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3"/>
  <workbookPr defaultThemeVersion="124226"/>
  <mc:AlternateContent xmlns:mc="http://schemas.openxmlformats.org/markup-compatibility/2006">
    <mc:Choice Requires="x15">
      <x15ac:absPath xmlns:x15ac="http://schemas.microsoft.com/office/spreadsheetml/2010/11/ac" url="/Users/nakamura/git/d_utda/kouigenjimonogatari.github.io/src/data/"/>
    </mc:Choice>
  </mc:AlternateContent>
  <xr:revisionPtr revIDLastSave="0" documentId="13_ncr:1_{4EB7BAE9-36D4-9D41-B7AC-E8AE8844A8F7}" xr6:coauthVersionLast="45" xr6:coauthVersionMax="45" xr10:uidLastSave="{00000000-0000-0000-0000-000000000000}"/>
  <bookViews>
    <workbookView xWindow="0" yWindow="460" windowWidth="33600" windowHeight="20540" xr2:uid="{00000000-000D-0000-FFFF-FFFF00000000}"/>
  </bookViews>
  <sheets>
    <sheet name="Sheet1" sheetId="1" r:id="rId1"/>
    <sheet name="tmp_del_予定" sheetId="3" r:id="rId2"/>
    <sheet name="del_予定"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4745" i="1" l="1"/>
  <c r="L4745" i="1"/>
  <c r="M4745" i="1" s="1"/>
  <c r="I4745" i="1"/>
  <c r="N4744" i="1"/>
  <c r="O4744" i="1" s="1"/>
  <c r="M4744" i="1"/>
  <c r="L4744" i="1"/>
  <c r="I4744" i="1"/>
  <c r="N4743" i="1"/>
  <c r="O4743" i="1" s="1"/>
  <c r="M4743" i="1"/>
  <c r="L4743" i="1"/>
  <c r="I4743" i="1"/>
  <c r="N4742" i="1"/>
  <c r="L4742" i="1"/>
  <c r="M4742" i="1" s="1"/>
  <c r="O4742" i="1" s="1"/>
  <c r="I4742" i="1"/>
  <c r="N4741" i="1"/>
  <c r="L4741" i="1"/>
  <c r="M4741" i="1" s="1"/>
  <c r="O4741" i="1" s="1"/>
  <c r="I4741" i="1"/>
  <c r="N4740" i="1"/>
  <c r="O4740" i="1" s="1"/>
  <c r="M4740" i="1"/>
  <c r="L4740" i="1"/>
  <c r="I4740" i="1"/>
  <c r="N4739" i="1"/>
  <c r="O4739" i="1" s="1"/>
  <c r="M4739" i="1"/>
  <c r="L4739" i="1"/>
  <c r="I4739" i="1"/>
  <c r="N4738" i="1"/>
  <c r="L4738" i="1"/>
  <c r="M4738" i="1" s="1"/>
  <c r="O4738" i="1" s="1"/>
  <c r="I4738" i="1"/>
  <c r="N4737" i="1"/>
  <c r="L4737" i="1"/>
  <c r="M4737" i="1" s="1"/>
  <c r="O4737" i="1" s="1"/>
  <c r="I4737" i="1"/>
  <c r="N4736" i="1"/>
  <c r="O4736" i="1" s="1"/>
  <c r="M4736" i="1"/>
  <c r="L4736" i="1"/>
  <c r="I4736" i="1"/>
  <c r="N4735" i="1"/>
  <c r="O4735" i="1" s="1"/>
  <c r="M4735" i="1"/>
  <c r="L4735" i="1"/>
  <c r="I4735" i="1"/>
  <c r="N4734" i="1"/>
  <c r="L4734" i="1"/>
  <c r="M4734" i="1" s="1"/>
  <c r="O4734" i="1" s="1"/>
  <c r="I4734" i="1"/>
  <c r="N4733" i="1"/>
  <c r="L4733" i="1"/>
  <c r="M4733" i="1" s="1"/>
  <c r="O4733" i="1" s="1"/>
  <c r="I4733" i="1"/>
  <c r="N4732" i="1"/>
  <c r="O4732" i="1" s="1"/>
  <c r="M4732" i="1"/>
  <c r="L4732" i="1"/>
  <c r="I4732" i="1"/>
  <c r="N4731" i="1"/>
  <c r="O4731" i="1" s="1"/>
  <c r="M4731" i="1"/>
  <c r="L4731" i="1"/>
  <c r="I4731" i="1"/>
  <c r="N4730" i="1"/>
  <c r="L4730" i="1"/>
  <c r="M4730" i="1" s="1"/>
  <c r="O4730" i="1" s="1"/>
  <c r="I4730" i="1"/>
  <c r="N4729" i="1"/>
  <c r="L4729" i="1"/>
  <c r="M4729" i="1" s="1"/>
  <c r="O4729" i="1" s="1"/>
  <c r="I4729" i="1"/>
  <c r="N4728" i="1"/>
  <c r="O4728" i="1" s="1"/>
  <c r="M4728" i="1"/>
  <c r="L4728" i="1"/>
  <c r="I4728" i="1"/>
  <c r="N4727" i="1"/>
  <c r="O4727" i="1" s="1"/>
  <c r="M4727" i="1"/>
  <c r="L4727" i="1"/>
  <c r="I4727" i="1"/>
  <c r="N4726" i="1"/>
  <c r="L4726" i="1"/>
  <c r="M4726" i="1" s="1"/>
  <c r="O4726" i="1" s="1"/>
  <c r="I4726" i="1"/>
  <c r="N4725" i="1"/>
  <c r="L4725" i="1"/>
  <c r="M4725" i="1" s="1"/>
  <c r="O4725" i="1" s="1"/>
  <c r="I4725" i="1"/>
  <c r="N4724" i="1"/>
  <c r="O4724" i="1" s="1"/>
  <c r="M4724" i="1"/>
  <c r="L4724" i="1"/>
  <c r="I4724" i="1"/>
  <c r="N4723" i="1"/>
  <c r="O4723" i="1" s="1"/>
  <c r="M4723" i="1"/>
  <c r="L4723" i="1"/>
  <c r="I4723" i="1"/>
  <c r="N4722" i="1"/>
  <c r="L4722" i="1"/>
  <c r="M4722" i="1" s="1"/>
  <c r="O4722" i="1" s="1"/>
  <c r="I4722" i="1"/>
  <c r="N4721" i="1"/>
  <c r="L4721" i="1"/>
  <c r="M4721" i="1" s="1"/>
  <c r="O4721" i="1" s="1"/>
  <c r="I4721" i="1"/>
  <c r="N4720" i="1"/>
  <c r="O4720" i="1" s="1"/>
  <c r="M4720" i="1"/>
  <c r="L4720" i="1"/>
  <c r="I4720" i="1"/>
  <c r="N4719" i="1"/>
  <c r="O4719" i="1" s="1"/>
  <c r="M4719" i="1"/>
  <c r="L4719" i="1"/>
  <c r="I4719" i="1"/>
  <c r="N4718" i="1"/>
  <c r="L4718" i="1"/>
  <c r="M4718" i="1" s="1"/>
  <c r="O4718" i="1" s="1"/>
  <c r="I4718" i="1"/>
  <c r="N4717" i="1"/>
  <c r="L4717" i="1"/>
  <c r="M4717" i="1" s="1"/>
  <c r="O4717" i="1" s="1"/>
  <c r="I4717" i="1"/>
  <c r="N4716" i="1"/>
  <c r="O4716" i="1" s="1"/>
  <c r="M4716" i="1"/>
  <c r="L4716" i="1"/>
  <c r="I4716" i="1"/>
  <c r="N4715" i="1"/>
  <c r="O4715" i="1" s="1"/>
  <c r="M4715" i="1"/>
  <c r="L4715" i="1"/>
  <c r="I4715" i="1"/>
  <c r="N4714" i="1"/>
  <c r="L4714" i="1"/>
  <c r="M4714" i="1" s="1"/>
  <c r="O4714" i="1" s="1"/>
  <c r="I4714" i="1"/>
  <c r="N4713" i="1"/>
  <c r="L4713" i="1"/>
  <c r="M4713" i="1" s="1"/>
  <c r="O4713" i="1" s="1"/>
  <c r="I4713" i="1"/>
  <c r="N4712" i="1"/>
  <c r="O4712" i="1" s="1"/>
  <c r="M4712" i="1"/>
  <c r="L4712" i="1"/>
  <c r="I4712" i="1"/>
  <c r="N4711" i="1"/>
  <c r="O4711" i="1" s="1"/>
  <c r="M4711" i="1"/>
  <c r="L4711" i="1"/>
  <c r="I4711" i="1"/>
  <c r="N4710" i="1"/>
  <c r="L4710" i="1"/>
  <c r="M4710" i="1" s="1"/>
  <c r="O4710" i="1" s="1"/>
  <c r="I4710" i="1"/>
  <c r="N4709" i="1"/>
  <c r="L4709" i="1"/>
  <c r="M4709" i="1" s="1"/>
  <c r="O4709" i="1" s="1"/>
  <c r="I4709" i="1"/>
  <c r="N4708" i="1"/>
  <c r="O4708" i="1" s="1"/>
  <c r="M4708" i="1"/>
  <c r="L4708" i="1"/>
  <c r="I4708" i="1"/>
  <c r="N4707" i="1"/>
  <c r="O4707" i="1" s="1"/>
  <c r="M4707" i="1"/>
  <c r="L4707" i="1"/>
  <c r="I4707" i="1"/>
  <c r="N4706" i="1"/>
  <c r="L4706" i="1"/>
  <c r="M4706" i="1" s="1"/>
  <c r="O4706" i="1" s="1"/>
  <c r="I4706" i="1"/>
  <c r="N4705" i="1"/>
  <c r="L4705" i="1"/>
  <c r="M4705" i="1" s="1"/>
  <c r="O4705" i="1" s="1"/>
  <c r="I4705" i="1"/>
  <c r="N4704" i="1"/>
  <c r="O4704" i="1" s="1"/>
  <c r="M4704" i="1"/>
  <c r="L4704" i="1"/>
  <c r="I4704" i="1"/>
  <c r="N4703" i="1"/>
  <c r="O4703" i="1" s="1"/>
  <c r="M4703" i="1"/>
  <c r="L4703" i="1"/>
  <c r="I4703" i="1"/>
  <c r="N4702" i="1"/>
  <c r="L4702" i="1"/>
  <c r="M4702" i="1" s="1"/>
  <c r="O4702" i="1" s="1"/>
  <c r="I4702" i="1"/>
  <c r="N4701" i="1"/>
  <c r="L4701" i="1"/>
  <c r="M4701" i="1" s="1"/>
  <c r="O4701" i="1" s="1"/>
  <c r="I4701" i="1"/>
  <c r="N4700" i="1"/>
  <c r="O4700" i="1" s="1"/>
  <c r="M4700" i="1"/>
  <c r="L4700" i="1"/>
  <c r="I4700" i="1"/>
  <c r="N4699" i="1"/>
  <c r="O4699" i="1" s="1"/>
  <c r="M4699" i="1"/>
  <c r="L4699" i="1"/>
  <c r="I4699" i="1"/>
  <c r="N4698" i="1"/>
  <c r="L4698" i="1"/>
  <c r="M4698" i="1" s="1"/>
  <c r="O4698" i="1" s="1"/>
  <c r="I4698" i="1"/>
  <c r="N4697" i="1"/>
  <c r="L4697" i="1"/>
  <c r="M4697" i="1" s="1"/>
  <c r="O4697" i="1" s="1"/>
  <c r="I4697" i="1"/>
  <c r="N4696" i="1"/>
  <c r="O4696" i="1" s="1"/>
  <c r="M4696" i="1"/>
  <c r="L4696" i="1"/>
  <c r="I4696" i="1"/>
  <c r="N4695" i="1"/>
  <c r="O4695" i="1" s="1"/>
  <c r="M4695" i="1"/>
  <c r="L4695" i="1"/>
  <c r="I4695" i="1"/>
  <c r="N4694" i="1"/>
  <c r="L4694" i="1"/>
  <c r="M4694" i="1" s="1"/>
  <c r="O4694" i="1" s="1"/>
  <c r="I4694" i="1"/>
  <c r="N4693" i="1"/>
  <c r="L4693" i="1"/>
  <c r="M4693" i="1" s="1"/>
  <c r="O4693" i="1" s="1"/>
  <c r="I4693" i="1"/>
  <c r="N4692" i="1"/>
  <c r="O4692" i="1" s="1"/>
  <c r="M4692" i="1"/>
  <c r="L4692" i="1"/>
  <c r="I4692" i="1"/>
  <c r="N4691" i="1"/>
  <c r="O4691" i="1" s="1"/>
  <c r="M4691" i="1"/>
  <c r="L4691" i="1"/>
  <c r="I4691" i="1"/>
  <c r="N4690" i="1"/>
  <c r="L4690" i="1"/>
  <c r="M4690" i="1" s="1"/>
  <c r="O4690" i="1" s="1"/>
  <c r="I4690" i="1"/>
  <c r="N4689" i="1"/>
  <c r="L4689" i="1"/>
  <c r="M4689" i="1" s="1"/>
  <c r="O4689" i="1" s="1"/>
  <c r="I4689" i="1"/>
  <c r="N4688" i="1"/>
  <c r="O4688" i="1" s="1"/>
  <c r="M4688" i="1"/>
  <c r="L4688" i="1"/>
  <c r="I4688" i="1"/>
  <c r="N4687" i="1"/>
  <c r="O4687" i="1" s="1"/>
  <c r="M4687" i="1"/>
  <c r="L4687" i="1"/>
  <c r="I4687" i="1"/>
  <c r="N4686" i="1"/>
  <c r="L4686" i="1"/>
  <c r="M4686" i="1" s="1"/>
  <c r="O4686" i="1" s="1"/>
  <c r="I4686" i="1"/>
  <c r="N4685" i="1"/>
  <c r="L4685" i="1"/>
  <c r="M4685" i="1" s="1"/>
  <c r="O4685" i="1" s="1"/>
  <c r="I4685" i="1"/>
  <c r="N4684" i="1"/>
  <c r="O4684" i="1" s="1"/>
  <c r="M4684" i="1"/>
  <c r="L4684" i="1"/>
  <c r="I4684" i="1"/>
  <c r="N4683" i="1"/>
  <c r="O4683" i="1" s="1"/>
  <c r="M4683" i="1"/>
  <c r="L4683" i="1"/>
  <c r="I4683" i="1"/>
  <c r="N4682" i="1"/>
  <c r="L4682" i="1"/>
  <c r="M4682" i="1" s="1"/>
  <c r="O4682" i="1" s="1"/>
  <c r="I4682" i="1"/>
  <c r="N4681" i="1"/>
  <c r="L4681" i="1"/>
  <c r="M4681" i="1" s="1"/>
  <c r="O4681" i="1" s="1"/>
  <c r="I4681" i="1"/>
  <c r="N4680" i="1"/>
  <c r="O4680" i="1" s="1"/>
  <c r="M4680" i="1"/>
  <c r="L4680" i="1"/>
  <c r="I4680" i="1"/>
  <c r="N4679" i="1"/>
  <c r="O4679" i="1" s="1"/>
  <c r="M4679" i="1"/>
  <c r="L4679" i="1"/>
  <c r="I4679" i="1"/>
  <c r="N4678" i="1"/>
  <c r="L4678" i="1"/>
  <c r="M4678" i="1" s="1"/>
  <c r="O4678" i="1" s="1"/>
  <c r="I4678" i="1"/>
  <c r="N4677" i="1"/>
  <c r="L4677" i="1"/>
  <c r="M4677" i="1" s="1"/>
  <c r="O4677" i="1" s="1"/>
  <c r="I4677" i="1"/>
  <c r="N4676" i="1"/>
  <c r="O4676" i="1" s="1"/>
  <c r="M4676" i="1"/>
  <c r="L4676" i="1"/>
  <c r="I4676" i="1"/>
  <c r="N4675" i="1"/>
  <c r="O4675" i="1" s="1"/>
  <c r="M4675" i="1"/>
  <c r="L4675" i="1"/>
  <c r="I4675" i="1"/>
  <c r="N4674" i="1"/>
  <c r="L4674" i="1"/>
  <c r="M4674" i="1" s="1"/>
  <c r="O4674" i="1" s="1"/>
  <c r="I4674" i="1"/>
  <c r="N4673" i="1"/>
  <c r="L4673" i="1"/>
  <c r="M4673" i="1" s="1"/>
  <c r="O4673" i="1" s="1"/>
  <c r="I4673" i="1"/>
  <c r="N4672" i="1"/>
  <c r="O4672" i="1" s="1"/>
  <c r="M4672" i="1"/>
  <c r="L4672" i="1"/>
  <c r="I4672" i="1"/>
  <c r="N4671" i="1"/>
  <c r="O4671" i="1" s="1"/>
  <c r="M4671" i="1"/>
  <c r="L4671" i="1"/>
  <c r="I4671" i="1"/>
  <c r="N4670" i="1"/>
  <c r="L4670" i="1"/>
  <c r="M4670" i="1" s="1"/>
  <c r="O4670" i="1" s="1"/>
  <c r="I4670" i="1"/>
  <c r="N4669" i="1"/>
  <c r="L4669" i="1"/>
  <c r="M4669" i="1" s="1"/>
  <c r="O4669" i="1" s="1"/>
  <c r="I4669" i="1"/>
  <c r="N4668" i="1"/>
  <c r="O4668" i="1" s="1"/>
  <c r="M4668" i="1"/>
  <c r="L4668" i="1"/>
  <c r="I4668" i="1"/>
  <c r="N4667" i="1"/>
  <c r="O4667" i="1" s="1"/>
  <c r="M4667" i="1"/>
  <c r="L4667" i="1"/>
  <c r="I4667" i="1"/>
  <c r="N4666" i="1"/>
  <c r="L4666" i="1"/>
  <c r="M4666" i="1" s="1"/>
  <c r="O4666" i="1" s="1"/>
  <c r="I4666" i="1"/>
  <c r="N4665" i="1"/>
  <c r="L4665" i="1"/>
  <c r="M4665" i="1" s="1"/>
  <c r="O4665" i="1" s="1"/>
  <c r="I4665" i="1"/>
  <c r="N4664" i="1"/>
  <c r="O4664" i="1" s="1"/>
  <c r="M4664" i="1"/>
  <c r="L4664" i="1"/>
  <c r="I4664" i="1"/>
  <c r="N4663" i="1"/>
  <c r="O4663" i="1" s="1"/>
  <c r="M4663" i="1"/>
  <c r="L4663" i="1"/>
  <c r="I4663" i="1"/>
  <c r="N4662" i="1"/>
  <c r="L4662" i="1"/>
  <c r="M4662" i="1" s="1"/>
  <c r="O4662" i="1" s="1"/>
  <c r="I4662" i="1"/>
  <c r="N4661" i="1"/>
  <c r="L4661" i="1"/>
  <c r="M4661" i="1" s="1"/>
  <c r="O4661" i="1" s="1"/>
  <c r="I4661" i="1"/>
  <c r="N4660" i="1"/>
  <c r="O4660" i="1" s="1"/>
  <c r="M4660" i="1"/>
  <c r="L4660" i="1"/>
  <c r="I4660" i="1"/>
  <c r="N4659" i="1"/>
  <c r="O4659" i="1" s="1"/>
  <c r="M4659" i="1"/>
  <c r="L4659" i="1"/>
  <c r="I4659" i="1"/>
  <c r="N4658" i="1"/>
  <c r="L4658" i="1"/>
  <c r="M4658" i="1" s="1"/>
  <c r="O4658" i="1" s="1"/>
  <c r="I4658" i="1"/>
  <c r="N4657" i="1"/>
  <c r="L4657" i="1"/>
  <c r="M4657" i="1" s="1"/>
  <c r="O4657" i="1" s="1"/>
  <c r="I4657" i="1"/>
  <c r="N4656" i="1"/>
  <c r="O4656" i="1" s="1"/>
  <c r="M4656" i="1"/>
  <c r="L4656" i="1"/>
  <c r="I4656" i="1"/>
  <c r="N4655" i="1"/>
  <c r="O4655" i="1" s="1"/>
  <c r="M4655" i="1"/>
  <c r="L4655" i="1"/>
  <c r="I4655" i="1"/>
  <c r="N4654" i="1"/>
  <c r="L4654" i="1"/>
  <c r="M4654" i="1" s="1"/>
  <c r="O4654" i="1" s="1"/>
  <c r="I4654" i="1"/>
  <c r="N4653" i="1"/>
  <c r="L4653" i="1"/>
  <c r="M4653" i="1" s="1"/>
  <c r="O4653" i="1" s="1"/>
  <c r="I4653" i="1"/>
  <c r="N4652" i="1"/>
  <c r="O4652" i="1" s="1"/>
  <c r="M4652" i="1"/>
  <c r="L4652" i="1"/>
  <c r="I4652" i="1"/>
  <c r="N4651" i="1"/>
  <c r="O4651" i="1" s="1"/>
  <c r="M4651" i="1"/>
  <c r="L4651" i="1"/>
  <c r="I4651" i="1"/>
  <c r="N4650" i="1"/>
  <c r="L4650" i="1"/>
  <c r="M4650" i="1" s="1"/>
  <c r="O4650" i="1" s="1"/>
  <c r="I4650" i="1"/>
  <c r="N4649" i="1"/>
  <c r="L4649" i="1"/>
  <c r="M4649" i="1" s="1"/>
  <c r="O4649" i="1" s="1"/>
  <c r="I4649" i="1"/>
  <c r="N4648" i="1"/>
  <c r="O4648" i="1" s="1"/>
  <c r="M4648" i="1"/>
  <c r="L4648" i="1"/>
  <c r="I4648" i="1"/>
  <c r="N4647" i="1"/>
  <c r="O4647" i="1" s="1"/>
  <c r="M4647" i="1"/>
  <c r="L4647" i="1"/>
  <c r="I4647" i="1"/>
  <c r="N4646" i="1"/>
  <c r="L4646" i="1"/>
  <c r="M4646" i="1" s="1"/>
  <c r="O4646" i="1" s="1"/>
  <c r="I4646" i="1"/>
  <c r="N4645" i="1"/>
  <c r="L4645" i="1"/>
  <c r="M4645" i="1" s="1"/>
  <c r="O4645" i="1" s="1"/>
  <c r="I4645" i="1"/>
  <c r="N4644" i="1"/>
  <c r="O4644" i="1" s="1"/>
  <c r="M4644" i="1"/>
  <c r="L4644" i="1"/>
  <c r="I4644" i="1"/>
  <c r="N4643" i="1"/>
  <c r="O4643" i="1" s="1"/>
  <c r="M4643" i="1"/>
  <c r="L4643" i="1"/>
  <c r="I4643" i="1"/>
  <c r="N4642" i="1"/>
  <c r="L4642" i="1"/>
  <c r="M4642" i="1" s="1"/>
  <c r="O4642" i="1" s="1"/>
  <c r="I4642" i="1"/>
  <c r="N4641" i="1"/>
  <c r="L4641" i="1"/>
  <c r="M4641" i="1" s="1"/>
  <c r="O4641" i="1" s="1"/>
  <c r="I4641" i="1"/>
  <c r="N4640" i="1"/>
  <c r="M4640" i="1"/>
  <c r="L4640" i="1"/>
  <c r="I4640" i="1"/>
  <c r="N4639" i="1"/>
  <c r="O4639" i="1" s="1"/>
  <c r="M4639" i="1"/>
  <c r="L4639" i="1"/>
  <c r="I4639" i="1"/>
  <c r="N4638" i="1"/>
  <c r="L4638" i="1"/>
  <c r="M4638" i="1" s="1"/>
  <c r="O4638" i="1" s="1"/>
  <c r="I4638" i="1"/>
  <c r="N4637" i="1"/>
  <c r="L4637" i="1"/>
  <c r="M4637" i="1" s="1"/>
  <c r="O4637" i="1" s="1"/>
  <c r="I4637" i="1"/>
  <c r="N4636" i="1"/>
  <c r="O4636" i="1" s="1"/>
  <c r="M4636" i="1"/>
  <c r="L4636" i="1"/>
  <c r="I4636" i="1"/>
  <c r="N4635" i="1"/>
  <c r="O4635" i="1" s="1"/>
  <c r="M4635" i="1"/>
  <c r="L4635" i="1"/>
  <c r="I4635" i="1"/>
  <c r="O4634" i="1"/>
  <c r="N4634" i="1"/>
  <c r="L4634" i="1"/>
  <c r="M4634" i="1" s="1"/>
  <c r="I4634" i="1"/>
  <c r="N4633" i="1"/>
  <c r="L4633" i="1"/>
  <c r="M4633" i="1" s="1"/>
  <c r="O4633" i="1" s="1"/>
  <c r="I4633" i="1"/>
  <c r="N4632" i="1"/>
  <c r="M4632" i="1"/>
  <c r="L4632" i="1"/>
  <c r="I4632" i="1"/>
  <c r="N4631" i="1"/>
  <c r="O4631" i="1" s="1"/>
  <c r="M4631" i="1"/>
  <c r="L4631" i="1"/>
  <c r="I4631" i="1"/>
  <c r="N4630" i="1"/>
  <c r="L4630" i="1"/>
  <c r="M4630" i="1" s="1"/>
  <c r="O4630" i="1" s="1"/>
  <c r="I4630" i="1"/>
  <c r="N4629" i="1"/>
  <c r="L4629" i="1"/>
  <c r="M4629" i="1" s="1"/>
  <c r="O4629" i="1" s="1"/>
  <c r="I4629" i="1"/>
  <c r="N4628" i="1"/>
  <c r="O4628" i="1" s="1"/>
  <c r="M4628" i="1"/>
  <c r="L4628" i="1"/>
  <c r="I4628" i="1"/>
  <c r="N4627" i="1"/>
  <c r="O4627" i="1" s="1"/>
  <c r="M4627" i="1"/>
  <c r="L4627" i="1"/>
  <c r="I4627" i="1"/>
  <c r="N4626" i="1"/>
  <c r="L4626" i="1"/>
  <c r="M4626" i="1" s="1"/>
  <c r="O4626" i="1" s="1"/>
  <c r="I4626" i="1"/>
  <c r="N4625" i="1"/>
  <c r="L4625" i="1"/>
  <c r="M4625" i="1" s="1"/>
  <c r="O4625" i="1" s="1"/>
  <c r="I4625" i="1"/>
  <c r="N4624" i="1"/>
  <c r="M4624" i="1"/>
  <c r="L4624" i="1"/>
  <c r="I4624" i="1"/>
  <c r="N4623" i="1"/>
  <c r="O4623" i="1" s="1"/>
  <c r="M4623" i="1"/>
  <c r="L4623" i="1"/>
  <c r="I4623" i="1"/>
  <c r="N4622" i="1"/>
  <c r="O4622" i="1" s="1"/>
  <c r="L4622" i="1"/>
  <c r="M4622" i="1" s="1"/>
  <c r="I4622" i="1"/>
  <c r="N4621" i="1"/>
  <c r="L4621" i="1"/>
  <c r="M4621" i="1" s="1"/>
  <c r="O4621" i="1" s="1"/>
  <c r="I4621" i="1"/>
  <c r="N4620" i="1"/>
  <c r="M4620" i="1"/>
  <c r="L4620" i="1"/>
  <c r="I4620" i="1"/>
  <c r="N4619" i="1"/>
  <c r="M4619" i="1"/>
  <c r="L4619" i="1"/>
  <c r="I4619" i="1"/>
  <c r="N4618" i="1"/>
  <c r="O4618" i="1" s="1"/>
  <c r="L4618" i="1"/>
  <c r="M4618" i="1" s="1"/>
  <c r="I4618" i="1"/>
  <c r="N4617" i="1"/>
  <c r="L4617" i="1"/>
  <c r="M4617" i="1" s="1"/>
  <c r="O4617" i="1" s="1"/>
  <c r="I4617" i="1"/>
  <c r="N4616" i="1"/>
  <c r="M4616" i="1"/>
  <c r="L4616" i="1"/>
  <c r="I4616" i="1"/>
  <c r="N4615" i="1"/>
  <c r="M4615" i="1"/>
  <c r="L4615" i="1"/>
  <c r="I4615" i="1"/>
  <c r="N4614" i="1"/>
  <c r="O4614" i="1" s="1"/>
  <c r="L4614" i="1"/>
  <c r="M4614" i="1" s="1"/>
  <c r="I4614" i="1"/>
  <c r="N4613" i="1"/>
  <c r="L4613" i="1"/>
  <c r="M4613" i="1" s="1"/>
  <c r="O4613" i="1" s="1"/>
  <c r="I4613" i="1"/>
  <c r="N4612" i="1"/>
  <c r="L4612" i="1"/>
  <c r="M4612" i="1" s="1"/>
  <c r="I4612" i="1"/>
  <c r="N4611" i="1"/>
  <c r="M4611" i="1"/>
  <c r="O4611" i="1" s="1"/>
  <c r="L4611" i="1"/>
  <c r="I4611" i="1"/>
  <c r="N4610" i="1"/>
  <c r="O4610" i="1" s="1"/>
  <c r="L4610" i="1"/>
  <c r="M4610" i="1" s="1"/>
  <c r="I4610" i="1"/>
  <c r="N4609" i="1"/>
  <c r="L4609" i="1"/>
  <c r="M4609" i="1" s="1"/>
  <c r="O4609" i="1" s="1"/>
  <c r="I4609" i="1"/>
  <c r="N4608" i="1"/>
  <c r="L4608" i="1"/>
  <c r="M4608" i="1" s="1"/>
  <c r="I4608" i="1"/>
  <c r="O4607" i="1"/>
  <c r="N4607" i="1"/>
  <c r="M4607" i="1"/>
  <c r="L4607" i="1"/>
  <c r="I4607" i="1"/>
  <c r="N4606" i="1"/>
  <c r="O4606" i="1" s="1"/>
  <c r="L4606" i="1"/>
  <c r="M4606" i="1" s="1"/>
  <c r="I4606" i="1"/>
  <c r="N4605" i="1"/>
  <c r="L4605" i="1"/>
  <c r="M4605" i="1" s="1"/>
  <c r="O4605" i="1" s="1"/>
  <c r="I4605" i="1"/>
  <c r="N4604" i="1"/>
  <c r="L4604" i="1"/>
  <c r="M4604" i="1" s="1"/>
  <c r="I4604" i="1"/>
  <c r="N4603" i="1"/>
  <c r="M4603" i="1"/>
  <c r="O4603" i="1" s="1"/>
  <c r="L4603" i="1"/>
  <c r="I4603" i="1"/>
  <c r="N4602" i="1"/>
  <c r="O4602" i="1" s="1"/>
  <c r="L4602" i="1"/>
  <c r="M4602" i="1" s="1"/>
  <c r="I4602" i="1"/>
  <c r="N4601" i="1"/>
  <c r="L4601" i="1"/>
  <c r="M4601" i="1" s="1"/>
  <c r="O4601" i="1" s="1"/>
  <c r="I4601" i="1"/>
  <c r="N4600" i="1"/>
  <c r="L4600" i="1"/>
  <c r="M4600" i="1" s="1"/>
  <c r="I4600" i="1"/>
  <c r="O4599" i="1"/>
  <c r="N4599" i="1"/>
  <c r="M4599" i="1"/>
  <c r="L4599" i="1"/>
  <c r="I4599" i="1"/>
  <c r="N4598" i="1"/>
  <c r="O4598" i="1" s="1"/>
  <c r="L4598" i="1"/>
  <c r="M4598" i="1" s="1"/>
  <c r="I4598" i="1"/>
  <c r="N4597" i="1"/>
  <c r="L4597" i="1"/>
  <c r="M4597" i="1" s="1"/>
  <c r="O4597" i="1" s="1"/>
  <c r="I4597" i="1"/>
  <c r="N4596" i="1"/>
  <c r="L4596" i="1"/>
  <c r="M4596" i="1" s="1"/>
  <c r="I4596" i="1"/>
  <c r="N4595" i="1"/>
  <c r="M4595" i="1"/>
  <c r="O4595" i="1" s="1"/>
  <c r="L4595" i="1"/>
  <c r="I4595" i="1"/>
  <c r="N4594" i="1"/>
  <c r="O4594" i="1" s="1"/>
  <c r="L4594" i="1"/>
  <c r="M4594" i="1" s="1"/>
  <c r="I4594" i="1"/>
  <c r="N4593" i="1"/>
  <c r="L4593" i="1"/>
  <c r="M4593" i="1" s="1"/>
  <c r="O4593" i="1" s="1"/>
  <c r="I4593" i="1"/>
  <c r="N4592" i="1"/>
  <c r="L4592" i="1"/>
  <c r="M4592" i="1" s="1"/>
  <c r="I4592" i="1"/>
  <c r="O4591" i="1"/>
  <c r="N4591" i="1"/>
  <c r="M4591" i="1"/>
  <c r="L4591" i="1"/>
  <c r="I4591" i="1"/>
  <c r="N4590" i="1"/>
  <c r="O4590" i="1" s="1"/>
  <c r="L4590" i="1"/>
  <c r="M4590" i="1" s="1"/>
  <c r="I4590" i="1"/>
  <c r="N4589" i="1"/>
  <c r="L4589" i="1"/>
  <c r="M4589" i="1" s="1"/>
  <c r="O4589" i="1" s="1"/>
  <c r="I4589" i="1"/>
  <c r="N4588" i="1"/>
  <c r="L4588" i="1"/>
  <c r="M4588" i="1" s="1"/>
  <c r="I4588" i="1"/>
  <c r="N4587" i="1"/>
  <c r="M4587" i="1"/>
  <c r="O4587" i="1" s="1"/>
  <c r="L4587" i="1"/>
  <c r="I4587" i="1"/>
  <c r="N4586" i="1"/>
  <c r="O4586" i="1" s="1"/>
  <c r="L4586" i="1"/>
  <c r="M4586" i="1" s="1"/>
  <c r="I4586" i="1"/>
  <c r="N4585" i="1"/>
  <c r="L4585" i="1"/>
  <c r="M4585" i="1" s="1"/>
  <c r="O4585" i="1" s="1"/>
  <c r="I4585" i="1"/>
  <c r="N4584" i="1"/>
  <c r="L4584" i="1"/>
  <c r="M4584" i="1" s="1"/>
  <c r="I4584" i="1"/>
  <c r="O4583" i="1"/>
  <c r="N4583" i="1"/>
  <c r="M4583" i="1"/>
  <c r="L4583" i="1"/>
  <c r="I4583" i="1"/>
  <c r="N4582" i="1"/>
  <c r="O4582" i="1" s="1"/>
  <c r="L4582" i="1"/>
  <c r="M4582" i="1" s="1"/>
  <c r="I4582" i="1"/>
  <c r="N4581" i="1"/>
  <c r="L4581" i="1"/>
  <c r="M4581" i="1" s="1"/>
  <c r="O4581" i="1" s="1"/>
  <c r="I4581" i="1"/>
  <c r="N4580" i="1"/>
  <c r="L4580" i="1"/>
  <c r="M4580" i="1" s="1"/>
  <c r="I4580" i="1"/>
  <c r="N4579" i="1"/>
  <c r="M4579" i="1"/>
  <c r="O4579" i="1" s="1"/>
  <c r="L4579" i="1"/>
  <c r="I4579" i="1"/>
  <c r="N4578" i="1"/>
  <c r="O4578" i="1" s="1"/>
  <c r="L4578" i="1"/>
  <c r="M4578" i="1" s="1"/>
  <c r="I4578" i="1"/>
  <c r="N4577" i="1"/>
  <c r="L4577" i="1"/>
  <c r="M4577" i="1" s="1"/>
  <c r="O4577" i="1" s="1"/>
  <c r="I4577" i="1"/>
  <c r="N4576" i="1"/>
  <c r="L4576" i="1"/>
  <c r="M4576" i="1" s="1"/>
  <c r="I4576" i="1"/>
  <c r="O4575" i="1"/>
  <c r="N4575" i="1"/>
  <c r="M4575" i="1"/>
  <c r="L4575" i="1"/>
  <c r="I4575" i="1"/>
  <c r="N4574" i="1"/>
  <c r="L4574" i="1"/>
  <c r="M4574" i="1" s="1"/>
  <c r="I4574" i="1"/>
  <c r="N4573" i="1"/>
  <c r="M4573" i="1"/>
  <c r="O4573" i="1" s="1"/>
  <c r="L4573" i="1"/>
  <c r="I4573" i="1"/>
  <c r="N4572" i="1"/>
  <c r="L4572" i="1"/>
  <c r="M4572" i="1" s="1"/>
  <c r="I4572" i="1"/>
  <c r="O4571" i="1"/>
  <c r="N4571" i="1"/>
  <c r="M4571" i="1"/>
  <c r="L4571" i="1"/>
  <c r="I4571" i="1"/>
  <c r="N4570" i="1"/>
  <c r="L4570" i="1"/>
  <c r="M4570" i="1" s="1"/>
  <c r="I4570" i="1"/>
  <c r="N4569" i="1"/>
  <c r="M4569" i="1"/>
  <c r="O4569" i="1" s="1"/>
  <c r="L4569" i="1"/>
  <c r="I4569" i="1"/>
  <c r="N4568" i="1"/>
  <c r="L4568" i="1"/>
  <c r="M4568" i="1" s="1"/>
  <c r="I4568" i="1"/>
  <c r="O4567" i="1"/>
  <c r="N4567" i="1"/>
  <c r="M4567" i="1"/>
  <c r="L4567" i="1"/>
  <c r="I4567" i="1"/>
  <c r="N4566" i="1"/>
  <c r="L4566" i="1"/>
  <c r="M4566" i="1" s="1"/>
  <c r="I4566" i="1"/>
  <c r="O4565" i="1"/>
  <c r="N4565" i="1"/>
  <c r="M4565" i="1"/>
  <c r="L4565" i="1"/>
  <c r="I4565" i="1"/>
  <c r="N4564" i="1"/>
  <c r="L4564" i="1"/>
  <c r="M4564" i="1" s="1"/>
  <c r="I4564" i="1"/>
  <c r="O4563" i="1"/>
  <c r="N4563" i="1"/>
  <c r="M4563" i="1"/>
  <c r="L4563" i="1"/>
  <c r="I4563" i="1"/>
  <c r="N4562" i="1"/>
  <c r="L4562" i="1"/>
  <c r="M4562" i="1" s="1"/>
  <c r="I4562" i="1"/>
  <c r="O4561" i="1"/>
  <c r="N4561" i="1"/>
  <c r="M4561" i="1"/>
  <c r="L4561" i="1"/>
  <c r="I4561" i="1"/>
  <c r="N4560" i="1"/>
  <c r="L4560" i="1"/>
  <c r="M4560" i="1" s="1"/>
  <c r="I4560" i="1"/>
  <c r="O4559" i="1"/>
  <c r="N4559" i="1"/>
  <c r="M4559" i="1"/>
  <c r="L4559" i="1"/>
  <c r="I4559" i="1"/>
  <c r="N4558" i="1"/>
  <c r="L4558" i="1"/>
  <c r="M4558" i="1" s="1"/>
  <c r="I4558" i="1"/>
  <c r="O4557" i="1"/>
  <c r="N4557" i="1"/>
  <c r="M4557" i="1"/>
  <c r="L4557" i="1"/>
  <c r="I4557" i="1"/>
  <c r="N4556" i="1"/>
  <c r="L4556" i="1"/>
  <c r="M4556" i="1" s="1"/>
  <c r="I4556" i="1"/>
  <c r="O4555" i="1"/>
  <c r="N4555" i="1"/>
  <c r="M4555" i="1"/>
  <c r="L4555" i="1"/>
  <c r="I4555" i="1"/>
  <c r="N4554" i="1"/>
  <c r="L4554" i="1"/>
  <c r="M4554" i="1" s="1"/>
  <c r="I4554" i="1"/>
  <c r="O4553" i="1"/>
  <c r="N4553" i="1"/>
  <c r="M4553" i="1"/>
  <c r="L4553" i="1"/>
  <c r="I4553" i="1"/>
  <c r="N4552" i="1"/>
  <c r="L4552" i="1"/>
  <c r="M4552" i="1" s="1"/>
  <c r="I4552" i="1"/>
  <c r="O4551" i="1"/>
  <c r="N4551" i="1"/>
  <c r="M4551" i="1"/>
  <c r="L4551" i="1"/>
  <c r="I4551" i="1"/>
  <c r="N4550" i="1"/>
  <c r="L4550" i="1"/>
  <c r="M4550" i="1" s="1"/>
  <c r="I4550" i="1"/>
  <c r="O4549" i="1"/>
  <c r="N4549" i="1"/>
  <c r="M4549" i="1"/>
  <c r="L4549" i="1"/>
  <c r="I4549" i="1"/>
  <c r="N4548" i="1"/>
  <c r="L4548" i="1"/>
  <c r="M4548" i="1" s="1"/>
  <c r="I4548" i="1"/>
  <c r="O4547" i="1"/>
  <c r="N4547" i="1"/>
  <c r="M4547" i="1"/>
  <c r="L4547" i="1"/>
  <c r="I4547" i="1"/>
  <c r="N4546" i="1"/>
  <c r="L4546" i="1"/>
  <c r="M4546" i="1" s="1"/>
  <c r="I4546" i="1"/>
  <c r="O4545" i="1"/>
  <c r="N4545" i="1"/>
  <c r="M4545" i="1"/>
  <c r="L4545" i="1"/>
  <c r="I4545" i="1"/>
  <c r="N4544" i="1"/>
  <c r="L4544" i="1"/>
  <c r="M4544" i="1" s="1"/>
  <c r="I4544" i="1"/>
  <c r="O4543" i="1"/>
  <c r="N4543" i="1"/>
  <c r="M4543" i="1"/>
  <c r="L4543" i="1"/>
  <c r="I4543" i="1"/>
  <c r="N4542" i="1"/>
  <c r="L4542" i="1"/>
  <c r="M4542" i="1" s="1"/>
  <c r="I4542" i="1"/>
  <c r="O4541" i="1"/>
  <c r="N4541" i="1"/>
  <c r="M4541" i="1"/>
  <c r="L4541" i="1"/>
  <c r="I4541" i="1"/>
  <c r="N4540" i="1"/>
  <c r="L4540" i="1"/>
  <c r="M4540" i="1" s="1"/>
  <c r="I4540" i="1"/>
  <c r="O4539" i="1"/>
  <c r="N4539" i="1"/>
  <c r="M4539" i="1"/>
  <c r="L4539" i="1"/>
  <c r="I4539" i="1"/>
  <c r="N4538" i="1"/>
  <c r="L4538" i="1"/>
  <c r="M4538" i="1" s="1"/>
  <c r="I4538" i="1"/>
  <c r="O4537" i="1"/>
  <c r="N4537" i="1"/>
  <c r="M4537" i="1"/>
  <c r="L4537" i="1"/>
  <c r="I4537" i="1"/>
  <c r="N4536" i="1"/>
  <c r="L4536" i="1"/>
  <c r="M4536" i="1" s="1"/>
  <c r="I4536" i="1"/>
  <c r="O4535" i="1"/>
  <c r="N4535" i="1"/>
  <c r="M4535" i="1"/>
  <c r="L4535" i="1"/>
  <c r="I4535" i="1"/>
  <c r="N4534" i="1"/>
  <c r="L4534" i="1"/>
  <c r="M4534" i="1" s="1"/>
  <c r="I4534" i="1"/>
  <c r="O4533" i="1"/>
  <c r="N4533" i="1"/>
  <c r="M4533" i="1"/>
  <c r="L4533" i="1"/>
  <c r="I4533" i="1"/>
  <c r="N4532" i="1"/>
  <c r="L4532" i="1"/>
  <c r="M4532" i="1" s="1"/>
  <c r="I4532" i="1"/>
  <c r="O4531" i="1"/>
  <c r="N4531" i="1"/>
  <c r="M4531" i="1"/>
  <c r="L4531" i="1"/>
  <c r="I4531" i="1"/>
  <c r="N4530" i="1"/>
  <c r="L4530" i="1"/>
  <c r="M4530" i="1" s="1"/>
  <c r="I4530" i="1"/>
  <c r="O4529" i="1"/>
  <c r="N4529" i="1"/>
  <c r="M4529" i="1"/>
  <c r="L4529" i="1"/>
  <c r="I4529" i="1"/>
  <c r="N4528" i="1"/>
  <c r="L4528" i="1"/>
  <c r="M4528" i="1" s="1"/>
  <c r="I4528" i="1"/>
  <c r="O4527" i="1"/>
  <c r="N4527" i="1"/>
  <c r="M4527" i="1"/>
  <c r="L4527" i="1"/>
  <c r="I4527" i="1"/>
  <c r="N4526" i="1"/>
  <c r="L4526" i="1"/>
  <c r="M4526" i="1" s="1"/>
  <c r="I4526" i="1"/>
  <c r="O4525" i="1"/>
  <c r="N4525" i="1"/>
  <c r="M4525" i="1"/>
  <c r="L4525" i="1"/>
  <c r="I4525" i="1"/>
  <c r="N4524" i="1"/>
  <c r="L4524" i="1"/>
  <c r="M4524" i="1" s="1"/>
  <c r="I4524" i="1"/>
  <c r="O4523" i="1"/>
  <c r="N4523" i="1"/>
  <c r="M4523" i="1"/>
  <c r="L4523" i="1"/>
  <c r="I4523" i="1"/>
  <c r="N4522" i="1"/>
  <c r="L4522" i="1"/>
  <c r="M4522" i="1" s="1"/>
  <c r="I4522" i="1"/>
  <c r="O4521" i="1"/>
  <c r="N4521" i="1"/>
  <c r="M4521" i="1"/>
  <c r="L4521" i="1"/>
  <c r="I4521" i="1"/>
  <c r="N4520" i="1"/>
  <c r="L4520" i="1"/>
  <c r="M4520" i="1" s="1"/>
  <c r="I4520" i="1"/>
  <c r="O4519" i="1"/>
  <c r="N4519" i="1"/>
  <c r="M4519" i="1"/>
  <c r="L4519" i="1"/>
  <c r="I4519" i="1"/>
  <c r="N4518" i="1"/>
  <c r="L4518" i="1"/>
  <c r="M4518" i="1" s="1"/>
  <c r="I4518" i="1"/>
  <c r="O4517" i="1"/>
  <c r="N4517" i="1"/>
  <c r="M4517" i="1"/>
  <c r="L4517" i="1"/>
  <c r="I4517" i="1"/>
  <c r="N4516" i="1"/>
  <c r="L4516" i="1"/>
  <c r="M4516" i="1" s="1"/>
  <c r="I4516" i="1"/>
  <c r="O4515" i="1"/>
  <c r="N4515" i="1"/>
  <c r="M4515" i="1"/>
  <c r="L4515" i="1"/>
  <c r="I4515" i="1"/>
  <c r="N4514" i="1"/>
  <c r="L4514" i="1"/>
  <c r="M4514" i="1" s="1"/>
  <c r="I4514" i="1"/>
  <c r="O4513" i="1"/>
  <c r="N4513" i="1"/>
  <c r="M4513" i="1"/>
  <c r="L4513" i="1"/>
  <c r="I4513" i="1"/>
  <c r="N4512" i="1"/>
  <c r="L4512" i="1"/>
  <c r="M4512" i="1" s="1"/>
  <c r="I4512" i="1"/>
  <c r="O4511" i="1"/>
  <c r="N4511" i="1"/>
  <c r="M4511" i="1"/>
  <c r="L4511" i="1"/>
  <c r="I4511" i="1"/>
  <c r="N4510" i="1"/>
  <c r="L4510" i="1"/>
  <c r="M4510" i="1" s="1"/>
  <c r="I4510" i="1"/>
  <c r="O4509" i="1"/>
  <c r="N4509" i="1"/>
  <c r="M4509" i="1"/>
  <c r="L4509" i="1"/>
  <c r="I4509" i="1"/>
  <c r="N4508" i="1"/>
  <c r="L4508" i="1"/>
  <c r="M4508" i="1" s="1"/>
  <c r="I4508" i="1"/>
  <c r="O4507" i="1"/>
  <c r="N4507" i="1"/>
  <c r="M4507" i="1"/>
  <c r="L4507" i="1"/>
  <c r="I4507" i="1"/>
  <c r="N4506" i="1"/>
  <c r="L4506" i="1"/>
  <c r="M4506" i="1" s="1"/>
  <c r="I4506" i="1"/>
  <c r="O4505" i="1"/>
  <c r="N4505" i="1"/>
  <c r="M4505" i="1"/>
  <c r="L4505" i="1"/>
  <c r="I4505" i="1"/>
  <c r="N4504" i="1"/>
  <c r="L4504" i="1"/>
  <c r="M4504" i="1" s="1"/>
  <c r="I4504" i="1"/>
  <c r="O4503" i="1"/>
  <c r="N4503" i="1"/>
  <c r="M4503" i="1"/>
  <c r="L4503" i="1"/>
  <c r="I4503" i="1"/>
  <c r="N4502" i="1"/>
  <c r="L4502" i="1"/>
  <c r="M4502" i="1" s="1"/>
  <c r="I4502" i="1"/>
  <c r="O4501" i="1"/>
  <c r="N4501" i="1"/>
  <c r="M4501" i="1"/>
  <c r="L4501" i="1"/>
  <c r="I4501" i="1"/>
  <c r="N4500" i="1"/>
  <c r="L4500" i="1"/>
  <c r="M4500" i="1" s="1"/>
  <c r="I4500" i="1"/>
  <c r="O4499" i="1"/>
  <c r="N4499" i="1"/>
  <c r="M4499" i="1"/>
  <c r="L4499" i="1"/>
  <c r="I4499" i="1"/>
  <c r="N4498" i="1"/>
  <c r="L4498" i="1"/>
  <c r="M4498" i="1" s="1"/>
  <c r="I4498" i="1"/>
  <c r="O4497" i="1"/>
  <c r="N4497" i="1"/>
  <c r="M4497" i="1"/>
  <c r="L4497" i="1"/>
  <c r="I4497" i="1"/>
  <c r="N4496" i="1"/>
  <c r="L4496" i="1"/>
  <c r="M4496" i="1" s="1"/>
  <c r="I4496" i="1"/>
  <c r="O4495" i="1"/>
  <c r="N4495" i="1"/>
  <c r="M4495" i="1"/>
  <c r="L4495" i="1"/>
  <c r="I4495" i="1"/>
  <c r="N4494" i="1"/>
  <c r="L4494" i="1"/>
  <c r="M4494" i="1" s="1"/>
  <c r="I4494" i="1"/>
  <c r="O4493" i="1"/>
  <c r="N4493" i="1"/>
  <c r="M4493" i="1"/>
  <c r="L4493" i="1"/>
  <c r="I4493" i="1"/>
  <c r="N4492" i="1"/>
  <c r="L4492" i="1"/>
  <c r="M4492" i="1" s="1"/>
  <c r="I4492" i="1"/>
  <c r="O4491" i="1"/>
  <c r="N4491" i="1"/>
  <c r="M4491" i="1"/>
  <c r="L4491" i="1"/>
  <c r="I4491" i="1"/>
  <c r="N4490" i="1"/>
  <c r="L4490" i="1"/>
  <c r="M4490" i="1" s="1"/>
  <c r="I4490" i="1"/>
  <c r="O4489" i="1"/>
  <c r="N4489" i="1"/>
  <c r="M4489" i="1"/>
  <c r="L4489" i="1"/>
  <c r="I4489" i="1"/>
  <c r="N4488" i="1"/>
  <c r="L4488" i="1"/>
  <c r="M4488" i="1" s="1"/>
  <c r="I4488" i="1"/>
  <c r="O4487" i="1"/>
  <c r="N4487" i="1"/>
  <c r="M4487" i="1"/>
  <c r="L4487" i="1"/>
  <c r="I4487" i="1"/>
  <c r="N4486" i="1"/>
  <c r="L4486" i="1"/>
  <c r="M4486" i="1" s="1"/>
  <c r="I4486" i="1"/>
  <c r="O4485" i="1"/>
  <c r="N4485" i="1"/>
  <c r="M4485" i="1"/>
  <c r="L4485" i="1"/>
  <c r="I4485" i="1"/>
  <c r="N4484" i="1"/>
  <c r="L4484" i="1"/>
  <c r="M4484" i="1" s="1"/>
  <c r="I4484" i="1"/>
  <c r="O4483" i="1"/>
  <c r="N4483" i="1"/>
  <c r="M4483" i="1"/>
  <c r="L4483" i="1"/>
  <c r="I4483" i="1"/>
  <c r="N4482" i="1"/>
  <c r="L4482" i="1"/>
  <c r="M4482" i="1" s="1"/>
  <c r="I4482" i="1"/>
  <c r="O4481" i="1"/>
  <c r="N4481" i="1"/>
  <c r="M4481" i="1"/>
  <c r="L4481" i="1"/>
  <c r="I4481" i="1"/>
  <c r="N4480" i="1"/>
  <c r="L4480" i="1"/>
  <c r="M4480" i="1" s="1"/>
  <c r="I4480" i="1"/>
  <c r="O4479" i="1"/>
  <c r="N4479" i="1"/>
  <c r="M4479" i="1"/>
  <c r="L4479" i="1"/>
  <c r="I4479" i="1"/>
  <c r="N4478" i="1"/>
  <c r="L4478" i="1"/>
  <c r="M4478" i="1" s="1"/>
  <c r="I4478" i="1"/>
  <c r="O4477" i="1"/>
  <c r="N4477" i="1"/>
  <c r="M4477" i="1"/>
  <c r="L4477" i="1"/>
  <c r="I4477" i="1"/>
  <c r="N4476" i="1"/>
  <c r="L4476" i="1"/>
  <c r="M4476" i="1" s="1"/>
  <c r="I4476" i="1"/>
  <c r="O4475" i="1"/>
  <c r="N4475" i="1"/>
  <c r="M4475" i="1"/>
  <c r="L4475" i="1"/>
  <c r="I4475" i="1"/>
  <c r="N4474" i="1"/>
  <c r="L4474" i="1"/>
  <c r="M4474" i="1" s="1"/>
  <c r="I4474" i="1"/>
  <c r="O4473" i="1"/>
  <c r="N4473" i="1"/>
  <c r="M4473" i="1"/>
  <c r="L4473" i="1"/>
  <c r="I4473" i="1"/>
  <c r="N4472" i="1"/>
  <c r="L4472" i="1"/>
  <c r="M4472" i="1" s="1"/>
  <c r="I4472" i="1"/>
  <c r="O4471" i="1"/>
  <c r="N4471" i="1"/>
  <c r="M4471" i="1"/>
  <c r="L4471" i="1"/>
  <c r="I4471" i="1"/>
  <c r="N4470" i="1"/>
  <c r="M4470" i="1"/>
  <c r="L4470" i="1"/>
  <c r="I4470" i="1"/>
  <c r="N4469" i="1"/>
  <c r="L4469" i="1"/>
  <c r="M4469" i="1" s="1"/>
  <c r="I4469" i="1"/>
  <c r="N4468" i="1"/>
  <c r="M4468" i="1"/>
  <c r="O4468" i="1" s="1"/>
  <c r="L4468" i="1"/>
  <c r="I4468" i="1"/>
  <c r="N4467" i="1"/>
  <c r="L4467" i="1"/>
  <c r="M4467" i="1" s="1"/>
  <c r="I4467" i="1"/>
  <c r="O4466" i="1"/>
  <c r="N4466" i="1"/>
  <c r="M4466" i="1"/>
  <c r="L4466" i="1"/>
  <c r="I4466" i="1"/>
  <c r="N4465" i="1"/>
  <c r="L4465" i="1"/>
  <c r="M4465" i="1" s="1"/>
  <c r="I4465" i="1"/>
  <c r="N4464" i="1"/>
  <c r="M4464" i="1"/>
  <c r="O4464" i="1" s="1"/>
  <c r="L4464" i="1"/>
  <c r="I4464" i="1"/>
  <c r="N4463" i="1"/>
  <c r="O4463" i="1" s="1"/>
  <c r="L4463" i="1"/>
  <c r="M4463" i="1" s="1"/>
  <c r="I4463" i="1"/>
  <c r="O4462" i="1"/>
  <c r="N4462" i="1"/>
  <c r="M4462" i="1"/>
  <c r="L4462" i="1"/>
  <c r="I4462" i="1"/>
  <c r="N4461" i="1"/>
  <c r="O4461" i="1" s="1"/>
  <c r="L4461" i="1"/>
  <c r="M4461" i="1" s="1"/>
  <c r="I4461" i="1"/>
  <c r="N4460" i="1"/>
  <c r="M4460" i="1"/>
  <c r="O4460" i="1" s="1"/>
  <c r="L4460" i="1"/>
  <c r="I4460" i="1"/>
  <c r="N4459" i="1"/>
  <c r="L4459" i="1"/>
  <c r="M4459" i="1" s="1"/>
  <c r="I4459" i="1"/>
  <c r="O4458" i="1"/>
  <c r="N4458" i="1"/>
  <c r="M4458" i="1"/>
  <c r="L4458" i="1"/>
  <c r="I4458" i="1"/>
  <c r="N4457" i="1"/>
  <c r="L4457" i="1"/>
  <c r="M4457" i="1" s="1"/>
  <c r="I4457" i="1"/>
  <c r="N4456" i="1"/>
  <c r="M4456" i="1"/>
  <c r="O4456" i="1" s="1"/>
  <c r="L4456" i="1"/>
  <c r="I4456" i="1"/>
  <c r="N4455" i="1"/>
  <c r="L4455" i="1"/>
  <c r="M4455" i="1" s="1"/>
  <c r="I4455" i="1"/>
  <c r="O4454" i="1"/>
  <c r="N4454" i="1"/>
  <c r="M4454" i="1"/>
  <c r="L4454" i="1"/>
  <c r="I4454" i="1"/>
  <c r="N4453" i="1"/>
  <c r="L4453" i="1"/>
  <c r="M4453" i="1" s="1"/>
  <c r="I4453" i="1"/>
  <c r="N4452" i="1"/>
  <c r="M4452" i="1"/>
  <c r="O4452" i="1" s="1"/>
  <c r="L4452" i="1"/>
  <c r="I4452" i="1"/>
  <c r="N4451" i="1"/>
  <c r="L4451" i="1"/>
  <c r="M4451" i="1" s="1"/>
  <c r="I4451" i="1"/>
  <c r="O4450" i="1"/>
  <c r="N4450" i="1"/>
  <c r="M4450" i="1"/>
  <c r="L4450" i="1"/>
  <c r="I4450" i="1"/>
  <c r="N4449" i="1"/>
  <c r="L4449" i="1"/>
  <c r="M4449" i="1" s="1"/>
  <c r="I4449" i="1"/>
  <c r="O4448" i="1"/>
  <c r="N4448" i="1"/>
  <c r="M4448" i="1"/>
  <c r="L4448" i="1"/>
  <c r="I4448" i="1"/>
  <c r="N4447" i="1"/>
  <c r="L4447" i="1"/>
  <c r="M4447" i="1" s="1"/>
  <c r="I4447" i="1"/>
  <c r="O4446" i="1"/>
  <c r="N4446" i="1"/>
  <c r="M4446" i="1"/>
  <c r="L4446" i="1"/>
  <c r="I4446" i="1"/>
  <c r="N4445" i="1"/>
  <c r="L4445" i="1"/>
  <c r="M4445" i="1" s="1"/>
  <c r="I4445" i="1"/>
  <c r="O4444" i="1"/>
  <c r="N4444" i="1"/>
  <c r="M4444" i="1"/>
  <c r="L4444" i="1"/>
  <c r="I4444" i="1"/>
  <c r="N4443" i="1"/>
  <c r="L4443" i="1"/>
  <c r="M4443" i="1" s="1"/>
  <c r="I4443" i="1"/>
  <c r="O4442" i="1"/>
  <c r="N4442" i="1"/>
  <c r="M4442" i="1"/>
  <c r="L4442" i="1"/>
  <c r="I4442" i="1"/>
  <c r="N4441" i="1"/>
  <c r="L4441" i="1"/>
  <c r="M4441" i="1" s="1"/>
  <c r="I4441" i="1"/>
  <c r="O4440" i="1"/>
  <c r="N4440" i="1"/>
  <c r="M4440" i="1"/>
  <c r="L4440" i="1"/>
  <c r="I4440" i="1"/>
  <c r="N4439" i="1"/>
  <c r="L4439" i="1"/>
  <c r="M4439" i="1" s="1"/>
  <c r="I4439" i="1"/>
  <c r="O4438" i="1"/>
  <c r="N4438" i="1"/>
  <c r="M4438" i="1"/>
  <c r="L4438" i="1"/>
  <c r="I4438" i="1"/>
  <c r="N4437" i="1"/>
  <c r="L4437" i="1"/>
  <c r="M4437" i="1" s="1"/>
  <c r="I4437" i="1"/>
  <c r="O4436" i="1"/>
  <c r="N4436" i="1"/>
  <c r="M4436" i="1"/>
  <c r="L4436" i="1"/>
  <c r="I4436" i="1"/>
  <c r="N4435" i="1"/>
  <c r="L4435" i="1"/>
  <c r="M4435" i="1" s="1"/>
  <c r="I4435" i="1"/>
  <c r="O4434" i="1"/>
  <c r="N4434" i="1"/>
  <c r="M4434" i="1"/>
  <c r="L4434" i="1"/>
  <c r="I4434" i="1"/>
  <c r="N4433" i="1"/>
  <c r="L4433" i="1"/>
  <c r="M4433" i="1" s="1"/>
  <c r="I4433" i="1"/>
  <c r="O4432" i="1"/>
  <c r="N4432" i="1"/>
  <c r="M4432" i="1"/>
  <c r="L4432" i="1"/>
  <c r="I4432" i="1"/>
  <c r="N4431" i="1"/>
  <c r="L4431" i="1"/>
  <c r="M4431" i="1" s="1"/>
  <c r="I4431" i="1"/>
  <c r="O4430" i="1"/>
  <c r="N4430" i="1"/>
  <c r="M4430" i="1"/>
  <c r="L4430" i="1"/>
  <c r="I4430" i="1"/>
  <c r="N4429" i="1"/>
  <c r="L4429" i="1"/>
  <c r="M4429" i="1" s="1"/>
  <c r="I4429" i="1"/>
  <c r="O4428" i="1"/>
  <c r="N4428" i="1"/>
  <c r="M4428" i="1"/>
  <c r="L4428" i="1"/>
  <c r="I4428" i="1"/>
  <c r="N4427" i="1"/>
  <c r="L4427" i="1"/>
  <c r="M4427" i="1" s="1"/>
  <c r="I4427" i="1"/>
  <c r="O4426" i="1"/>
  <c r="N4426" i="1"/>
  <c r="M4426" i="1"/>
  <c r="L4426" i="1"/>
  <c r="I4426" i="1"/>
  <c r="N4425" i="1"/>
  <c r="L4425" i="1"/>
  <c r="M4425" i="1" s="1"/>
  <c r="I4425" i="1"/>
  <c r="O4424" i="1"/>
  <c r="N4424" i="1"/>
  <c r="M4424" i="1"/>
  <c r="L4424" i="1"/>
  <c r="I4424" i="1"/>
  <c r="N4423" i="1"/>
  <c r="L4423" i="1"/>
  <c r="M4423" i="1" s="1"/>
  <c r="I4423" i="1"/>
  <c r="O4422" i="1"/>
  <c r="N4422" i="1"/>
  <c r="M4422" i="1"/>
  <c r="L4422" i="1"/>
  <c r="I4422" i="1"/>
  <c r="N4421" i="1"/>
  <c r="L4421" i="1"/>
  <c r="M4421" i="1" s="1"/>
  <c r="I4421" i="1"/>
  <c r="O4420" i="1"/>
  <c r="N4420" i="1"/>
  <c r="M4420" i="1"/>
  <c r="L4420" i="1"/>
  <c r="I4420" i="1"/>
  <c r="N4419" i="1"/>
  <c r="L4419" i="1"/>
  <c r="M4419" i="1" s="1"/>
  <c r="I4419" i="1"/>
  <c r="O4418" i="1"/>
  <c r="N4418" i="1"/>
  <c r="M4418" i="1"/>
  <c r="L4418" i="1"/>
  <c r="I4418" i="1"/>
  <c r="N4417" i="1"/>
  <c r="L4417" i="1"/>
  <c r="M4417" i="1" s="1"/>
  <c r="I4417" i="1"/>
  <c r="O4416" i="1"/>
  <c r="N4416" i="1"/>
  <c r="M4416" i="1"/>
  <c r="L4416" i="1"/>
  <c r="I4416" i="1"/>
  <c r="N4415" i="1"/>
  <c r="L4415" i="1"/>
  <c r="M4415" i="1" s="1"/>
  <c r="I4415" i="1"/>
  <c r="O4414" i="1"/>
  <c r="N4414" i="1"/>
  <c r="M4414" i="1"/>
  <c r="L4414" i="1"/>
  <c r="I4414" i="1"/>
  <c r="N4413" i="1"/>
  <c r="L4413" i="1"/>
  <c r="M4413" i="1" s="1"/>
  <c r="I4413" i="1"/>
  <c r="O4412" i="1"/>
  <c r="N4412" i="1"/>
  <c r="M4412" i="1"/>
  <c r="L4412" i="1"/>
  <c r="I4412" i="1"/>
  <c r="N4411" i="1"/>
  <c r="L4411" i="1"/>
  <c r="M4411" i="1" s="1"/>
  <c r="I4411" i="1"/>
  <c r="O4410" i="1"/>
  <c r="N4410" i="1"/>
  <c r="M4410" i="1"/>
  <c r="L4410" i="1"/>
  <c r="I4410" i="1"/>
  <c r="N4409" i="1"/>
  <c r="L4409" i="1"/>
  <c r="M4409" i="1" s="1"/>
  <c r="I4409" i="1"/>
  <c r="O4408" i="1"/>
  <c r="N4408" i="1"/>
  <c r="M4408" i="1"/>
  <c r="L4408" i="1"/>
  <c r="I4408" i="1"/>
  <c r="N4407" i="1"/>
  <c r="L4407" i="1"/>
  <c r="M4407" i="1" s="1"/>
  <c r="I4407" i="1"/>
  <c r="O4406" i="1"/>
  <c r="N4406" i="1"/>
  <c r="M4406" i="1"/>
  <c r="L4406" i="1"/>
  <c r="I4406" i="1"/>
  <c r="N4405" i="1"/>
  <c r="L4405" i="1"/>
  <c r="M4405" i="1" s="1"/>
  <c r="I4405" i="1"/>
  <c r="O4404" i="1"/>
  <c r="N4404" i="1"/>
  <c r="M4404" i="1"/>
  <c r="L4404" i="1"/>
  <c r="I4404" i="1"/>
  <c r="N4403" i="1"/>
  <c r="L4403" i="1"/>
  <c r="M4403" i="1" s="1"/>
  <c r="I4403" i="1"/>
  <c r="O4402" i="1"/>
  <c r="N4402" i="1"/>
  <c r="M4402" i="1"/>
  <c r="L4402" i="1"/>
  <c r="I4402" i="1"/>
  <c r="N4401" i="1"/>
  <c r="L4401" i="1"/>
  <c r="M4401" i="1" s="1"/>
  <c r="I4401" i="1"/>
  <c r="O4400" i="1"/>
  <c r="N4400" i="1"/>
  <c r="M4400" i="1"/>
  <c r="L4400" i="1"/>
  <c r="I4400" i="1"/>
  <c r="N4399" i="1"/>
  <c r="L4399" i="1"/>
  <c r="M4399" i="1" s="1"/>
  <c r="I4399" i="1"/>
  <c r="O4398" i="1"/>
  <c r="N4398" i="1"/>
  <c r="M4398" i="1"/>
  <c r="L4398" i="1"/>
  <c r="I4398" i="1"/>
  <c r="N4397" i="1"/>
  <c r="L4397" i="1"/>
  <c r="M4397" i="1" s="1"/>
  <c r="I4397" i="1"/>
  <c r="O4396" i="1"/>
  <c r="N4396" i="1"/>
  <c r="M4396" i="1"/>
  <c r="L4396" i="1"/>
  <c r="I4396" i="1"/>
  <c r="N4395" i="1"/>
  <c r="L4395" i="1"/>
  <c r="M4395" i="1" s="1"/>
  <c r="I4395" i="1"/>
  <c r="O4394" i="1"/>
  <c r="N4394" i="1"/>
  <c r="M4394" i="1"/>
  <c r="L4394" i="1"/>
  <c r="I4394" i="1"/>
  <c r="N4393" i="1"/>
  <c r="L4393" i="1"/>
  <c r="M4393" i="1" s="1"/>
  <c r="I4393" i="1"/>
  <c r="O4392" i="1"/>
  <c r="N4392" i="1"/>
  <c r="M4392" i="1"/>
  <c r="L4392" i="1"/>
  <c r="I4392" i="1"/>
  <c r="N4391" i="1"/>
  <c r="L4391" i="1"/>
  <c r="M4391" i="1" s="1"/>
  <c r="I4391" i="1"/>
  <c r="O4390" i="1"/>
  <c r="N4390" i="1"/>
  <c r="M4390" i="1"/>
  <c r="L4390" i="1"/>
  <c r="I4390" i="1"/>
  <c r="N4389" i="1"/>
  <c r="L4389" i="1"/>
  <c r="M4389" i="1" s="1"/>
  <c r="I4389" i="1"/>
  <c r="O4388" i="1"/>
  <c r="N4388" i="1"/>
  <c r="M4388" i="1"/>
  <c r="L4388" i="1"/>
  <c r="I4388" i="1"/>
  <c r="N4387" i="1"/>
  <c r="L4387" i="1"/>
  <c r="M4387" i="1" s="1"/>
  <c r="I4387" i="1"/>
  <c r="O4386" i="1"/>
  <c r="N4386" i="1"/>
  <c r="M4386" i="1"/>
  <c r="L4386" i="1"/>
  <c r="I4386" i="1"/>
  <c r="N4385" i="1"/>
  <c r="L4385" i="1"/>
  <c r="M4385" i="1" s="1"/>
  <c r="I4385" i="1"/>
  <c r="O4384" i="1"/>
  <c r="N4384" i="1"/>
  <c r="M4384" i="1"/>
  <c r="L4384" i="1"/>
  <c r="I4384" i="1"/>
  <c r="N4383" i="1"/>
  <c r="L4383" i="1"/>
  <c r="M4383" i="1" s="1"/>
  <c r="I4383" i="1"/>
  <c r="O4382" i="1"/>
  <c r="N4382" i="1"/>
  <c r="M4382" i="1"/>
  <c r="L4382" i="1"/>
  <c r="I4382" i="1"/>
  <c r="N4381" i="1"/>
  <c r="L4381" i="1"/>
  <c r="M4381" i="1" s="1"/>
  <c r="I4381" i="1"/>
  <c r="O4380" i="1"/>
  <c r="N4380" i="1"/>
  <c r="M4380" i="1"/>
  <c r="L4380" i="1"/>
  <c r="I4380" i="1"/>
  <c r="N4379" i="1"/>
  <c r="L4379" i="1"/>
  <c r="M4379" i="1" s="1"/>
  <c r="I4379" i="1"/>
  <c r="O4378" i="1"/>
  <c r="N4378" i="1"/>
  <c r="M4378" i="1"/>
  <c r="L4378" i="1"/>
  <c r="I4378" i="1"/>
  <c r="N4377" i="1"/>
  <c r="L4377" i="1"/>
  <c r="M4377" i="1" s="1"/>
  <c r="I4377" i="1"/>
  <c r="O4376" i="1"/>
  <c r="N4376" i="1"/>
  <c r="M4376" i="1"/>
  <c r="L4376" i="1"/>
  <c r="I4376" i="1"/>
  <c r="N4375" i="1"/>
  <c r="L4375" i="1"/>
  <c r="M4375" i="1" s="1"/>
  <c r="I4375" i="1"/>
  <c r="O4374" i="1"/>
  <c r="N4374" i="1"/>
  <c r="M4374" i="1"/>
  <c r="L4374" i="1"/>
  <c r="I4374" i="1"/>
  <c r="N4373" i="1"/>
  <c r="L4373" i="1"/>
  <c r="M4373" i="1" s="1"/>
  <c r="I4373" i="1"/>
  <c r="O4372" i="1"/>
  <c r="N4372" i="1"/>
  <c r="M4372" i="1"/>
  <c r="L4372" i="1"/>
  <c r="I4372" i="1"/>
  <c r="N4371" i="1"/>
  <c r="L4371" i="1"/>
  <c r="M4371" i="1" s="1"/>
  <c r="I4371" i="1"/>
  <c r="O4370" i="1"/>
  <c r="N4370" i="1"/>
  <c r="M4370" i="1"/>
  <c r="L4370" i="1"/>
  <c r="I4370" i="1"/>
  <c r="N4369" i="1"/>
  <c r="L4369" i="1"/>
  <c r="M4369" i="1" s="1"/>
  <c r="I4369" i="1"/>
  <c r="O4368" i="1"/>
  <c r="N4368" i="1"/>
  <c r="M4368" i="1"/>
  <c r="L4368" i="1"/>
  <c r="I4368" i="1"/>
  <c r="N4367" i="1"/>
  <c r="L4367" i="1"/>
  <c r="M4367" i="1" s="1"/>
  <c r="I4367" i="1"/>
  <c r="O4366" i="1"/>
  <c r="N4366" i="1"/>
  <c r="M4366" i="1"/>
  <c r="L4366" i="1"/>
  <c r="I4366" i="1"/>
  <c r="N4365" i="1"/>
  <c r="L4365" i="1"/>
  <c r="M4365" i="1" s="1"/>
  <c r="I4365" i="1"/>
  <c r="O4364" i="1"/>
  <c r="N4364" i="1"/>
  <c r="M4364" i="1"/>
  <c r="L4364" i="1"/>
  <c r="I4364" i="1"/>
  <c r="N4363" i="1"/>
  <c r="L4363" i="1"/>
  <c r="M4363" i="1" s="1"/>
  <c r="I4363" i="1"/>
  <c r="O4362" i="1"/>
  <c r="N4362" i="1"/>
  <c r="M4362" i="1"/>
  <c r="L4362" i="1"/>
  <c r="I4362" i="1"/>
  <c r="N4361" i="1"/>
  <c r="L4361" i="1"/>
  <c r="M4361" i="1" s="1"/>
  <c r="I4361" i="1"/>
  <c r="O4360" i="1"/>
  <c r="N4360" i="1"/>
  <c r="M4360" i="1"/>
  <c r="L4360" i="1"/>
  <c r="I4360" i="1"/>
  <c r="N4359" i="1"/>
  <c r="L4359" i="1"/>
  <c r="M4359" i="1" s="1"/>
  <c r="I4359" i="1"/>
  <c r="O4358" i="1"/>
  <c r="N4358" i="1"/>
  <c r="M4358" i="1"/>
  <c r="L4358" i="1"/>
  <c r="I4358" i="1"/>
  <c r="N4357" i="1"/>
  <c r="L4357" i="1"/>
  <c r="M4357" i="1" s="1"/>
  <c r="I4357" i="1"/>
  <c r="O4356" i="1"/>
  <c r="N4356" i="1"/>
  <c r="M4356" i="1"/>
  <c r="L4356" i="1"/>
  <c r="I4356" i="1"/>
  <c r="N4355" i="1"/>
  <c r="L4355" i="1"/>
  <c r="M4355" i="1" s="1"/>
  <c r="I4355" i="1"/>
  <c r="N4354" i="1"/>
  <c r="M4354" i="1"/>
  <c r="O4354" i="1" s="1"/>
  <c r="L4354" i="1"/>
  <c r="I4354" i="1"/>
  <c r="N4353" i="1"/>
  <c r="L4353" i="1"/>
  <c r="M4353" i="1" s="1"/>
  <c r="I4353" i="1"/>
  <c r="N4352" i="1"/>
  <c r="M4352" i="1"/>
  <c r="O4352" i="1" s="1"/>
  <c r="L4352" i="1"/>
  <c r="I4352" i="1"/>
  <c r="N4351" i="1"/>
  <c r="L4351" i="1"/>
  <c r="M4351" i="1" s="1"/>
  <c r="I4351" i="1"/>
  <c r="N4350" i="1"/>
  <c r="M4350" i="1"/>
  <c r="O4350" i="1" s="1"/>
  <c r="L4350" i="1"/>
  <c r="I4350" i="1"/>
  <c r="N4349" i="1"/>
  <c r="L4349" i="1"/>
  <c r="M4349" i="1" s="1"/>
  <c r="I4349" i="1"/>
  <c r="N4348" i="1"/>
  <c r="M4348" i="1"/>
  <c r="O4348" i="1" s="1"/>
  <c r="L4348" i="1"/>
  <c r="I4348" i="1"/>
  <c r="N4347" i="1"/>
  <c r="L4347" i="1"/>
  <c r="M4347" i="1" s="1"/>
  <c r="I4347" i="1"/>
  <c r="N4346" i="1"/>
  <c r="M4346" i="1"/>
  <c r="O4346" i="1" s="1"/>
  <c r="L4346" i="1"/>
  <c r="I4346" i="1"/>
  <c r="N4345" i="1"/>
  <c r="L4345" i="1"/>
  <c r="M4345" i="1" s="1"/>
  <c r="I4345" i="1"/>
  <c r="N4344" i="1"/>
  <c r="M4344" i="1"/>
  <c r="O4344" i="1" s="1"/>
  <c r="L4344" i="1"/>
  <c r="I4344" i="1"/>
  <c r="N4343" i="1"/>
  <c r="L4343" i="1"/>
  <c r="M4343" i="1" s="1"/>
  <c r="I4343" i="1"/>
  <c r="N4342" i="1"/>
  <c r="M4342" i="1"/>
  <c r="O4342" i="1" s="1"/>
  <c r="L4342" i="1"/>
  <c r="I4342" i="1"/>
  <c r="N4341" i="1"/>
  <c r="L4341" i="1"/>
  <c r="M4341" i="1" s="1"/>
  <c r="I4341" i="1"/>
  <c r="N4340" i="1"/>
  <c r="M4340" i="1"/>
  <c r="O4340" i="1" s="1"/>
  <c r="L4340" i="1"/>
  <c r="I4340" i="1"/>
  <c r="N4339" i="1"/>
  <c r="L4339" i="1"/>
  <c r="M4339" i="1" s="1"/>
  <c r="I4339" i="1"/>
  <c r="N4338" i="1"/>
  <c r="M4338" i="1"/>
  <c r="O4338" i="1" s="1"/>
  <c r="L4338" i="1"/>
  <c r="I4338" i="1"/>
  <c r="N4337" i="1"/>
  <c r="L4337" i="1"/>
  <c r="M4337" i="1" s="1"/>
  <c r="I4337" i="1"/>
  <c r="N4336" i="1"/>
  <c r="M4336" i="1"/>
  <c r="O4336" i="1" s="1"/>
  <c r="L4336" i="1"/>
  <c r="I4336" i="1"/>
  <c r="N4335" i="1"/>
  <c r="L4335" i="1"/>
  <c r="M4335" i="1" s="1"/>
  <c r="I4335" i="1"/>
  <c r="N4334" i="1"/>
  <c r="M4334" i="1"/>
  <c r="O4334" i="1" s="1"/>
  <c r="L4334" i="1"/>
  <c r="I4334" i="1"/>
  <c r="N4333" i="1"/>
  <c r="L4333" i="1"/>
  <c r="M4333" i="1" s="1"/>
  <c r="I4333" i="1"/>
  <c r="N4332" i="1"/>
  <c r="M4332" i="1"/>
  <c r="O4332" i="1" s="1"/>
  <c r="L4332" i="1"/>
  <c r="I4332" i="1"/>
  <c r="N4331" i="1"/>
  <c r="L4331" i="1"/>
  <c r="M4331" i="1" s="1"/>
  <c r="I4331" i="1"/>
  <c r="N4330" i="1"/>
  <c r="M4330" i="1"/>
  <c r="O4330" i="1" s="1"/>
  <c r="L4330" i="1"/>
  <c r="I4330" i="1"/>
  <c r="N4329" i="1"/>
  <c r="L4329" i="1"/>
  <c r="M4329" i="1" s="1"/>
  <c r="I4329" i="1"/>
  <c r="N4328" i="1"/>
  <c r="M4328" i="1"/>
  <c r="O4328" i="1" s="1"/>
  <c r="L4328" i="1"/>
  <c r="I4328" i="1"/>
  <c r="N4327" i="1"/>
  <c r="L4327" i="1"/>
  <c r="M4327" i="1" s="1"/>
  <c r="I4327" i="1"/>
  <c r="N4326" i="1"/>
  <c r="M4326" i="1"/>
  <c r="O4326" i="1" s="1"/>
  <c r="L4326" i="1"/>
  <c r="I4326" i="1"/>
  <c r="N4325" i="1"/>
  <c r="L4325" i="1"/>
  <c r="M4325" i="1" s="1"/>
  <c r="I4325" i="1"/>
  <c r="N4324" i="1"/>
  <c r="M4324" i="1"/>
  <c r="O4324" i="1" s="1"/>
  <c r="L4324" i="1"/>
  <c r="I4324" i="1"/>
  <c r="N4323" i="1"/>
  <c r="L4323" i="1"/>
  <c r="M4323" i="1" s="1"/>
  <c r="I4323" i="1"/>
  <c r="N4322" i="1"/>
  <c r="M4322" i="1"/>
  <c r="O4322" i="1" s="1"/>
  <c r="L4322" i="1"/>
  <c r="I4322" i="1"/>
  <c r="N4321" i="1"/>
  <c r="L4321" i="1"/>
  <c r="M4321" i="1" s="1"/>
  <c r="I4321" i="1"/>
  <c r="N4320" i="1"/>
  <c r="M4320" i="1"/>
  <c r="O4320" i="1" s="1"/>
  <c r="L4320" i="1"/>
  <c r="I4320" i="1"/>
  <c r="N4319" i="1"/>
  <c r="L4319" i="1"/>
  <c r="M4319" i="1" s="1"/>
  <c r="I4319" i="1"/>
  <c r="N4318" i="1"/>
  <c r="M4318" i="1"/>
  <c r="O4318" i="1" s="1"/>
  <c r="L4318" i="1"/>
  <c r="I4318" i="1"/>
  <c r="N4317" i="1"/>
  <c r="L4317" i="1"/>
  <c r="M4317" i="1" s="1"/>
  <c r="I4317" i="1"/>
  <c r="N4316" i="1"/>
  <c r="M4316" i="1"/>
  <c r="O4316" i="1" s="1"/>
  <c r="L4316" i="1"/>
  <c r="I4316" i="1"/>
  <c r="N4315" i="1"/>
  <c r="L4315" i="1"/>
  <c r="M4315" i="1" s="1"/>
  <c r="I4315" i="1"/>
  <c r="N4314" i="1"/>
  <c r="M4314" i="1"/>
  <c r="O4314" i="1" s="1"/>
  <c r="L4314" i="1"/>
  <c r="I4314" i="1"/>
  <c r="N4313" i="1"/>
  <c r="L4313" i="1"/>
  <c r="M4313" i="1" s="1"/>
  <c r="I4313" i="1"/>
  <c r="N4312" i="1"/>
  <c r="M4312" i="1"/>
  <c r="O4312" i="1" s="1"/>
  <c r="L4312" i="1"/>
  <c r="I4312" i="1"/>
  <c r="N4311" i="1"/>
  <c r="L4311" i="1"/>
  <c r="M4311" i="1" s="1"/>
  <c r="I4311" i="1"/>
  <c r="N4310" i="1"/>
  <c r="M4310" i="1"/>
  <c r="O4310" i="1" s="1"/>
  <c r="L4310" i="1"/>
  <c r="I4310" i="1"/>
  <c r="N4309" i="1"/>
  <c r="L4309" i="1"/>
  <c r="M4309" i="1" s="1"/>
  <c r="I4309" i="1"/>
  <c r="N4308" i="1"/>
  <c r="M4308" i="1"/>
  <c r="O4308" i="1" s="1"/>
  <c r="L4308" i="1"/>
  <c r="I4308" i="1"/>
  <c r="N4307" i="1"/>
  <c r="L4307" i="1"/>
  <c r="M4307" i="1" s="1"/>
  <c r="I4307" i="1"/>
  <c r="N4306" i="1"/>
  <c r="M4306" i="1"/>
  <c r="O4306" i="1" s="1"/>
  <c r="L4306" i="1"/>
  <c r="I4306" i="1"/>
  <c r="N4305" i="1"/>
  <c r="L4305" i="1"/>
  <c r="M4305" i="1" s="1"/>
  <c r="I4305" i="1"/>
  <c r="N4304" i="1"/>
  <c r="M4304" i="1"/>
  <c r="O4304" i="1" s="1"/>
  <c r="L4304" i="1"/>
  <c r="I4304" i="1"/>
  <c r="N4303" i="1"/>
  <c r="O4303" i="1" s="1"/>
  <c r="L4303" i="1"/>
  <c r="M4303" i="1" s="1"/>
  <c r="I4303" i="1"/>
  <c r="N4302" i="1"/>
  <c r="L4302" i="1"/>
  <c r="M4302" i="1" s="1"/>
  <c r="O4302" i="1" s="1"/>
  <c r="I4302" i="1"/>
  <c r="N4301" i="1"/>
  <c r="O4301" i="1" s="1"/>
  <c r="L4301" i="1"/>
  <c r="M4301" i="1" s="1"/>
  <c r="I4301" i="1"/>
  <c r="O4300" i="1"/>
  <c r="N4300" i="1"/>
  <c r="M4300" i="1"/>
  <c r="L4300" i="1"/>
  <c r="I4300" i="1"/>
  <c r="N4299" i="1"/>
  <c r="O4299" i="1" s="1"/>
  <c r="L4299" i="1"/>
  <c r="M4299" i="1" s="1"/>
  <c r="I4299" i="1"/>
  <c r="N4298" i="1"/>
  <c r="L4298" i="1"/>
  <c r="M4298" i="1" s="1"/>
  <c r="O4298" i="1" s="1"/>
  <c r="I4298" i="1"/>
  <c r="N4297" i="1"/>
  <c r="L4297" i="1"/>
  <c r="M4297" i="1" s="1"/>
  <c r="I4297" i="1"/>
  <c r="N4296" i="1"/>
  <c r="M4296" i="1"/>
  <c r="O4296" i="1" s="1"/>
  <c r="L4296" i="1"/>
  <c r="I4296" i="1"/>
  <c r="N4295" i="1"/>
  <c r="O4295" i="1" s="1"/>
  <c r="L4295" i="1"/>
  <c r="M4295" i="1" s="1"/>
  <c r="I4295" i="1"/>
  <c r="N4294" i="1"/>
  <c r="L4294" i="1"/>
  <c r="M4294" i="1" s="1"/>
  <c r="O4294" i="1" s="1"/>
  <c r="I4294" i="1"/>
  <c r="N4293" i="1"/>
  <c r="O4293" i="1" s="1"/>
  <c r="L4293" i="1"/>
  <c r="M4293" i="1" s="1"/>
  <c r="I4293" i="1"/>
  <c r="O4292" i="1"/>
  <c r="N4292" i="1"/>
  <c r="M4292" i="1"/>
  <c r="L4292" i="1"/>
  <c r="I4292" i="1"/>
  <c r="N4291" i="1"/>
  <c r="O4291" i="1" s="1"/>
  <c r="L4291" i="1"/>
  <c r="M4291" i="1" s="1"/>
  <c r="I4291" i="1"/>
  <c r="N4290" i="1"/>
  <c r="L4290" i="1"/>
  <c r="M4290" i="1" s="1"/>
  <c r="O4290" i="1" s="1"/>
  <c r="I4290" i="1"/>
  <c r="N4289" i="1"/>
  <c r="L4289" i="1"/>
  <c r="M4289" i="1" s="1"/>
  <c r="I4289" i="1"/>
  <c r="N4288" i="1"/>
  <c r="M4288" i="1"/>
  <c r="O4288" i="1" s="1"/>
  <c r="L4288" i="1"/>
  <c r="I4288" i="1"/>
  <c r="N4287" i="1"/>
  <c r="O4287" i="1" s="1"/>
  <c r="L4287" i="1"/>
  <c r="M4287" i="1" s="1"/>
  <c r="I4287" i="1"/>
  <c r="N4286" i="1"/>
  <c r="L4286" i="1"/>
  <c r="M4286" i="1" s="1"/>
  <c r="O4286" i="1" s="1"/>
  <c r="I4286" i="1"/>
  <c r="N4285" i="1"/>
  <c r="O4285" i="1" s="1"/>
  <c r="L4285" i="1"/>
  <c r="M4285" i="1" s="1"/>
  <c r="I4285" i="1"/>
  <c r="O4284" i="1"/>
  <c r="N4284" i="1"/>
  <c r="M4284" i="1"/>
  <c r="L4284" i="1"/>
  <c r="I4284" i="1"/>
  <c r="N4283" i="1"/>
  <c r="O4283" i="1" s="1"/>
  <c r="L4283" i="1"/>
  <c r="M4283" i="1" s="1"/>
  <c r="I4283" i="1"/>
  <c r="N4282" i="1"/>
  <c r="L4282" i="1"/>
  <c r="M4282" i="1" s="1"/>
  <c r="O4282" i="1" s="1"/>
  <c r="I4282" i="1"/>
  <c r="N4281" i="1"/>
  <c r="L4281" i="1"/>
  <c r="M4281" i="1" s="1"/>
  <c r="I4281" i="1"/>
  <c r="N4280" i="1"/>
  <c r="M4280" i="1"/>
  <c r="O4280" i="1" s="1"/>
  <c r="L4280" i="1"/>
  <c r="I4280" i="1"/>
  <c r="N4279" i="1"/>
  <c r="O4279" i="1" s="1"/>
  <c r="L4279" i="1"/>
  <c r="M4279" i="1" s="1"/>
  <c r="I4279" i="1"/>
  <c r="N4278" i="1"/>
  <c r="L4278" i="1"/>
  <c r="M4278" i="1" s="1"/>
  <c r="O4278" i="1" s="1"/>
  <c r="I4278" i="1"/>
  <c r="N4277" i="1"/>
  <c r="O4277" i="1" s="1"/>
  <c r="L4277" i="1"/>
  <c r="M4277" i="1" s="1"/>
  <c r="I4277" i="1"/>
  <c r="O4276" i="1"/>
  <c r="N4276" i="1"/>
  <c r="M4276" i="1"/>
  <c r="L4276" i="1"/>
  <c r="I4276" i="1"/>
  <c r="N4275" i="1"/>
  <c r="O4275" i="1" s="1"/>
  <c r="L4275" i="1"/>
  <c r="M4275" i="1" s="1"/>
  <c r="I4275" i="1"/>
  <c r="N4274" i="1"/>
  <c r="L4274" i="1"/>
  <c r="M4274" i="1" s="1"/>
  <c r="O4274" i="1" s="1"/>
  <c r="I4274" i="1"/>
  <c r="N4273" i="1"/>
  <c r="L4273" i="1"/>
  <c r="M4273" i="1" s="1"/>
  <c r="I4273" i="1"/>
  <c r="N4272" i="1"/>
  <c r="M4272" i="1"/>
  <c r="O4272" i="1" s="1"/>
  <c r="L4272" i="1"/>
  <c r="I4272" i="1"/>
  <c r="N4271" i="1"/>
  <c r="O4271" i="1" s="1"/>
  <c r="L4271" i="1"/>
  <c r="M4271" i="1" s="1"/>
  <c r="I4271" i="1"/>
  <c r="N4270" i="1"/>
  <c r="L4270" i="1"/>
  <c r="M4270" i="1" s="1"/>
  <c r="O4270" i="1" s="1"/>
  <c r="I4270" i="1"/>
  <c r="N4269" i="1"/>
  <c r="O4269" i="1" s="1"/>
  <c r="L4269" i="1"/>
  <c r="M4269" i="1" s="1"/>
  <c r="I4269" i="1"/>
  <c r="O4268" i="1"/>
  <c r="N4268" i="1"/>
  <c r="M4268" i="1"/>
  <c r="L4268" i="1"/>
  <c r="I4268" i="1"/>
  <c r="N4267" i="1"/>
  <c r="O4267" i="1" s="1"/>
  <c r="L4267" i="1"/>
  <c r="M4267" i="1" s="1"/>
  <c r="I4267" i="1"/>
  <c r="O4266" i="1"/>
  <c r="N4266" i="1"/>
  <c r="M4266" i="1"/>
  <c r="L4266" i="1"/>
  <c r="I4266" i="1"/>
  <c r="N4265" i="1"/>
  <c r="O4265" i="1" s="1"/>
  <c r="L4265" i="1"/>
  <c r="M4265" i="1" s="1"/>
  <c r="I4265" i="1"/>
  <c r="O4264" i="1"/>
  <c r="N4264" i="1"/>
  <c r="M4264" i="1"/>
  <c r="L4264" i="1"/>
  <c r="I4264" i="1"/>
  <c r="N4263" i="1"/>
  <c r="O4263" i="1" s="1"/>
  <c r="L4263" i="1"/>
  <c r="M4263" i="1" s="1"/>
  <c r="I4263" i="1"/>
  <c r="O4262" i="1"/>
  <c r="N4262" i="1"/>
  <c r="M4262" i="1"/>
  <c r="L4262" i="1"/>
  <c r="I4262" i="1"/>
  <c r="N4261" i="1"/>
  <c r="O4261" i="1" s="1"/>
  <c r="L4261" i="1"/>
  <c r="M4261" i="1" s="1"/>
  <c r="I4261" i="1"/>
  <c r="O4260" i="1"/>
  <c r="N4260" i="1"/>
  <c r="M4260" i="1"/>
  <c r="L4260" i="1"/>
  <c r="I4260" i="1"/>
  <c r="N4259" i="1"/>
  <c r="O4259" i="1" s="1"/>
  <c r="L4259" i="1"/>
  <c r="M4259" i="1" s="1"/>
  <c r="I4259" i="1"/>
  <c r="O4258" i="1"/>
  <c r="N4258" i="1"/>
  <c r="M4258" i="1"/>
  <c r="L4258" i="1"/>
  <c r="I4258" i="1"/>
  <c r="N4257" i="1"/>
  <c r="O4257" i="1" s="1"/>
  <c r="L4257" i="1"/>
  <c r="M4257" i="1" s="1"/>
  <c r="I4257" i="1"/>
  <c r="O4256" i="1"/>
  <c r="N4256" i="1"/>
  <c r="M4256" i="1"/>
  <c r="L4256" i="1"/>
  <c r="I4256" i="1"/>
  <c r="N4255" i="1"/>
  <c r="O4255" i="1" s="1"/>
  <c r="L4255" i="1"/>
  <c r="M4255" i="1" s="1"/>
  <c r="I4255" i="1"/>
  <c r="O4254" i="1"/>
  <c r="N4254" i="1"/>
  <c r="M4254" i="1"/>
  <c r="L4254" i="1"/>
  <c r="I4254" i="1"/>
  <c r="N4253" i="1"/>
  <c r="O4253" i="1" s="1"/>
  <c r="L4253" i="1"/>
  <c r="M4253" i="1" s="1"/>
  <c r="I4253" i="1"/>
  <c r="O4252" i="1"/>
  <c r="N4252" i="1"/>
  <c r="M4252" i="1"/>
  <c r="L4252" i="1"/>
  <c r="I4252" i="1"/>
  <c r="N4251" i="1"/>
  <c r="O4251" i="1" s="1"/>
  <c r="L4251" i="1"/>
  <c r="M4251" i="1" s="1"/>
  <c r="I4251" i="1"/>
  <c r="O4250" i="1"/>
  <c r="N4250" i="1"/>
  <c r="M4250" i="1"/>
  <c r="L4250" i="1"/>
  <c r="I4250" i="1"/>
  <c r="N4249" i="1"/>
  <c r="O4249" i="1" s="1"/>
  <c r="L4249" i="1"/>
  <c r="M4249" i="1" s="1"/>
  <c r="I4249" i="1"/>
  <c r="O4248" i="1"/>
  <c r="N4248" i="1"/>
  <c r="M4248" i="1"/>
  <c r="L4248" i="1"/>
  <c r="I4248" i="1"/>
  <c r="N4247" i="1"/>
  <c r="O4247" i="1" s="1"/>
  <c r="L4247" i="1"/>
  <c r="M4247" i="1" s="1"/>
  <c r="I4247" i="1"/>
  <c r="O4246" i="1"/>
  <c r="N4246" i="1"/>
  <c r="M4246" i="1"/>
  <c r="L4246" i="1"/>
  <c r="I4246" i="1"/>
  <c r="N4245" i="1"/>
  <c r="O4245" i="1" s="1"/>
  <c r="L4245" i="1"/>
  <c r="M4245" i="1" s="1"/>
  <c r="I4245" i="1"/>
  <c r="O4244" i="1"/>
  <c r="N4244" i="1"/>
  <c r="M4244" i="1"/>
  <c r="L4244" i="1"/>
  <c r="I4244" i="1"/>
  <c r="N4243" i="1"/>
  <c r="O4243" i="1" s="1"/>
  <c r="L4243" i="1"/>
  <c r="M4243" i="1" s="1"/>
  <c r="I4243" i="1"/>
  <c r="O4242" i="1"/>
  <c r="N4242" i="1"/>
  <c r="M4242" i="1"/>
  <c r="L4242" i="1"/>
  <c r="I4242" i="1"/>
  <c r="N4241" i="1"/>
  <c r="O4241" i="1" s="1"/>
  <c r="L4241" i="1"/>
  <c r="M4241" i="1" s="1"/>
  <c r="I4241" i="1"/>
  <c r="O4240" i="1"/>
  <c r="N4240" i="1"/>
  <c r="M4240" i="1"/>
  <c r="L4240" i="1"/>
  <c r="I4240" i="1"/>
  <c r="N4239" i="1"/>
  <c r="O4239" i="1" s="1"/>
  <c r="L4239" i="1"/>
  <c r="M4239" i="1" s="1"/>
  <c r="I4239" i="1"/>
  <c r="O4238" i="1"/>
  <c r="N4238" i="1"/>
  <c r="M4238" i="1"/>
  <c r="L4238" i="1"/>
  <c r="I4238" i="1"/>
  <c r="N4237" i="1"/>
  <c r="O4237" i="1" s="1"/>
  <c r="L4237" i="1"/>
  <c r="M4237" i="1" s="1"/>
  <c r="I4237" i="1"/>
  <c r="O4236" i="1"/>
  <c r="N4236" i="1"/>
  <c r="M4236" i="1"/>
  <c r="L4236" i="1"/>
  <c r="I4236" i="1"/>
  <c r="N4235" i="1"/>
  <c r="O4235" i="1" s="1"/>
  <c r="L4235" i="1"/>
  <c r="M4235" i="1" s="1"/>
  <c r="I4235" i="1"/>
  <c r="O4234" i="1"/>
  <c r="N4234" i="1"/>
  <c r="M4234" i="1"/>
  <c r="L4234" i="1"/>
  <c r="I4234" i="1"/>
  <c r="N4233" i="1"/>
  <c r="O4233" i="1" s="1"/>
  <c r="L4233" i="1"/>
  <c r="M4233" i="1" s="1"/>
  <c r="I4233" i="1"/>
  <c r="O4232" i="1"/>
  <c r="N4232" i="1"/>
  <c r="M4232" i="1"/>
  <c r="L4232" i="1"/>
  <c r="I4232" i="1"/>
  <c r="N4231" i="1"/>
  <c r="O4231" i="1" s="1"/>
  <c r="L4231" i="1"/>
  <c r="M4231" i="1" s="1"/>
  <c r="I4231" i="1"/>
  <c r="O4230" i="1"/>
  <c r="N4230" i="1"/>
  <c r="M4230" i="1"/>
  <c r="L4230" i="1"/>
  <c r="I4230" i="1"/>
  <c r="N4229" i="1"/>
  <c r="O4229" i="1" s="1"/>
  <c r="L4229" i="1"/>
  <c r="M4229" i="1" s="1"/>
  <c r="I4229" i="1"/>
  <c r="O4228" i="1"/>
  <c r="N4228" i="1"/>
  <c r="M4228" i="1"/>
  <c r="L4228" i="1"/>
  <c r="I4228" i="1"/>
  <c r="N4227" i="1"/>
  <c r="O4227" i="1" s="1"/>
  <c r="L4227" i="1"/>
  <c r="M4227" i="1" s="1"/>
  <c r="I4227" i="1"/>
  <c r="O4226" i="1"/>
  <c r="N4226" i="1"/>
  <c r="M4226" i="1"/>
  <c r="L4226" i="1"/>
  <c r="I4226" i="1"/>
  <c r="N4225" i="1"/>
  <c r="O4225" i="1" s="1"/>
  <c r="L4225" i="1"/>
  <c r="M4225" i="1" s="1"/>
  <c r="I4225" i="1"/>
  <c r="O4224" i="1"/>
  <c r="N4224" i="1"/>
  <c r="M4224" i="1"/>
  <c r="L4224" i="1"/>
  <c r="I4224" i="1"/>
  <c r="N4223" i="1"/>
  <c r="O4223" i="1" s="1"/>
  <c r="L4223" i="1"/>
  <c r="M4223" i="1" s="1"/>
  <c r="I4223" i="1"/>
  <c r="O4222" i="1"/>
  <c r="N4222" i="1"/>
  <c r="M4222" i="1"/>
  <c r="L4222" i="1"/>
  <c r="I4222" i="1"/>
  <c r="N4221" i="1"/>
  <c r="O4221" i="1" s="1"/>
  <c r="L4221" i="1"/>
  <c r="M4221" i="1" s="1"/>
  <c r="I4221" i="1"/>
  <c r="O4220" i="1"/>
  <c r="N4220" i="1"/>
  <c r="M4220" i="1"/>
  <c r="L4220" i="1"/>
  <c r="I4220" i="1"/>
  <c r="N4219" i="1"/>
  <c r="O4219" i="1" s="1"/>
  <c r="L4219" i="1"/>
  <c r="M4219" i="1" s="1"/>
  <c r="I4219" i="1"/>
  <c r="O4218" i="1"/>
  <c r="N4218" i="1"/>
  <c r="M4218" i="1"/>
  <c r="L4218" i="1"/>
  <c r="I4218" i="1"/>
  <c r="N4217" i="1"/>
  <c r="O4217" i="1" s="1"/>
  <c r="L4217" i="1"/>
  <c r="M4217" i="1" s="1"/>
  <c r="I4217" i="1"/>
  <c r="O4216" i="1"/>
  <c r="N4216" i="1"/>
  <c r="M4216" i="1"/>
  <c r="L4216" i="1"/>
  <c r="I4216" i="1"/>
  <c r="N4215" i="1"/>
  <c r="O4215" i="1" s="1"/>
  <c r="L4215" i="1"/>
  <c r="M4215" i="1" s="1"/>
  <c r="I4215" i="1"/>
  <c r="O4214" i="1"/>
  <c r="N4214" i="1"/>
  <c r="M4214" i="1"/>
  <c r="L4214" i="1"/>
  <c r="I4214" i="1"/>
  <c r="N4213" i="1"/>
  <c r="O4213" i="1" s="1"/>
  <c r="L4213" i="1"/>
  <c r="M4213" i="1" s="1"/>
  <c r="I4213" i="1"/>
  <c r="O4212" i="1"/>
  <c r="N4212" i="1"/>
  <c r="M4212" i="1"/>
  <c r="L4212" i="1"/>
  <c r="I4212" i="1"/>
  <c r="N4211" i="1"/>
  <c r="O4211" i="1" s="1"/>
  <c r="L4211" i="1"/>
  <c r="M4211" i="1" s="1"/>
  <c r="I4211" i="1"/>
  <c r="O4210" i="1"/>
  <c r="N4210" i="1"/>
  <c r="M4210" i="1"/>
  <c r="L4210" i="1"/>
  <c r="I4210" i="1"/>
  <c r="N4209" i="1"/>
  <c r="O4209" i="1" s="1"/>
  <c r="L4209" i="1"/>
  <c r="M4209" i="1" s="1"/>
  <c r="I4209" i="1"/>
  <c r="O4208" i="1"/>
  <c r="N4208" i="1"/>
  <c r="M4208" i="1"/>
  <c r="L4208" i="1"/>
  <c r="I4208" i="1"/>
  <c r="N4207" i="1"/>
  <c r="O4207" i="1" s="1"/>
  <c r="L4207" i="1"/>
  <c r="M4207" i="1" s="1"/>
  <c r="I4207" i="1"/>
  <c r="O4206" i="1"/>
  <c r="N4206" i="1"/>
  <c r="M4206" i="1"/>
  <c r="L4206" i="1"/>
  <c r="I4206" i="1"/>
  <c r="N4205" i="1"/>
  <c r="O4205" i="1" s="1"/>
  <c r="L4205" i="1"/>
  <c r="M4205" i="1" s="1"/>
  <c r="I4205" i="1"/>
  <c r="O4204" i="1"/>
  <c r="N4204" i="1"/>
  <c r="M4204" i="1"/>
  <c r="L4204" i="1"/>
  <c r="I4204" i="1"/>
  <c r="N4203" i="1"/>
  <c r="O4203" i="1" s="1"/>
  <c r="L4203" i="1"/>
  <c r="M4203" i="1" s="1"/>
  <c r="I4203" i="1"/>
  <c r="O4202" i="1"/>
  <c r="N4202" i="1"/>
  <c r="M4202" i="1"/>
  <c r="L4202" i="1"/>
  <c r="I4202" i="1"/>
  <c r="N4201" i="1"/>
  <c r="O4201" i="1" s="1"/>
  <c r="L4201" i="1"/>
  <c r="M4201" i="1" s="1"/>
  <c r="I4201" i="1"/>
  <c r="O4200" i="1"/>
  <c r="N4200" i="1"/>
  <c r="M4200" i="1"/>
  <c r="L4200" i="1"/>
  <c r="I4200" i="1"/>
  <c r="N4199" i="1"/>
  <c r="O4199" i="1" s="1"/>
  <c r="L4199" i="1"/>
  <c r="M4199" i="1" s="1"/>
  <c r="I4199" i="1"/>
  <c r="O4198" i="1"/>
  <c r="N4198" i="1"/>
  <c r="M4198" i="1"/>
  <c r="L4198" i="1"/>
  <c r="I4198" i="1"/>
  <c r="N4197" i="1"/>
  <c r="O4197" i="1" s="1"/>
  <c r="L4197" i="1"/>
  <c r="M4197" i="1" s="1"/>
  <c r="I4197" i="1"/>
  <c r="O4196" i="1"/>
  <c r="N4196" i="1"/>
  <c r="M4196" i="1"/>
  <c r="L4196" i="1"/>
  <c r="I4196" i="1"/>
  <c r="N4195" i="1"/>
  <c r="O4195" i="1" s="1"/>
  <c r="L4195" i="1"/>
  <c r="M4195" i="1" s="1"/>
  <c r="I4195" i="1"/>
  <c r="O4194" i="1"/>
  <c r="N4194" i="1"/>
  <c r="M4194" i="1"/>
  <c r="L4194" i="1"/>
  <c r="I4194" i="1"/>
  <c r="N4193" i="1"/>
  <c r="O4193" i="1" s="1"/>
  <c r="L4193" i="1"/>
  <c r="M4193" i="1" s="1"/>
  <c r="I4193" i="1"/>
  <c r="O4192" i="1"/>
  <c r="N4192" i="1"/>
  <c r="M4192" i="1"/>
  <c r="L4192" i="1"/>
  <c r="I4192" i="1"/>
  <c r="N4191" i="1"/>
  <c r="O4191" i="1" s="1"/>
  <c r="L4191" i="1"/>
  <c r="M4191" i="1" s="1"/>
  <c r="I4191" i="1"/>
  <c r="O4190" i="1"/>
  <c r="N4190" i="1"/>
  <c r="M4190" i="1"/>
  <c r="L4190" i="1"/>
  <c r="I4190" i="1"/>
  <c r="N4189" i="1"/>
  <c r="O4189" i="1" s="1"/>
  <c r="L4189" i="1"/>
  <c r="M4189" i="1" s="1"/>
  <c r="I4189" i="1"/>
  <c r="O4188" i="1"/>
  <c r="N4188" i="1"/>
  <c r="M4188" i="1"/>
  <c r="L4188" i="1"/>
  <c r="I4188" i="1"/>
  <c r="N4187" i="1"/>
  <c r="O4187" i="1" s="1"/>
  <c r="L4187" i="1"/>
  <c r="M4187" i="1" s="1"/>
  <c r="I4187" i="1"/>
  <c r="O4186" i="1"/>
  <c r="N4186" i="1"/>
  <c r="M4186" i="1"/>
  <c r="L4186" i="1"/>
  <c r="I4186" i="1"/>
  <c r="N4185" i="1"/>
  <c r="O4185" i="1" s="1"/>
  <c r="L4185" i="1"/>
  <c r="M4185" i="1" s="1"/>
  <c r="I4185" i="1"/>
  <c r="O4184" i="1"/>
  <c r="N4184" i="1"/>
  <c r="M4184" i="1"/>
  <c r="L4184" i="1"/>
  <c r="I4184" i="1"/>
  <c r="N4183" i="1"/>
  <c r="O4183" i="1" s="1"/>
  <c r="L4183" i="1"/>
  <c r="M4183" i="1" s="1"/>
  <c r="I4183" i="1"/>
  <c r="O4182" i="1"/>
  <c r="N4182" i="1"/>
  <c r="M4182" i="1"/>
  <c r="L4182" i="1"/>
  <c r="I4182" i="1"/>
  <c r="N4181" i="1"/>
  <c r="O4181" i="1" s="1"/>
  <c r="L4181" i="1"/>
  <c r="M4181" i="1" s="1"/>
  <c r="I4181" i="1"/>
  <c r="O4180" i="1"/>
  <c r="N4180" i="1"/>
  <c r="M4180" i="1"/>
  <c r="L4180" i="1"/>
  <c r="I4180" i="1"/>
  <c r="N4179" i="1"/>
  <c r="O4179" i="1" s="1"/>
  <c r="L4179" i="1"/>
  <c r="M4179" i="1" s="1"/>
  <c r="I4179" i="1"/>
  <c r="O4178" i="1"/>
  <c r="N4178" i="1"/>
  <c r="M4178" i="1"/>
  <c r="L4178" i="1"/>
  <c r="I4178" i="1"/>
  <c r="N4177" i="1"/>
  <c r="O4177" i="1" s="1"/>
  <c r="L4177" i="1"/>
  <c r="M4177" i="1" s="1"/>
  <c r="I4177" i="1"/>
  <c r="O4176" i="1"/>
  <c r="N4176" i="1"/>
  <c r="M4176" i="1"/>
  <c r="L4176" i="1"/>
  <c r="I4176" i="1"/>
  <c r="N4175" i="1"/>
  <c r="O4175" i="1" s="1"/>
  <c r="L4175" i="1"/>
  <c r="M4175" i="1" s="1"/>
  <c r="I4175" i="1"/>
  <c r="O4174" i="1"/>
  <c r="N4174" i="1"/>
  <c r="M4174" i="1"/>
  <c r="L4174" i="1"/>
  <c r="I4174" i="1"/>
  <c r="N4173" i="1"/>
  <c r="O4173" i="1" s="1"/>
  <c r="L4173" i="1"/>
  <c r="M4173" i="1" s="1"/>
  <c r="I4173" i="1"/>
  <c r="O4172" i="1"/>
  <c r="N4172" i="1"/>
  <c r="M4172" i="1"/>
  <c r="L4172" i="1"/>
  <c r="I4172" i="1"/>
  <c r="N4171" i="1"/>
  <c r="O4171" i="1" s="1"/>
  <c r="L4171" i="1"/>
  <c r="M4171" i="1" s="1"/>
  <c r="I4171" i="1"/>
  <c r="O4170" i="1"/>
  <c r="N4170" i="1"/>
  <c r="M4170" i="1"/>
  <c r="L4170" i="1"/>
  <c r="I4170" i="1"/>
  <c r="N4169" i="1"/>
  <c r="O4169" i="1" s="1"/>
  <c r="L4169" i="1"/>
  <c r="M4169" i="1" s="1"/>
  <c r="I4169" i="1"/>
  <c r="O4168" i="1"/>
  <c r="N4168" i="1"/>
  <c r="M4168" i="1"/>
  <c r="L4168" i="1"/>
  <c r="I4168" i="1"/>
  <c r="N4167" i="1"/>
  <c r="O4167" i="1" s="1"/>
  <c r="L4167" i="1"/>
  <c r="M4167" i="1" s="1"/>
  <c r="I4167" i="1"/>
  <c r="O4166" i="1"/>
  <c r="N4166" i="1"/>
  <c r="M4166" i="1"/>
  <c r="L4166" i="1"/>
  <c r="I4166" i="1"/>
  <c r="N4165" i="1"/>
  <c r="O4165" i="1" s="1"/>
  <c r="L4165" i="1"/>
  <c r="M4165" i="1" s="1"/>
  <c r="I4165" i="1"/>
  <c r="O4164" i="1"/>
  <c r="N4164" i="1"/>
  <c r="M4164" i="1"/>
  <c r="L4164" i="1"/>
  <c r="I4164" i="1"/>
  <c r="N4163" i="1"/>
  <c r="O4163" i="1" s="1"/>
  <c r="L4163" i="1"/>
  <c r="M4163" i="1" s="1"/>
  <c r="I4163" i="1"/>
  <c r="O4162" i="1"/>
  <c r="N4162" i="1"/>
  <c r="M4162" i="1"/>
  <c r="L4162" i="1"/>
  <c r="I4162" i="1"/>
  <c r="N4161" i="1"/>
  <c r="O4161" i="1" s="1"/>
  <c r="L4161" i="1"/>
  <c r="M4161" i="1" s="1"/>
  <c r="I4161" i="1"/>
  <c r="O4160" i="1"/>
  <c r="N4160" i="1"/>
  <c r="M4160" i="1"/>
  <c r="L4160" i="1"/>
  <c r="I4160" i="1"/>
  <c r="N4159" i="1"/>
  <c r="O4159" i="1" s="1"/>
  <c r="L4159" i="1"/>
  <c r="M4159" i="1" s="1"/>
  <c r="I4159" i="1"/>
  <c r="O4158" i="1"/>
  <c r="N4158" i="1"/>
  <c r="M4158" i="1"/>
  <c r="L4158" i="1"/>
  <c r="I4158" i="1"/>
  <c r="N4157" i="1"/>
  <c r="O4157" i="1" s="1"/>
  <c r="L4157" i="1"/>
  <c r="M4157" i="1" s="1"/>
  <c r="I4157" i="1"/>
  <c r="O4156" i="1"/>
  <c r="N4156" i="1"/>
  <c r="M4156" i="1"/>
  <c r="L4156" i="1"/>
  <c r="I4156" i="1"/>
  <c r="N4155" i="1"/>
  <c r="O4155" i="1" s="1"/>
  <c r="L4155" i="1"/>
  <c r="M4155" i="1" s="1"/>
  <c r="I4155" i="1"/>
  <c r="O4154" i="1"/>
  <c r="N4154" i="1"/>
  <c r="M4154" i="1"/>
  <c r="L4154" i="1"/>
  <c r="I4154" i="1"/>
  <c r="N4153" i="1"/>
  <c r="O4153" i="1" s="1"/>
  <c r="L4153" i="1"/>
  <c r="M4153" i="1" s="1"/>
  <c r="I4153" i="1"/>
  <c r="O4152" i="1"/>
  <c r="N4152" i="1"/>
  <c r="M4152" i="1"/>
  <c r="L4152" i="1"/>
  <c r="I4152" i="1"/>
  <c r="N4151" i="1"/>
  <c r="O4151" i="1" s="1"/>
  <c r="L4151" i="1"/>
  <c r="M4151" i="1" s="1"/>
  <c r="I4151" i="1"/>
  <c r="O4150" i="1"/>
  <c r="N4150" i="1"/>
  <c r="M4150" i="1"/>
  <c r="L4150" i="1"/>
  <c r="I4150" i="1"/>
  <c r="N4149" i="1"/>
  <c r="O4149" i="1" s="1"/>
  <c r="L4149" i="1"/>
  <c r="M4149" i="1" s="1"/>
  <c r="I4149" i="1"/>
  <c r="O4148" i="1"/>
  <c r="N4148" i="1"/>
  <c r="M4148" i="1"/>
  <c r="L4148" i="1"/>
  <c r="I4148" i="1"/>
  <c r="N4147" i="1"/>
  <c r="O4147" i="1" s="1"/>
  <c r="L4147" i="1"/>
  <c r="M4147" i="1" s="1"/>
  <c r="I4147" i="1"/>
  <c r="O4146" i="1"/>
  <c r="N4146" i="1"/>
  <c r="M4146" i="1"/>
  <c r="L4146" i="1"/>
  <c r="I4146" i="1"/>
  <c r="N4145" i="1"/>
  <c r="O4145" i="1" s="1"/>
  <c r="L4145" i="1"/>
  <c r="M4145" i="1" s="1"/>
  <c r="I4145" i="1"/>
  <c r="O4144" i="1"/>
  <c r="N4144" i="1"/>
  <c r="M4144" i="1"/>
  <c r="L4144" i="1"/>
  <c r="I4144" i="1"/>
  <c r="N4143" i="1"/>
  <c r="O4143" i="1" s="1"/>
  <c r="L4143" i="1"/>
  <c r="M4143" i="1" s="1"/>
  <c r="I4143" i="1"/>
  <c r="O4142" i="1"/>
  <c r="N4142" i="1"/>
  <c r="M4142" i="1"/>
  <c r="L4142" i="1"/>
  <c r="I4142" i="1"/>
  <c r="N4141" i="1"/>
  <c r="O4141" i="1" s="1"/>
  <c r="L4141" i="1"/>
  <c r="M4141" i="1" s="1"/>
  <c r="I4141" i="1"/>
  <c r="O4140" i="1"/>
  <c r="N4140" i="1"/>
  <c r="M4140" i="1"/>
  <c r="L4140" i="1"/>
  <c r="I4140" i="1"/>
  <c r="N4139" i="1"/>
  <c r="O4139" i="1" s="1"/>
  <c r="M4139" i="1"/>
  <c r="L4139" i="1"/>
  <c r="I4139" i="1"/>
  <c r="N4138" i="1"/>
  <c r="L4138" i="1"/>
  <c r="M4138" i="1" s="1"/>
  <c r="O4138" i="1" s="1"/>
  <c r="I4138" i="1"/>
  <c r="N4137" i="1"/>
  <c r="M4137" i="1"/>
  <c r="O4137" i="1" s="1"/>
  <c r="L4137" i="1"/>
  <c r="I4137" i="1"/>
  <c r="N4136" i="1"/>
  <c r="O4136" i="1" s="1"/>
  <c r="M4136" i="1"/>
  <c r="L4136" i="1"/>
  <c r="I4136" i="1"/>
  <c r="O4135" i="1"/>
  <c r="N4135" i="1"/>
  <c r="M4135" i="1"/>
  <c r="L4135" i="1"/>
  <c r="I4135" i="1"/>
  <c r="N4134" i="1"/>
  <c r="L4134" i="1"/>
  <c r="M4134" i="1" s="1"/>
  <c r="O4134" i="1" s="1"/>
  <c r="I4134" i="1"/>
  <c r="N4133" i="1"/>
  <c r="L4133" i="1"/>
  <c r="M4133" i="1" s="1"/>
  <c r="O4133" i="1" s="1"/>
  <c r="I4133" i="1"/>
  <c r="N4132" i="1"/>
  <c r="M4132" i="1"/>
  <c r="L4132" i="1"/>
  <c r="I4132" i="1"/>
  <c r="N4131" i="1"/>
  <c r="O4131" i="1" s="1"/>
  <c r="M4131" i="1"/>
  <c r="L4131" i="1"/>
  <c r="I4131" i="1"/>
  <c r="N4130" i="1"/>
  <c r="L4130" i="1"/>
  <c r="M4130" i="1" s="1"/>
  <c r="O4130" i="1" s="1"/>
  <c r="I4130" i="1"/>
  <c r="N4129" i="1"/>
  <c r="L4129" i="1"/>
  <c r="M4129" i="1" s="1"/>
  <c r="O4129" i="1" s="1"/>
  <c r="I4129" i="1"/>
  <c r="N4128" i="1"/>
  <c r="M4128" i="1"/>
  <c r="L4128" i="1"/>
  <c r="I4128" i="1"/>
  <c r="N4127" i="1"/>
  <c r="O4127" i="1" s="1"/>
  <c r="M4127" i="1"/>
  <c r="L4127" i="1"/>
  <c r="I4127" i="1"/>
  <c r="O4126" i="1"/>
  <c r="N4126" i="1"/>
  <c r="L4126" i="1"/>
  <c r="M4126" i="1" s="1"/>
  <c r="I4126" i="1"/>
  <c r="N4125" i="1"/>
  <c r="M4125" i="1"/>
  <c r="O4125" i="1" s="1"/>
  <c r="L4125" i="1"/>
  <c r="I4125" i="1"/>
  <c r="N4124" i="1"/>
  <c r="M4124" i="1"/>
  <c r="L4124" i="1"/>
  <c r="I4124" i="1"/>
  <c r="N4123" i="1"/>
  <c r="O4123" i="1" s="1"/>
  <c r="M4123" i="1"/>
  <c r="L4123" i="1"/>
  <c r="I4123" i="1"/>
  <c r="O4122" i="1"/>
  <c r="N4122" i="1"/>
  <c r="L4122" i="1"/>
  <c r="M4122" i="1" s="1"/>
  <c r="I4122" i="1"/>
  <c r="N4121" i="1"/>
  <c r="L4121" i="1"/>
  <c r="M4121" i="1" s="1"/>
  <c r="O4121" i="1" s="1"/>
  <c r="I4121" i="1"/>
  <c r="N4120" i="1"/>
  <c r="O4120" i="1" s="1"/>
  <c r="M4120" i="1"/>
  <c r="L4120" i="1"/>
  <c r="I4120" i="1"/>
  <c r="O4119" i="1"/>
  <c r="N4119" i="1"/>
  <c r="M4119" i="1"/>
  <c r="L4119" i="1"/>
  <c r="I4119" i="1"/>
  <c r="N4118" i="1"/>
  <c r="L4118" i="1"/>
  <c r="M4118" i="1" s="1"/>
  <c r="O4118" i="1" s="1"/>
  <c r="I4118" i="1"/>
  <c r="N4117" i="1"/>
  <c r="L4117" i="1"/>
  <c r="M4117" i="1" s="1"/>
  <c r="O4117" i="1" s="1"/>
  <c r="I4117" i="1"/>
  <c r="N4116" i="1"/>
  <c r="M4116" i="1"/>
  <c r="L4116" i="1"/>
  <c r="I4116" i="1"/>
  <c r="N4115" i="1"/>
  <c r="O4115" i="1" s="1"/>
  <c r="M4115" i="1"/>
  <c r="L4115" i="1"/>
  <c r="I4115" i="1"/>
  <c r="N4114" i="1"/>
  <c r="O4114" i="1" s="1"/>
  <c r="L4114" i="1"/>
  <c r="M4114" i="1" s="1"/>
  <c r="I4114" i="1"/>
  <c r="N4113" i="1"/>
  <c r="M4113" i="1"/>
  <c r="O4113" i="1" s="1"/>
  <c r="L4113" i="1"/>
  <c r="I4113" i="1"/>
  <c r="N4112" i="1"/>
  <c r="M4112" i="1"/>
  <c r="L4112" i="1"/>
  <c r="I4112" i="1"/>
  <c r="N4111" i="1"/>
  <c r="O4111" i="1" s="1"/>
  <c r="M4111" i="1"/>
  <c r="L4111" i="1"/>
  <c r="I4111" i="1"/>
  <c r="O4110" i="1"/>
  <c r="N4110" i="1"/>
  <c r="L4110" i="1"/>
  <c r="M4110" i="1" s="1"/>
  <c r="I4110" i="1"/>
  <c r="N4109" i="1"/>
  <c r="L4109" i="1"/>
  <c r="M4109" i="1" s="1"/>
  <c r="O4109" i="1" s="1"/>
  <c r="I4109" i="1"/>
  <c r="N4108" i="1"/>
  <c r="L4108" i="1"/>
  <c r="M4108" i="1" s="1"/>
  <c r="I4108" i="1"/>
  <c r="N4107" i="1"/>
  <c r="O4107" i="1" s="1"/>
  <c r="M4107" i="1"/>
  <c r="L4107" i="1"/>
  <c r="I4107" i="1"/>
  <c r="N4106" i="1"/>
  <c r="O4106" i="1" s="1"/>
  <c r="L4106" i="1"/>
  <c r="M4106" i="1" s="1"/>
  <c r="I4106" i="1"/>
  <c r="N4105" i="1"/>
  <c r="M4105" i="1"/>
  <c r="O4105" i="1" s="1"/>
  <c r="L4105" i="1"/>
  <c r="I4105" i="1"/>
  <c r="N4104" i="1"/>
  <c r="M4104" i="1"/>
  <c r="L4104" i="1"/>
  <c r="I4104" i="1"/>
  <c r="N4103" i="1"/>
  <c r="O4103" i="1" s="1"/>
  <c r="M4103" i="1"/>
  <c r="L4103" i="1"/>
  <c r="I4103" i="1"/>
  <c r="O4102" i="1"/>
  <c r="N4102" i="1"/>
  <c r="L4102" i="1"/>
  <c r="M4102" i="1" s="1"/>
  <c r="I4102" i="1"/>
  <c r="N4101" i="1"/>
  <c r="L4101" i="1"/>
  <c r="M4101" i="1" s="1"/>
  <c r="O4101" i="1" s="1"/>
  <c r="I4101" i="1"/>
  <c r="N4100" i="1"/>
  <c r="L4100" i="1"/>
  <c r="M4100" i="1" s="1"/>
  <c r="I4100" i="1"/>
  <c r="N4099" i="1"/>
  <c r="O4099" i="1" s="1"/>
  <c r="M4099" i="1"/>
  <c r="L4099" i="1"/>
  <c r="I4099" i="1"/>
  <c r="N4098" i="1"/>
  <c r="O4098" i="1" s="1"/>
  <c r="L4098" i="1"/>
  <c r="M4098" i="1" s="1"/>
  <c r="I4098" i="1"/>
  <c r="N4097" i="1"/>
  <c r="M4097" i="1"/>
  <c r="O4097" i="1" s="1"/>
  <c r="L4097" i="1"/>
  <c r="I4097" i="1"/>
  <c r="N4096" i="1"/>
  <c r="M4096" i="1"/>
  <c r="L4096" i="1"/>
  <c r="I4096" i="1"/>
  <c r="N4095" i="1"/>
  <c r="O4095" i="1" s="1"/>
  <c r="M4095" i="1"/>
  <c r="L4095" i="1"/>
  <c r="I4095" i="1"/>
  <c r="O4094" i="1"/>
  <c r="N4094" i="1"/>
  <c r="L4094" i="1"/>
  <c r="M4094" i="1" s="1"/>
  <c r="I4094" i="1"/>
  <c r="N4093" i="1"/>
  <c r="L4093" i="1"/>
  <c r="M4093" i="1" s="1"/>
  <c r="O4093" i="1" s="1"/>
  <c r="I4093" i="1"/>
  <c r="N4092" i="1"/>
  <c r="L4092" i="1"/>
  <c r="M4092" i="1" s="1"/>
  <c r="I4092" i="1"/>
  <c r="N4091" i="1"/>
  <c r="O4091" i="1" s="1"/>
  <c r="M4091" i="1"/>
  <c r="L4091" i="1"/>
  <c r="I4091" i="1"/>
  <c r="N4090" i="1"/>
  <c r="O4090" i="1" s="1"/>
  <c r="L4090" i="1"/>
  <c r="M4090" i="1" s="1"/>
  <c r="I4090" i="1"/>
  <c r="N4089" i="1"/>
  <c r="M4089" i="1"/>
  <c r="O4089" i="1" s="1"/>
  <c r="L4089" i="1"/>
  <c r="I4089" i="1"/>
  <c r="N4088" i="1"/>
  <c r="M4088" i="1"/>
  <c r="L4088" i="1"/>
  <c r="I4088" i="1"/>
  <c r="N4087" i="1"/>
  <c r="O4087" i="1" s="1"/>
  <c r="M4087" i="1"/>
  <c r="L4087" i="1"/>
  <c r="I4087" i="1"/>
  <c r="O4086" i="1"/>
  <c r="N4086" i="1"/>
  <c r="L4086" i="1"/>
  <c r="M4086" i="1" s="1"/>
  <c r="I4086" i="1"/>
  <c r="N4085" i="1"/>
  <c r="L4085" i="1"/>
  <c r="M4085" i="1" s="1"/>
  <c r="O4085" i="1" s="1"/>
  <c r="I4085" i="1"/>
  <c r="N4084" i="1"/>
  <c r="L4084" i="1"/>
  <c r="M4084" i="1" s="1"/>
  <c r="I4084" i="1"/>
  <c r="N4083" i="1"/>
  <c r="O4083" i="1" s="1"/>
  <c r="M4083" i="1"/>
  <c r="L4083" i="1"/>
  <c r="I4083" i="1"/>
  <c r="N4082" i="1"/>
  <c r="O4082" i="1" s="1"/>
  <c r="L4082" i="1"/>
  <c r="M4082" i="1" s="1"/>
  <c r="I4082" i="1"/>
  <c r="N4081" i="1"/>
  <c r="M4081" i="1"/>
  <c r="O4081" i="1" s="1"/>
  <c r="L4081" i="1"/>
  <c r="I4081" i="1"/>
  <c r="N4080" i="1"/>
  <c r="M4080" i="1"/>
  <c r="L4080" i="1"/>
  <c r="I4080" i="1"/>
  <c r="N4079" i="1"/>
  <c r="O4079" i="1" s="1"/>
  <c r="M4079" i="1"/>
  <c r="L4079" i="1"/>
  <c r="I4079" i="1"/>
  <c r="O4078" i="1"/>
  <c r="N4078" i="1"/>
  <c r="L4078" i="1"/>
  <c r="M4078" i="1" s="1"/>
  <c r="I4078" i="1"/>
  <c r="N4077" i="1"/>
  <c r="L4077" i="1"/>
  <c r="M4077" i="1" s="1"/>
  <c r="O4077" i="1" s="1"/>
  <c r="I4077" i="1"/>
  <c r="N4076" i="1"/>
  <c r="L4076" i="1"/>
  <c r="M4076" i="1" s="1"/>
  <c r="I4076" i="1"/>
  <c r="N4075" i="1"/>
  <c r="O4075" i="1" s="1"/>
  <c r="M4075" i="1"/>
  <c r="L4075" i="1"/>
  <c r="I4075" i="1"/>
  <c r="N4074" i="1"/>
  <c r="O4074" i="1" s="1"/>
  <c r="L4074" i="1"/>
  <c r="M4074" i="1" s="1"/>
  <c r="I4074" i="1"/>
  <c r="N4073" i="1"/>
  <c r="M4073" i="1"/>
  <c r="O4073" i="1" s="1"/>
  <c r="L4073" i="1"/>
  <c r="I4073" i="1"/>
  <c r="N4072" i="1"/>
  <c r="M4072" i="1"/>
  <c r="L4072" i="1"/>
  <c r="I4072" i="1"/>
  <c r="N4071" i="1"/>
  <c r="O4071" i="1" s="1"/>
  <c r="M4071" i="1"/>
  <c r="L4071" i="1"/>
  <c r="I4071" i="1"/>
  <c r="O4070" i="1"/>
  <c r="N4070" i="1"/>
  <c r="L4070" i="1"/>
  <c r="M4070" i="1" s="1"/>
  <c r="I4070" i="1"/>
  <c r="N4069" i="1"/>
  <c r="L4069" i="1"/>
  <c r="M4069" i="1" s="1"/>
  <c r="O4069" i="1" s="1"/>
  <c r="I4069" i="1"/>
  <c r="N4068" i="1"/>
  <c r="L4068" i="1"/>
  <c r="M4068" i="1" s="1"/>
  <c r="I4068" i="1"/>
  <c r="N4067" i="1"/>
  <c r="O4067" i="1" s="1"/>
  <c r="M4067" i="1"/>
  <c r="L4067" i="1"/>
  <c r="I4067" i="1"/>
  <c r="N4066" i="1"/>
  <c r="O4066" i="1" s="1"/>
  <c r="L4066" i="1"/>
  <c r="M4066" i="1" s="1"/>
  <c r="I4066" i="1"/>
  <c r="N4065" i="1"/>
  <c r="M4065" i="1"/>
  <c r="O4065" i="1" s="1"/>
  <c r="L4065" i="1"/>
  <c r="I4065" i="1"/>
  <c r="N4064" i="1"/>
  <c r="M4064" i="1"/>
  <c r="L4064" i="1"/>
  <c r="I4064" i="1"/>
  <c r="N4063" i="1"/>
  <c r="O4063" i="1" s="1"/>
  <c r="M4063" i="1"/>
  <c r="L4063" i="1"/>
  <c r="I4063" i="1"/>
  <c r="O4062" i="1"/>
  <c r="N4062" i="1"/>
  <c r="L4062" i="1"/>
  <c r="M4062" i="1" s="1"/>
  <c r="I4062" i="1"/>
  <c r="N4061" i="1"/>
  <c r="L4061" i="1"/>
  <c r="M4061" i="1" s="1"/>
  <c r="O4061" i="1" s="1"/>
  <c r="I4061" i="1"/>
  <c r="N4060" i="1"/>
  <c r="L4060" i="1"/>
  <c r="M4060" i="1" s="1"/>
  <c r="I4060" i="1"/>
  <c r="N4059" i="1"/>
  <c r="O4059" i="1" s="1"/>
  <c r="M4059" i="1"/>
  <c r="L4059" i="1"/>
  <c r="I4059" i="1"/>
  <c r="N4058" i="1"/>
  <c r="O4058" i="1" s="1"/>
  <c r="L4058" i="1"/>
  <c r="M4058" i="1" s="1"/>
  <c r="I4058" i="1"/>
  <c r="N4057" i="1"/>
  <c r="M4057" i="1"/>
  <c r="O4057" i="1" s="1"/>
  <c r="L4057" i="1"/>
  <c r="I4057" i="1"/>
  <c r="N4056" i="1"/>
  <c r="M4056" i="1"/>
  <c r="L4056" i="1"/>
  <c r="I4056" i="1"/>
  <c r="N4055" i="1"/>
  <c r="O4055" i="1" s="1"/>
  <c r="M4055" i="1"/>
  <c r="L4055" i="1"/>
  <c r="I4055" i="1"/>
  <c r="O4054" i="1"/>
  <c r="N4054" i="1"/>
  <c r="L4054" i="1"/>
  <c r="M4054" i="1" s="1"/>
  <c r="I4054" i="1"/>
  <c r="N4053" i="1"/>
  <c r="L4053" i="1"/>
  <c r="M4053" i="1" s="1"/>
  <c r="O4053" i="1" s="1"/>
  <c r="I4053" i="1"/>
  <c r="N4052" i="1"/>
  <c r="L4052" i="1"/>
  <c r="M4052" i="1" s="1"/>
  <c r="I4052" i="1"/>
  <c r="N4051" i="1"/>
  <c r="O4051" i="1" s="1"/>
  <c r="M4051" i="1"/>
  <c r="L4051" i="1"/>
  <c r="I4051" i="1"/>
  <c r="N4050" i="1"/>
  <c r="O4050" i="1" s="1"/>
  <c r="L4050" i="1"/>
  <c r="M4050" i="1" s="1"/>
  <c r="I4050" i="1"/>
  <c r="N4049" i="1"/>
  <c r="M4049" i="1"/>
  <c r="O4049" i="1" s="1"/>
  <c r="L4049" i="1"/>
  <c r="I4049" i="1"/>
  <c r="N4048" i="1"/>
  <c r="M4048" i="1"/>
  <c r="L4048" i="1"/>
  <c r="I4048" i="1"/>
  <c r="N4047" i="1"/>
  <c r="O4047" i="1" s="1"/>
  <c r="M4047" i="1"/>
  <c r="L4047" i="1"/>
  <c r="I4047" i="1"/>
  <c r="O4046" i="1"/>
  <c r="N4046" i="1"/>
  <c r="L4046" i="1"/>
  <c r="M4046" i="1" s="1"/>
  <c r="I4046" i="1"/>
  <c r="N4045" i="1"/>
  <c r="L4045" i="1"/>
  <c r="M4045" i="1" s="1"/>
  <c r="O4045" i="1" s="1"/>
  <c r="I4045" i="1"/>
  <c r="N4044" i="1"/>
  <c r="L4044" i="1"/>
  <c r="M4044" i="1" s="1"/>
  <c r="I4044" i="1"/>
  <c r="N4043" i="1"/>
  <c r="M4043" i="1"/>
  <c r="O4043" i="1" s="1"/>
  <c r="L4043" i="1"/>
  <c r="I4043" i="1"/>
  <c r="N4042" i="1"/>
  <c r="O4042" i="1" s="1"/>
  <c r="L4042" i="1"/>
  <c r="M4042" i="1" s="1"/>
  <c r="I4042" i="1"/>
  <c r="N4041" i="1"/>
  <c r="M4041" i="1"/>
  <c r="O4041" i="1" s="1"/>
  <c r="L4041" i="1"/>
  <c r="I4041" i="1"/>
  <c r="N4040" i="1"/>
  <c r="M4040" i="1"/>
  <c r="L4040" i="1"/>
  <c r="I4040" i="1"/>
  <c r="N4039" i="1"/>
  <c r="O4039" i="1" s="1"/>
  <c r="M4039" i="1"/>
  <c r="L4039" i="1"/>
  <c r="I4039" i="1"/>
  <c r="O4038" i="1"/>
  <c r="N4038" i="1"/>
  <c r="L4038" i="1"/>
  <c r="M4038" i="1" s="1"/>
  <c r="I4038" i="1"/>
  <c r="N4037" i="1"/>
  <c r="L4037" i="1"/>
  <c r="M4037" i="1" s="1"/>
  <c r="O4037" i="1" s="1"/>
  <c r="I4037" i="1"/>
  <c r="N4036" i="1"/>
  <c r="L4036" i="1"/>
  <c r="M4036" i="1" s="1"/>
  <c r="I4036" i="1"/>
  <c r="N4035" i="1"/>
  <c r="M4035" i="1"/>
  <c r="O4035" i="1" s="1"/>
  <c r="L4035" i="1"/>
  <c r="I4035" i="1"/>
  <c r="N4034" i="1"/>
  <c r="O4034" i="1" s="1"/>
  <c r="L4034" i="1"/>
  <c r="M4034" i="1" s="1"/>
  <c r="I4034" i="1"/>
  <c r="N4033" i="1"/>
  <c r="M4033" i="1"/>
  <c r="O4033" i="1" s="1"/>
  <c r="L4033" i="1"/>
  <c r="I4033" i="1"/>
  <c r="N4032" i="1"/>
  <c r="M4032" i="1"/>
  <c r="L4032" i="1"/>
  <c r="I4032" i="1"/>
  <c r="N4031" i="1"/>
  <c r="O4031" i="1" s="1"/>
  <c r="M4031" i="1"/>
  <c r="L4031" i="1"/>
  <c r="I4031" i="1"/>
  <c r="O4030" i="1"/>
  <c r="N4030" i="1"/>
  <c r="L4030" i="1"/>
  <c r="M4030" i="1" s="1"/>
  <c r="I4030" i="1"/>
  <c r="N4029" i="1"/>
  <c r="L4029" i="1"/>
  <c r="M4029" i="1" s="1"/>
  <c r="O4029" i="1" s="1"/>
  <c r="I4029" i="1"/>
  <c r="N4028" i="1"/>
  <c r="L4028" i="1"/>
  <c r="M4028" i="1" s="1"/>
  <c r="I4028" i="1"/>
  <c r="N4027" i="1"/>
  <c r="M4027" i="1"/>
  <c r="O4027" i="1" s="1"/>
  <c r="L4027" i="1"/>
  <c r="I4027" i="1"/>
  <c r="N4026" i="1"/>
  <c r="O4026" i="1" s="1"/>
  <c r="L4026" i="1"/>
  <c r="M4026" i="1" s="1"/>
  <c r="I4026" i="1"/>
  <c r="N4025" i="1"/>
  <c r="M4025" i="1"/>
  <c r="O4025" i="1" s="1"/>
  <c r="L4025" i="1"/>
  <c r="I4025" i="1"/>
  <c r="N4024" i="1"/>
  <c r="M4024" i="1"/>
  <c r="L4024" i="1"/>
  <c r="I4024" i="1"/>
  <c r="N4023" i="1"/>
  <c r="O4023" i="1" s="1"/>
  <c r="M4023" i="1"/>
  <c r="L4023" i="1"/>
  <c r="I4023" i="1"/>
  <c r="O4022" i="1"/>
  <c r="N4022" i="1"/>
  <c r="L4022" i="1"/>
  <c r="M4022" i="1" s="1"/>
  <c r="I4022" i="1"/>
  <c r="N4021" i="1"/>
  <c r="L4021" i="1"/>
  <c r="M4021" i="1" s="1"/>
  <c r="O4021" i="1" s="1"/>
  <c r="I4021" i="1"/>
  <c r="N4020" i="1"/>
  <c r="L4020" i="1"/>
  <c r="M4020" i="1" s="1"/>
  <c r="I4020" i="1"/>
  <c r="N4019" i="1"/>
  <c r="M4019" i="1"/>
  <c r="O4019" i="1" s="1"/>
  <c r="L4019" i="1"/>
  <c r="I4019" i="1"/>
  <c r="N4018" i="1"/>
  <c r="O4018" i="1" s="1"/>
  <c r="L4018" i="1"/>
  <c r="M4018" i="1" s="1"/>
  <c r="I4018" i="1"/>
  <c r="N4017" i="1"/>
  <c r="M4017" i="1"/>
  <c r="O4017" i="1" s="1"/>
  <c r="L4017" i="1"/>
  <c r="I4017" i="1"/>
  <c r="N4016" i="1"/>
  <c r="M4016" i="1"/>
  <c r="L4016" i="1"/>
  <c r="I4016" i="1"/>
  <c r="N4015" i="1"/>
  <c r="O4015" i="1" s="1"/>
  <c r="M4015" i="1"/>
  <c r="L4015" i="1"/>
  <c r="I4015" i="1"/>
  <c r="O4014" i="1"/>
  <c r="N4014" i="1"/>
  <c r="L4014" i="1"/>
  <c r="M4014" i="1" s="1"/>
  <c r="I4014" i="1"/>
  <c r="N4013" i="1"/>
  <c r="L4013" i="1"/>
  <c r="M4013" i="1" s="1"/>
  <c r="O4013" i="1" s="1"/>
  <c r="I4013" i="1"/>
  <c r="N4012" i="1"/>
  <c r="L4012" i="1"/>
  <c r="M4012" i="1" s="1"/>
  <c r="I4012" i="1"/>
  <c r="N4011" i="1"/>
  <c r="M4011" i="1"/>
  <c r="O4011" i="1" s="1"/>
  <c r="L4011" i="1"/>
  <c r="I4011" i="1"/>
  <c r="N4010" i="1"/>
  <c r="L4010" i="1"/>
  <c r="M4010" i="1" s="1"/>
  <c r="I4010" i="1"/>
  <c r="N4009" i="1"/>
  <c r="M4009" i="1"/>
  <c r="O4009" i="1" s="1"/>
  <c r="L4009" i="1"/>
  <c r="I4009" i="1"/>
  <c r="N4008" i="1"/>
  <c r="M4008" i="1"/>
  <c r="L4008" i="1"/>
  <c r="I4008" i="1"/>
  <c r="N4007" i="1"/>
  <c r="O4007" i="1" s="1"/>
  <c r="M4007" i="1"/>
  <c r="L4007" i="1"/>
  <c r="I4007" i="1"/>
  <c r="O4006" i="1"/>
  <c r="N4006" i="1"/>
  <c r="L4006" i="1"/>
  <c r="M4006" i="1" s="1"/>
  <c r="I4006" i="1"/>
  <c r="O4005" i="1"/>
  <c r="N4005" i="1"/>
  <c r="L4005" i="1"/>
  <c r="M4005" i="1" s="1"/>
  <c r="I4005" i="1"/>
  <c r="N4004" i="1"/>
  <c r="L4004" i="1"/>
  <c r="M4004" i="1" s="1"/>
  <c r="I4004" i="1"/>
  <c r="N4003" i="1"/>
  <c r="M4003" i="1"/>
  <c r="O4003" i="1" s="1"/>
  <c r="L4003" i="1"/>
  <c r="I4003" i="1"/>
  <c r="N4002" i="1"/>
  <c r="O4002" i="1" s="1"/>
  <c r="L4002" i="1"/>
  <c r="M4002" i="1" s="1"/>
  <c r="I4002" i="1"/>
  <c r="N4001" i="1"/>
  <c r="M4001" i="1"/>
  <c r="O4001" i="1" s="1"/>
  <c r="L4001" i="1"/>
  <c r="I4001" i="1"/>
  <c r="N4000" i="1"/>
  <c r="M4000" i="1"/>
  <c r="L4000" i="1"/>
  <c r="I4000" i="1"/>
  <c r="N3999" i="1"/>
  <c r="O3999" i="1" s="1"/>
  <c r="M3999" i="1"/>
  <c r="L3999" i="1"/>
  <c r="I3999" i="1"/>
  <c r="O3998" i="1"/>
  <c r="N3998" i="1"/>
  <c r="L3998" i="1"/>
  <c r="M3998" i="1" s="1"/>
  <c r="I3998" i="1"/>
  <c r="N3997" i="1"/>
  <c r="L3997" i="1"/>
  <c r="M3997" i="1" s="1"/>
  <c r="O3997" i="1" s="1"/>
  <c r="I3997" i="1"/>
  <c r="N3996" i="1"/>
  <c r="L3996" i="1"/>
  <c r="M3996" i="1" s="1"/>
  <c r="I3996" i="1"/>
  <c r="N3995" i="1"/>
  <c r="M3995" i="1"/>
  <c r="O3995" i="1" s="1"/>
  <c r="L3995" i="1"/>
  <c r="I3995" i="1"/>
  <c r="N3994" i="1"/>
  <c r="L3994" i="1"/>
  <c r="M3994" i="1" s="1"/>
  <c r="I3994" i="1"/>
  <c r="N3993" i="1"/>
  <c r="M3993" i="1"/>
  <c r="O3993" i="1" s="1"/>
  <c r="L3993" i="1"/>
  <c r="I3993" i="1"/>
  <c r="N3992" i="1"/>
  <c r="M3992" i="1"/>
  <c r="L3992" i="1"/>
  <c r="I3992" i="1"/>
  <c r="N3991" i="1"/>
  <c r="O3991" i="1" s="1"/>
  <c r="M3991" i="1"/>
  <c r="L3991" i="1"/>
  <c r="I3991" i="1"/>
  <c r="O3990" i="1"/>
  <c r="N3990" i="1"/>
  <c r="L3990" i="1"/>
  <c r="M3990" i="1" s="1"/>
  <c r="I3990" i="1"/>
  <c r="O3989" i="1"/>
  <c r="N3989" i="1"/>
  <c r="L3989" i="1"/>
  <c r="M3989" i="1" s="1"/>
  <c r="I3989" i="1"/>
  <c r="N3988" i="1"/>
  <c r="L3988" i="1"/>
  <c r="M3988" i="1" s="1"/>
  <c r="I3988" i="1"/>
  <c r="N3987" i="1"/>
  <c r="M3987" i="1"/>
  <c r="O3987" i="1" s="1"/>
  <c r="L3987" i="1"/>
  <c r="I3987" i="1"/>
  <c r="N3986" i="1"/>
  <c r="L3986" i="1"/>
  <c r="M3986" i="1" s="1"/>
  <c r="I3986" i="1"/>
  <c r="N3985" i="1"/>
  <c r="M3985" i="1"/>
  <c r="O3985" i="1" s="1"/>
  <c r="L3985" i="1"/>
  <c r="I3985" i="1"/>
  <c r="N3984" i="1"/>
  <c r="M3984" i="1"/>
  <c r="L3984" i="1"/>
  <c r="I3984" i="1"/>
  <c r="N3983" i="1"/>
  <c r="O3983" i="1" s="1"/>
  <c r="M3983" i="1"/>
  <c r="L3983" i="1"/>
  <c r="I3983" i="1"/>
  <c r="O3982" i="1"/>
  <c r="N3982" i="1"/>
  <c r="L3982" i="1"/>
  <c r="M3982" i="1" s="1"/>
  <c r="I3982" i="1"/>
  <c r="N3981" i="1"/>
  <c r="L3981" i="1"/>
  <c r="M3981" i="1" s="1"/>
  <c r="O3981" i="1" s="1"/>
  <c r="I3981" i="1"/>
  <c r="N3980" i="1"/>
  <c r="L3980" i="1"/>
  <c r="M3980" i="1" s="1"/>
  <c r="I3980" i="1"/>
  <c r="N3979" i="1"/>
  <c r="M3979" i="1"/>
  <c r="O3979" i="1" s="1"/>
  <c r="L3979" i="1"/>
  <c r="I3979" i="1"/>
  <c r="N3978" i="1"/>
  <c r="L3978" i="1"/>
  <c r="M3978" i="1" s="1"/>
  <c r="I3978" i="1"/>
  <c r="N3977" i="1"/>
  <c r="M3977" i="1"/>
  <c r="O3977" i="1" s="1"/>
  <c r="L3977" i="1"/>
  <c r="I3977" i="1"/>
  <c r="N3976" i="1"/>
  <c r="M3976" i="1"/>
  <c r="L3976" i="1"/>
  <c r="I3976" i="1"/>
  <c r="N3975" i="1"/>
  <c r="O3975" i="1" s="1"/>
  <c r="M3975" i="1"/>
  <c r="L3975" i="1"/>
  <c r="I3975" i="1"/>
  <c r="O3974" i="1"/>
  <c r="N3974" i="1"/>
  <c r="L3974" i="1"/>
  <c r="M3974" i="1" s="1"/>
  <c r="I3974" i="1"/>
  <c r="O3973" i="1"/>
  <c r="N3973" i="1"/>
  <c r="L3973" i="1"/>
  <c r="M3973" i="1" s="1"/>
  <c r="I3973" i="1"/>
  <c r="N3972" i="1"/>
  <c r="L3972" i="1"/>
  <c r="M3972" i="1" s="1"/>
  <c r="I3972" i="1"/>
  <c r="N3971" i="1"/>
  <c r="M3971" i="1"/>
  <c r="O3971" i="1" s="1"/>
  <c r="L3971" i="1"/>
  <c r="I3971" i="1"/>
  <c r="N3970" i="1"/>
  <c r="L3970" i="1"/>
  <c r="M3970" i="1" s="1"/>
  <c r="I3970" i="1"/>
  <c r="N3969" i="1"/>
  <c r="M3969" i="1"/>
  <c r="O3969" i="1" s="1"/>
  <c r="L3969" i="1"/>
  <c r="I3969" i="1"/>
  <c r="N3968" i="1"/>
  <c r="M3968" i="1"/>
  <c r="L3968" i="1"/>
  <c r="I3968" i="1"/>
  <c r="N3967" i="1"/>
  <c r="O3967" i="1" s="1"/>
  <c r="M3967" i="1"/>
  <c r="L3967" i="1"/>
  <c r="I3967" i="1"/>
  <c r="O3966" i="1"/>
  <c r="N3966" i="1"/>
  <c r="L3966" i="1"/>
  <c r="M3966" i="1" s="1"/>
  <c r="I3966" i="1"/>
  <c r="N3965" i="1"/>
  <c r="L3965" i="1"/>
  <c r="M3965" i="1" s="1"/>
  <c r="O3965" i="1" s="1"/>
  <c r="I3965" i="1"/>
  <c r="N3964" i="1"/>
  <c r="L3964" i="1"/>
  <c r="M3964" i="1" s="1"/>
  <c r="I3964" i="1"/>
  <c r="N3963" i="1"/>
  <c r="M3963" i="1"/>
  <c r="O3963" i="1" s="1"/>
  <c r="L3963" i="1"/>
  <c r="I3963" i="1"/>
  <c r="N3962" i="1"/>
  <c r="L3962" i="1"/>
  <c r="M3962" i="1" s="1"/>
  <c r="I3962" i="1"/>
  <c r="N3961" i="1"/>
  <c r="M3961" i="1"/>
  <c r="O3961" i="1" s="1"/>
  <c r="L3961" i="1"/>
  <c r="I3961" i="1"/>
  <c r="N3960" i="1"/>
  <c r="M3960" i="1"/>
  <c r="L3960" i="1"/>
  <c r="I3960" i="1"/>
  <c r="N3959" i="1"/>
  <c r="O3959" i="1" s="1"/>
  <c r="M3959" i="1"/>
  <c r="L3959" i="1"/>
  <c r="I3959" i="1"/>
  <c r="O3958" i="1"/>
  <c r="N3958" i="1"/>
  <c r="L3958" i="1"/>
  <c r="M3958" i="1" s="1"/>
  <c r="I3958" i="1"/>
  <c r="O3957" i="1"/>
  <c r="N3957" i="1"/>
  <c r="L3957" i="1"/>
  <c r="M3957" i="1" s="1"/>
  <c r="I3957" i="1"/>
  <c r="N3956" i="1"/>
  <c r="L3956" i="1"/>
  <c r="M3956" i="1" s="1"/>
  <c r="I3956" i="1"/>
  <c r="N3955" i="1"/>
  <c r="M3955" i="1"/>
  <c r="O3955" i="1" s="1"/>
  <c r="L3955" i="1"/>
  <c r="I3955" i="1"/>
  <c r="N3954" i="1"/>
  <c r="L3954" i="1"/>
  <c r="M3954" i="1" s="1"/>
  <c r="I3954" i="1"/>
  <c r="N3953" i="1"/>
  <c r="M3953" i="1"/>
  <c r="O3953" i="1" s="1"/>
  <c r="L3953" i="1"/>
  <c r="I3953" i="1"/>
  <c r="N3952" i="1"/>
  <c r="M3952" i="1"/>
  <c r="L3952" i="1"/>
  <c r="I3952" i="1"/>
  <c r="N3951" i="1"/>
  <c r="O3951" i="1" s="1"/>
  <c r="M3951" i="1"/>
  <c r="L3951" i="1"/>
  <c r="I3951" i="1"/>
  <c r="O3950" i="1"/>
  <c r="N3950" i="1"/>
  <c r="L3950" i="1"/>
  <c r="M3950" i="1" s="1"/>
  <c r="I3950" i="1"/>
  <c r="N3949" i="1"/>
  <c r="L3949" i="1"/>
  <c r="M3949" i="1" s="1"/>
  <c r="O3949" i="1" s="1"/>
  <c r="I3949" i="1"/>
  <c r="N3948" i="1"/>
  <c r="L3948" i="1"/>
  <c r="M3948" i="1" s="1"/>
  <c r="I3948" i="1"/>
  <c r="N3947" i="1"/>
  <c r="M3947" i="1"/>
  <c r="O3947" i="1" s="1"/>
  <c r="L3947" i="1"/>
  <c r="I3947" i="1"/>
  <c r="N3946" i="1"/>
  <c r="L3946" i="1"/>
  <c r="M3946" i="1" s="1"/>
  <c r="I3946" i="1"/>
  <c r="N3945" i="1"/>
  <c r="M3945" i="1"/>
  <c r="O3945" i="1" s="1"/>
  <c r="L3945" i="1"/>
  <c r="I3945" i="1"/>
  <c r="N3944" i="1"/>
  <c r="M3944" i="1"/>
  <c r="L3944" i="1"/>
  <c r="I3944" i="1"/>
  <c r="N3943" i="1"/>
  <c r="O3943" i="1" s="1"/>
  <c r="M3943" i="1"/>
  <c r="L3943" i="1"/>
  <c r="I3943" i="1"/>
  <c r="O3942" i="1"/>
  <c r="N3942" i="1"/>
  <c r="L3942" i="1"/>
  <c r="M3942" i="1" s="1"/>
  <c r="I3942" i="1"/>
  <c r="O3941" i="1"/>
  <c r="N3941" i="1"/>
  <c r="L3941" i="1"/>
  <c r="M3941" i="1" s="1"/>
  <c r="I3941" i="1"/>
  <c r="N3940" i="1"/>
  <c r="L3940" i="1"/>
  <c r="M3940" i="1" s="1"/>
  <c r="I3940" i="1"/>
  <c r="N3939" i="1"/>
  <c r="M3939" i="1"/>
  <c r="O3939" i="1" s="1"/>
  <c r="L3939" i="1"/>
  <c r="I3939" i="1"/>
  <c r="N3938" i="1"/>
  <c r="L3938" i="1"/>
  <c r="M3938" i="1" s="1"/>
  <c r="I3938" i="1"/>
  <c r="N3937" i="1"/>
  <c r="M3937" i="1"/>
  <c r="O3937" i="1" s="1"/>
  <c r="L3937" i="1"/>
  <c r="I3937" i="1"/>
  <c r="N3936" i="1"/>
  <c r="M3936" i="1"/>
  <c r="L3936" i="1"/>
  <c r="I3936" i="1"/>
  <c r="N3935" i="1"/>
  <c r="O3935" i="1" s="1"/>
  <c r="M3935" i="1"/>
  <c r="L3935" i="1"/>
  <c r="I3935" i="1"/>
  <c r="O3934" i="1"/>
  <c r="N3934" i="1"/>
  <c r="L3934" i="1"/>
  <c r="M3934" i="1" s="1"/>
  <c r="I3934" i="1"/>
  <c r="N3933" i="1"/>
  <c r="L3933" i="1"/>
  <c r="M3933" i="1" s="1"/>
  <c r="O3933" i="1" s="1"/>
  <c r="I3933" i="1"/>
  <c r="N3932" i="1"/>
  <c r="L3932" i="1"/>
  <c r="M3932" i="1" s="1"/>
  <c r="I3932" i="1"/>
  <c r="N3931" i="1"/>
  <c r="M3931" i="1"/>
  <c r="O3931" i="1" s="1"/>
  <c r="L3931" i="1"/>
  <c r="I3931" i="1"/>
  <c r="N3930" i="1"/>
  <c r="L3930" i="1"/>
  <c r="M3930" i="1" s="1"/>
  <c r="I3930" i="1"/>
  <c r="N3929" i="1"/>
  <c r="M3929" i="1"/>
  <c r="O3929" i="1" s="1"/>
  <c r="L3929" i="1"/>
  <c r="I3929" i="1"/>
  <c r="N3928" i="1"/>
  <c r="M3928" i="1"/>
  <c r="L3928" i="1"/>
  <c r="I3928" i="1"/>
  <c r="N3927" i="1"/>
  <c r="O3927" i="1" s="1"/>
  <c r="M3927" i="1"/>
  <c r="L3927" i="1"/>
  <c r="I3927" i="1"/>
  <c r="O3926" i="1"/>
  <c r="N3926" i="1"/>
  <c r="L3926" i="1"/>
  <c r="M3926" i="1" s="1"/>
  <c r="I3926" i="1"/>
  <c r="O3925" i="1"/>
  <c r="N3925" i="1"/>
  <c r="L3925" i="1"/>
  <c r="M3925" i="1" s="1"/>
  <c r="I3925" i="1"/>
  <c r="N3924" i="1"/>
  <c r="L3924" i="1"/>
  <c r="M3924" i="1" s="1"/>
  <c r="I3924" i="1"/>
  <c r="N3923" i="1"/>
  <c r="M3923" i="1"/>
  <c r="O3923" i="1" s="1"/>
  <c r="L3923" i="1"/>
  <c r="I3923" i="1"/>
  <c r="N3922" i="1"/>
  <c r="L3922" i="1"/>
  <c r="M3922" i="1" s="1"/>
  <c r="I3922" i="1"/>
  <c r="N3921" i="1"/>
  <c r="M3921" i="1"/>
  <c r="O3921" i="1" s="1"/>
  <c r="L3921" i="1"/>
  <c r="I3921" i="1"/>
  <c r="N3920" i="1"/>
  <c r="M3920" i="1"/>
  <c r="L3920" i="1"/>
  <c r="I3920" i="1"/>
  <c r="N3919" i="1"/>
  <c r="O3919" i="1" s="1"/>
  <c r="M3919" i="1"/>
  <c r="L3919" i="1"/>
  <c r="I3919" i="1"/>
  <c r="O3918" i="1"/>
  <c r="N3918" i="1"/>
  <c r="L3918" i="1"/>
  <c r="M3918" i="1" s="1"/>
  <c r="I3918" i="1"/>
  <c r="N3917" i="1"/>
  <c r="L3917" i="1"/>
  <c r="M3917" i="1" s="1"/>
  <c r="O3917" i="1" s="1"/>
  <c r="I3917" i="1"/>
  <c r="N3916" i="1"/>
  <c r="L3916" i="1"/>
  <c r="M3916" i="1" s="1"/>
  <c r="I3916" i="1"/>
  <c r="N3915" i="1"/>
  <c r="M3915" i="1"/>
  <c r="O3915" i="1" s="1"/>
  <c r="L3915" i="1"/>
  <c r="I3915" i="1"/>
  <c r="N3914" i="1"/>
  <c r="L3914" i="1"/>
  <c r="M3914" i="1" s="1"/>
  <c r="I3914" i="1"/>
  <c r="N3913" i="1"/>
  <c r="M3913" i="1"/>
  <c r="O3913" i="1" s="1"/>
  <c r="L3913" i="1"/>
  <c r="I3913" i="1"/>
  <c r="N3912" i="1"/>
  <c r="M3912" i="1"/>
  <c r="L3912" i="1"/>
  <c r="I3912" i="1"/>
  <c r="N3911" i="1"/>
  <c r="O3911" i="1" s="1"/>
  <c r="M3911" i="1"/>
  <c r="L3911" i="1"/>
  <c r="I3911" i="1"/>
  <c r="O3910" i="1"/>
  <c r="N3910" i="1"/>
  <c r="L3910" i="1"/>
  <c r="M3910" i="1" s="1"/>
  <c r="I3910" i="1"/>
  <c r="O3909" i="1"/>
  <c r="N3909" i="1"/>
  <c r="L3909" i="1"/>
  <c r="M3909" i="1" s="1"/>
  <c r="I3909" i="1"/>
  <c r="N3908" i="1"/>
  <c r="L3908" i="1"/>
  <c r="M3908" i="1" s="1"/>
  <c r="I3908" i="1"/>
  <c r="N3907" i="1"/>
  <c r="M3907" i="1"/>
  <c r="O3907" i="1" s="1"/>
  <c r="L3907" i="1"/>
  <c r="I3907" i="1"/>
  <c r="N3906" i="1"/>
  <c r="L3906" i="1"/>
  <c r="M3906" i="1" s="1"/>
  <c r="I3906" i="1"/>
  <c r="N3905" i="1"/>
  <c r="M3905" i="1"/>
  <c r="O3905" i="1" s="1"/>
  <c r="L3905" i="1"/>
  <c r="I3905" i="1"/>
  <c r="N3904" i="1"/>
  <c r="M3904" i="1"/>
  <c r="L3904" i="1"/>
  <c r="I3904" i="1"/>
  <c r="N3903" i="1"/>
  <c r="O3903" i="1" s="1"/>
  <c r="M3903" i="1"/>
  <c r="L3903" i="1"/>
  <c r="I3903" i="1"/>
  <c r="O3902" i="1"/>
  <c r="N3902" i="1"/>
  <c r="L3902" i="1"/>
  <c r="M3902" i="1" s="1"/>
  <c r="I3902" i="1"/>
  <c r="O3901" i="1"/>
  <c r="N3901" i="1"/>
  <c r="L3901" i="1"/>
  <c r="M3901" i="1" s="1"/>
  <c r="I3901" i="1"/>
  <c r="N3900" i="1"/>
  <c r="L3900" i="1"/>
  <c r="M3900" i="1" s="1"/>
  <c r="I3900" i="1"/>
  <c r="N3899" i="1"/>
  <c r="M3899" i="1"/>
  <c r="O3899" i="1" s="1"/>
  <c r="L3899" i="1"/>
  <c r="I3899" i="1"/>
  <c r="N3898" i="1"/>
  <c r="L3898" i="1"/>
  <c r="M3898" i="1" s="1"/>
  <c r="I3898" i="1"/>
  <c r="N3897" i="1"/>
  <c r="M3897" i="1"/>
  <c r="O3897" i="1" s="1"/>
  <c r="L3897" i="1"/>
  <c r="I3897" i="1"/>
  <c r="N3896" i="1"/>
  <c r="M3896" i="1"/>
  <c r="L3896" i="1"/>
  <c r="I3896" i="1"/>
  <c r="N3895" i="1"/>
  <c r="O3895" i="1" s="1"/>
  <c r="M3895" i="1"/>
  <c r="L3895" i="1"/>
  <c r="I3895" i="1"/>
  <c r="O3894" i="1"/>
  <c r="N3894" i="1"/>
  <c r="L3894" i="1"/>
  <c r="M3894" i="1" s="1"/>
  <c r="I3894" i="1"/>
  <c r="N3893" i="1"/>
  <c r="L3893" i="1"/>
  <c r="M3893" i="1" s="1"/>
  <c r="O3893" i="1" s="1"/>
  <c r="I3893" i="1"/>
  <c r="N3892" i="1"/>
  <c r="L3892" i="1"/>
  <c r="M3892" i="1" s="1"/>
  <c r="I3892" i="1"/>
  <c r="N3891" i="1"/>
  <c r="M3891" i="1"/>
  <c r="O3891" i="1" s="1"/>
  <c r="L3891" i="1"/>
  <c r="I3891" i="1"/>
  <c r="N3890" i="1"/>
  <c r="L3890" i="1"/>
  <c r="M3890" i="1" s="1"/>
  <c r="I3890" i="1"/>
  <c r="N3889" i="1"/>
  <c r="M3889" i="1"/>
  <c r="O3889" i="1" s="1"/>
  <c r="L3889" i="1"/>
  <c r="I3889" i="1"/>
  <c r="N3888" i="1"/>
  <c r="O3888" i="1" s="1"/>
  <c r="M3888" i="1"/>
  <c r="L3888" i="1"/>
  <c r="I3888" i="1"/>
  <c r="O3887" i="1"/>
  <c r="N3887" i="1"/>
  <c r="M3887" i="1"/>
  <c r="L3887" i="1"/>
  <c r="I3887" i="1"/>
  <c r="O3886" i="1"/>
  <c r="N3886" i="1"/>
  <c r="L3886" i="1"/>
  <c r="M3886" i="1" s="1"/>
  <c r="I3886" i="1"/>
  <c r="N3885" i="1"/>
  <c r="L3885" i="1"/>
  <c r="M3885" i="1" s="1"/>
  <c r="O3885" i="1" s="1"/>
  <c r="I3885" i="1"/>
  <c r="N3884" i="1"/>
  <c r="L3884" i="1"/>
  <c r="M3884" i="1" s="1"/>
  <c r="I3884" i="1"/>
  <c r="N3883" i="1"/>
  <c r="M3883" i="1"/>
  <c r="O3883" i="1" s="1"/>
  <c r="L3883" i="1"/>
  <c r="I3883" i="1"/>
  <c r="N3882" i="1"/>
  <c r="O3882" i="1" s="1"/>
  <c r="L3882" i="1"/>
  <c r="M3882" i="1" s="1"/>
  <c r="I3882" i="1"/>
  <c r="N3881" i="1"/>
  <c r="M3881" i="1"/>
  <c r="O3881" i="1" s="1"/>
  <c r="L3881" i="1"/>
  <c r="I3881" i="1"/>
  <c r="N3880" i="1"/>
  <c r="M3880" i="1"/>
  <c r="L3880" i="1"/>
  <c r="I3880" i="1"/>
  <c r="N3879" i="1"/>
  <c r="O3879" i="1" s="1"/>
  <c r="M3879" i="1"/>
  <c r="L3879" i="1"/>
  <c r="I3879" i="1"/>
  <c r="O3878" i="1"/>
  <c r="N3878" i="1"/>
  <c r="L3878" i="1"/>
  <c r="M3878" i="1" s="1"/>
  <c r="I3878" i="1"/>
  <c r="O3877" i="1"/>
  <c r="N3877" i="1"/>
  <c r="L3877" i="1"/>
  <c r="M3877" i="1" s="1"/>
  <c r="I3877" i="1"/>
  <c r="N3876" i="1"/>
  <c r="L3876" i="1"/>
  <c r="M3876" i="1" s="1"/>
  <c r="I3876" i="1"/>
  <c r="N3875" i="1"/>
  <c r="M3875" i="1"/>
  <c r="O3875" i="1" s="1"/>
  <c r="L3875" i="1"/>
  <c r="I3875" i="1"/>
  <c r="N3874" i="1"/>
  <c r="L3874" i="1"/>
  <c r="M3874" i="1" s="1"/>
  <c r="I3874" i="1"/>
  <c r="N3873" i="1"/>
  <c r="M3873" i="1"/>
  <c r="O3873" i="1" s="1"/>
  <c r="L3873" i="1"/>
  <c r="I3873" i="1"/>
  <c r="N3872" i="1"/>
  <c r="M3872" i="1"/>
  <c r="L3872" i="1"/>
  <c r="I3872" i="1"/>
  <c r="N3871" i="1"/>
  <c r="O3871" i="1" s="1"/>
  <c r="M3871" i="1"/>
  <c r="L3871" i="1"/>
  <c r="I3871" i="1"/>
  <c r="O3870" i="1"/>
  <c r="N3870" i="1"/>
  <c r="L3870" i="1"/>
  <c r="M3870" i="1" s="1"/>
  <c r="I3870" i="1"/>
  <c r="O3869" i="1"/>
  <c r="N3869" i="1"/>
  <c r="L3869" i="1"/>
  <c r="M3869" i="1" s="1"/>
  <c r="I3869" i="1"/>
  <c r="N3868" i="1"/>
  <c r="L3868" i="1"/>
  <c r="M3868" i="1" s="1"/>
  <c r="I3868" i="1"/>
  <c r="N3867" i="1"/>
  <c r="M3867" i="1"/>
  <c r="O3867" i="1" s="1"/>
  <c r="L3867" i="1"/>
  <c r="I3867" i="1"/>
  <c r="N3866" i="1"/>
  <c r="L3866" i="1"/>
  <c r="M3866" i="1" s="1"/>
  <c r="I3866" i="1"/>
  <c r="N3865" i="1"/>
  <c r="M3865" i="1"/>
  <c r="O3865" i="1" s="1"/>
  <c r="L3865" i="1"/>
  <c r="I3865" i="1"/>
  <c r="N3864" i="1"/>
  <c r="M3864" i="1"/>
  <c r="L3864" i="1"/>
  <c r="I3864" i="1"/>
  <c r="N3863" i="1"/>
  <c r="O3863" i="1" s="1"/>
  <c r="M3863" i="1"/>
  <c r="L3863" i="1"/>
  <c r="I3863" i="1"/>
  <c r="O3862" i="1"/>
  <c r="N3862" i="1"/>
  <c r="L3862" i="1"/>
  <c r="M3862" i="1" s="1"/>
  <c r="I3862" i="1"/>
  <c r="N3861" i="1"/>
  <c r="L3861" i="1"/>
  <c r="M3861" i="1" s="1"/>
  <c r="O3861" i="1" s="1"/>
  <c r="I3861" i="1"/>
  <c r="N3860" i="1"/>
  <c r="L3860" i="1"/>
  <c r="M3860" i="1" s="1"/>
  <c r="I3860" i="1"/>
  <c r="N3859" i="1"/>
  <c r="M3859" i="1"/>
  <c r="O3859" i="1" s="1"/>
  <c r="L3859" i="1"/>
  <c r="I3859" i="1"/>
  <c r="N3858" i="1"/>
  <c r="L3858" i="1"/>
  <c r="M3858" i="1" s="1"/>
  <c r="I3858" i="1"/>
  <c r="N3857" i="1"/>
  <c r="M3857" i="1"/>
  <c r="O3857" i="1" s="1"/>
  <c r="L3857" i="1"/>
  <c r="I3857" i="1"/>
  <c r="N3856" i="1"/>
  <c r="O3856" i="1" s="1"/>
  <c r="M3856" i="1"/>
  <c r="L3856" i="1"/>
  <c r="I3856" i="1"/>
  <c r="O3855" i="1"/>
  <c r="N3855" i="1"/>
  <c r="M3855" i="1"/>
  <c r="L3855" i="1"/>
  <c r="I3855" i="1"/>
  <c r="O3854" i="1"/>
  <c r="N3854" i="1"/>
  <c r="L3854" i="1"/>
  <c r="M3854" i="1" s="1"/>
  <c r="I3854" i="1"/>
  <c r="N3853" i="1"/>
  <c r="L3853" i="1"/>
  <c r="M3853" i="1" s="1"/>
  <c r="O3853" i="1" s="1"/>
  <c r="I3853" i="1"/>
  <c r="N3852" i="1"/>
  <c r="L3852" i="1"/>
  <c r="M3852" i="1" s="1"/>
  <c r="I3852" i="1"/>
  <c r="N3851" i="1"/>
  <c r="M3851" i="1"/>
  <c r="O3851" i="1" s="1"/>
  <c r="L3851" i="1"/>
  <c r="I3851" i="1"/>
  <c r="N3850" i="1"/>
  <c r="O3850" i="1" s="1"/>
  <c r="L3850" i="1"/>
  <c r="M3850" i="1" s="1"/>
  <c r="I3850" i="1"/>
  <c r="N3849" i="1"/>
  <c r="M3849" i="1"/>
  <c r="O3849" i="1" s="1"/>
  <c r="L3849" i="1"/>
  <c r="I3849" i="1"/>
  <c r="N3848" i="1"/>
  <c r="M3848" i="1"/>
  <c r="L3848" i="1"/>
  <c r="I3848" i="1"/>
  <c r="N3847" i="1"/>
  <c r="O3847" i="1" s="1"/>
  <c r="M3847" i="1"/>
  <c r="L3847" i="1"/>
  <c r="I3847" i="1"/>
  <c r="O3846" i="1"/>
  <c r="N3846" i="1"/>
  <c r="L3846" i="1"/>
  <c r="M3846" i="1" s="1"/>
  <c r="I3846" i="1"/>
  <c r="O3845" i="1"/>
  <c r="N3845" i="1"/>
  <c r="L3845" i="1"/>
  <c r="M3845" i="1" s="1"/>
  <c r="I3845" i="1"/>
  <c r="N3844" i="1"/>
  <c r="L3844" i="1"/>
  <c r="M3844" i="1" s="1"/>
  <c r="I3844" i="1"/>
  <c r="N3843" i="1"/>
  <c r="M3843" i="1"/>
  <c r="O3843" i="1" s="1"/>
  <c r="L3843" i="1"/>
  <c r="I3843" i="1"/>
  <c r="N3842" i="1"/>
  <c r="L3842" i="1"/>
  <c r="M3842" i="1" s="1"/>
  <c r="I3842" i="1"/>
  <c r="N3841" i="1"/>
  <c r="M3841" i="1"/>
  <c r="O3841" i="1" s="1"/>
  <c r="L3841" i="1"/>
  <c r="I3841" i="1"/>
  <c r="N3840" i="1"/>
  <c r="M3840" i="1"/>
  <c r="L3840" i="1"/>
  <c r="I3840" i="1"/>
  <c r="N3839" i="1"/>
  <c r="O3839" i="1" s="1"/>
  <c r="M3839" i="1"/>
  <c r="L3839" i="1"/>
  <c r="I3839" i="1"/>
  <c r="O3838" i="1"/>
  <c r="N3838" i="1"/>
  <c r="L3838" i="1"/>
  <c r="M3838" i="1" s="1"/>
  <c r="I3838" i="1"/>
  <c r="O3837" i="1"/>
  <c r="N3837" i="1"/>
  <c r="L3837" i="1"/>
  <c r="M3837" i="1" s="1"/>
  <c r="I3837" i="1"/>
  <c r="N3836" i="1"/>
  <c r="L3836" i="1"/>
  <c r="M3836" i="1" s="1"/>
  <c r="I3836" i="1"/>
  <c r="N3835" i="1"/>
  <c r="M3835" i="1"/>
  <c r="O3835" i="1" s="1"/>
  <c r="L3835" i="1"/>
  <c r="I3835" i="1"/>
  <c r="N3834" i="1"/>
  <c r="L3834" i="1"/>
  <c r="M3834" i="1" s="1"/>
  <c r="I3834" i="1"/>
  <c r="N3833" i="1"/>
  <c r="M3833" i="1"/>
  <c r="O3833" i="1" s="1"/>
  <c r="L3833" i="1"/>
  <c r="I3833" i="1"/>
  <c r="N3832" i="1"/>
  <c r="M3832" i="1"/>
  <c r="L3832" i="1"/>
  <c r="I3832" i="1"/>
  <c r="N3831" i="1"/>
  <c r="O3831" i="1" s="1"/>
  <c r="M3831" i="1"/>
  <c r="L3831" i="1"/>
  <c r="I3831" i="1"/>
  <c r="O3830" i="1"/>
  <c r="N3830" i="1"/>
  <c r="L3830" i="1"/>
  <c r="M3830" i="1" s="1"/>
  <c r="I3830" i="1"/>
  <c r="N3829" i="1"/>
  <c r="L3829" i="1"/>
  <c r="M3829" i="1" s="1"/>
  <c r="O3829" i="1" s="1"/>
  <c r="I3829" i="1"/>
  <c r="N3828" i="1"/>
  <c r="L3828" i="1"/>
  <c r="M3828" i="1" s="1"/>
  <c r="I3828" i="1"/>
  <c r="N3827" i="1"/>
  <c r="M3827" i="1"/>
  <c r="O3827" i="1" s="1"/>
  <c r="L3827" i="1"/>
  <c r="I3827" i="1"/>
  <c r="N3826" i="1"/>
  <c r="L3826" i="1"/>
  <c r="M3826" i="1" s="1"/>
  <c r="I3826" i="1"/>
  <c r="N3825" i="1"/>
  <c r="M3825" i="1"/>
  <c r="O3825" i="1" s="1"/>
  <c r="L3825" i="1"/>
  <c r="I3825" i="1"/>
  <c r="N3824" i="1"/>
  <c r="O3824" i="1" s="1"/>
  <c r="M3824" i="1"/>
  <c r="L3824" i="1"/>
  <c r="I3824" i="1"/>
  <c r="O3823" i="1"/>
  <c r="N3823" i="1"/>
  <c r="M3823" i="1"/>
  <c r="L3823" i="1"/>
  <c r="I3823" i="1"/>
  <c r="O3822" i="1"/>
  <c r="N3822" i="1"/>
  <c r="L3822" i="1"/>
  <c r="M3822" i="1" s="1"/>
  <c r="I3822" i="1"/>
  <c r="N3821" i="1"/>
  <c r="L3821" i="1"/>
  <c r="M3821" i="1" s="1"/>
  <c r="O3821" i="1" s="1"/>
  <c r="I3821" i="1"/>
  <c r="N3820" i="1"/>
  <c r="L3820" i="1"/>
  <c r="M3820" i="1" s="1"/>
  <c r="I3820" i="1"/>
  <c r="N3819" i="1"/>
  <c r="M3819" i="1"/>
  <c r="O3819" i="1" s="1"/>
  <c r="L3819" i="1"/>
  <c r="I3819" i="1"/>
  <c r="N3818" i="1"/>
  <c r="O3818" i="1" s="1"/>
  <c r="L3818" i="1"/>
  <c r="M3818" i="1" s="1"/>
  <c r="I3818" i="1"/>
  <c r="N3817" i="1"/>
  <c r="M3817" i="1"/>
  <c r="O3817" i="1" s="1"/>
  <c r="L3817" i="1"/>
  <c r="I3817" i="1"/>
  <c r="N3816" i="1"/>
  <c r="M3816" i="1"/>
  <c r="L3816" i="1"/>
  <c r="I3816" i="1"/>
  <c r="N3815" i="1"/>
  <c r="O3815" i="1" s="1"/>
  <c r="M3815" i="1"/>
  <c r="L3815" i="1"/>
  <c r="I3815" i="1"/>
  <c r="O3814" i="1"/>
  <c r="N3814" i="1"/>
  <c r="L3814" i="1"/>
  <c r="M3814" i="1" s="1"/>
  <c r="I3814" i="1"/>
  <c r="O3813" i="1"/>
  <c r="N3813" i="1"/>
  <c r="L3813" i="1"/>
  <c r="M3813" i="1" s="1"/>
  <c r="I3813" i="1"/>
  <c r="N3812" i="1"/>
  <c r="L3812" i="1"/>
  <c r="M3812" i="1" s="1"/>
  <c r="I3812" i="1"/>
  <c r="N3811" i="1"/>
  <c r="M3811" i="1"/>
  <c r="O3811" i="1" s="1"/>
  <c r="L3811" i="1"/>
  <c r="I3811" i="1"/>
  <c r="N3810" i="1"/>
  <c r="L3810" i="1"/>
  <c r="M3810" i="1" s="1"/>
  <c r="I3810" i="1"/>
  <c r="N3809" i="1"/>
  <c r="M3809" i="1"/>
  <c r="O3809" i="1" s="1"/>
  <c r="L3809" i="1"/>
  <c r="I3809" i="1"/>
  <c r="N3808" i="1"/>
  <c r="M3808" i="1"/>
  <c r="L3808" i="1"/>
  <c r="I3808" i="1"/>
  <c r="N3807" i="1"/>
  <c r="O3807" i="1" s="1"/>
  <c r="M3807" i="1"/>
  <c r="L3807" i="1"/>
  <c r="I3807" i="1"/>
  <c r="O3806" i="1"/>
  <c r="N3806" i="1"/>
  <c r="L3806" i="1"/>
  <c r="M3806" i="1" s="1"/>
  <c r="I3806" i="1"/>
  <c r="N3805" i="1"/>
  <c r="M3805" i="1"/>
  <c r="O3805" i="1" s="1"/>
  <c r="L3805" i="1"/>
  <c r="I3805" i="1"/>
  <c r="N3804" i="1"/>
  <c r="M3804" i="1"/>
  <c r="L3804" i="1"/>
  <c r="I3804" i="1"/>
  <c r="N3803" i="1"/>
  <c r="O3803" i="1" s="1"/>
  <c r="M3803" i="1"/>
  <c r="L3803" i="1"/>
  <c r="I3803" i="1"/>
  <c r="O3802" i="1"/>
  <c r="N3802" i="1"/>
  <c r="L3802" i="1"/>
  <c r="M3802" i="1" s="1"/>
  <c r="I3802" i="1"/>
  <c r="N3801" i="1"/>
  <c r="L3801" i="1"/>
  <c r="M3801" i="1" s="1"/>
  <c r="O3801" i="1" s="1"/>
  <c r="I3801" i="1"/>
  <c r="N3800" i="1"/>
  <c r="L3800" i="1"/>
  <c r="M3800" i="1" s="1"/>
  <c r="I3800" i="1"/>
  <c r="O3799" i="1"/>
  <c r="N3799" i="1"/>
  <c r="M3799" i="1"/>
  <c r="L3799" i="1"/>
  <c r="I3799" i="1"/>
  <c r="N3798" i="1"/>
  <c r="O3798" i="1" s="1"/>
  <c r="L3798" i="1"/>
  <c r="M3798" i="1" s="1"/>
  <c r="I3798" i="1"/>
  <c r="N3797" i="1"/>
  <c r="L3797" i="1"/>
  <c r="M3797" i="1" s="1"/>
  <c r="O3797" i="1" s="1"/>
  <c r="I3797" i="1"/>
  <c r="N3796" i="1"/>
  <c r="L3796" i="1"/>
  <c r="M3796" i="1" s="1"/>
  <c r="I3796" i="1"/>
  <c r="N3795" i="1"/>
  <c r="O3795" i="1" s="1"/>
  <c r="M3795" i="1"/>
  <c r="L3795" i="1"/>
  <c r="I3795" i="1"/>
  <c r="N3794" i="1"/>
  <c r="O3794" i="1" s="1"/>
  <c r="L3794" i="1"/>
  <c r="M3794" i="1" s="1"/>
  <c r="I3794" i="1"/>
  <c r="N3793" i="1"/>
  <c r="L3793" i="1"/>
  <c r="M3793" i="1" s="1"/>
  <c r="O3793" i="1" s="1"/>
  <c r="I3793" i="1"/>
  <c r="N3792" i="1"/>
  <c r="L3792" i="1"/>
  <c r="M3792" i="1" s="1"/>
  <c r="I3792" i="1"/>
  <c r="O3791" i="1"/>
  <c r="N3791" i="1"/>
  <c r="M3791" i="1"/>
  <c r="L3791" i="1"/>
  <c r="I3791" i="1"/>
  <c r="N3790" i="1"/>
  <c r="O3790" i="1" s="1"/>
  <c r="L3790" i="1"/>
  <c r="M3790" i="1" s="1"/>
  <c r="I3790" i="1"/>
  <c r="N3789" i="1"/>
  <c r="L3789" i="1"/>
  <c r="M3789" i="1" s="1"/>
  <c r="O3789" i="1" s="1"/>
  <c r="I3789" i="1"/>
  <c r="N3788" i="1"/>
  <c r="L3788" i="1"/>
  <c r="M3788" i="1" s="1"/>
  <c r="I3788" i="1"/>
  <c r="N3787" i="1"/>
  <c r="O3787" i="1" s="1"/>
  <c r="M3787" i="1"/>
  <c r="L3787" i="1"/>
  <c r="I3787" i="1"/>
  <c r="N3786" i="1"/>
  <c r="O3786" i="1" s="1"/>
  <c r="L3786" i="1"/>
  <c r="M3786" i="1" s="1"/>
  <c r="I3786" i="1"/>
  <c r="N3785" i="1"/>
  <c r="L3785" i="1"/>
  <c r="M3785" i="1" s="1"/>
  <c r="I3785" i="1"/>
  <c r="N3784" i="1"/>
  <c r="L3784" i="1"/>
  <c r="M3784" i="1" s="1"/>
  <c r="O3784" i="1" s="1"/>
  <c r="I3784" i="1"/>
  <c r="N3783" i="1"/>
  <c r="O3783" i="1" s="1"/>
  <c r="L3783" i="1"/>
  <c r="M3783" i="1" s="1"/>
  <c r="I3783" i="1"/>
  <c r="N3782" i="1"/>
  <c r="O3782" i="1" s="1"/>
  <c r="M3782" i="1"/>
  <c r="L3782" i="1"/>
  <c r="I3782" i="1"/>
  <c r="N3781" i="1"/>
  <c r="O3781" i="1" s="1"/>
  <c r="L3781" i="1"/>
  <c r="M3781" i="1" s="1"/>
  <c r="I3781" i="1"/>
  <c r="N3780" i="1"/>
  <c r="L3780" i="1"/>
  <c r="M3780" i="1" s="1"/>
  <c r="O3780" i="1" s="1"/>
  <c r="I3780" i="1"/>
  <c r="N3779" i="1"/>
  <c r="L3779" i="1"/>
  <c r="M3779" i="1" s="1"/>
  <c r="I3779" i="1"/>
  <c r="N3778" i="1"/>
  <c r="O3778" i="1" s="1"/>
  <c r="M3778" i="1"/>
  <c r="L3778" i="1"/>
  <c r="I3778" i="1"/>
  <c r="N3777" i="1"/>
  <c r="O3777" i="1" s="1"/>
  <c r="L3777" i="1"/>
  <c r="M3777" i="1" s="1"/>
  <c r="I3777" i="1"/>
  <c r="N3776" i="1"/>
  <c r="L3776" i="1"/>
  <c r="M3776" i="1" s="1"/>
  <c r="O3776" i="1" s="1"/>
  <c r="I3776" i="1"/>
  <c r="N3775" i="1"/>
  <c r="L3775" i="1"/>
  <c r="M3775" i="1" s="1"/>
  <c r="I3775" i="1"/>
  <c r="N3774" i="1"/>
  <c r="O3774" i="1" s="1"/>
  <c r="M3774" i="1"/>
  <c r="L3774" i="1"/>
  <c r="I3774" i="1"/>
  <c r="N3773" i="1"/>
  <c r="L3773" i="1"/>
  <c r="M3773" i="1" s="1"/>
  <c r="I3773" i="1"/>
  <c r="N3772" i="1"/>
  <c r="L3772" i="1"/>
  <c r="M3772" i="1" s="1"/>
  <c r="O3772" i="1" s="1"/>
  <c r="I3772" i="1"/>
  <c r="N3771" i="1"/>
  <c r="L3771" i="1"/>
  <c r="M3771" i="1" s="1"/>
  <c r="I3771" i="1"/>
  <c r="N3770" i="1"/>
  <c r="O3770" i="1" s="1"/>
  <c r="M3770" i="1"/>
  <c r="L3770" i="1"/>
  <c r="I3770" i="1"/>
  <c r="N3769" i="1"/>
  <c r="L3769" i="1"/>
  <c r="M3769" i="1" s="1"/>
  <c r="I3769" i="1"/>
  <c r="N3768" i="1"/>
  <c r="L3768" i="1"/>
  <c r="M3768" i="1" s="1"/>
  <c r="O3768" i="1" s="1"/>
  <c r="I3768" i="1"/>
  <c r="N3767" i="1"/>
  <c r="O3767" i="1" s="1"/>
  <c r="L3767" i="1"/>
  <c r="M3767" i="1" s="1"/>
  <c r="I3767" i="1"/>
  <c r="N3766" i="1"/>
  <c r="O3766" i="1" s="1"/>
  <c r="M3766" i="1"/>
  <c r="L3766" i="1"/>
  <c r="I3766" i="1"/>
  <c r="N3765" i="1"/>
  <c r="O3765" i="1" s="1"/>
  <c r="L3765" i="1"/>
  <c r="M3765" i="1" s="1"/>
  <c r="I3765" i="1"/>
  <c r="N3764" i="1"/>
  <c r="L3764" i="1"/>
  <c r="M3764" i="1" s="1"/>
  <c r="O3764" i="1" s="1"/>
  <c r="I3764" i="1"/>
  <c r="N3763" i="1"/>
  <c r="L3763" i="1"/>
  <c r="M3763" i="1" s="1"/>
  <c r="I3763" i="1"/>
  <c r="N3762" i="1"/>
  <c r="O3762" i="1" s="1"/>
  <c r="M3762" i="1"/>
  <c r="L3762" i="1"/>
  <c r="I3762" i="1"/>
  <c r="N3761" i="1"/>
  <c r="O3761" i="1" s="1"/>
  <c r="L3761" i="1"/>
  <c r="M3761" i="1" s="1"/>
  <c r="I3761" i="1"/>
  <c r="N3760" i="1"/>
  <c r="L3760" i="1"/>
  <c r="M3760" i="1" s="1"/>
  <c r="O3760" i="1" s="1"/>
  <c r="I3760" i="1"/>
  <c r="N3759" i="1"/>
  <c r="L3759" i="1"/>
  <c r="M3759" i="1" s="1"/>
  <c r="I3759" i="1"/>
  <c r="N3758" i="1"/>
  <c r="O3758" i="1" s="1"/>
  <c r="M3758" i="1"/>
  <c r="L3758" i="1"/>
  <c r="I3758" i="1"/>
  <c r="N3757" i="1"/>
  <c r="L3757" i="1"/>
  <c r="M3757" i="1" s="1"/>
  <c r="I3757" i="1"/>
  <c r="N3756" i="1"/>
  <c r="L3756" i="1"/>
  <c r="M3756" i="1" s="1"/>
  <c r="O3756" i="1" s="1"/>
  <c r="I3756" i="1"/>
  <c r="N3755" i="1"/>
  <c r="O3755" i="1" s="1"/>
  <c r="L3755" i="1"/>
  <c r="M3755" i="1" s="1"/>
  <c r="I3755" i="1"/>
  <c r="N3754" i="1"/>
  <c r="O3754" i="1" s="1"/>
  <c r="M3754" i="1"/>
  <c r="L3754" i="1"/>
  <c r="I3754" i="1"/>
  <c r="N3753" i="1"/>
  <c r="L3753" i="1"/>
  <c r="M3753" i="1" s="1"/>
  <c r="I3753" i="1"/>
  <c r="N3752" i="1"/>
  <c r="L3752" i="1"/>
  <c r="M3752" i="1" s="1"/>
  <c r="O3752" i="1" s="1"/>
  <c r="I3752" i="1"/>
  <c r="N3751" i="1"/>
  <c r="O3751" i="1" s="1"/>
  <c r="L3751" i="1"/>
  <c r="M3751" i="1" s="1"/>
  <c r="I3751" i="1"/>
  <c r="N3750" i="1"/>
  <c r="O3750" i="1" s="1"/>
  <c r="M3750" i="1"/>
  <c r="L3750" i="1"/>
  <c r="I3750" i="1"/>
  <c r="N3749" i="1"/>
  <c r="O3749" i="1" s="1"/>
  <c r="L3749" i="1"/>
  <c r="M3749" i="1" s="1"/>
  <c r="I3749" i="1"/>
  <c r="N3748" i="1"/>
  <c r="L3748" i="1"/>
  <c r="M3748" i="1" s="1"/>
  <c r="O3748" i="1" s="1"/>
  <c r="I3748" i="1"/>
  <c r="N3747" i="1"/>
  <c r="L3747" i="1"/>
  <c r="M3747" i="1" s="1"/>
  <c r="I3747" i="1"/>
  <c r="N3746" i="1"/>
  <c r="O3746" i="1" s="1"/>
  <c r="M3746" i="1"/>
  <c r="L3746" i="1"/>
  <c r="I3746" i="1"/>
  <c r="N3745" i="1"/>
  <c r="O3745" i="1" s="1"/>
  <c r="L3745" i="1"/>
  <c r="M3745" i="1" s="1"/>
  <c r="I3745" i="1"/>
  <c r="N3744" i="1"/>
  <c r="L3744" i="1"/>
  <c r="M3744" i="1" s="1"/>
  <c r="O3744" i="1" s="1"/>
  <c r="I3744" i="1"/>
  <c r="N3743" i="1"/>
  <c r="L3743" i="1"/>
  <c r="M3743" i="1" s="1"/>
  <c r="I3743" i="1"/>
  <c r="N3742" i="1"/>
  <c r="O3742" i="1" s="1"/>
  <c r="M3742" i="1"/>
  <c r="L3742" i="1"/>
  <c r="I3742" i="1"/>
  <c r="N3741" i="1"/>
  <c r="L3741" i="1"/>
  <c r="M3741" i="1" s="1"/>
  <c r="I3741" i="1"/>
  <c r="N3740" i="1"/>
  <c r="L3740" i="1"/>
  <c r="M3740" i="1" s="1"/>
  <c r="O3740" i="1" s="1"/>
  <c r="I3740" i="1"/>
  <c r="N3739" i="1"/>
  <c r="O3739" i="1" s="1"/>
  <c r="L3739" i="1"/>
  <c r="M3739" i="1" s="1"/>
  <c r="I3739" i="1"/>
  <c r="N3738" i="1"/>
  <c r="O3738" i="1" s="1"/>
  <c r="M3738" i="1"/>
  <c r="L3738" i="1"/>
  <c r="I3738" i="1"/>
  <c r="N3737" i="1"/>
  <c r="L3737" i="1"/>
  <c r="M3737" i="1" s="1"/>
  <c r="I3737" i="1"/>
  <c r="N3736" i="1"/>
  <c r="L3736" i="1"/>
  <c r="M3736" i="1" s="1"/>
  <c r="O3736" i="1" s="1"/>
  <c r="I3736" i="1"/>
  <c r="N3735" i="1"/>
  <c r="O3735" i="1" s="1"/>
  <c r="L3735" i="1"/>
  <c r="M3735" i="1" s="1"/>
  <c r="I3735" i="1"/>
  <c r="N3734" i="1"/>
  <c r="O3734" i="1" s="1"/>
  <c r="M3734" i="1"/>
  <c r="L3734" i="1"/>
  <c r="I3734" i="1"/>
  <c r="N3733" i="1"/>
  <c r="O3733" i="1" s="1"/>
  <c r="L3733" i="1"/>
  <c r="M3733" i="1" s="1"/>
  <c r="I3733" i="1"/>
  <c r="N3732" i="1"/>
  <c r="L3732" i="1"/>
  <c r="M3732" i="1" s="1"/>
  <c r="O3732" i="1" s="1"/>
  <c r="I3732" i="1"/>
  <c r="N3731" i="1"/>
  <c r="L3731" i="1"/>
  <c r="M3731" i="1" s="1"/>
  <c r="I3731" i="1"/>
  <c r="N3730" i="1"/>
  <c r="O3730" i="1" s="1"/>
  <c r="M3730" i="1"/>
  <c r="L3730" i="1"/>
  <c r="I3730" i="1"/>
  <c r="N3729" i="1"/>
  <c r="O3729" i="1" s="1"/>
  <c r="L3729" i="1"/>
  <c r="M3729" i="1" s="1"/>
  <c r="I3729" i="1"/>
  <c r="N3728" i="1"/>
  <c r="L3728" i="1"/>
  <c r="M3728" i="1" s="1"/>
  <c r="O3728" i="1" s="1"/>
  <c r="I3728" i="1"/>
  <c r="N3727" i="1"/>
  <c r="L3727" i="1"/>
  <c r="M3727" i="1" s="1"/>
  <c r="I3727" i="1"/>
  <c r="N3726" i="1"/>
  <c r="O3726" i="1" s="1"/>
  <c r="M3726" i="1"/>
  <c r="L3726" i="1"/>
  <c r="I3726" i="1"/>
  <c r="N3725" i="1"/>
  <c r="L3725" i="1"/>
  <c r="M3725" i="1" s="1"/>
  <c r="I3725" i="1"/>
  <c r="N3724" i="1"/>
  <c r="L3724" i="1"/>
  <c r="M3724" i="1" s="1"/>
  <c r="O3724" i="1" s="1"/>
  <c r="I3724" i="1"/>
  <c r="N3723" i="1"/>
  <c r="O3723" i="1" s="1"/>
  <c r="L3723" i="1"/>
  <c r="M3723" i="1" s="1"/>
  <c r="I3723" i="1"/>
  <c r="N3722" i="1"/>
  <c r="O3722" i="1" s="1"/>
  <c r="M3722" i="1"/>
  <c r="L3722" i="1"/>
  <c r="I3722" i="1"/>
  <c r="N3721" i="1"/>
  <c r="L3721" i="1"/>
  <c r="M3721" i="1" s="1"/>
  <c r="I3721" i="1"/>
  <c r="N3720" i="1"/>
  <c r="L3720" i="1"/>
  <c r="M3720" i="1" s="1"/>
  <c r="O3720" i="1" s="1"/>
  <c r="I3720" i="1"/>
  <c r="N3719" i="1"/>
  <c r="O3719" i="1" s="1"/>
  <c r="L3719" i="1"/>
  <c r="M3719" i="1" s="1"/>
  <c r="I3719" i="1"/>
  <c r="N3718" i="1"/>
  <c r="O3718" i="1" s="1"/>
  <c r="M3718" i="1"/>
  <c r="L3718" i="1"/>
  <c r="I3718" i="1"/>
  <c r="N3717" i="1"/>
  <c r="O3717" i="1" s="1"/>
  <c r="L3717" i="1"/>
  <c r="M3717" i="1" s="1"/>
  <c r="I3717" i="1"/>
  <c r="N3716" i="1"/>
  <c r="L3716" i="1"/>
  <c r="M3716" i="1" s="1"/>
  <c r="O3716" i="1" s="1"/>
  <c r="I3716" i="1"/>
  <c r="N3715" i="1"/>
  <c r="L3715" i="1"/>
  <c r="M3715" i="1" s="1"/>
  <c r="I3715" i="1"/>
  <c r="N3714" i="1"/>
  <c r="O3714" i="1" s="1"/>
  <c r="M3714" i="1"/>
  <c r="L3714" i="1"/>
  <c r="I3714" i="1"/>
  <c r="N3713" i="1"/>
  <c r="O3713" i="1" s="1"/>
  <c r="L3713" i="1"/>
  <c r="M3713" i="1" s="1"/>
  <c r="I3713" i="1"/>
  <c r="N3712" i="1"/>
  <c r="L3712" i="1"/>
  <c r="M3712" i="1" s="1"/>
  <c r="O3712" i="1" s="1"/>
  <c r="I3712" i="1"/>
  <c r="N3711" i="1"/>
  <c r="L3711" i="1"/>
  <c r="M3711" i="1" s="1"/>
  <c r="I3711" i="1"/>
  <c r="N3710" i="1"/>
  <c r="O3710" i="1" s="1"/>
  <c r="M3710" i="1"/>
  <c r="L3710" i="1"/>
  <c r="I3710" i="1"/>
  <c r="N3709" i="1"/>
  <c r="L3709" i="1"/>
  <c r="M3709" i="1" s="1"/>
  <c r="I3709" i="1"/>
  <c r="N3708" i="1"/>
  <c r="L3708" i="1"/>
  <c r="M3708" i="1" s="1"/>
  <c r="O3708" i="1" s="1"/>
  <c r="I3708" i="1"/>
  <c r="N3707" i="1"/>
  <c r="O3707" i="1" s="1"/>
  <c r="L3707" i="1"/>
  <c r="M3707" i="1" s="1"/>
  <c r="I3707" i="1"/>
  <c r="N3706" i="1"/>
  <c r="O3706" i="1" s="1"/>
  <c r="M3706" i="1"/>
  <c r="L3706" i="1"/>
  <c r="I3706" i="1"/>
  <c r="N3705" i="1"/>
  <c r="L3705" i="1"/>
  <c r="M3705" i="1" s="1"/>
  <c r="I3705" i="1"/>
  <c r="N3704" i="1"/>
  <c r="L3704" i="1"/>
  <c r="M3704" i="1" s="1"/>
  <c r="O3704" i="1" s="1"/>
  <c r="I3704" i="1"/>
  <c r="N3703" i="1"/>
  <c r="O3703" i="1" s="1"/>
  <c r="L3703" i="1"/>
  <c r="M3703" i="1" s="1"/>
  <c r="I3703" i="1"/>
  <c r="N3702" i="1"/>
  <c r="O3702" i="1" s="1"/>
  <c r="M3702" i="1"/>
  <c r="L3702" i="1"/>
  <c r="I3702" i="1"/>
  <c r="N3701" i="1"/>
  <c r="O3701" i="1" s="1"/>
  <c r="L3701" i="1"/>
  <c r="M3701" i="1" s="1"/>
  <c r="I3701" i="1"/>
  <c r="N3700" i="1"/>
  <c r="L3700" i="1"/>
  <c r="M3700" i="1" s="1"/>
  <c r="O3700" i="1" s="1"/>
  <c r="I3700" i="1"/>
  <c r="N3699" i="1"/>
  <c r="L3699" i="1"/>
  <c r="M3699" i="1" s="1"/>
  <c r="I3699" i="1"/>
  <c r="N3698" i="1"/>
  <c r="O3698" i="1" s="1"/>
  <c r="M3698" i="1"/>
  <c r="L3698" i="1"/>
  <c r="I3698" i="1"/>
  <c r="N3697" i="1"/>
  <c r="O3697" i="1" s="1"/>
  <c r="L3697" i="1"/>
  <c r="M3697" i="1" s="1"/>
  <c r="I3697" i="1"/>
  <c r="N3696" i="1"/>
  <c r="L3696" i="1"/>
  <c r="M3696" i="1" s="1"/>
  <c r="O3696" i="1" s="1"/>
  <c r="I3696" i="1"/>
  <c r="N3695" i="1"/>
  <c r="L3695" i="1"/>
  <c r="M3695" i="1" s="1"/>
  <c r="I3695" i="1"/>
  <c r="N3694" i="1"/>
  <c r="O3694" i="1" s="1"/>
  <c r="M3694" i="1"/>
  <c r="L3694" i="1"/>
  <c r="I3694" i="1"/>
  <c r="N3693" i="1"/>
  <c r="L3693" i="1"/>
  <c r="M3693" i="1" s="1"/>
  <c r="I3693" i="1"/>
  <c r="N3692" i="1"/>
  <c r="L3692" i="1"/>
  <c r="M3692" i="1" s="1"/>
  <c r="O3692" i="1" s="1"/>
  <c r="I3692" i="1"/>
  <c r="N3691" i="1"/>
  <c r="O3691" i="1" s="1"/>
  <c r="L3691" i="1"/>
  <c r="M3691" i="1" s="1"/>
  <c r="I3691" i="1"/>
  <c r="N3690" i="1"/>
  <c r="O3690" i="1" s="1"/>
  <c r="M3690" i="1"/>
  <c r="L3690" i="1"/>
  <c r="I3690" i="1"/>
  <c r="N3689" i="1"/>
  <c r="L3689" i="1"/>
  <c r="M3689" i="1" s="1"/>
  <c r="I3689" i="1"/>
  <c r="N3688" i="1"/>
  <c r="L3688" i="1"/>
  <c r="M3688" i="1" s="1"/>
  <c r="O3688" i="1" s="1"/>
  <c r="I3688" i="1"/>
  <c r="N3687" i="1"/>
  <c r="O3687" i="1" s="1"/>
  <c r="L3687" i="1"/>
  <c r="M3687" i="1" s="1"/>
  <c r="I3687" i="1"/>
  <c r="N3686" i="1"/>
  <c r="O3686" i="1" s="1"/>
  <c r="M3686" i="1"/>
  <c r="L3686" i="1"/>
  <c r="I3686" i="1"/>
  <c r="N3685" i="1"/>
  <c r="O3685" i="1" s="1"/>
  <c r="L3685" i="1"/>
  <c r="M3685" i="1" s="1"/>
  <c r="I3685" i="1"/>
  <c r="N3684" i="1"/>
  <c r="L3684" i="1"/>
  <c r="M3684" i="1" s="1"/>
  <c r="O3684" i="1" s="1"/>
  <c r="I3684" i="1"/>
  <c r="N3683" i="1"/>
  <c r="L3683" i="1"/>
  <c r="M3683" i="1" s="1"/>
  <c r="I3683" i="1"/>
  <c r="N3682" i="1"/>
  <c r="O3682" i="1" s="1"/>
  <c r="M3682" i="1"/>
  <c r="L3682" i="1"/>
  <c r="I3682" i="1"/>
  <c r="N3681" i="1"/>
  <c r="O3681" i="1" s="1"/>
  <c r="L3681" i="1"/>
  <c r="M3681" i="1" s="1"/>
  <c r="I3681" i="1"/>
  <c r="N3680" i="1"/>
  <c r="L3680" i="1"/>
  <c r="M3680" i="1" s="1"/>
  <c r="O3680" i="1" s="1"/>
  <c r="I3680" i="1"/>
  <c r="N3679" i="1"/>
  <c r="L3679" i="1"/>
  <c r="M3679" i="1" s="1"/>
  <c r="I3679" i="1"/>
  <c r="N3678" i="1"/>
  <c r="O3678" i="1" s="1"/>
  <c r="M3678" i="1"/>
  <c r="L3678" i="1"/>
  <c r="I3678" i="1"/>
  <c r="N3677" i="1"/>
  <c r="L3677" i="1"/>
  <c r="M3677" i="1" s="1"/>
  <c r="I3677" i="1"/>
  <c r="N3676" i="1"/>
  <c r="L3676" i="1"/>
  <c r="M3676" i="1" s="1"/>
  <c r="O3676" i="1" s="1"/>
  <c r="I3676" i="1"/>
  <c r="N3675" i="1"/>
  <c r="O3675" i="1" s="1"/>
  <c r="L3675" i="1"/>
  <c r="M3675" i="1" s="1"/>
  <c r="I3675" i="1"/>
  <c r="N3674" i="1"/>
  <c r="O3674" i="1" s="1"/>
  <c r="M3674" i="1"/>
  <c r="L3674" i="1"/>
  <c r="I3674" i="1"/>
  <c r="N3673" i="1"/>
  <c r="L3673" i="1"/>
  <c r="M3673" i="1" s="1"/>
  <c r="I3673" i="1"/>
  <c r="N3672" i="1"/>
  <c r="L3672" i="1"/>
  <c r="M3672" i="1" s="1"/>
  <c r="O3672" i="1" s="1"/>
  <c r="I3672" i="1"/>
  <c r="N3671" i="1"/>
  <c r="O3671" i="1" s="1"/>
  <c r="L3671" i="1"/>
  <c r="M3671" i="1" s="1"/>
  <c r="I3671" i="1"/>
  <c r="N3670" i="1"/>
  <c r="O3670" i="1" s="1"/>
  <c r="M3670" i="1"/>
  <c r="L3670" i="1"/>
  <c r="I3670" i="1"/>
  <c r="N3669" i="1"/>
  <c r="O3669" i="1" s="1"/>
  <c r="L3669" i="1"/>
  <c r="M3669" i="1" s="1"/>
  <c r="I3669" i="1"/>
  <c r="N3668" i="1"/>
  <c r="L3668" i="1"/>
  <c r="M3668" i="1" s="1"/>
  <c r="O3668" i="1" s="1"/>
  <c r="I3668" i="1"/>
  <c r="N3667" i="1"/>
  <c r="L3667" i="1"/>
  <c r="M3667" i="1" s="1"/>
  <c r="I3667" i="1"/>
  <c r="N3666" i="1"/>
  <c r="M3666" i="1"/>
  <c r="L3666" i="1"/>
  <c r="I3666" i="1"/>
  <c r="N3665" i="1"/>
  <c r="L3665" i="1"/>
  <c r="M3665" i="1" s="1"/>
  <c r="I3665" i="1"/>
  <c r="O3664" i="1"/>
  <c r="N3664" i="1"/>
  <c r="L3664" i="1"/>
  <c r="M3664" i="1" s="1"/>
  <c r="I3664" i="1"/>
  <c r="N3663" i="1"/>
  <c r="O3663" i="1" s="1"/>
  <c r="L3663" i="1"/>
  <c r="M3663" i="1" s="1"/>
  <c r="I3663" i="1"/>
  <c r="N3662" i="1"/>
  <c r="O3662" i="1" s="1"/>
  <c r="M3662" i="1"/>
  <c r="L3662" i="1"/>
  <c r="I3662" i="1"/>
  <c r="N3661" i="1"/>
  <c r="O3661" i="1" s="1"/>
  <c r="L3661" i="1"/>
  <c r="M3661" i="1" s="1"/>
  <c r="I3661" i="1"/>
  <c r="N3660" i="1"/>
  <c r="L3660" i="1"/>
  <c r="M3660" i="1" s="1"/>
  <c r="O3660" i="1" s="1"/>
  <c r="I3660" i="1"/>
  <c r="N3659" i="1"/>
  <c r="L3659" i="1"/>
  <c r="M3659" i="1" s="1"/>
  <c r="I3659" i="1"/>
  <c r="N3658" i="1"/>
  <c r="M3658" i="1"/>
  <c r="L3658" i="1"/>
  <c r="I3658" i="1"/>
  <c r="N3657" i="1"/>
  <c r="L3657" i="1"/>
  <c r="M3657" i="1" s="1"/>
  <c r="I3657" i="1"/>
  <c r="O3656" i="1"/>
  <c r="N3656" i="1"/>
  <c r="L3656" i="1"/>
  <c r="M3656" i="1" s="1"/>
  <c r="I3656" i="1"/>
  <c r="N3655" i="1"/>
  <c r="O3655" i="1" s="1"/>
  <c r="L3655" i="1"/>
  <c r="M3655" i="1" s="1"/>
  <c r="I3655" i="1"/>
  <c r="N3654" i="1"/>
  <c r="O3654" i="1" s="1"/>
  <c r="M3654" i="1"/>
  <c r="L3654" i="1"/>
  <c r="I3654" i="1"/>
  <c r="N3653" i="1"/>
  <c r="O3653" i="1" s="1"/>
  <c r="L3653" i="1"/>
  <c r="M3653" i="1" s="1"/>
  <c r="I3653" i="1"/>
  <c r="N3652" i="1"/>
  <c r="L3652" i="1"/>
  <c r="M3652" i="1" s="1"/>
  <c r="O3652" i="1" s="1"/>
  <c r="I3652" i="1"/>
  <c r="N3651" i="1"/>
  <c r="L3651" i="1"/>
  <c r="M3651" i="1" s="1"/>
  <c r="I3651" i="1"/>
  <c r="N3650" i="1"/>
  <c r="M3650" i="1"/>
  <c r="L3650" i="1"/>
  <c r="I3650" i="1"/>
  <c r="N3649" i="1"/>
  <c r="L3649" i="1"/>
  <c r="M3649" i="1" s="1"/>
  <c r="I3649" i="1"/>
  <c r="O3648" i="1"/>
  <c r="N3648" i="1"/>
  <c r="L3648" i="1"/>
  <c r="M3648" i="1" s="1"/>
  <c r="I3648" i="1"/>
  <c r="N3647" i="1"/>
  <c r="O3647" i="1" s="1"/>
  <c r="L3647" i="1"/>
  <c r="M3647" i="1" s="1"/>
  <c r="I3647" i="1"/>
  <c r="N3646" i="1"/>
  <c r="O3646" i="1" s="1"/>
  <c r="M3646" i="1"/>
  <c r="L3646" i="1"/>
  <c r="I3646" i="1"/>
  <c r="N3645" i="1"/>
  <c r="O3645" i="1" s="1"/>
  <c r="L3645" i="1"/>
  <c r="M3645" i="1" s="1"/>
  <c r="I3645" i="1"/>
  <c r="N3644" i="1"/>
  <c r="L3644" i="1"/>
  <c r="M3644" i="1" s="1"/>
  <c r="O3644" i="1" s="1"/>
  <c r="I3644" i="1"/>
  <c r="N3643" i="1"/>
  <c r="L3643" i="1"/>
  <c r="M3643" i="1" s="1"/>
  <c r="I3643" i="1"/>
  <c r="N3642" i="1"/>
  <c r="M3642" i="1"/>
  <c r="L3642" i="1"/>
  <c r="I3642" i="1"/>
  <c r="N3641" i="1"/>
  <c r="L3641" i="1"/>
  <c r="M3641" i="1" s="1"/>
  <c r="I3641" i="1"/>
  <c r="O3640" i="1"/>
  <c r="N3640" i="1"/>
  <c r="L3640" i="1"/>
  <c r="M3640" i="1" s="1"/>
  <c r="I3640" i="1"/>
  <c r="N3639" i="1"/>
  <c r="O3639" i="1" s="1"/>
  <c r="L3639" i="1"/>
  <c r="M3639" i="1" s="1"/>
  <c r="I3639" i="1"/>
  <c r="N3638" i="1"/>
  <c r="O3638" i="1" s="1"/>
  <c r="M3638" i="1"/>
  <c r="L3638" i="1"/>
  <c r="I3638" i="1"/>
  <c r="N3637" i="1"/>
  <c r="O3637" i="1" s="1"/>
  <c r="L3637" i="1"/>
  <c r="M3637" i="1" s="1"/>
  <c r="I3637" i="1"/>
  <c r="N3636" i="1"/>
  <c r="L3636" i="1"/>
  <c r="M3636" i="1" s="1"/>
  <c r="O3636" i="1" s="1"/>
  <c r="I3636" i="1"/>
  <c r="N3635" i="1"/>
  <c r="L3635" i="1"/>
  <c r="M3635" i="1" s="1"/>
  <c r="I3635" i="1"/>
  <c r="N3634" i="1"/>
  <c r="M3634" i="1"/>
  <c r="L3634" i="1"/>
  <c r="I3634" i="1"/>
  <c r="N3633" i="1"/>
  <c r="L3633" i="1"/>
  <c r="M3633" i="1" s="1"/>
  <c r="I3633" i="1"/>
  <c r="O3632" i="1"/>
  <c r="N3632" i="1"/>
  <c r="L3632" i="1"/>
  <c r="M3632" i="1" s="1"/>
  <c r="I3632" i="1"/>
  <c r="N3631" i="1"/>
  <c r="O3631" i="1" s="1"/>
  <c r="L3631" i="1"/>
  <c r="M3631" i="1" s="1"/>
  <c r="I3631" i="1"/>
  <c r="N3630" i="1"/>
  <c r="O3630" i="1" s="1"/>
  <c r="M3630" i="1"/>
  <c r="L3630" i="1"/>
  <c r="I3630" i="1"/>
  <c r="N3629" i="1"/>
  <c r="O3629" i="1" s="1"/>
  <c r="L3629" i="1"/>
  <c r="M3629" i="1" s="1"/>
  <c r="I3629" i="1"/>
  <c r="N3628" i="1"/>
  <c r="L3628" i="1"/>
  <c r="M3628" i="1" s="1"/>
  <c r="O3628" i="1" s="1"/>
  <c r="I3628" i="1"/>
  <c r="N3627" i="1"/>
  <c r="L3627" i="1"/>
  <c r="M3627" i="1" s="1"/>
  <c r="I3627" i="1"/>
  <c r="N3626" i="1"/>
  <c r="M3626" i="1"/>
  <c r="L3626" i="1"/>
  <c r="I3626" i="1"/>
  <c r="N3625" i="1"/>
  <c r="L3625" i="1"/>
  <c r="M3625" i="1" s="1"/>
  <c r="I3625" i="1"/>
  <c r="O3624" i="1"/>
  <c r="N3624" i="1"/>
  <c r="L3624" i="1"/>
  <c r="M3624" i="1" s="1"/>
  <c r="I3624" i="1"/>
  <c r="N3623" i="1"/>
  <c r="O3623" i="1" s="1"/>
  <c r="L3623" i="1"/>
  <c r="M3623" i="1" s="1"/>
  <c r="I3623" i="1"/>
  <c r="N3622" i="1"/>
  <c r="M3622" i="1"/>
  <c r="L3622" i="1"/>
  <c r="I3622" i="1"/>
  <c r="N3621" i="1"/>
  <c r="L3621" i="1"/>
  <c r="M3621" i="1" s="1"/>
  <c r="I3621" i="1"/>
  <c r="N3620" i="1"/>
  <c r="L3620" i="1"/>
  <c r="M3620" i="1" s="1"/>
  <c r="O3620" i="1" s="1"/>
  <c r="I3620" i="1"/>
  <c r="N3619" i="1"/>
  <c r="L3619" i="1"/>
  <c r="M3619" i="1" s="1"/>
  <c r="I3619" i="1"/>
  <c r="N3618" i="1"/>
  <c r="M3618" i="1"/>
  <c r="L3618" i="1"/>
  <c r="I3618" i="1"/>
  <c r="N3617" i="1"/>
  <c r="L3617" i="1"/>
  <c r="M3617" i="1" s="1"/>
  <c r="I3617" i="1"/>
  <c r="O3616" i="1"/>
  <c r="N3616" i="1"/>
  <c r="L3616" i="1"/>
  <c r="M3616" i="1" s="1"/>
  <c r="I3616" i="1"/>
  <c r="N3615" i="1"/>
  <c r="O3615" i="1" s="1"/>
  <c r="L3615" i="1"/>
  <c r="M3615" i="1" s="1"/>
  <c r="I3615" i="1"/>
  <c r="N3614" i="1"/>
  <c r="M3614" i="1"/>
  <c r="L3614" i="1"/>
  <c r="I3614" i="1"/>
  <c r="N3613" i="1"/>
  <c r="L3613" i="1"/>
  <c r="M3613" i="1" s="1"/>
  <c r="I3613" i="1"/>
  <c r="N3612" i="1"/>
  <c r="L3612" i="1"/>
  <c r="M3612" i="1" s="1"/>
  <c r="O3612" i="1" s="1"/>
  <c r="I3612" i="1"/>
  <c r="N3611" i="1"/>
  <c r="L3611" i="1"/>
  <c r="M3611" i="1" s="1"/>
  <c r="I3611" i="1"/>
  <c r="N3610" i="1"/>
  <c r="M3610" i="1"/>
  <c r="L3610" i="1"/>
  <c r="I3610" i="1"/>
  <c r="N3609" i="1"/>
  <c r="L3609" i="1"/>
  <c r="M3609" i="1" s="1"/>
  <c r="I3609" i="1"/>
  <c r="O3608" i="1"/>
  <c r="N3608" i="1"/>
  <c r="L3608" i="1"/>
  <c r="M3608" i="1" s="1"/>
  <c r="I3608" i="1"/>
  <c r="N3607" i="1"/>
  <c r="O3607" i="1" s="1"/>
  <c r="L3607" i="1"/>
  <c r="M3607" i="1" s="1"/>
  <c r="I3607" i="1"/>
  <c r="N3606" i="1"/>
  <c r="M3606" i="1"/>
  <c r="L3606" i="1"/>
  <c r="I3606" i="1"/>
  <c r="N3605" i="1"/>
  <c r="L3605" i="1"/>
  <c r="M3605" i="1" s="1"/>
  <c r="I3605" i="1"/>
  <c r="N3604" i="1"/>
  <c r="L3604" i="1"/>
  <c r="M3604" i="1" s="1"/>
  <c r="O3604" i="1" s="1"/>
  <c r="I3604" i="1"/>
  <c r="N3603" i="1"/>
  <c r="L3603" i="1"/>
  <c r="M3603" i="1" s="1"/>
  <c r="I3603" i="1"/>
  <c r="N3602" i="1"/>
  <c r="M3602" i="1"/>
  <c r="L3602" i="1"/>
  <c r="I3602" i="1"/>
  <c r="N3601" i="1"/>
  <c r="L3601" i="1"/>
  <c r="M3601" i="1" s="1"/>
  <c r="I3601" i="1"/>
  <c r="O3600" i="1"/>
  <c r="N3600" i="1"/>
  <c r="L3600" i="1"/>
  <c r="M3600" i="1" s="1"/>
  <c r="I3600" i="1"/>
  <c r="N3599" i="1"/>
  <c r="O3599" i="1" s="1"/>
  <c r="L3599" i="1"/>
  <c r="M3599" i="1" s="1"/>
  <c r="I3599" i="1"/>
  <c r="N3598" i="1"/>
  <c r="M3598" i="1"/>
  <c r="L3598" i="1"/>
  <c r="I3598" i="1"/>
  <c r="N3597" i="1"/>
  <c r="L3597" i="1"/>
  <c r="M3597" i="1" s="1"/>
  <c r="I3597" i="1"/>
  <c r="N3596" i="1"/>
  <c r="L3596" i="1"/>
  <c r="M3596" i="1" s="1"/>
  <c r="O3596" i="1" s="1"/>
  <c r="I3596" i="1"/>
  <c r="N3595" i="1"/>
  <c r="L3595" i="1"/>
  <c r="M3595" i="1" s="1"/>
  <c r="I3595" i="1"/>
  <c r="N3594" i="1"/>
  <c r="M3594" i="1"/>
  <c r="L3594" i="1"/>
  <c r="I3594" i="1"/>
  <c r="N3593" i="1"/>
  <c r="O3593" i="1" s="1"/>
  <c r="L3593" i="1"/>
  <c r="M3593" i="1" s="1"/>
  <c r="I3593" i="1"/>
  <c r="N3592" i="1"/>
  <c r="L3592" i="1"/>
  <c r="M3592" i="1" s="1"/>
  <c r="O3592" i="1" s="1"/>
  <c r="I3592" i="1"/>
  <c r="N3591" i="1"/>
  <c r="L3591" i="1"/>
  <c r="M3591" i="1" s="1"/>
  <c r="I3591" i="1"/>
  <c r="N3590" i="1"/>
  <c r="M3590" i="1"/>
  <c r="L3590" i="1"/>
  <c r="I3590" i="1"/>
  <c r="N3589" i="1"/>
  <c r="O3589" i="1" s="1"/>
  <c r="L3589" i="1"/>
  <c r="M3589" i="1" s="1"/>
  <c r="I3589" i="1"/>
  <c r="N3588" i="1"/>
  <c r="L3588" i="1"/>
  <c r="M3588" i="1" s="1"/>
  <c r="O3588" i="1" s="1"/>
  <c r="I3588" i="1"/>
  <c r="N3587" i="1"/>
  <c r="L3587" i="1"/>
  <c r="M3587" i="1" s="1"/>
  <c r="I3587" i="1"/>
  <c r="N3586" i="1"/>
  <c r="M3586" i="1"/>
  <c r="L3586" i="1"/>
  <c r="I3586" i="1"/>
  <c r="N3585" i="1"/>
  <c r="O3585" i="1" s="1"/>
  <c r="L3585" i="1"/>
  <c r="M3585" i="1" s="1"/>
  <c r="I3585" i="1"/>
  <c r="N3584" i="1"/>
  <c r="L3584" i="1"/>
  <c r="M3584" i="1" s="1"/>
  <c r="O3584" i="1" s="1"/>
  <c r="I3584" i="1"/>
  <c r="N3583" i="1"/>
  <c r="L3583" i="1"/>
  <c r="M3583" i="1" s="1"/>
  <c r="I3583" i="1"/>
  <c r="N3582" i="1"/>
  <c r="M3582" i="1"/>
  <c r="L3582" i="1"/>
  <c r="I3582" i="1"/>
  <c r="N3581" i="1"/>
  <c r="O3581" i="1" s="1"/>
  <c r="L3581" i="1"/>
  <c r="M3581" i="1" s="1"/>
  <c r="I3581" i="1"/>
  <c r="N3580" i="1"/>
  <c r="L3580" i="1"/>
  <c r="M3580" i="1" s="1"/>
  <c r="O3580" i="1" s="1"/>
  <c r="I3580" i="1"/>
  <c r="N3579" i="1"/>
  <c r="L3579" i="1"/>
  <c r="M3579" i="1" s="1"/>
  <c r="I3579" i="1"/>
  <c r="N3578" i="1"/>
  <c r="M3578" i="1"/>
  <c r="L3578" i="1"/>
  <c r="I3578" i="1"/>
  <c r="N3577" i="1"/>
  <c r="O3577" i="1" s="1"/>
  <c r="L3577" i="1"/>
  <c r="M3577" i="1" s="1"/>
  <c r="I3577" i="1"/>
  <c r="N3576" i="1"/>
  <c r="L3576" i="1"/>
  <c r="M3576" i="1" s="1"/>
  <c r="O3576" i="1" s="1"/>
  <c r="I3576" i="1"/>
  <c r="N3575" i="1"/>
  <c r="L3575" i="1"/>
  <c r="M3575" i="1" s="1"/>
  <c r="I3575" i="1"/>
  <c r="N3574" i="1"/>
  <c r="M3574" i="1"/>
  <c r="L3574" i="1"/>
  <c r="I3574" i="1"/>
  <c r="N3573" i="1"/>
  <c r="O3573" i="1" s="1"/>
  <c r="L3573" i="1"/>
  <c r="M3573" i="1" s="1"/>
  <c r="I3573" i="1"/>
  <c r="N3572" i="1"/>
  <c r="L3572" i="1"/>
  <c r="M3572" i="1" s="1"/>
  <c r="O3572" i="1" s="1"/>
  <c r="I3572" i="1"/>
  <c r="N3571" i="1"/>
  <c r="L3571" i="1"/>
  <c r="M3571" i="1" s="1"/>
  <c r="O3571" i="1" s="1"/>
  <c r="I3571" i="1"/>
  <c r="N3570" i="1"/>
  <c r="M3570" i="1"/>
  <c r="L3570" i="1"/>
  <c r="I3570" i="1"/>
  <c r="N3569" i="1"/>
  <c r="O3569" i="1" s="1"/>
  <c r="L3569" i="1"/>
  <c r="M3569" i="1" s="1"/>
  <c r="I3569" i="1"/>
  <c r="N3568" i="1"/>
  <c r="L3568" i="1"/>
  <c r="M3568" i="1" s="1"/>
  <c r="O3568" i="1" s="1"/>
  <c r="I3568" i="1"/>
  <c r="N3567" i="1"/>
  <c r="L3567" i="1"/>
  <c r="M3567" i="1" s="1"/>
  <c r="I3567" i="1"/>
  <c r="N3566" i="1"/>
  <c r="M3566" i="1"/>
  <c r="L3566" i="1"/>
  <c r="I3566" i="1"/>
  <c r="N3565" i="1"/>
  <c r="O3565" i="1" s="1"/>
  <c r="L3565" i="1"/>
  <c r="M3565" i="1" s="1"/>
  <c r="I3565" i="1"/>
  <c r="N3564" i="1"/>
  <c r="L3564" i="1"/>
  <c r="M3564" i="1" s="1"/>
  <c r="O3564" i="1" s="1"/>
  <c r="I3564" i="1"/>
  <c r="N3563" i="1"/>
  <c r="L3563" i="1"/>
  <c r="M3563" i="1" s="1"/>
  <c r="I3563" i="1"/>
  <c r="N3562" i="1"/>
  <c r="M3562" i="1"/>
  <c r="L3562" i="1"/>
  <c r="I3562" i="1"/>
  <c r="N3561" i="1"/>
  <c r="O3561" i="1" s="1"/>
  <c r="L3561" i="1"/>
  <c r="M3561" i="1" s="1"/>
  <c r="I3561" i="1"/>
  <c r="N3560" i="1"/>
  <c r="L3560" i="1"/>
  <c r="M3560" i="1" s="1"/>
  <c r="O3560" i="1" s="1"/>
  <c r="I3560" i="1"/>
  <c r="N3559" i="1"/>
  <c r="L3559" i="1"/>
  <c r="M3559" i="1" s="1"/>
  <c r="I3559" i="1"/>
  <c r="N3558" i="1"/>
  <c r="M3558" i="1"/>
  <c r="L3558" i="1"/>
  <c r="I3558" i="1"/>
  <c r="N3557" i="1"/>
  <c r="O3557" i="1" s="1"/>
  <c r="L3557" i="1"/>
  <c r="M3557" i="1" s="1"/>
  <c r="I3557" i="1"/>
  <c r="N3556" i="1"/>
  <c r="L3556" i="1"/>
  <c r="M3556" i="1" s="1"/>
  <c r="O3556" i="1" s="1"/>
  <c r="I3556" i="1"/>
  <c r="N3555" i="1"/>
  <c r="L3555" i="1"/>
  <c r="M3555" i="1" s="1"/>
  <c r="I3555" i="1"/>
  <c r="N3554" i="1"/>
  <c r="M3554" i="1"/>
  <c r="L3554" i="1"/>
  <c r="I3554" i="1"/>
  <c r="N3553" i="1"/>
  <c r="O3553" i="1" s="1"/>
  <c r="L3553" i="1"/>
  <c r="M3553" i="1" s="1"/>
  <c r="I3553" i="1"/>
  <c r="N3552" i="1"/>
  <c r="L3552" i="1"/>
  <c r="M3552" i="1" s="1"/>
  <c r="O3552" i="1" s="1"/>
  <c r="I3552" i="1"/>
  <c r="N3551" i="1"/>
  <c r="L3551" i="1"/>
  <c r="M3551" i="1" s="1"/>
  <c r="I3551" i="1"/>
  <c r="N3550" i="1"/>
  <c r="M3550" i="1"/>
  <c r="L3550" i="1"/>
  <c r="I3550" i="1"/>
  <c r="N3549" i="1"/>
  <c r="O3549" i="1" s="1"/>
  <c r="L3549" i="1"/>
  <c r="M3549" i="1" s="1"/>
  <c r="I3549" i="1"/>
  <c r="N3548" i="1"/>
  <c r="L3548" i="1"/>
  <c r="M3548" i="1" s="1"/>
  <c r="O3548" i="1" s="1"/>
  <c r="I3548" i="1"/>
  <c r="N3547" i="1"/>
  <c r="L3547" i="1"/>
  <c r="M3547" i="1" s="1"/>
  <c r="I3547" i="1"/>
  <c r="N3546" i="1"/>
  <c r="M3546" i="1"/>
  <c r="L3546" i="1"/>
  <c r="I3546" i="1"/>
  <c r="N3545" i="1"/>
  <c r="O3545" i="1" s="1"/>
  <c r="L3545" i="1"/>
  <c r="M3545" i="1" s="1"/>
  <c r="I3545" i="1"/>
  <c r="N3544" i="1"/>
  <c r="L3544" i="1"/>
  <c r="M3544" i="1" s="1"/>
  <c r="O3544" i="1" s="1"/>
  <c r="I3544" i="1"/>
  <c r="N3543" i="1"/>
  <c r="L3543" i="1"/>
  <c r="M3543" i="1" s="1"/>
  <c r="I3543" i="1"/>
  <c r="N3542" i="1"/>
  <c r="M3542" i="1"/>
  <c r="L3542" i="1"/>
  <c r="I3542" i="1"/>
  <c r="N3541" i="1"/>
  <c r="O3541" i="1" s="1"/>
  <c r="L3541" i="1"/>
  <c r="M3541" i="1" s="1"/>
  <c r="I3541" i="1"/>
  <c r="N3540" i="1"/>
  <c r="L3540" i="1"/>
  <c r="M3540" i="1" s="1"/>
  <c r="O3540" i="1" s="1"/>
  <c r="I3540" i="1"/>
  <c r="N3539" i="1"/>
  <c r="L3539" i="1"/>
  <c r="M3539" i="1" s="1"/>
  <c r="I3539" i="1"/>
  <c r="N3538" i="1"/>
  <c r="M3538" i="1"/>
  <c r="L3538" i="1"/>
  <c r="I3538" i="1"/>
  <c r="N3537" i="1"/>
  <c r="O3537" i="1" s="1"/>
  <c r="L3537" i="1"/>
  <c r="M3537" i="1" s="1"/>
  <c r="I3537" i="1"/>
  <c r="N3536" i="1"/>
  <c r="L3536" i="1"/>
  <c r="M3536" i="1" s="1"/>
  <c r="O3536" i="1" s="1"/>
  <c r="I3536" i="1"/>
  <c r="N3535" i="1"/>
  <c r="L3535" i="1"/>
  <c r="M3535" i="1" s="1"/>
  <c r="I3535" i="1"/>
  <c r="N3534" i="1"/>
  <c r="M3534" i="1"/>
  <c r="L3534" i="1"/>
  <c r="I3534" i="1"/>
  <c r="N3533" i="1"/>
  <c r="O3533" i="1" s="1"/>
  <c r="L3533" i="1"/>
  <c r="M3533" i="1" s="1"/>
  <c r="I3533" i="1"/>
  <c r="N3532" i="1"/>
  <c r="L3532" i="1"/>
  <c r="M3532" i="1" s="1"/>
  <c r="O3532" i="1" s="1"/>
  <c r="I3532" i="1"/>
  <c r="N3531" i="1"/>
  <c r="L3531" i="1"/>
  <c r="M3531" i="1" s="1"/>
  <c r="I3531" i="1"/>
  <c r="N3530" i="1"/>
  <c r="M3530" i="1"/>
  <c r="L3530" i="1"/>
  <c r="I3530" i="1"/>
  <c r="N3529" i="1"/>
  <c r="O3529" i="1" s="1"/>
  <c r="L3529" i="1"/>
  <c r="M3529" i="1" s="1"/>
  <c r="I3529" i="1"/>
  <c r="N3528" i="1"/>
  <c r="L3528" i="1"/>
  <c r="M3528" i="1" s="1"/>
  <c r="O3528" i="1" s="1"/>
  <c r="I3528" i="1"/>
  <c r="N3527" i="1"/>
  <c r="L3527" i="1"/>
  <c r="M3527" i="1" s="1"/>
  <c r="I3527" i="1"/>
  <c r="N3526" i="1"/>
  <c r="M3526" i="1"/>
  <c r="L3526" i="1"/>
  <c r="I3526" i="1"/>
  <c r="N3525" i="1"/>
  <c r="O3525" i="1" s="1"/>
  <c r="M3525" i="1"/>
  <c r="L3525" i="1"/>
  <c r="I3525" i="1"/>
  <c r="N3524" i="1"/>
  <c r="L3524" i="1"/>
  <c r="M3524" i="1" s="1"/>
  <c r="O3524" i="1" s="1"/>
  <c r="I3524" i="1"/>
  <c r="N3523" i="1"/>
  <c r="M3523" i="1"/>
  <c r="O3523" i="1" s="1"/>
  <c r="L3523" i="1"/>
  <c r="I3523" i="1"/>
  <c r="N3522" i="1"/>
  <c r="M3522" i="1"/>
  <c r="L3522" i="1"/>
  <c r="I3522" i="1"/>
  <c r="N3521" i="1"/>
  <c r="O3521" i="1" s="1"/>
  <c r="M3521" i="1"/>
  <c r="L3521" i="1"/>
  <c r="I3521" i="1"/>
  <c r="O3520" i="1"/>
  <c r="N3520" i="1"/>
  <c r="L3520" i="1"/>
  <c r="M3520" i="1" s="1"/>
  <c r="I3520" i="1"/>
  <c r="N3519" i="1"/>
  <c r="M3519" i="1"/>
  <c r="O3519" i="1" s="1"/>
  <c r="L3519" i="1"/>
  <c r="I3519" i="1"/>
  <c r="N3518" i="1"/>
  <c r="O3518" i="1" s="1"/>
  <c r="M3518" i="1"/>
  <c r="L3518" i="1"/>
  <c r="I3518" i="1"/>
  <c r="O3517" i="1"/>
  <c r="N3517" i="1"/>
  <c r="M3517" i="1"/>
  <c r="L3517" i="1"/>
  <c r="I3517" i="1"/>
  <c r="O3516" i="1"/>
  <c r="N3516" i="1"/>
  <c r="L3516" i="1"/>
  <c r="M3516" i="1" s="1"/>
  <c r="I3516" i="1"/>
  <c r="N3515" i="1"/>
  <c r="L3515" i="1"/>
  <c r="M3515" i="1" s="1"/>
  <c r="O3515" i="1" s="1"/>
  <c r="I3515" i="1"/>
  <c r="N3514" i="1"/>
  <c r="O3514" i="1" s="1"/>
  <c r="M3514" i="1"/>
  <c r="L3514" i="1"/>
  <c r="I3514" i="1"/>
  <c r="O3513" i="1"/>
  <c r="N3513" i="1"/>
  <c r="M3513" i="1"/>
  <c r="L3513" i="1"/>
  <c r="I3513" i="1"/>
  <c r="N3512" i="1"/>
  <c r="L3512" i="1"/>
  <c r="M3512" i="1" s="1"/>
  <c r="O3512" i="1" s="1"/>
  <c r="I3512" i="1"/>
  <c r="N3511" i="1"/>
  <c r="L3511" i="1"/>
  <c r="M3511" i="1" s="1"/>
  <c r="O3511" i="1" s="1"/>
  <c r="I3511" i="1"/>
  <c r="N3510" i="1"/>
  <c r="M3510" i="1"/>
  <c r="L3510" i="1"/>
  <c r="I3510" i="1"/>
  <c r="N3509" i="1"/>
  <c r="O3509" i="1" s="1"/>
  <c r="M3509" i="1"/>
  <c r="L3509" i="1"/>
  <c r="I3509" i="1"/>
  <c r="N3508" i="1"/>
  <c r="L3508" i="1"/>
  <c r="M3508" i="1" s="1"/>
  <c r="O3508" i="1" s="1"/>
  <c r="I3508" i="1"/>
  <c r="N3507" i="1"/>
  <c r="M3507" i="1"/>
  <c r="O3507" i="1" s="1"/>
  <c r="L3507" i="1"/>
  <c r="I3507" i="1"/>
  <c r="N3506" i="1"/>
  <c r="M3506" i="1"/>
  <c r="L3506" i="1"/>
  <c r="I3506" i="1"/>
  <c r="N3505" i="1"/>
  <c r="O3505" i="1" s="1"/>
  <c r="M3505" i="1"/>
  <c r="L3505" i="1"/>
  <c r="I3505" i="1"/>
  <c r="O3504" i="1"/>
  <c r="N3504" i="1"/>
  <c r="L3504" i="1"/>
  <c r="M3504" i="1" s="1"/>
  <c r="I3504" i="1"/>
  <c r="N3503" i="1"/>
  <c r="M3503" i="1"/>
  <c r="O3503" i="1" s="1"/>
  <c r="L3503" i="1"/>
  <c r="I3503" i="1"/>
  <c r="N3502" i="1"/>
  <c r="O3502" i="1" s="1"/>
  <c r="M3502" i="1"/>
  <c r="L3502" i="1"/>
  <c r="I3502" i="1"/>
  <c r="O3501" i="1"/>
  <c r="N3501" i="1"/>
  <c r="M3501" i="1"/>
  <c r="L3501" i="1"/>
  <c r="I3501" i="1"/>
  <c r="O3500" i="1"/>
  <c r="N3500" i="1"/>
  <c r="L3500" i="1"/>
  <c r="M3500" i="1" s="1"/>
  <c r="I3500" i="1"/>
  <c r="N3499" i="1"/>
  <c r="L3499" i="1"/>
  <c r="M3499" i="1" s="1"/>
  <c r="O3499" i="1" s="1"/>
  <c r="I3499" i="1"/>
  <c r="N3498" i="1"/>
  <c r="O3498" i="1" s="1"/>
  <c r="M3498" i="1"/>
  <c r="L3498" i="1"/>
  <c r="I3498" i="1"/>
  <c r="O3497" i="1"/>
  <c r="N3497" i="1"/>
  <c r="M3497" i="1"/>
  <c r="L3497" i="1"/>
  <c r="I3497" i="1"/>
  <c r="N3496" i="1"/>
  <c r="L3496" i="1"/>
  <c r="M3496" i="1" s="1"/>
  <c r="O3496" i="1" s="1"/>
  <c r="I3496" i="1"/>
  <c r="N3495" i="1"/>
  <c r="L3495" i="1"/>
  <c r="M3495" i="1" s="1"/>
  <c r="O3495" i="1" s="1"/>
  <c r="I3495" i="1"/>
  <c r="N3494" i="1"/>
  <c r="M3494" i="1"/>
  <c r="L3494" i="1"/>
  <c r="I3494" i="1"/>
  <c r="N3493" i="1"/>
  <c r="O3493" i="1" s="1"/>
  <c r="M3493" i="1"/>
  <c r="L3493" i="1"/>
  <c r="I3493" i="1"/>
  <c r="N3492" i="1"/>
  <c r="L3492" i="1"/>
  <c r="M3492" i="1" s="1"/>
  <c r="O3492" i="1" s="1"/>
  <c r="I3492" i="1"/>
  <c r="N3491" i="1"/>
  <c r="M3491" i="1"/>
  <c r="O3491" i="1" s="1"/>
  <c r="L3491" i="1"/>
  <c r="I3491" i="1"/>
  <c r="N3490" i="1"/>
  <c r="M3490" i="1"/>
  <c r="L3490" i="1"/>
  <c r="I3490" i="1"/>
  <c r="N3489" i="1"/>
  <c r="O3489" i="1" s="1"/>
  <c r="M3489" i="1"/>
  <c r="L3489" i="1"/>
  <c r="I3489" i="1"/>
  <c r="O3488" i="1"/>
  <c r="N3488" i="1"/>
  <c r="L3488" i="1"/>
  <c r="M3488" i="1" s="1"/>
  <c r="I3488" i="1"/>
  <c r="N3487" i="1"/>
  <c r="M3487" i="1"/>
  <c r="O3487" i="1" s="1"/>
  <c r="L3487" i="1"/>
  <c r="I3487" i="1"/>
  <c r="N3486" i="1"/>
  <c r="O3486" i="1" s="1"/>
  <c r="M3486" i="1"/>
  <c r="L3486" i="1"/>
  <c r="I3486" i="1"/>
  <c r="O3485" i="1"/>
  <c r="N3485" i="1"/>
  <c r="M3485" i="1"/>
  <c r="L3485" i="1"/>
  <c r="I3485" i="1"/>
  <c r="O3484" i="1"/>
  <c r="N3484" i="1"/>
  <c r="L3484" i="1"/>
  <c r="M3484" i="1" s="1"/>
  <c r="I3484" i="1"/>
  <c r="N3483" i="1"/>
  <c r="L3483" i="1"/>
  <c r="M3483" i="1" s="1"/>
  <c r="O3483" i="1" s="1"/>
  <c r="I3483" i="1"/>
  <c r="N3482" i="1"/>
  <c r="O3482" i="1" s="1"/>
  <c r="M3482" i="1"/>
  <c r="L3482" i="1"/>
  <c r="I3482" i="1"/>
  <c r="O3481" i="1"/>
  <c r="N3481" i="1"/>
  <c r="M3481" i="1"/>
  <c r="L3481" i="1"/>
  <c r="I3481" i="1"/>
  <c r="N3480" i="1"/>
  <c r="L3480" i="1"/>
  <c r="M3480" i="1" s="1"/>
  <c r="O3480" i="1" s="1"/>
  <c r="I3480" i="1"/>
  <c r="N3479" i="1"/>
  <c r="L3479" i="1"/>
  <c r="M3479" i="1" s="1"/>
  <c r="O3479" i="1" s="1"/>
  <c r="I3479" i="1"/>
  <c r="N3478" i="1"/>
  <c r="M3478" i="1"/>
  <c r="L3478" i="1"/>
  <c r="I3478" i="1"/>
  <c r="N3477" i="1"/>
  <c r="O3477" i="1" s="1"/>
  <c r="M3477" i="1"/>
  <c r="L3477" i="1"/>
  <c r="I3477" i="1"/>
  <c r="N3476" i="1"/>
  <c r="L3476" i="1"/>
  <c r="M3476" i="1" s="1"/>
  <c r="O3476" i="1" s="1"/>
  <c r="I3476" i="1"/>
  <c r="N3475" i="1"/>
  <c r="M3475" i="1"/>
  <c r="O3475" i="1" s="1"/>
  <c r="L3475" i="1"/>
  <c r="I3475" i="1"/>
  <c r="N3474" i="1"/>
  <c r="M3474" i="1"/>
  <c r="L3474" i="1"/>
  <c r="I3474" i="1"/>
  <c r="N3473" i="1"/>
  <c r="O3473" i="1" s="1"/>
  <c r="M3473" i="1"/>
  <c r="L3473" i="1"/>
  <c r="I3473" i="1"/>
  <c r="O3472" i="1"/>
  <c r="N3472" i="1"/>
  <c r="L3472" i="1"/>
  <c r="M3472" i="1" s="1"/>
  <c r="I3472" i="1"/>
  <c r="N3471" i="1"/>
  <c r="L3471" i="1"/>
  <c r="M3471" i="1" s="1"/>
  <c r="O3471" i="1" s="1"/>
  <c r="I3471" i="1"/>
  <c r="N3470" i="1"/>
  <c r="L3470" i="1"/>
  <c r="M3470" i="1" s="1"/>
  <c r="I3470" i="1"/>
  <c r="O3469" i="1"/>
  <c r="N3469" i="1"/>
  <c r="M3469" i="1"/>
  <c r="L3469" i="1"/>
  <c r="I3469" i="1"/>
  <c r="N3468" i="1"/>
  <c r="O3468" i="1" s="1"/>
  <c r="L3468" i="1"/>
  <c r="M3468" i="1" s="1"/>
  <c r="I3468" i="1"/>
  <c r="N3467" i="1"/>
  <c r="M3467" i="1"/>
  <c r="O3467" i="1" s="1"/>
  <c r="L3467" i="1"/>
  <c r="I3467" i="1"/>
  <c r="N3466" i="1"/>
  <c r="M3466" i="1"/>
  <c r="L3466" i="1"/>
  <c r="I3466" i="1"/>
  <c r="N3465" i="1"/>
  <c r="O3465" i="1" s="1"/>
  <c r="M3465" i="1"/>
  <c r="L3465" i="1"/>
  <c r="I3465" i="1"/>
  <c r="N3464" i="1"/>
  <c r="L3464" i="1"/>
  <c r="M3464" i="1" s="1"/>
  <c r="O3464" i="1" s="1"/>
  <c r="I3464" i="1"/>
  <c r="N3463" i="1"/>
  <c r="L3463" i="1"/>
  <c r="M3463" i="1" s="1"/>
  <c r="O3463" i="1" s="1"/>
  <c r="I3463" i="1"/>
  <c r="N3462" i="1"/>
  <c r="O3462" i="1" s="1"/>
  <c r="M3462" i="1"/>
  <c r="L3462" i="1"/>
  <c r="I3462" i="1"/>
  <c r="N3461" i="1"/>
  <c r="O3461" i="1" s="1"/>
  <c r="M3461" i="1"/>
  <c r="L3461" i="1"/>
  <c r="I3461" i="1"/>
  <c r="N3460" i="1"/>
  <c r="L3460" i="1"/>
  <c r="M3460" i="1" s="1"/>
  <c r="O3460" i="1" s="1"/>
  <c r="I3460" i="1"/>
  <c r="N3459" i="1"/>
  <c r="L3459" i="1"/>
  <c r="M3459" i="1" s="1"/>
  <c r="O3459" i="1" s="1"/>
  <c r="I3459" i="1"/>
  <c r="N3458" i="1"/>
  <c r="O3458" i="1" s="1"/>
  <c r="M3458" i="1"/>
  <c r="L3458" i="1"/>
  <c r="I3458" i="1"/>
  <c r="N3457" i="1"/>
  <c r="O3457" i="1" s="1"/>
  <c r="M3457" i="1"/>
  <c r="L3457" i="1"/>
  <c r="I3457" i="1"/>
  <c r="N3456" i="1"/>
  <c r="L3456" i="1"/>
  <c r="M3456" i="1" s="1"/>
  <c r="O3456" i="1" s="1"/>
  <c r="I3456" i="1"/>
  <c r="N3455" i="1"/>
  <c r="L3455" i="1"/>
  <c r="M3455" i="1" s="1"/>
  <c r="O3455" i="1" s="1"/>
  <c r="I3455" i="1"/>
  <c r="N3454" i="1"/>
  <c r="O3454" i="1" s="1"/>
  <c r="M3454" i="1"/>
  <c r="L3454" i="1"/>
  <c r="I3454" i="1"/>
  <c r="N3453" i="1"/>
  <c r="O3453" i="1" s="1"/>
  <c r="M3453" i="1"/>
  <c r="L3453" i="1"/>
  <c r="I3453" i="1"/>
  <c r="N3452" i="1"/>
  <c r="L3452" i="1"/>
  <c r="M3452" i="1" s="1"/>
  <c r="O3452" i="1" s="1"/>
  <c r="I3452" i="1"/>
  <c r="N3451" i="1"/>
  <c r="L3451" i="1"/>
  <c r="M3451" i="1" s="1"/>
  <c r="O3451" i="1" s="1"/>
  <c r="I3451" i="1"/>
  <c r="N3450" i="1"/>
  <c r="O3450" i="1" s="1"/>
  <c r="M3450" i="1"/>
  <c r="L3450" i="1"/>
  <c r="I3450" i="1"/>
  <c r="N3449" i="1"/>
  <c r="O3449" i="1" s="1"/>
  <c r="M3449" i="1"/>
  <c r="L3449" i="1"/>
  <c r="I3449" i="1"/>
  <c r="N3448" i="1"/>
  <c r="L3448" i="1"/>
  <c r="M3448" i="1" s="1"/>
  <c r="O3448" i="1" s="1"/>
  <c r="I3448" i="1"/>
  <c r="N3447" i="1"/>
  <c r="L3447" i="1"/>
  <c r="M3447" i="1" s="1"/>
  <c r="O3447" i="1" s="1"/>
  <c r="I3447" i="1"/>
  <c r="N3446" i="1"/>
  <c r="O3446" i="1" s="1"/>
  <c r="M3446" i="1"/>
  <c r="L3446" i="1"/>
  <c r="I3446" i="1"/>
  <c r="N3445" i="1"/>
  <c r="O3445" i="1" s="1"/>
  <c r="M3445" i="1"/>
  <c r="L3445" i="1"/>
  <c r="I3445" i="1"/>
  <c r="N3444" i="1"/>
  <c r="L3444" i="1"/>
  <c r="M3444" i="1" s="1"/>
  <c r="O3444" i="1" s="1"/>
  <c r="I3444" i="1"/>
  <c r="N3443" i="1"/>
  <c r="L3443" i="1"/>
  <c r="M3443" i="1" s="1"/>
  <c r="O3443" i="1" s="1"/>
  <c r="I3443" i="1"/>
  <c r="N3442" i="1"/>
  <c r="O3442" i="1" s="1"/>
  <c r="M3442" i="1"/>
  <c r="L3442" i="1"/>
  <c r="I3442" i="1"/>
  <c r="N3441" i="1"/>
  <c r="O3441" i="1" s="1"/>
  <c r="M3441" i="1"/>
  <c r="L3441" i="1"/>
  <c r="I3441" i="1"/>
  <c r="N3440" i="1"/>
  <c r="L3440" i="1"/>
  <c r="M3440" i="1" s="1"/>
  <c r="O3440" i="1" s="1"/>
  <c r="I3440" i="1"/>
  <c r="N3439" i="1"/>
  <c r="L3439" i="1"/>
  <c r="M3439" i="1" s="1"/>
  <c r="O3439" i="1" s="1"/>
  <c r="I3439" i="1"/>
  <c r="N3438" i="1"/>
  <c r="O3438" i="1" s="1"/>
  <c r="M3438" i="1"/>
  <c r="L3438" i="1"/>
  <c r="I3438" i="1"/>
  <c r="N3437" i="1"/>
  <c r="O3437" i="1" s="1"/>
  <c r="M3437" i="1"/>
  <c r="L3437" i="1"/>
  <c r="I3437" i="1"/>
  <c r="N3436" i="1"/>
  <c r="L3436" i="1"/>
  <c r="M3436" i="1" s="1"/>
  <c r="O3436" i="1" s="1"/>
  <c r="I3436" i="1"/>
  <c r="N3435" i="1"/>
  <c r="L3435" i="1"/>
  <c r="M3435" i="1" s="1"/>
  <c r="O3435" i="1" s="1"/>
  <c r="I3435" i="1"/>
  <c r="N3434" i="1"/>
  <c r="O3434" i="1" s="1"/>
  <c r="M3434" i="1"/>
  <c r="L3434" i="1"/>
  <c r="I3434" i="1"/>
  <c r="N3433" i="1"/>
  <c r="O3433" i="1" s="1"/>
  <c r="M3433" i="1"/>
  <c r="L3433" i="1"/>
  <c r="I3433" i="1"/>
  <c r="N3432" i="1"/>
  <c r="L3432" i="1"/>
  <c r="M3432" i="1" s="1"/>
  <c r="O3432" i="1" s="1"/>
  <c r="I3432" i="1"/>
  <c r="N3431" i="1"/>
  <c r="L3431" i="1"/>
  <c r="M3431" i="1" s="1"/>
  <c r="O3431" i="1" s="1"/>
  <c r="I3431" i="1"/>
  <c r="N3430" i="1"/>
  <c r="O3430" i="1" s="1"/>
  <c r="M3430" i="1"/>
  <c r="L3430" i="1"/>
  <c r="I3430" i="1"/>
  <c r="N3429" i="1"/>
  <c r="O3429" i="1" s="1"/>
  <c r="M3429" i="1"/>
  <c r="L3429" i="1"/>
  <c r="I3429" i="1"/>
  <c r="N3428" i="1"/>
  <c r="L3428" i="1"/>
  <c r="M3428" i="1" s="1"/>
  <c r="O3428" i="1" s="1"/>
  <c r="I3428" i="1"/>
  <c r="N3427" i="1"/>
  <c r="L3427" i="1"/>
  <c r="M3427" i="1" s="1"/>
  <c r="O3427" i="1" s="1"/>
  <c r="I3427" i="1"/>
  <c r="N3426" i="1"/>
  <c r="O3426" i="1" s="1"/>
  <c r="M3426" i="1"/>
  <c r="L3426" i="1"/>
  <c r="I3426" i="1"/>
  <c r="N3425" i="1"/>
  <c r="O3425" i="1" s="1"/>
  <c r="M3425" i="1"/>
  <c r="L3425" i="1"/>
  <c r="I3425" i="1"/>
  <c r="N3424" i="1"/>
  <c r="L3424" i="1"/>
  <c r="M3424" i="1" s="1"/>
  <c r="O3424" i="1" s="1"/>
  <c r="I3424" i="1"/>
  <c r="E4745" i="1"/>
  <c r="E4744" i="1"/>
  <c r="E4743" i="1"/>
  <c r="E4742" i="1"/>
  <c r="E4741" i="1"/>
  <c r="E4740" i="1"/>
  <c r="E4739" i="1"/>
  <c r="E4738" i="1"/>
  <c r="E4737" i="1"/>
  <c r="E4736" i="1"/>
  <c r="E4735" i="1"/>
  <c r="E4734" i="1"/>
  <c r="E4733" i="1"/>
  <c r="E4732" i="1"/>
  <c r="E4731" i="1"/>
  <c r="E4730" i="1"/>
  <c r="E4729" i="1"/>
  <c r="E4728" i="1"/>
  <c r="E4727" i="1"/>
  <c r="E4726" i="1"/>
  <c r="E4725" i="1"/>
  <c r="E4724" i="1"/>
  <c r="E4723" i="1"/>
  <c r="E4722" i="1"/>
  <c r="E4721" i="1"/>
  <c r="E4720" i="1"/>
  <c r="E4719" i="1"/>
  <c r="E4718" i="1"/>
  <c r="E4717" i="1"/>
  <c r="E4716" i="1"/>
  <c r="E4715" i="1"/>
  <c r="E4714" i="1"/>
  <c r="E4713" i="1"/>
  <c r="E4712" i="1"/>
  <c r="E4711" i="1"/>
  <c r="E4710" i="1"/>
  <c r="E4709" i="1"/>
  <c r="E4708" i="1"/>
  <c r="E4707" i="1"/>
  <c r="E4706" i="1"/>
  <c r="E4705" i="1"/>
  <c r="E4704" i="1"/>
  <c r="E4703" i="1"/>
  <c r="E4702" i="1"/>
  <c r="E4701" i="1"/>
  <c r="E4700" i="1"/>
  <c r="E4699" i="1"/>
  <c r="E4698" i="1"/>
  <c r="E4697" i="1"/>
  <c r="E4696" i="1"/>
  <c r="E4695" i="1"/>
  <c r="E4694" i="1"/>
  <c r="E4693" i="1"/>
  <c r="E4692" i="1"/>
  <c r="E4691" i="1"/>
  <c r="E4690" i="1"/>
  <c r="E4689" i="1"/>
  <c r="E4688" i="1"/>
  <c r="E4687" i="1"/>
  <c r="E4686" i="1"/>
  <c r="E4685" i="1"/>
  <c r="E4684" i="1"/>
  <c r="E4683" i="1"/>
  <c r="E4682" i="1"/>
  <c r="E4681" i="1"/>
  <c r="E4680" i="1"/>
  <c r="E4679" i="1"/>
  <c r="E4678" i="1"/>
  <c r="E4677" i="1"/>
  <c r="E4676" i="1"/>
  <c r="E4675" i="1"/>
  <c r="E4674" i="1"/>
  <c r="E4673" i="1"/>
  <c r="E4672" i="1"/>
  <c r="E4671" i="1"/>
  <c r="E4670" i="1"/>
  <c r="E4669" i="1"/>
  <c r="E4668" i="1"/>
  <c r="E4667" i="1"/>
  <c r="E4666" i="1"/>
  <c r="E4665" i="1"/>
  <c r="E4664" i="1"/>
  <c r="E4663" i="1"/>
  <c r="E4662" i="1"/>
  <c r="E4661" i="1"/>
  <c r="E4660" i="1"/>
  <c r="E4659" i="1"/>
  <c r="E4658" i="1"/>
  <c r="E4657" i="1"/>
  <c r="E4656" i="1"/>
  <c r="E4655" i="1"/>
  <c r="E4654" i="1"/>
  <c r="E4653" i="1"/>
  <c r="E4652" i="1"/>
  <c r="E4651" i="1"/>
  <c r="E4650" i="1"/>
  <c r="E4649" i="1"/>
  <c r="E4648" i="1"/>
  <c r="E4647" i="1"/>
  <c r="E4646" i="1"/>
  <c r="E4645" i="1"/>
  <c r="E4644" i="1"/>
  <c r="E4643" i="1"/>
  <c r="E4642" i="1"/>
  <c r="E4641" i="1"/>
  <c r="E4640" i="1"/>
  <c r="E4639" i="1"/>
  <c r="E4638" i="1"/>
  <c r="E4637" i="1"/>
  <c r="E4636" i="1"/>
  <c r="E4635" i="1"/>
  <c r="E4634" i="1"/>
  <c r="E4633" i="1"/>
  <c r="E4632" i="1"/>
  <c r="E4631" i="1"/>
  <c r="E4630" i="1"/>
  <c r="E4629" i="1"/>
  <c r="E4628" i="1"/>
  <c r="E4627" i="1"/>
  <c r="E4626" i="1"/>
  <c r="E4625" i="1"/>
  <c r="E4624" i="1"/>
  <c r="E4623" i="1"/>
  <c r="E4622" i="1"/>
  <c r="E4621" i="1"/>
  <c r="E4620" i="1"/>
  <c r="E4619" i="1"/>
  <c r="E4618" i="1"/>
  <c r="E4617" i="1"/>
  <c r="E4616" i="1"/>
  <c r="E4615" i="1"/>
  <c r="E4614" i="1"/>
  <c r="E4613" i="1"/>
  <c r="E4612" i="1"/>
  <c r="E4611" i="1"/>
  <c r="E4610" i="1"/>
  <c r="E4609" i="1"/>
  <c r="E4608" i="1"/>
  <c r="E4607" i="1"/>
  <c r="E4606" i="1"/>
  <c r="E4605" i="1"/>
  <c r="E4604" i="1"/>
  <c r="E4603" i="1"/>
  <c r="E4602" i="1"/>
  <c r="E4601" i="1"/>
  <c r="E4600" i="1"/>
  <c r="E4599" i="1"/>
  <c r="E4598" i="1"/>
  <c r="E4597" i="1"/>
  <c r="E4596" i="1"/>
  <c r="E4595" i="1"/>
  <c r="E4594" i="1"/>
  <c r="E4593" i="1"/>
  <c r="E4592" i="1"/>
  <c r="E4591" i="1"/>
  <c r="E4590" i="1"/>
  <c r="E4589" i="1"/>
  <c r="E4588" i="1"/>
  <c r="E4587" i="1"/>
  <c r="E4586" i="1"/>
  <c r="E4585" i="1"/>
  <c r="E4584" i="1"/>
  <c r="E4583" i="1"/>
  <c r="E4582" i="1"/>
  <c r="E4581" i="1"/>
  <c r="E4580" i="1"/>
  <c r="E4579" i="1"/>
  <c r="E4578" i="1"/>
  <c r="E4577" i="1"/>
  <c r="E4576" i="1"/>
  <c r="E4575" i="1"/>
  <c r="E4574" i="1"/>
  <c r="E4573" i="1"/>
  <c r="E4572" i="1"/>
  <c r="E4571" i="1"/>
  <c r="E4570" i="1"/>
  <c r="E4569" i="1"/>
  <c r="E4568" i="1"/>
  <c r="E4567" i="1"/>
  <c r="E4566" i="1"/>
  <c r="E4565" i="1"/>
  <c r="E4564" i="1"/>
  <c r="E4563" i="1"/>
  <c r="E4562" i="1"/>
  <c r="E4561" i="1"/>
  <c r="E4560" i="1"/>
  <c r="E4559" i="1"/>
  <c r="E4558" i="1"/>
  <c r="E4557" i="1"/>
  <c r="E4556" i="1"/>
  <c r="E4555" i="1"/>
  <c r="E4554" i="1"/>
  <c r="E4553" i="1"/>
  <c r="E4552" i="1"/>
  <c r="E4551" i="1"/>
  <c r="E4550" i="1"/>
  <c r="E4549" i="1"/>
  <c r="E4548" i="1"/>
  <c r="E4547" i="1"/>
  <c r="E4546" i="1"/>
  <c r="E4545" i="1"/>
  <c r="E4544" i="1"/>
  <c r="E4543" i="1"/>
  <c r="E4542" i="1"/>
  <c r="E4541" i="1"/>
  <c r="E4540" i="1"/>
  <c r="E4539" i="1"/>
  <c r="E4538" i="1"/>
  <c r="E4537" i="1"/>
  <c r="E4536" i="1"/>
  <c r="E4535" i="1"/>
  <c r="E4534" i="1"/>
  <c r="E4533" i="1"/>
  <c r="E4532" i="1"/>
  <c r="E4531" i="1"/>
  <c r="E4530" i="1"/>
  <c r="E4529" i="1"/>
  <c r="E4528" i="1"/>
  <c r="E4527" i="1"/>
  <c r="E4526" i="1"/>
  <c r="E4525" i="1"/>
  <c r="E4524" i="1"/>
  <c r="E4523" i="1"/>
  <c r="E4522" i="1"/>
  <c r="E4521" i="1"/>
  <c r="E4520" i="1"/>
  <c r="E4519" i="1"/>
  <c r="E4518" i="1"/>
  <c r="E4517" i="1"/>
  <c r="E4516" i="1"/>
  <c r="E4515" i="1"/>
  <c r="E4514" i="1"/>
  <c r="E4513" i="1"/>
  <c r="E4512" i="1"/>
  <c r="E4511" i="1"/>
  <c r="E4510" i="1"/>
  <c r="E4509" i="1"/>
  <c r="E4508" i="1"/>
  <c r="E4507" i="1"/>
  <c r="E4506" i="1"/>
  <c r="E4505" i="1"/>
  <c r="E4504" i="1"/>
  <c r="E4503" i="1"/>
  <c r="E4502" i="1"/>
  <c r="E4501" i="1"/>
  <c r="E4500" i="1"/>
  <c r="E4499" i="1"/>
  <c r="E4498" i="1"/>
  <c r="E4497" i="1"/>
  <c r="E4496" i="1"/>
  <c r="E4495" i="1"/>
  <c r="E4494" i="1"/>
  <c r="E4493" i="1"/>
  <c r="E4492" i="1"/>
  <c r="E4491" i="1"/>
  <c r="E4490" i="1"/>
  <c r="E4489" i="1"/>
  <c r="E4488" i="1"/>
  <c r="E4487" i="1"/>
  <c r="E4486" i="1"/>
  <c r="E4485" i="1"/>
  <c r="E4484" i="1"/>
  <c r="E4483" i="1"/>
  <c r="E4482" i="1"/>
  <c r="E4481" i="1"/>
  <c r="E4480" i="1"/>
  <c r="E4479" i="1"/>
  <c r="E4478" i="1"/>
  <c r="E4477" i="1"/>
  <c r="E4476" i="1"/>
  <c r="E4475" i="1"/>
  <c r="E4474" i="1"/>
  <c r="E4473" i="1"/>
  <c r="E4472" i="1"/>
  <c r="E4471" i="1"/>
  <c r="E4470" i="1"/>
  <c r="E4469" i="1"/>
  <c r="E4468" i="1"/>
  <c r="E4467" i="1"/>
  <c r="E4466" i="1"/>
  <c r="E4465" i="1"/>
  <c r="E4464" i="1"/>
  <c r="E4463" i="1"/>
  <c r="E4462" i="1"/>
  <c r="E4461" i="1"/>
  <c r="E4460" i="1"/>
  <c r="E4459" i="1"/>
  <c r="E4458" i="1"/>
  <c r="E4457" i="1"/>
  <c r="E4456" i="1"/>
  <c r="E4455" i="1"/>
  <c r="E4454" i="1"/>
  <c r="E4453" i="1"/>
  <c r="E4452" i="1"/>
  <c r="E4451" i="1"/>
  <c r="E4450" i="1"/>
  <c r="E4449" i="1"/>
  <c r="E4448" i="1"/>
  <c r="E4447" i="1"/>
  <c r="E4446" i="1"/>
  <c r="E4445" i="1"/>
  <c r="E4444" i="1"/>
  <c r="E4443" i="1"/>
  <c r="E4442" i="1"/>
  <c r="E4441" i="1"/>
  <c r="E4440" i="1"/>
  <c r="E4439" i="1"/>
  <c r="E4438" i="1"/>
  <c r="E4437" i="1"/>
  <c r="E4436" i="1"/>
  <c r="E4435" i="1"/>
  <c r="E4434" i="1"/>
  <c r="E4433" i="1"/>
  <c r="E4432" i="1"/>
  <c r="E4431" i="1"/>
  <c r="E4430" i="1"/>
  <c r="E4429" i="1"/>
  <c r="E4428" i="1"/>
  <c r="E4427" i="1"/>
  <c r="E4426" i="1"/>
  <c r="E4425" i="1"/>
  <c r="E4424" i="1"/>
  <c r="E4423" i="1"/>
  <c r="E4422" i="1"/>
  <c r="E4421" i="1"/>
  <c r="E4420" i="1"/>
  <c r="E4419" i="1"/>
  <c r="E4418" i="1"/>
  <c r="E4417" i="1"/>
  <c r="E4416" i="1"/>
  <c r="E4415" i="1"/>
  <c r="E4414" i="1"/>
  <c r="E4413" i="1"/>
  <c r="E4412" i="1"/>
  <c r="E4411" i="1"/>
  <c r="E4410" i="1"/>
  <c r="E4409" i="1"/>
  <c r="E4408" i="1"/>
  <c r="E4407" i="1"/>
  <c r="E4406" i="1"/>
  <c r="E4405" i="1"/>
  <c r="E4404" i="1"/>
  <c r="E4403" i="1"/>
  <c r="E4402" i="1"/>
  <c r="E4401" i="1"/>
  <c r="E4400" i="1"/>
  <c r="E4399" i="1"/>
  <c r="E4398" i="1"/>
  <c r="E4397" i="1"/>
  <c r="E4396" i="1"/>
  <c r="E4395" i="1"/>
  <c r="E4394" i="1"/>
  <c r="E4393" i="1"/>
  <c r="E4392" i="1"/>
  <c r="E4391" i="1"/>
  <c r="E4390" i="1"/>
  <c r="E4389" i="1"/>
  <c r="E4388" i="1"/>
  <c r="E4387" i="1"/>
  <c r="E4386" i="1"/>
  <c r="E4385" i="1"/>
  <c r="E4384" i="1"/>
  <c r="E4383" i="1"/>
  <c r="E4382" i="1"/>
  <c r="E4381" i="1"/>
  <c r="E4380" i="1"/>
  <c r="E4379" i="1"/>
  <c r="E4378" i="1"/>
  <c r="E4377" i="1"/>
  <c r="E4376" i="1"/>
  <c r="E4375" i="1"/>
  <c r="E4374" i="1"/>
  <c r="E4373" i="1"/>
  <c r="E4372" i="1"/>
  <c r="E4371" i="1"/>
  <c r="E4370" i="1"/>
  <c r="E4369" i="1"/>
  <c r="E4368" i="1"/>
  <c r="E4367" i="1"/>
  <c r="E4366" i="1"/>
  <c r="E4365" i="1"/>
  <c r="E4364" i="1"/>
  <c r="E4363" i="1"/>
  <c r="E4362" i="1"/>
  <c r="E4361" i="1"/>
  <c r="E4360" i="1"/>
  <c r="E4359" i="1"/>
  <c r="E4358" i="1"/>
  <c r="E4357" i="1"/>
  <c r="E4356" i="1"/>
  <c r="E4355" i="1"/>
  <c r="E4354" i="1"/>
  <c r="E4353" i="1"/>
  <c r="E4352" i="1"/>
  <c r="E4351" i="1"/>
  <c r="E4350" i="1"/>
  <c r="E4349" i="1"/>
  <c r="E4348" i="1"/>
  <c r="E4347" i="1"/>
  <c r="E4346" i="1"/>
  <c r="E4345" i="1"/>
  <c r="E4344" i="1"/>
  <c r="E4343" i="1"/>
  <c r="E4342" i="1"/>
  <c r="E4341" i="1"/>
  <c r="E4340" i="1"/>
  <c r="E4339" i="1"/>
  <c r="E4338" i="1"/>
  <c r="E4337" i="1"/>
  <c r="E4336" i="1"/>
  <c r="E4335" i="1"/>
  <c r="E4334" i="1"/>
  <c r="E4333" i="1"/>
  <c r="E4332" i="1"/>
  <c r="E4331" i="1"/>
  <c r="E4330" i="1"/>
  <c r="E4329" i="1"/>
  <c r="E4328" i="1"/>
  <c r="E4327" i="1"/>
  <c r="E4326" i="1"/>
  <c r="E4325" i="1"/>
  <c r="E4324" i="1"/>
  <c r="E4323" i="1"/>
  <c r="E4322" i="1"/>
  <c r="E4321" i="1"/>
  <c r="E4320" i="1"/>
  <c r="E4319" i="1"/>
  <c r="E4318" i="1"/>
  <c r="E4317" i="1"/>
  <c r="E4316" i="1"/>
  <c r="E4315" i="1"/>
  <c r="E4314" i="1"/>
  <c r="E4313" i="1"/>
  <c r="E4312" i="1"/>
  <c r="E4311" i="1"/>
  <c r="E4310" i="1"/>
  <c r="E4309" i="1"/>
  <c r="E4308" i="1"/>
  <c r="E4307" i="1"/>
  <c r="E4306" i="1"/>
  <c r="E4305" i="1"/>
  <c r="E4304" i="1"/>
  <c r="E4303" i="1"/>
  <c r="E4302" i="1"/>
  <c r="E4301" i="1"/>
  <c r="E4300" i="1"/>
  <c r="E4299" i="1"/>
  <c r="E4298" i="1"/>
  <c r="E4297" i="1"/>
  <c r="E4296" i="1"/>
  <c r="E4295" i="1"/>
  <c r="E4294" i="1"/>
  <c r="E4293" i="1"/>
  <c r="E4292" i="1"/>
  <c r="E4291" i="1"/>
  <c r="E4290" i="1"/>
  <c r="E4289" i="1"/>
  <c r="E4288" i="1"/>
  <c r="E4287" i="1"/>
  <c r="E4286" i="1"/>
  <c r="E4285" i="1"/>
  <c r="E4284" i="1"/>
  <c r="E4283" i="1"/>
  <c r="E4282" i="1"/>
  <c r="E4281" i="1"/>
  <c r="E4280" i="1"/>
  <c r="E4279" i="1"/>
  <c r="E4278" i="1"/>
  <c r="E4277" i="1"/>
  <c r="E4276" i="1"/>
  <c r="E4275" i="1"/>
  <c r="E4274" i="1"/>
  <c r="E4273" i="1"/>
  <c r="E4272" i="1"/>
  <c r="E4271" i="1"/>
  <c r="E4270" i="1"/>
  <c r="E4269" i="1"/>
  <c r="E4268" i="1"/>
  <c r="E4267" i="1"/>
  <c r="E4266" i="1"/>
  <c r="E4265" i="1"/>
  <c r="E4264" i="1"/>
  <c r="E4263" i="1"/>
  <c r="E4262" i="1"/>
  <c r="E4261" i="1"/>
  <c r="E4260" i="1"/>
  <c r="E4259" i="1"/>
  <c r="E4258" i="1"/>
  <c r="E4257" i="1"/>
  <c r="E4256" i="1"/>
  <c r="E4255" i="1"/>
  <c r="E4254" i="1"/>
  <c r="E4253" i="1"/>
  <c r="E4252" i="1"/>
  <c r="E4251" i="1"/>
  <c r="E4250" i="1"/>
  <c r="E4249" i="1"/>
  <c r="E4248" i="1"/>
  <c r="E4247" i="1"/>
  <c r="E4246" i="1"/>
  <c r="E4245" i="1"/>
  <c r="E4244" i="1"/>
  <c r="E4243" i="1"/>
  <c r="E4242" i="1"/>
  <c r="E4241" i="1"/>
  <c r="E4240" i="1"/>
  <c r="E4239" i="1"/>
  <c r="E4238" i="1"/>
  <c r="E4237" i="1"/>
  <c r="E4236" i="1"/>
  <c r="E4235" i="1"/>
  <c r="E4234" i="1"/>
  <c r="E4233" i="1"/>
  <c r="E4232" i="1"/>
  <c r="E4231" i="1"/>
  <c r="E4230" i="1"/>
  <c r="E4229" i="1"/>
  <c r="E4228" i="1"/>
  <c r="E4227" i="1"/>
  <c r="E4226" i="1"/>
  <c r="E4225" i="1"/>
  <c r="E4224" i="1"/>
  <c r="E4223" i="1"/>
  <c r="E4222" i="1"/>
  <c r="E4221" i="1"/>
  <c r="E4220" i="1"/>
  <c r="E4219" i="1"/>
  <c r="E4218" i="1"/>
  <c r="E4217" i="1"/>
  <c r="E4216" i="1"/>
  <c r="E4215" i="1"/>
  <c r="E4214" i="1"/>
  <c r="E4213" i="1"/>
  <c r="E4212" i="1"/>
  <c r="E4211" i="1"/>
  <c r="E4210" i="1"/>
  <c r="E4209" i="1"/>
  <c r="E4208" i="1"/>
  <c r="E4207" i="1"/>
  <c r="E4206" i="1"/>
  <c r="E4205" i="1"/>
  <c r="E4204" i="1"/>
  <c r="E4203" i="1"/>
  <c r="E4202" i="1"/>
  <c r="E4201" i="1"/>
  <c r="E4200" i="1"/>
  <c r="E4199" i="1"/>
  <c r="E4198" i="1"/>
  <c r="E4197" i="1"/>
  <c r="E4196" i="1"/>
  <c r="E4195" i="1"/>
  <c r="E4194" i="1"/>
  <c r="E4193" i="1"/>
  <c r="E4192" i="1"/>
  <c r="E4191" i="1"/>
  <c r="E4190" i="1"/>
  <c r="E4189" i="1"/>
  <c r="E4188" i="1"/>
  <c r="E4187" i="1"/>
  <c r="E4186" i="1"/>
  <c r="E4185" i="1"/>
  <c r="E4184" i="1"/>
  <c r="E4183" i="1"/>
  <c r="E4182" i="1"/>
  <c r="E4181" i="1"/>
  <c r="E4180" i="1"/>
  <c r="E4179" i="1"/>
  <c r="E4178" i="1"/>
  <c r="E4177" i="1"/>
  <c r="E4176" i="1"/>
  <c r="E4175" i="1"/>
  <c r="E4174" i="1"/>
  <c r="E4173" i="1"/>
  <c r="E4172" i="1"/>
  <c r="E4171" i="1"/>
  <c r="E4170" i="1"/>
  <c r="E4169" i="1"/>
  <c r="E4168" i="1"/>
  <c r="E4167" i="1"/>
  <c r="E4166" i="1"/>
  <c r="E4165" i="1"/>
  <c r="E4164" i="1"/>
  <c r="E4163" i="1"/>
  <c r="E4162" i="1"/>
  <c r="E4161" i="1"/>
  <c r="E4160" i="1"/>
  <c r="E4159" i="1"/>
  <c r="E4158" i="1"/>
  <c r="E4157" i="1"/>
  <c r="E4156" i="1"/>
  <c r="E4155" i="1"/>
  <c r="E4154" i="1"/>
  <c r="E4153" i="1"/>
  <c r="E4152" i="1"/>
  <c r="E4151" i="1"/>
  <c r="E4150" i="1"/>
  <c r="E4149" i="1"/>
  <c r="E4148" i="1"/>
  <c r="E4147" i="1"/>
  <c r="E4146" i="1"/>
  <c r="E4145" i="1"/>
  <c r="E4144" i="1"/>
  <c r="E4143" i="1"/>
  <c r="E4142" i="1"/>
  <c r="E4141" i="1"/>
  <c r="E4140" i="1"/>
  <c r="E4139" i="1"/>
  <c r="E4138" i="1"/>
  <c r="E4137" i="1"/>
  <c r="E4136" i="1"/>
  <c r="E4135" i="1"/>
  <c r="E4134" i="1"/>
  <c r="E4133" i="1"/>
  <c r="E4132" i="1"/>
  <c r="E4131" i="1"/>
  <c r="E4130" i="1"/>
  <c r="E4129" i="1"/>
  <c r="E4128" i="1"/>
  <c r="E4127" i="1"/>
  <c r="E4126" i="1"/>
  <c r="E4125" i="1"/>
  <c r="E4124" i="1"/>
  <c r="E4123" i="1"/>
  <c r="E4122" i="1"/>
  <c r="E4121" i="1"/>
  <c r="E4120" i="1"/>
  <c r="E4119" i="1"/>
  <c r="E4118" i="1"/>
  <c r="E4117" i="1"/>
  <c r="E4116" i="1"/>
  <c r="E4115" i="1"/>
  <c r="E4114" i="1"/>
  <c r="E4113" i="1"/>
  <c r="E4112" i="1"/>
  <c r="E4111" i="1"/>
  <c r="E4110" i="1"/>
  <c r="E4109" i="1"/>
  <c r="E4108" i="1"/>
  <c r="E4107" i="1"/>
  <c r="E4106" i="1"/>
  <c r="E4105" i="1"/>
  <c r="E4104" i="1"/>
  <c r="E4103" i="1"/>
  <c r="E4102" i="1"/>
  <c r="E4101" i="1"/>
  <c r="E4100" i="1"/>
  <c r="E4099" i="1"/>
  <c r="E4098" i="1"/>
  <c r="E4097" i="1"/>
  <c r="E4096" i="1"/>
  <c r="E4095" i="1"/>
  <c r="E4094" i="1"/>
  <c r="E4093" i="1"/>
  <c r="E4092" i="1"/>
  <c r="E4091" i="1"/>
  <c r="E4090" i="1"/>
  <c r="E4089" i="1"/>
  <c r="E4088" i="1"/>
  <c r="E4087" i="1"/>
  <c r="E4086" i="1"/>
  <c r="E4085" i="1"/>
  <c r="E4084" i="1"/>
  <c r="E4083" i="1"/>
  <c r="E4082" i="1"/>
  <c r="E4081" i="1"/>
  <c r="E4080" i="1"/>
  <c r="E4079" i="1"/>
  <c r="E4078" i="1"/>
  <c r="E4077" i="1"/>
  <c r="E4076" i="1"/>
  <c r="E4075" i="1"/>
  <c r="E4074" i="1"/>
  <c r="E4073" i="1"/>
  <c r="E4072" i="1"/>
  <c r="E4071" i="1"/>
  <c r="E4070" i="1"/>
  <c r="E4069" i="1"/>
  <c r="E4068" i="1"/>
  <c r="E4067" i="1"/>
  <c r="E4066" i="1"/>
  <c r="E4065" i="1"/>
  <c r="E4064" i="1"/>
  <c r="E4063" i="1"/>
  <c r="E4062" i="1"/>
  <c r="E4061" i="1"/>
  <c r="E4060" i="1"/>
  <c r="E4059" i="1"/>
  <c r="E4058" i="1"/>
  <c r="E4057" i="1"/>
  <c r="E4056" i="1"/>
  <c r="E4055" i="1"/>
  <c r="E4054" i="1"/>
  <c r="E4053" i="1"/>
  <c r="E4052" i="1"/>
  <c r="E4051" i="1"/>
  <c r="E4050" i="1"/>
  <c r="E4049" i="1"/>
  <c r="E4048" i="1"/>
  <c r="E4047" i="1"/>
  <c r="E4046" i="1"/>
  <c r="E4045" i="1"/>
  <c r="E4044" i="1"/>
  <c r="E4043" i="1"/>
  <c r="E4042" i="1"/>
  <c r="E4041" i="1"/>
  <c r="E4040" i="1"/>
  <c r="E4039" i="1"/>
  <c r="E4038" i="1"/>
  <c r="E4037" i="1"/>
  <c r="E4036" i="1"/>
  <c r="E4035" i="1"/>
  <c r="E4034" i="1"/>
  <c r="E4033" i="1"/>
  <c r="E4032" i="1"/>
  <c r="E4031" i="1"/>
  <c r="E4030" i="1"/>
  <c r="E4029" i="1"/>
  <c r="E4028" i="1"/>
  <c r="E4027" i="1"/>
  <c r="E4026" i="1"/>
  <c r="E4025" i="1"/>
  <c r="E4024" i="1"/>
  <c r="E4023" i="1"/>
  <c r="E4022" i="1"/>
  <c r="E4021" i="1"/>
  <c r="E4020" i="1"/>
  <c r="E4019" i="1"/>
  <c r="E4018" i="1"/>
  <c r="E4017" i="1"/>
  <c r="E4016" i="1"/>
  <c r="E4015" i="1"/>
  <c r="E4014" i="1"/>
  <c r="E4013" i="1"/>
  <c r="E4012" i="1"/>
  <c r="E4011" i="1"/>
  <c r="E4010" i="1"/>
  <c r="E4009" i="1"/>
  <c r="E4008" i="1"/>
  <c r="E4007" i="1"/>
  <c r="E4006" i="1"/>
  <c r="E4005" i="1"/>
  <c r="E4004" i="1"/>
  <c r="E4003" i="1"/>
  <c r="E4002" i="1"/>
  <c r="E4001" i="1"/>
  <c r="E4000" i="1"/>
  <c r="E3999" i="1"/>
  <c r="E3998" i="1"/>
  <c r="E3997" i="1"/>
  <c r="E3996" i="1"/>
  <c r="E3995" i="1"/>
  <c r="E3994" i="1"/>
  <c r="E3993" i="1"/>
  <c r="E3992" i="1"/>
  <c r="E3991" i="1"/>
  <c r="E3990" i="1"/>
  <c r="E3989" i="1"/>
  <c r="E3988" i="1"/>
  <c r="E3987" i="1"/>
  <c r="E3986" i="1"/>
  <c r="E3985" i="1"/>
  <c r="E3984" i="1"/>
  <c r="E3983" i="1"/>
  <c r="E3982" i="1"/>
  <c r="E3981" i="1"/>
  <c r="E3980" i="1"/>
  <c r="E3979" i="1"/>
  <c r="E3978" i="1"/>
  <c r="E3977" i="1"/>
  <c r="E3976" i="1"/>
  <c r="E3975" i="1"/>
  <c r="E3974" i="1"/>
  <c r="E3973" i="1"/>
  <c r="E3972" i="1"/>
  <c r="E3971" i="1"/>
  <c r="E3970" i="1"/>
  <c r="E3969" i="1"/>
  <c r="E3968" i="1"/>
  <c r="E3967" i="1"/>
  <c r="E3966" i="1"/>
  <c r="E3965" i="1"/>
  <c r="E3964" i="1"/>
  <c r="E3963" i="1"/>
  <c r="E3962" i="1"/>
  <c r="E3961" i="1"/>
  <c r="E3960" i="1"/>
  <c r="E3959" i="1"/>
  <c r="E3958" i="1"/>
  <c r="E3957" i="1"/>
  <c r="E3956" i="1"/>
  <c r="E3955" i="1"/>
  <c r="E3954" i="1"/>
  <c r="E3953" i="1"/>
  <c r="E3952" i="1"/>
  <c r="E3951" i="1"/>
  <c r="E3950" i="1"/>
  <c r="E3949" i="1"/>
  <c r="E3948" i="1"/>
  <c r="E3947" i="1"/>
  <c r="E3946" i="1"/>
  <c r="E3945" i="1"/>
  <c r="E3944" i="1"/>
  <c r="E3943" i="1"/>
  <c r="E3942" i="1"/>
  <c r="E3941" i="1"/>
  <c r="E3940" i="1"/>
  <c r="E3939" i="1"/>
  <c r="E3938" i="1"/>
  <c r="E3937" i="1"/>
  <c r="E3936" i="1"/>
  <c r="E3935" i="1"/>
  <c r="E3934" i="1"/>
  <c r="E3933" i="1"/>
  <c r="E3932" i="1"/>
  <c r="E3931" i="1"/>
  <c r="E3930" i="1"/>
  <c r="E3929" i="1"/>
  <c r="E3928" i="1"/>
  <c r="E3927" i="1"/>
  <c r="E3926" i="1"/>
  <c r="E3925" i="1"/>
  <c r="E3924" i="1"/>
  <c r="E3923" i="1"/>
  <c r="E3922" i="1"/>
  <c r="E3921" i="1"/>
  <c r="E3920" i="1"/>
  <c r="E3919" i="1"/>
  <c r="E3918" i="1"/>
  <c r="E3917" i="1"/>
  <c r="E3916" i="1"/>
  <c r="E3915" i="1"/>
  <c r="E3914" i="1"/>
  <c r="E3913" i="1"/>
  <c r="E3912" i="1"/>
  <c r="E3911" i="1"/>
  <c r="E3910" i="1"/>
  <c r="E3909" i="1"/>
  <c r="E3908" i="1"/>
  <c r="E3907" i="1"/>
  <c r="E3906" i="1"/>
  <c r="E3905" i="1"/>
  <c r="E3904" i="1"/>
  <c r="E3903" i="1"/>
  <c r="E3902" i="1"/>
  <c r="E3901" i="1"/>
  <c r="E3900" i="1"/>
  <c r="E3899" i="1"/>
  <c r="E3898" i="1"/>
  <c r="E3897" i="1"/>
  <c r="E3896" i="1"/>
  <c r="E3895" i="1"/>
  <c r="E3894" i="1"/>
  <c r="E3893" i="1"/>
  <c r="E3892" i="1"/>
  <c r="E3891" i="1"/>
  <c r="E3890" i="1"/>
  <c r="E3889" i="1"/>
  <c r="E3888" i="1"/>
  <c r="E3887" i="1"/>
  <c r="E3886" i="1"/>
  <c r="E3885" i="1"/>
  <c r="E3884" i="1"/>
  <c r="E3883" i="1"/>
  <c r="E3882" i="1"/>
  <c r="E3881" i="1"/>
  <c r="E3880" i="1"/>
  <c r="E3879" i="1"/>
  <c r="E3878" i="1"/>
  <c r="E3877" i="1"/>
  <c r="E3876" i="1"/>
  <c r="E3875" i="1"/>
  <c r="E3874" i="1"/>
  <c r="E3873" i="1"/>
  <c r="E3872" i="1"/>
  <c r="E3871" i="1"/>
  <c r="E3870" i="1"/>
  <c r="E3869" i="1"/>
  <c r="E3868" i="1"/>
  <c r="E3867" i="1"/>
  <c r="E3866" i="1"/>
  <c r="E3865" i="1"/>
  <c r="E3864" i="1"/>
  <c r="E3863" i="1"/>
  <c r="E3862" i="1"/>
  <c r="E3861" i="1"/>
  <c r="E3860" i="1"/>
  <c r="E3859" i="1"/>
  <c r="E3858" i="1"/>
  <c r="E3857" i="1"/>
  <c r="E3856" i="1"/>
  <c r="E3855" i="1"/>
  <c r="E3854" i="1"/>
  <c r="E3853" i="1"/>
  <c r="E3852" i="1"/>
  <c r="E3851" i="1"/>
  <c r="E3850" i="1"/>
  <c r="E3849" i="1"/>
  <c r="E3848" i="1"/>
  <c r="E3847" i="1"/>
  <c r="E3846" i="1"/>
  <c r="E3845" i="1"/>
  <c r="E3844" i="1"/>
  <c r="E3843" i="1"/>
  <c r="E3842" i="1"/>
  <c r="E3841" i="1"/>
  <c r="E3840" i="1"/>
  <c r="E3839" i="1"/>
  <c r="E3838" i="1"/>
  <c r="E3837" i="1"/>
  <c r="E3836" i="1"/>
  <c r="E3835" i="1"/>
  <c r="E3834" i="1"/>
  <c r="E3833" i="1"/>
  <c r="E3832" i="1"/>
  <c r="E3831" i="1"/>
  <c r="E3830" i="1"/>
  <c r="E3829" i="1"/>
  <c r="E3828" i="1"/>
  <c r="E3827" i="1"/>
  <c r="E3826" i="1"/>
  <c r="E3825" i="1"/>
  <c r="E3824" i="1"/>
  <c r="E3823" i="1"/>
  <c r="E3822" i="1"/>
  <c r="E3821" i="1"/>
  <c r="E3820" i="1"/>
  <c r="E3819" i="1"/>
  <c r="E3818" i="1"/>
  <c r="E3817" i="1"/>
  <c r="E3816" i="1"/>
  <c r="E3815" i="1"/>
  <c r="E3814" i="1"/>
  <c r="E3813" i="1"/>
  <c r="E3812" i="1"/>
  <c r="E3811" i="1"/>
  <c r="E3810" i="1"/>
  <c r="E3809" i="1"/>
  <c r="E3808" i="1"/>
  <c r="E3807" i="1"/>
  <c r="E3806" i="1"/>
  <c r="E3805" i="1"/>
  <c r="E3804" i="1"/>
  <c r="E3803" i="1"/>
  <c r="E3802" i="1"/>
  <c r="E3801" i="1"/>
  <c r="E3800" i="1"/>
  <c r="E3799" i="1"/>
  <c r="E3798" i="1"/>
  <c r="E3797" i="1"/>
  <c r="E3796" i="1"/>
  <c r="E3795" i="1"/>
  <c r="E3794" i="1"/>
  <c r="E3793" i="1"/>
  <c r="E3792" i="1"/>
  <c r="E3791" i="1"/>
  <c r="E3790" i="1"/>
  <c r="E3789" i="1"/>
  <c r="E3788" i="1"/>
  <c r="E3787" i="1"/>
  <c r="E3786" i="1"/>
  <c r="E3785" i="1"/>
  <c r="E3784" i="1"/>
  <c r="E3783" i="1"/>
  <c r="E3782" i="1"/>
  <c r="E3781" i="1"/>
  <c r="E3780" i="1"/>
  <c r="E3779" i="1"/>
  <c r="E3778" i="1"/>
  <c r="E3777" i="1"/>
  <c r="E3776" i="1"/>
  <c r="E3775" i="1"/>
  <c r="E3774" i="1"/>
  <c r="E3773" i="1"/>
  <c r="E3772" i="1"/>
  <c r="E3771" i="1"/>
  <c r="E3770" i="1"/>
  <c r="E3769" i="1"/>
  <c r="E3768" i="1"/>
  <c r="E3767" i="1"/>
  <c r="E3766" i="1"/>
  <c r="E3765" i="1"/>
  <c r="E3764" i="1"/>
  <c r="E3763" i="1"/>
  <c r="E3762" i="1"/>
  <c r="E3761" i="1"/>
  <c r="E3760" i="1"/>
  <c r="E3759" i="1"/>
  <c r="E3758" i="1"/>
  <c r="E3757" i="1"/>
  <c r="E3756" i="1"/>
  <c r="E3755" i="1"/>
  <c r="E3754" i="1"/>
  <c r="E3753" i="1"/>
  <c r="E3752" i="1"/>
  <c r="E3751" i="1"/>
  <c r="E3750" i="1"/>
  <c r="E3749" i="1"/>
  <c r="E3748" i="1"/>
  <c r="E3747" i="1"/>
  <c r="E3746" i="1"/>
  <c r="E3745" i="1"/>
  <c r="E3744" i="1"/>
  <c r="E3743" i="1"/>
  <c r="E3742" i="1"/>
  <c r="E3741" i="1"/>
  <c r="E3740" i="1"/>
  <c r="E3739" i="1"/>
  <c r="E3738" i="1"/>
  <c r="E3737" i="1"/>
  <c r="E3736" i="1"/>
  <c r="E3735" i="1"/>
  <c r="E3734" i="1"/>
  <c r="E3733" i="1"/>
  <c r="E3732" i="1"/>
  <c r="E3731" i="1"/>
  <c r="E3730" i="1"/>
  <c r="E3729" i="1"/>
  <c r="E3728" i="1"/>
  <c r="E3727" i="1"/>
  <c r="E3726" i="1"/>
  <c r="E3725" i="1"/>
  <c r="E3724" i="1"/>
  <c r="E3723" i="1"/>
  <c r="E3722" i="1"/>
  <c r="E3721" i="1"/>
  <c r="E3720" i="1"/>
  <c r="E3719" i="1"/>
  <c r="E3718" i="1"/>
  <c r="E3717" i="1"/>
  <c r="E3716" i="1"/>
  <c r="E3715" i="1"/>
  <c r="E3714" i="1"/>
  <c r="E3713" i="1"/>
  <c r="E3712" i="1"/>
  <c r="E3711" i="1"/>
  <c r="E3710" i="1"/>
  <c r="E3709" i="1"/>
  <c r="E3708" i="1"/>
  <c r="E3707" i="1"/>
  <c r="E3706" i="1"/>
  <c r="E3705" i="1"/>
  <c r="E3704" i="1"/>
  <c r="E3703" i="1"/>
  <c r="E3702" i="1"/>
  <c r="E3701" i="1"/>
  <c r="E3700" i="1"/>
  <c r="E3699" i="1"/>
  <c r="E3698" i="1"/>
  <c r="E3697" i="1"/>
  <c r="E3696" i="1"/>
  <c r="E3695" i="1"/>
  <c r="E3694" i="1"/>
  <c r="E3693" i="1"/>
  <c r="E3692" i="1"/>
  <c r="E3691" i="1"/>
  <c r="E3690" i="1"/>
  <c r="E3689" i="1"/>
  <c r="E3688" i="1"/>
  <c r="E3687" i="1"/>
  <c r="E3686" i="1"/>
  <c r="E3685" i="1"/>
  <c r="E3684" i="1"/>
  <c r="E3683" i="1"/>
  <c r="E3682" i="1"/>
  <c r="E3681" i="1"/>
  <c r="E3680" i="1"/>
  <c r="E3679" i="1"/>
  <c r="E3678" i="1"/>
  <c r="E3677" i="1"/>
  <c r="E3676" i="1"/>
  <c r="E3675" i="1"/>
  <c r="E3674" i="1"/>
  <c r="E3673" i="1"/>
  <c r="E3672" i="1"/>
  <c r="E3671" i="1"/>
  <c r="E3670" i="1"/>
  <c r="E3669" i="1"/>
  <c r="E3668" i="1"/>
  <c r="E3667" i="1"/>
  <c r="E3666" i="1"/>
  <c r="E3665" i="1"/>
  <c r="E3664" i="1"/>
  <c r="E3663" i="1"/>
  <c r="E3662" i="1"/>
  <c r="E3661" i="1"/>
  <c r="E3660" i="1"/>
  <c r="E3659" i="1"/>
  <c r="E3658" i="1"/>
  <c r="E3657" i="1"/>
  <c r="E3656" i="1"/>
  <c r="E3655" i="1"/>
  <c r="E3654" i="1"/>
  <c r="E3653" i="1"/>
  <c r="E3652" i="1"/>
  <c r="E3651" i="1"/>
  <c r="E3650" i="1"/>
  <c r="E3649" i="1"/>
  <c r="E3648" i="1"/>
  <c r="E3647" i="1"/>
  <c r="E3646" i="1"/>
  <c r="E3645" i="1"/>
  <c r="E3644" i="1"/>
  <c r="E3643" i="1"/>
  <c r="E3642" i="1"/>
  <c r="E3641" i="1"/>
  <c r="E3640" i="1"/>
  <c r="E3639" i="1"/>
  <c r="E3638" i="1"/>
  <c r="E3637" i="1"/>
  <c r="E3636" i="1"/>
  <c r="E3635" i="1"/>
  <c r="E3634" i="1"/>
  <c r="E3633" i="1"/>
  <c r="E3632" i="1"/>
  <c r="E3631" i="1"/>
  <c r="E3630" i="1"/>
  <c r="E3629" i="1"/>
  <c r="E3628" i="1"/>
  <c r="E3627" i="1"/>
  <c r="E3626" i="1"/>
  <c r="E3625" i="1"/>
  <c r="E3624" i="1"/>
  <c r="E3623" i="1"/>
  <c r="E3622" i="1"/>
  <c r="E3621" i="1"/>
  <c r="E3620" i="1"/>
  <c r="E3619" i="1"/>
  <c r="E3618" i="1"/>
  <c r="E3617" i="1"/>
  <c r="E3616" i="1"/>
  <c r="E3615" i="1"/>
  <c r="E3614" i="1"/>
  <c r="E3613" i="1"/>
  <c r="E3612" i="1"/>
  <c r="E3611" i="1"/>
  <c r="E3610" i="1"/>
  <c r="E3609" i="1"/>
  <c r="E3608" i="1"/>
  <c r="E3607" i="1"/>
  <c r="E3606" i="1"/>
  <c r="E3605" i="1"/>
  <c r="E3604" i="1"/>
  <c r="E3603" i="1"/>
  <c r="E3602" i="1"/>
  <c r="E3601" i="1"/>
  <c r="E3600" i="1"/>
  <c r="E3599" i="1"/>
  <c r="E3598" i="1"/>
  <c r="E3597" i="1"/>
  <c r="E3596" i="1"/>
  <c r="E3595" i="1"/>
  <c r="E3594" i="1"/>
  <c r="E3593" i="1"/>
  <c r="E3592" i="1"/>
  <c r="E3591" i="1"/>
  <c r="E3590" i="1"/>
  <c r="E3589" i="1"/>
  <c r="E3588" i="1"/>
  <c r="E3587" i="1"/>
  <c r="E3586" i="1"/>
  <c r="E3585" i="1"/>
  <c r="E3584" i="1"/>
  <c r="E3583" i="1"/>
  <c r="E3582" i="1"/>
  <c r="E3581" i="1"/>
  <c r="E3580" i="1"/>
  <c r="E3579" i="1"/>
  <c r="E3578" i="1"/>
  <c r="E3577" i="1"/>
  <c r="E3576" i="1"/>
  <c r="E3575" i="1"/>
  <c r="E3574" i="1"/>
  <c r="E3573" i="1"/>
  <c r="E3572" i="1"/>
  <c r="E3571" i="1"/>
  <c r="E3570" i="1"/>
  <c r="E3569" i="1"/>
  <c r="E3568" i="1"/>
  <c r="E3567" i="1"/>
  <c r="E3566" i="1"/>
  <c r="E3565" i="1"/>
  <c r="E3564" i="1"/>
  <c r="E3563" i="1"/>
  <c r="E3562" i="1"/>
  <c r="E3561" i="1"/>
  <c r="E3560" i="1"/>
  <c r="E3559" i="1"/>
  <c r="E3558" i="1"/>
  <c r="E3557" i="1"/>
  <c r="E3556" i="1"/>
  <c r="E3555" i="1"/>
  <c r="E3554" i="1"/>
  <c r="E3553" i="1"/>
  <c r="E3552" i="1"/>
  <c r="E3551" i="1"/>
  <c r="E3550" i="1"/>
  <c r="E3549" i="1"/>
  <c r="E3548" i="1"/>
  <c r="E3547" i="1"/>
  <c r="E3546" i="1"/>
  <c r="E3545" i="1"/>
  <c r="E3544" i="1"/>
  <c r="E3543" i="1"/>
  <c r="E3542" i="1"/>
  <c r="E3541" i="1"/>
  <c r="E3540" i="1"/>
  <c r="E3539" i="1"/>
  <c r="E3538" i="1"/>
  <c r="E3537" i="1"/>
  <c r="E3536" i="1"/>
  <c r="E3535" i="1"/>
  <c r="E3534" i="1"/>
  <c r="E3533" i="1"/>
  <c r="E3532" i="1"/>
  <c r="E3531" i="1"/>
  <c r="E3530" i="1"/>
  <c r="E3529" i="1"/>
  <c r="E3528" i="1"/>
  <c r="E3527" i="1"/>
  <c r="E3526" i="1"/>
  <c r="E3525" i="1"/>
  <c r="E3524" i="1"/>
  <c r="E3523" i="1"/>
  <c r="E3522" i="1"/>
  <c r="E3521" i="1"/>
  <c r="E3520" i="1"/>
  <c r="E3519" i="1"/>
  <c r="E3518" i="1"/>
  <c r="E3517" i="1"/>
  <c r="E3516" i="1"/>
  <c r="E3515" i="1"/>
  <c r="E3514" i="1"/>
  <c r="E3513" i="1"/>
  <c r="E3512" i="1"/>
  <c r="E3511" i="1"/>
  <c r="E3510" i="1"/>
  <c r="E3509" i="1"/>
  <c r="E3508" i="1"/>
  <c r="E3507" i="1"/>
  <c r="E3506" i="1"/>
  <c r="E3505" i="1"/>
  <c r="E3504" i="1"/>
  <c r="E3503" i="1"/>
  <c r="E3502" i="1"/>
  <c r="E3501" i="1"/>
  <c r="E3500" i="1"/>
  <c r="E3499" i="1"/>
  <c r="E3498" i="1"/>
  <c r="E3497" i="1"/>
  <c r="E3496" i="1"/>
  <c r="E3495" i="1"/>
  <c r="E3494" i="1"/>
  <c r="E3493" i="1"/>
  <c r="E3492" i="1"/>
  <c r="E3491" i="1"/>
  <c r="E3490" i="1"/>
  <c r="E3489" i="1"/>
  <c r="E3488" i="1"/>
  <c r="E3487" i="1"/>
  <c r="E3486" i="1"/>
  <c r="E3485" i="1"/>
  <c r="E3484" i="1"/>
  <c r="E3483" i="1"/>
  <c r="E3482" i="1"/>
  <c r="E3481" i="1"/>
  <c r="E3480" i="1"/>
  <c r="E3479" i="1"/>
  <c r="E3478" i="1"/>
  <c r="E3477" i="1"/>
  <c r="E3476" i="1"/>
  <c r="E3475" i="1"/>
  <c r="E3474" i="1"/>
  <c r="E3473" i="1"/>
  <c r="E3472" i="1"/>
  <c r="E3471" i="1"/>
  <c r="E3470" i="1"/>
  <c r="E3469" i="1"/>
  <c r="E3468" i="1"/>
  <c r="E3467" i="1"/>
  <c r="E3466" i="1"/>
  <c r="E3465" i="1"/>
  <c r="E3464" i="1"/>
  <c r="E3463" i="1"/>
  <c r="E3462" i="1"/>
  <c r="E3461" i="1"/>
  <c r="E3460" i="1"/>
  <c r="E3459" i="1"/>
  <c r="E3458" i="1"/>
  <c r="E3457" i="1"/>
  <c r="E3456" i="1"/>
  <c r="E3455" i="1"/>
  <c r="E3454" i="1"/>
  <c r="E3453" i="1"/>
  <c r="E3452" i="1"/>
  <c r="E3451" i="1"/>
  <c r="E3450" i="1"/>
  <c r="E3449" i="1"/>
  <c r="E3448" i="1"/>
  <c r="E3447" i="1"/>
  <c r="E3446" i="1"/>
  <c r="E3445" i="1"/>
  <c r="E3444" i="1"/>
  <c r="E3443" i="1"/>
  <c r="E3442" i="1"/>
  <c r="E3441" i="1"/>
  <c r="E3440" i="1"/>
  <c r="E3439" i="1"/>
  <c r="E3438" i="1"/>
  <c r="E3437" i="1"/>
  <c r="E3436" i="1"/>
  <c r="E3435" i="1"/>
  <c r="E3434" i="1"/>
  <c r="E3433" i="1"/>
  <c r="E3432" i="1"/>
  <c r="E3431" i="1"/>
  <c r="E3430" i="1"/>
  <c r="E3429" i="1"/>
  <c r="E3428" i="1"/>
  <c r="E3427" i="1"/>
  <c r="E3426" i="1"/>
  <c r="E3425" i="1"/>
  <c r="E3424" i="1"/>
  <c r="A4745" i="1"/>
  <c r="A4744" i="1"/>
  <c r="A4743" i="1"/>
  <c r="A4742" i="1"/>
  <c r="A4741" i="1"/>
  <c r="A4740" i="1"/>
  <c r="A4739" i="1"/>
  <c r="A4738" i="1"/>
  <c r="A4737" i="1"/>
  <c r="A4736" i="1"/>
  <c r="A4735" i="1"/>
  <c r="A4734" i="1"/>
  <c r="A4733" i="1"/>
  <c r="A4732" i="1"/>
  <c r="A4731" i="1"/>
  <c r="A4730" i="1"/>
  <c r="A4729" i="1"/>
  <c r="A4728" i="1"/>
  <c r="A4727" i="1"/>
  <c r="A4726" i="1"/>
  <c r="A4725" i="1"/>
  <c r="A4724" i="1"/>
  <c r="A4723" i="1"/>
  <c r="A4722" i="1"/>
  <c r="A4721" i="1"/>
  <c r="A4720" i="1"/>
  <c r="A4719" i="1"/>
  <c r="A4718" i="1"/>
  <c r="A4717" i="1"/>
  <c r="A4716" i="1"/>
  <c r="A4715" i="1"/>
  <c r="A4714" i="1"/>
  <c r="A4713" i="1"/>
  <c r="A4712" i="1"/>
  <c r="A4711" i="1"/>
  <c r="A4710" i="1"/>
  <c r="A4709" i="1"/>
  <c r="A4708" i="1"/>
  <c r="A4707" i="1"/>
  <c r="A4706" i="1"/>
  <c r="A4705" i="1"/>
  <c r="A4704" i="1"/>
  <c r="A4703" i="1"/>
  <c r="A4702" i="1"/>
  <c r="A4701" i="1"/>
  <c r="A4700" i="1"/>
  <c r="A4699" i="1"/>
  <c r="A4698" i="1"/>
  <c r="A4697" i="1"/>
  <c r="A4696" i="1"/>
  <c r="A4695" i="1"/>
  <c r="A4694" i="1"/>
  <c r="A4693" i="1"/>
  <c r="A4692" i="1"/>
  <c r="A4691" i="1"/>
  <c r="A4690" i="1"/>
  <c r="A4689" i="1"/>
  <c r="A4688" i="1"/>
  <c r="A4687" i="1"/>
  <c r="A4686" i="1"/>
  <c r="A4685" i="1"/>
  <c r="A4684" i="1"/>
  <c r="A4683" i="1"/>
  <c r="A4682" i="1"/>
  <c r="A4681" i="1"/>
  <c r="A4680" i="1"/>
  <c r="A4679" i="1"/>
  <c r="A4678" i="1"/>
  <c r="A4677" i="1"/>
  <c r="A4676" i="1"/>
  <c r="A4675" i="1"/>
  <c r="A4674" i="1"/>
  <c r="A4673" i="1"/>
  <c r="A4672" i="1"/>
  <c r="A4671" i="1"/>
  <c r="A4670" i="1"/>
  <c r="A4669" i="1"/>
  <c r="A4668" i="1"/>
  <c r="A4667" i="1"/>
  <c r="A4666" i="1"/>
  <c r="A4665" i="1"/>
  <c r="A4664" i="1"/>
  <c r="A4663" i="1"/>
  <c r="A4662" i="1"/>
  <c r="A4661" i="1"/>
  <c r="A4660" i="1"/>
  <c r="A4659" i="1"/>
  <c r="A4658" i="1"/>
  <c r="A4657" i="1"/>
  <c r="A4656" i="1"/>
  <c r="A4655" i="1"/>
  <c r="A4654" i="1"/>
  <c r="A4653" i="1"/>
  <c r="A4652" i="1"/>
  <c r="A4651" i="1"/>
  <c r="A4650" i="1"/>
  <c r="A4649" i="1"/>
  <c r="A4648" i="1"/>
  <c r="A4647" i="1"/>
  <c r="A4646" i="1"/>
  <c r="A4645" i="1"/>
  <c r="A4644" i="1"/>
  <c r="A4643" i="1"/>
  <c r="A4642" i="1"/>
  <c r="A4641" i="1"/>
  <c r="A4640" i="1"/>
  <c r="A4639" i="1"/>
  <c r="A4638" i="1"/>
  <c r="A4637" i="1"/>
  <c r="A4636" i="1"/>
  <c r="A4635" i="1"/>
  <c r="A4634" i="1"/>
  <c r="A4633" i="1"/>
  <c r="A4632" i="1"/>
  <c r="A4631" i="1"/>
  <c r="A4630" i="1"/>
  <c r="A4629" i="1"/>
  <c r="A4628" i="1"/>
  <c r="A4627" i="1"/>
  <c r="A4626" i="1"/>
  <c r="A4625" i="1"/>
  <c r="A4624" i="1"/>
  <c r="A4623" i="1"/>
  <c r="A4622" i="1"/>
  <c r="A4621" i="1"/>
  <c r="A4620" i="1"/>
  <c r="A4619" i="1"/>
  <c r="A4618" i="1"/>
  <c r="A4617" i="1"/>
  <c r="A4616" i="1"/>
  <c r="A4615" i="1"/>
  <c r="A4614" i="1"/>
  <c r="A4613" i="1"/>
  <c r="A4612" i="1"/>
  <c r="A4611" i="1"/>
  <c r="A4610" i="1"/>
  <c r="A4609" i="1"/>
  <c r="A4608" i="1"/>
  <c r="A4607" i="1"/>
  <c r="A4606" i="1"/>
  <c r="A4605" i="1"/>
  <c r="A4604" i="1"/>
  <c r="A4603" i="1"/>
  <c r="A4602" i="1"/>
  <c r="A4601" i="1"/>
  <c r="A4600" i="1"/>
  <c r="A4599" i="1"/>
  <c r="A4598" i="1"/>
  <c r="A4597" i="1"/>
  <c r="A4596" i="1"/>
  <c r="A4595" i="1"/>
  <c r="A4594" i="1"/>
  <c r="A4593" i="1"/>
  <c r="A4592" i="1"/>
  <c r="A4591" i="1"/>
  <c r="A4590" i="1"/>
  <c r="A4589" i="1"/>
  <c r="A4588" i="1"/>
  <c r="A4587" i="1"/>
  <c r="A4586" i="1"/>
  <c r="A4585" i="1"/>
  <c r="A4584" i="1"/>
  <c r="A4583" i="1"/>
  <c r="A4582" i="1"/>
  <c r="A4581" i="1"/>
  <c r="A4580" i="1"/>
  <c r="A4579" i="1"/>
  <c r="A4578" i="1"/>
  <c r="A4577" i="1"/>
  <c r="A4576" i="1"/>
  <c r="A4575" i="1"/>
  <c r="A4574" i="1"/>
  <c r="A4573" i="1"/>
  <c r="A4572" i="1"/>
  <c r="A4571" i="1"/>
  <c r="A4570" i="1"/>
  <c r="A4569" i="1"/>
  <c r="A4568" i="1"/>
  <c r="A4567" i="1"/>
  <c r="A4566" i="1"/>
  <c r="A4565" i="1"/>
  <c r="A4564" i="1"/>
  <c r="A4563" i="1"/>
  <c r="A4562" i="1"/>
  <c r="A4561" i="1"/>
  <c r="A4560" i="1"/>
  <c r="A4559" i="1"/>
  <c r="A4558" i="1"/>
  <c r="A4557" i="1"/>
  <c r="A4556" i="1"/>
  <c r="A4555" i="1"/>
  <c r="A4554" i="1"/>
  <c r="A4553" i="1"/>
  <c r="A4552" i="1"/>
  <c r="A4551" i="1"/>
  <c r="A4550" i="1"/>
  <c r="A4549" i="1"/>
  <c r="A4548" i="1"/>
  <c r="A4547" i="1"/>
  <c r="A4546" i="1"/>
  <c r="A4545" i="1"/>
  <c r="A4544" i="1"/>
  <c r="A4543" i="1"/>
  <c r="A4542" i="1"/>
  <c r="A4541" i="1"/>
  <c r="A4540" i="1"/>
  <c r="A4539" i="1"/>
  <c r="A4538" i="1"/>
  <c r="A4537" i="1"/>
  <c r="A4536" i="1"/>
  <c r="A4535" i="1"/>
  <c r="A4534" i="1"/>
  <c r="A4533" i="1"/>
  <c r="A4532" i="1"/>
  <c r="A4531" i="1"/>
  <c r="A4530" i="1"/>
  <c r="A4529" i="1"/>
  <c r="A4528" i="1"/>
  <c r="A4527" i="1"/>
  <c r="A4526" i="1"/>
  <c r="A4525" i="1"/>
  <c r="A4524" i="1"/>
  <c r="A4523" i="1"/>
  <c r="A4522" i="1"/>
  <c r="A4521" i="1"/>
  <c r="A4520" i="1"/>
  <c r="A4519" i="1"/>
  <c r="A4518" i="1"/>
  <c r="A4517" i="1"/>
  <c r="A4516" i="1"/>
  <c r="A4515" i="1"/>
  <c r="A4514" i="1"/>
  <c r="A4513" i="1"/>
  <c r="A4512" i="1"/>
  <c r="A4511" i="1"/>
  <c r="A4510" i="1"/>
  <c r="A4509" i="1"/>
  <c r="A4508" i="1"/>
  <c r="A4507" i="1"/>
  <c r="A4506" i="1"/>
  <c r="A4505" i="1"/>
  <c r="A4504" i="1"/>
  <c r="A4503" i="1"/>
  <c r="A4502" i="1"/>
  <c r="A4501" i="1"/>
  <c r="A4500" i="1"/>
  <c r="A4499" i="1"/>
  <c r="A4498" i="1"/>
  <c r="A4497" i="1"/>
  <c r="A4496" i="1"/>
  <c r="A4495" i="1"/>
  <c r="A4494" i="1"/>
  <c r="A4493" i="1"/>
  <c r="A4492" i="1"/>
  <c r="A4491" i="1"/>
  <c r="A4490" i="1"/>
  <c r="A4489" i="1"/>
  <c r="A4488" i="1"/>
  <c r="A4487" i="1"/>
  <c r="A4486" i="1"/>
  <c r="A4485" i="1"/>
  <c r="A4484" i="1"/>
  <c r="A4483" i="1"/>
  <c r="A4482" i="1"/>
  <c r="A4481" i="1"/>
  <c r="A4480" i="1"/>
  <c r="A4479" i="1"/>
  <c r="A4478" i="1"/>
  <c r="A4477" i="1"/>
  <c r="A4476" i="1"/>
  <c r="A4475" i="1"/>
  <c r="A4474" i="1"/>
  <c r="A4473" i="1"/>
  <c r="A4472" i="1"/>
  <c r="A4471" i="1"/>
  <c r="A4470" i="1"/>
  <c r="A4469" i="1"/>
  <c r="A4468" i="1"/>
  <c r="A4467" i="1"/>
  <c r="A4466" i="1"/>
  <c r="A4465" i="1"/>
  <c r="A4464" i="1"/>
  <c r="A4463" i="1"/>
  <c r="A4462" i="1"/>
  <c r="A4461" i="1"/>
  <c r="A4460" i="1"/>
  <c r="A4459" i="1"/>
  <c r="A4458" i="1"/>
  <c r="A4457" i="1"/>
  <c r="A4456" i="1"/>
  <c r="A4455" i="1"/>
  <c r="A4454" i="1"/>
  <c r="A4453" i="1"/>
  <c r="A4452" i="1"/>
  <c r="A4451" i="1"/>
  <c r="A4450" i="1"/>
  <c r="A4449" i="1"/>
  <c r="A4448" i="1"/>
  <c r="A4447" i="1"/>
  <c r="A4446" i="1"/>
  <c r="A4445" i="1"/>
  <c r="A4444" i="1"/>
  <c r="A4443" i="1"/>
  <c r="A4442" i="1"/>
  <c r="A4441" i="1"/>
  <c r="A4440" i="1"/>
  <c r="A4439" i="1"/>
  <c r="A4438" i="1"/>
  <c r="A4437" i="1"/>
  <c r="A4436" i="1"/>
  <c r="A4435" i="1"/>
  <c r="A4434" i="1"/>
  <c r="A4433" i="1"/>
  <c r="A4432" i="1"/>
  <c r="A4431" i="1"/>
  <c r="A4430" i="1"/>
  <c r="A4429" i="1"/>
  <c r="A4428" i="1"/>
  <c r="A4427" i="1"/>
  <c r="A4426" i="1"/>
  <c r="A4425" i="1"/>
  <c r="A4424" i="1"/>
  <c r="A4423" i="1"/>
  <c r="A4422" i="1"/>
  <c r="A4421" i="1"/>
  <c r="A4420" i="1"/>
  <c r="A4419" i="1"/>
  <c r="A4418" i="1"/>
  <c r="A4417" i="1"/>
  <c r="A4416" i="1"/>
  <c r="A4415" i="1"/>
  <c r="A4414" i="1"/>
  <c r="A4413" i="1"/>
  <c r="A4412" i="1"/>
  <c r="A4411" i="1"/>
  <c r="A4410" i="1"/>
  <c r="A4409" i="1"/>
  <c r="A4408" i="1"/>
  <c r="A4407" i="1"/>
  <c r="A4406" i="1"/>
  <c r="A4405" i="1"/>
  <c r="A4404" i="1"/>
  <c r="A4403" i="1"/>
  <c r="A4402" i="1"/>
  <c r="A4401" i="1"/>
  <c r="A4400" i="1"/>
  <c r="A4399" i="1"/>
  <c r="A4398" i="1"/>
  <c r="A4397" i="1"/>
  <c r="A4396" i="1"/>
  <c r="A4395" i="1"/>
  <c r="A4394" i="1"/>
  <c r="A4393" i="1"/>
  <c r="A4392" i="1"/>
  <c r="A4391" i="1"/>
  <c r="A4390" i="1"/>
  <c r="A4389" i="1"/>
  <c r="A4388" i="1"/>
  <c r="A4387" i="1"/>
  <c r="A4386" i="1"/>
  <c r="A4385" i="1"/>
  <c r="A4384" i="1"/>
  <c r="A4383" i="1"/>
  <c r="A4382" i="1"/>
  <c r="A4381" i="1"/>
  <c r="A4380" i="1"/>
  <c r="A4379" i="1"/>
  <c r="A4378" i="1"/>
  <c r="A4377" i="1"/>
  <c r="A4376" i="1"/>
  <c r="A4375" i="1"/>
  <c r="A4374" i="1"/>
  <c r="A4373" i="1"/>
  <c r="A4372" i="1"/>
  <c r="A4371" i="1"/>
  <c r="A4370" i="1"/>
  <c r="A4369" i="1"/>
  <c r="A4368" i="1"/>
  <c r="A4367" i="1"/>
  <c r="A4366" i="1"/>
  <c r="A4365" i="1"/>
  <c r="A4364" i="1"/>
  <c r="A4363" i="1"/>
  <c r="A4362" i="1"/>
  <c r="A4361" i="1"/>
  <c r="A4360" i="1"/>
  <c r="A4359" i="1"/>
  <c r="A4358" i="1"/>
  <c r="A4357" i="1"/>
  <c r="A4356" i="1"/>
  <c r="A4355" i="1"/>
  <c r="A4354" i="1"/>
  <c r="A4353" i="1"/>
  <c r="A4352" i="1"/>
  <c r="A4351" i="1"/>
  <c r="A4350" i="1"/>
  <c r="A4349" i="1"/>
  <c r="A4348" i="1"/>
  <c r="A4347" i="1"/>
  <c r="A4346" i="1"/>
  <c r="A4345" i="1"/>
  <c r="A4344" i="1"/>
  <c r="A4343" i="1"/>
  <c r="A4342" i="1"/>
  <c r="A4341" i="1"/>
  <c r="A4340" i="1"/>
  <c r="A4339" i="1"/>
  <c r="A4338" i="1"/>
  <c r="A4337" i="1"/>
  <c r="A4336" i="1"/>
  <c r="A4335" i="1"/>
  <c r="A4334" i="1"/>
  <c r="A4333" i="1"/>
  <c r="A4332" i="1"/>
  <c r="A4331" i="1"/>
  <c r="A4330" i="1"/>
  <c r="A4329" i="1"/>
  <c r="A4328" i="1"/>
  <c r="A4327" i="1"/>
  <c r="A4326" i="1"/>
  <c r="A4325" i="1"/>
  <c r="A4324" i="1"/>
  <c r="A4323" i="1"/>
  <c r="A4322" i="1"/>
  <c r="A4321" i="1"/>
  <c r="A4320" i="1"/>
  <c r="A4319" i="1"/>
  <c r="A4318" i="1"/>
  <c r="A4317" i="1"/>
  <c r="A4316" i="1"/>
  <c r="A4315" i="1"/>
  <c r="A4314" i="1"/>
  <c r="A4313" i="1"/>
  <c r="A4312" i="1"/>
  <c r="A4311" i="1"/>
  <c r="A4310" i="1"/>
  <c r="A4309" i="1"/>
  <c r="A4308" i="1"/>
  <c r="A4307" i="1"/>
  <c r="A4306" i="1"/>
  <c r="A4305" i="1"/>
  <c r="A4304" i="1"/>
  <c r="A4303" i="1"/>
  <c r="A4302" i="1"/>
  <c r="A4301" i="1"/>
  <c r="A4300" i="1"/>
  <c r="A4299" i="1"/>
  <c r="A4298" i="1"/>
  <c r="A4297" i="1"/>
  <c r="A4296" i="1"/>
  <c r="A4295" i="1"/>
  <c r="A4294" i="1"/>
  <c r="A4293" i="1"/>
  <c r="A4292" i="1"/>
  <c r="A4291" i="1"/>
  <c r="A4290" i="1"/>
  <c r="A4289" i="1"/>
  <c r="A4288" i="1"/>
  <c r="A4287" i="1"/>
  <c r="A4286" i="1"/>
  <c r="A4285" i="1"/>
  <c r="A4284" i="1"/>
  <c r="A4283" i="1"/>
  <c r="A4282" i="1"/>
  <c r="A4281" i="1"/>
  <c r="A4280" i="1"/>
  <c r="A4279" i="1"/>
  <c r="A4278" i="1"/>
  <c r="A4277" i="1"/>
  <c r="A4276" i="1"/>
  <c r="A4275" i="1"/>
  <c r="A4274" i="1"/>
  <c r="A4273" i="1"/>
  <c r="A4272" i="1"/>
  <c r="A4271" i="1"/>
  <c r="A4270" i="1"/>
  <c r="A4269" i="1"/>
  <c r="A4268" i="1"/>
  <c r="A4267" i="1"/>
  <c r="A4266" i="1"/>
  <c r="A4265" i="1"/>
  <c r="A4264" i="1"/>
  <c r="A4263" i="1"/>
  <c r="A4262" i="1"/>
  <c r="A4261" i="1"/>
  <c r="A4260" i="1"/>
  <c r="A4259" i="1"/>
  <c r="A4258" i="1"/>
  <c r="A4257" i="1"/>
  <c r="A4256" i="1"/>
  <c r="A4255" i="1"/>
  <c r="A4254" i="1"/>
  <c r="A4253" i="1"/>
  <c r="A4252" i="1"/>
  <c r="A4251" i="1"/>
  <c r="A4250" i="1"/>
  <c r="A4249" i="1"/>
  <c r="A4248" i="1"/>
  <c r="A4247" i="1"/>
  <c r="A4246" i="1"/>
  <c r="A4245" i="1"/>
  <c r="A4244" i="1"/>
  <c r="A4243" i="1"/>
  <c r="A4242" i="1"/>
  <c r="A4241" i="1"/>
  <c r="A4240" i="1"/>
  <c r="A4239" i="1"/>
  <c r="A4238" i="1"/>
  <c r="A4237" i="1"/>
  <c r="A4236" i="1"/>
  <c r="A4235" i="1"/>
  <c r="A4234" i="1"/>
  <c r="A4233" i="1"/>
  <c r="A4232" i="1"/>
  <c r="A4231" i="1"/>
  <c r="A4230" i="1"/>
  <c r="A4229" i="1"/>
  <c r="A4228" i="1"/>
  <c r="A4227" i="1"/>
  <c r="A4226" i="1"/>
  <c r="A4225" i="1"/>
  <c r="A4224" i="1"/>
  <c r="A4223" i="1"/>
  <c r="A4222" i="1"/>
  <c r="A4221" i="1"/>
  <c r="A4220" i="1"/>
  <c r="A4219" i="1"/>
  <c r="A4218" i="1"/>
  <c r="A4217" i="1"/>
  <c r="A4216" i="1"/>
  <c r="A4215" i="1"/>
  <c r="A4214" i="1"/>
  <c r="A4213" i="1"/>
  <c r="A4212" i="1"/>
  <c r="A4211" i="1"/>
  <c r="A4210" i="1"/>
  <c r="A4209" i="1"/>
  <c r="A4208" i="1"/>
  <c r="A4207" i="1"/>
  <c r="A4206" i="1"/>
  <c r="A4205" i="1"/>
  <c r="A4204" i="1"/>
  <c r="A4203" i="1"/>
  <c r="A4202" i="1"/>
  <c r="A4201" i="1"/>
  <c r="A4200" i="1"/>
  <c r="A4199" i="1"/>
  <c r="A4198" i="1"/>
  <c r="A4197" i="1"/>
  <c r="A4196" i="1"/>
  <c r="A4195" i="1"/>
  <c r="A4194" i="1"/>
  <c r="A4193" i="1"/>
  <c r="A4192" i="1"/>
  <c r="A4191" i="1"/>
  <c r="A4190" i="1"/>
  <c r="A4189" i="1"/>
  <c r="A4188" i="1"/>
  <c r="A4187" i="1"/>
  <c r="A4186" i="1"/>
  <c r="A4185" i="1"/>
  <c r="A4184" i="1"/>
  <c r="A4183" i="1"/>
  <c r="A4182" i="1"/>
  <c r="A4181" i="1"/>
  <c r="A4180" i="1"/>
  <c r="A4179" i="1"/>
  <c r="A4178" i="1"/>
  <c r="A4177" i="1"/>
  <c r="A4176" i="1"/>
  <c r="A4175" i="1"/>
  <c r="A4174" i="1"/>
  <c r="A4173" i="1"/>
  <c r="A4172" i="1"/>
  <c r="A4171" i="1"/>
  <c r="A4170" i="1"/>
  <c r="A4169" i="1"/>
  <c r="A4168" i="1"/>
  <c r="A4167" i="1"/>
  <c r="A4166" i="1"/>
  <c r="A4165" i="1"/>
  <c r="A4164" i="1"/>
  <c r="A4163" i="1"/>
  <c r="A4162" i="1"/>
  <c r="A4161" i="1"/>
  <c r="A4160" i="1"/>
  <c r="A4159" i="1"/>
  <c r="A4158" i="1"/>
  <c r="A4157" i="1"/>
  <c r="A4156" i="1"/>
  <c r="A4155" i="1"/>
  <c r="A4154" i="1"/>
  <c r="A4153" i="1"/>
  <c r="A4152" i="1"/>
  <c r="A4151" i="1"/>
  <c r="A4150" i="1"/>
  <c r="A4149" i="1"/>
  <c r="A4148" i="1"/>
  <c r="A4147" i="1"/>
  <c r="A4146" i="1"/>
  <c r="A4145" i="1"/>
  <c r="A4144" i="1"/>
  <c r="A4143" i="1"/>
  <c r="A4142" i="1"/>
  <c r="A4141" i="1"/>
  <c r="A4140" i="1"/>
  <c r="A4139" i="1"/>
  <c r="A4138" i="1"/>
  <c r="A4137" i="1"/>
  <c r="A4136" i="1"/>
  <c r="A4135" i="1"/>
  <c r="A4134" i="1"/>
  <c r="A4133" i="1"/>
  <c r="A4132" i="1"/>
  <c r="A4131" i="1"/>
  <c r="A4130" i="1"/>
  <c r="A4129" i="1"/>
  <c r="A4128" i="1"/>
  <c r="A4127" i="1"/>
  <c r="A4126" i="1"/>
  <c r="A4125" i="1"/>
  <c r="A4124" i="1"/>
  <c r="A4123" i="1"/>
  <c r="A4122" i="1"/>
  <c r="A4121" i="1"/>
  <c r="A4120" i="1"/>
  <c r="A4119" i="1"/>
  <c r="A4118" i="1"/>
  <c r="A4117" i="1"/>
  <c r="A4116" i="1"/>
  <c r="A4115" i="1"/>
  <c r="A4114" i="1"/>
  <c r="A4113" i="1"/>
  <c r="A4112" i="1"/>
  <c r="A4111" i="1"/>
  <c r="A4110" i="1"/>
  <c r="A4109" i="1"/>
  <c r="A4108" i="1"/>
  <c r="A4107" i="1"/>
  <c r="A4106" i="1"/>
  <c r="A4105" i="1"/>
  <c r="A4104" i="1"/>
  <c r="A4103" i="1"/>
  <c r="A4102" i="1"/>
  <c r="A4101" i="1"/>
  <c r="A4100" i="1"/>
  <c r="A4099" i="1"/>
  <c r="A4098" i="1"/>
  <c r="A4097" i="1"/>
  <c r="A4096" i="1"/>
  <c r="A4095" i="1"/>
  <c r="A4094" i="1"/>
  <c r="A4093" i="1"/>
  <c r="A4092" i="1"/>
  <c r="A4091" i="1"/>
  <c r="A4090" i="1"/>
  <c r="A4089" i="1"/>
  <c r="A4088" i="1"/>
  <c r="A4087" i="1"/>
  <c r="A4086" i="1"/>
  <c r="A4085" i="1"/>
  <c r="A4084" i="1"/>
  <c r="A4083" i="1"/>
  <c r="A4082" i="1"/>
  <c r="A4081" i="1"/>
  <c r="A4080" i="1"/>
  <c r="A4079" i="1"/>
  <c r="A4078" i="1"/>
  <c r="A4077" i="1"/>
  <c r="A4076" i="1"/>
  <c r="A4075" i="1"/>
  <c r="A4074" i="1"/>
  <c r="A4073" i="1"/>
  <c r="A4072" i="1"/>
  <c r="A4071" i="1"/>
  <c r="A4070" i="1"/>
  <c r="A4069" i="1"/>
  <c r="A4068" i="1"/>
  <c r="A4067" i="1"/>
  <c r="A4066" i="1"/>
  <c r="A4065" i="1"/>
  <c r="A4064" i="1"/>
  <c r="A4063" i="1"/>
  <c r="A4062" i="1"/>
  <c r="A4061" i="1"/>
  <c r="A4060" i="1"/>
  <c r="A4059" i="1"/>
  <c r="A4058" i="1"/>
  <c r="A4057" i="1"/>
  <c r="A4056" i="1"/>
  <c r="A4055" i="1"/>
  <c r="A4054" i="1"/>
  <c r="A4053" i="1"/>
  <c r="A4052" i="1"/>
  <c r="A4051" i="1"/>
  <c r="A4050" i="1"/>
  <c r="A4049" i="1"/>
  <c r="A4048" i="1"/>
  <c r="A4047" i="1"/>
  <c r="A4046" i="1"/>
  <c r="A4045" i="1"/>
  <c r="A4044" i="1"/>
  <c r="A4043" i="1"/>
  <c r="A4042" i="1"/>
  <c r="A4041" i="1"/>
  <c r="A4040" i="1"/>
  <c r="A4039" i="1"/>
  <c r="A4038" i="1"/>
  <c r="A4037" i="1"/>
  <c r="A4036" i="1"/>
  <c r="A4035" i="1"/>
  <c r="A4034" i="1"/>
  <c r="A4033" i="1"/>
  <c r="A4032" i="1"/>
  <c r="A4031" i="1"/>
  <c r="A4030" i="1"/>
  <c r="A4029" i="1"/>
  <c r="A4028" i="1"/>
  <c r="A4027" i="1"/>
  <c r="A4026" i="1"/>
  <c r="A4025" i="1"/>
  <c r="A4024" i="1"/>
  <c r="A4023" i="1"/>
  <c r="A4022" i="1"/>
  <c r="A4021" i="1"/>
  <c r="A4020" i="1"/>
  <c r="A4019" i="1"/>
  <c r="A4018" i="1"/>
  <c r="A4017" i="1"/>
  <c r="A4016" i="1"/>
  <c r="A4015" i="1"/>
  <c r="A4014" i="1"/>
  <c r="A4013" i="1"/>
  <c r="A4012" i="1"/>
  <c r="A4011" i="1"/>
  <c r="A4010" i="1"/>
  <c r="A4009" i="1"/>
  <c r="A4008" i="1"/>
  <c r="A4007" i="1"/>
  <c r="A4006" i="1"/>
  <c r="A4005" i="1"/>
  <c r="A4004" i="1"/>
  <c r="A4003" i="1"/>
  <c r="A4002" i="1"/>
  <c r="A4001" i="1"/>
  <c r="A4000" i="1"/>
  <c r="A3999" i="1"/>
  <c r="A3998" i="1"/>
  <c r="A3997" i="1"/>
  <c r="A3996" i="1"/>
  <c r="A3995" i="1"/>
  <c r="A3994" i="1"/>
  <c r="A3993" i="1"/>
  <c r="A3992" i="1"/>
  <c r="A3991" i="1"/>
  <c r="A3990" i="1"/>
  <c r="A3989" i="1"/>
  <c r="A3988" i="1"/>
  <c r="A3987" i="1"/>
  <c r="A3986" i="1"/>
  <c r="A3985" i="1"/>
  <c r="A3984" i="1"/>
  <c r="A3983" i="1"/>
  <c r="A3982" i="1"/>
  <c r="A3981" i="1"/>
  <c r="A3980" i="1"/>
  <c r="A3979" i="1"/>
  <c r="A3978" i="1"/>
  <c r="A3977" i="1"/>
  <c r="A3976" i="1"/>
  <c r="A3975" i="1"/>
  <c r="A3974" i="1"/>
  <c r="A3973" i="1"/>
  <c r="A3972" i="1"/>
  <c r="A3971" i="1"/>
  <c r="A3970" i="1"/>
  <c r="A3969" i="1"/>
  <c r="A3968" i="1"/>
  <c r="A3967" i="1"/>
  <c r="A3966" i="1"/>
  <c r="A3965" i="1"/>
  <c r="A3964" i="1"/>
  <c r="A3963" i="1"/>
  <c r="A3962" i="1"/>
  <c r="A3961" i="1"/>
  <c r="A3960" i="1"/>
  <c r="A3959" i="1"/>
  <c r="A3958" i="1"/>
  <c r="A3957" i="1"/>
  <c r="A3956" i="1"/>
  <c r="A3955" i="1"/>
  <c r="A3954" i="1"/>
  <c r="A3953" i="1"/>
  <c r="A3952" i="1"/>
  <c r="A3951" i="1"/>
  <c r="A3950" i="1"/>
  <c r="A3949" i="1"/>
  <c r="A3948" i="1"/>
  <c r="A3947" i="1"/>
  <c r="A3946" i="1"/>
  <c r="A3945" i="1"/>
  <c r="A3944" i="1"/>
  <c r="A3943" i="1"/>
  <c r="A3942" i="1"/>
  <c r="A3941" i="1"/>
  <c r="A3940" i="1"/>
  <c r="A3939" i="1"/>
  <c r="A3938" i="1"/>
  <c r="A3937" i="1"/>
  <c r="A3936" i="1"/>
  <c r="A3935" i="1"/>
  <c r="A3934" i="1"/>
  <c r="A3933" i="1"/>
  <c r="A3932" i="1"/>
  <c r="A3931" i="1"/>
  <c r="A3930" i="1"/>
  <c r="A3929" i="1"/>
  <c r="A3928" i="1"/>
  <c r="A3927" i="1"/>
  <c r="A3926" i="1"/>
  <c r="A3925" i="1"/>
  <c r="A3924" i="1"/>
  <c r="A3923" i="1"/>
  <c r="A3922" i="1"/>
  <c r="A3921" i="1"/>
  <c r="A3920" i="1"/>
  <c r="A3919" i="1"/>
  <c r="A3918" i="1"/>
  <c r="A3917" i="1"/>
  <c r="A3916" i="1"/>
  <c r="A3915" i="1"/>
  <c r="A3914" i="1"/>
  <c r="A3913" i="1"/>
  <c r="A3912" i="1"/>
  <c r="A3911" i="1"/>
  <c r="A3910" i="1"/>
  <c r="A3909" i="1"/>
  <c r="A3908" i="1"/>
  <c r="A3907" i="1"/>
  <c r="A3906" i="1"/>
  <c r="A3905" i="1"/>
  <c r="A3904" i="1"/>
  <c r="A3903" i="1"/>
  <c r="A3902" i="1"/>
  <c r="A3901" i="1"/>
  <c r="A3900" i="1"/>
  <c r="A3899" i="1"/>
  <c r="A3898" i="1"/>
  <c r="A3897" i="1"/>
  <c r="A3896" i="1"/>
  <c r="A3895" i="1"/>
  <c r="A3894" i="1"/>
  <c r="A3893" i="1"/>
  <c r="A3892" i="1"/>
  <c r="A3891" i="1"/>
  <c r="A3890" i="1"/>
  <c r="A3889" i="1"/>
  <c r="A3888" i="1"/>
  <c r="A3887" i="1"/>
  <c r="A3886" i="1"/>
  <c r="A3885" i="1"/>
  <c r="A3884" i="1"/>
  <c r="A3883" i="1"/>
  <c r="A3882" i="1"/>
  <c r="A3881" i="1"/>
  <c r="A3880" i="1"/>
  <c r="A3879" i="1"/>
  <c r="A3878" i="1"/>
  <c r="A3877" i="1"/>
  <c r="A3876" i="1"/>
  <c r="A3875" i="1"/>
  <c r="A3874" i="1"/>
  <c r="A3873" i="1"/>
  <c r="A3872" i="1"/>
  <c r="A3871" i="1"/>
  <c r="A3870" i="1"/>
  <c r="A3869" i="1"/>
  <c r="A3868" i="1"/>
  <c r="A3867" i="1"/>
  <c r="A3866" i="1"/>
  <c r="A3865" i="1"/>
  <c r="A3864" i="1"/>
  <c r="A3863" i="1"/>
  <c r="A3862" i="1"/>
  <c r="A3861" i="1"/>
  <c r="A3860" i="1"/>
  <c r="A3859" i="1"/>
  <c r="A3858" i="1"/>
  <c r="A3857" i="1"/>
  <c r="A3856" i="1"/>
  <c r="A3855" i="1"/>
  <c r="A3854" i="1"/>
  <c r="A3853" i="1"/>
  <c r="A3852" i="1"/>
  <c r="A3851" i="1"/>
  <c r="A3850" i="1"/>
  <c r="A3849" i="1"/>
  <c r="A3848" i="1"/>
  <c r="A3847" i="1"/>
  <c r="A3846" i="1"/>
  <c r="A3845" i="1"/>
  <c r="A3844" i="1"/>
  <c r="A3843" i="1"/>
  <c r="A3842" i="1"/>
  <c r="A3841" i="1"/>
  <c r="A3840" i="1"/>
  <c r="A3839" i="1"/>
  <c r="A3838" i="1"/>
  <c r="A3837" i="1"/>
  <c r="A3836" i="1"/>
  <c r="A3835" i="1"/>
  <c r="A3834" i="1"/>
  <c r="A3833" i="1"/>
  <c r="A3832" i="1"/>
  <c r="A3831" i="1"/>
  <c r="A3830" i="1"/>
  <c r="A3829" i="1"/>
  <c r="A3828" i="1"/>
  <c r="A3827" i="1"/>
  <c r="A3826" i="1"/>
  <c r="A3825" i="1"/>
  <c r="A3824" i="1"/>
  <c r="A3823" i="1"/>
  <c r="A3822" i="1"/>
  <c r="A3821" i="1"/>
  <c r="A3820" i="1"/>
  <c r="A3819" i="1"/>
  <c r="A3818" i="1"/>
  <c r="A3817" i="1"/>
  <c r="A3816" i="1"/>
  <c r="A3815" i="1"/>
  <c r="A3814" i="1"/>
  <c r="A3813" i="1"/>
  <c r="A3812" i="1"/>
  <c r="A3811" i="1"/>
  <c r="A3810" i="1"/>
  <c r="A3809" i="1"/>
  <c r="A3808" i="1"/>
  <c r="A3807" i="1"/>
  <c r="A3806" i="1"/>
  <c r="A3805" i="1"/>
  <c r="A3804" i="1"/>
  <c r="A3803" i="1"/>
  <c r="A3802" i="1"/>
  <c r="A3801" i="1"/>
  <c r="A3800" i="1"/>
  <c r="A3799" i="1"/>
  <c r="A3798" i="1"/>
  <c r="A3797" i="1"/>
  <c r="A3796" i="1"/>
  <c r="A3795" i="1"/>
  <c r="A3794" i="1"/>
  <c r="A3793" i="1"/>
  <c r="A3792" i="1"/>
  <c r="A3791" i="1"/>
  <c r="A3790" i="1"/>
  <c r="A3789" i="1"/>
  <c r="A3788" i="1"/>
  <c r="A3787" i="1"/>
  <c r="A3786" i="1"/>
  <c r="A3785" i="1"/>
  <c r="A3784" i="1"/>
  <c r="A3783" i="1"/>
  <c r="A3782" i="1"/>
  <c r="A3781" i="1"/>
  <c r="A3780" i="1"/>
  <c r="A3779" i="1"/>
  <c r="A3778" i="1"/>
  <c r="A3777" i="1"/>
  <c r="A3776" i="1"/>
  <c r="A3775" i="1"/>
  <c r="A3774" i="1"/>
  <c r="A3773" i="1"/>
  <c r="A3772" i="1"/>
  <c r="A3771" i="1"/>
  <c r="A3770" i="1"/>
  <c r="A3769" i="1"/>
  <c r="A3768" i="1"/>
  <c r="A3767" i="1"/>
  <c r="A3766" i="1"/>
  <c r="A3765" i="1"/>
  <c r="A3764" i="1"/>
  <c r="A3763" i="1"/>
  <c r="A3762" i="1"/>
  <c r="A3761" i="1"/>
  <c r="A3760" i="1"/>
  <c r="A3759" i="1"/>
  <c r="A3758" i="1"/>
  <c r="A3757" i="1"/>
  <c r="A3756" i="1"/>
  <c r="A3755" i="1"/>
  <c r="A3754" i="1"/>
  <c r="A3753" i="1"/>
  <c r="A3752" i="1"/>
  <c r="A3751" i="1"/>
  <c r="A3750" i="1"/>
  <c r="A3749" i="1"/>
  <c r="A3748" i="1"/>
  <c r="A3747" i="1"/>
  <c r="A3746" i="1"/>
  <c r="A3745" i="1"/>
  <c r="A3744" i="1"/>
  <c r="A3743" i="1"/>
  <c r="A3742" i="1"/>
  <c r="A3741" i="1"/>
  <c r="A3740" i="1"/>
  <c r="A3739" i="1"/>
  <c r="A3738" i="1"/>
  <c r="A3737" i="1"/>
  <c r="A3736" i="1"/>
  <c r="A3735" i="1"/>
  <c r="A3734" i="1"/>
  <c r="A3733" i="1"/>
  <c r="A3732" i="1"/>
  <c r="A3731" i="1"/>
  <c r="A3730" i="1"/>
  <c r="A3729" i="1"/>
  <c r="A3728" i="1"/>
  <c r="A3727" i="1"/>
  <c r="A3726" i="1"/>
  <c r="A3725" i="1"/>
  <c r="A3724" i="1"/>
  <c r="A3723" i="1"/>
  <c r="A3722" i="1"/>
  <c r="A3721" i="1"/>
  <c r="A3720" i="1"/>
  <c r="A3719" i="1"/>
  <c r="A3718" i="1"/>
  <c r="A3717" i="1"/>
  <c r="A3716" i="1"/>
  <c r="A3715" i="1"/>
  <c r="A3714" i="1"/>
  <c r="A3713" i="1"/>
  <c r="A3712" i="1"/>
  <c r="A3711" i="1"/>
  <c r="A3710" i="1"/>
  <c r="A3709" i="1"/>
  <c r="A3708" i="1"/>
  <c r="A3707" i="1"/>
  <c r="A3706" i="1"/>
  <c r="A3705" i="1"/>
  <c r="A3704" i="1"/>
  <c r="A3703" i="1"/>
  <c r="A3702" i="1"/>
  <c r="A3701" i="1"/>
  <c r="A3700" i="1"/>
  <c r="A3699" i="1"/>
  <c r="A3698" i="1"/>
  <c r="A3697" i="1"/>
  <c r="A3696" i="1"/>
  <c r="A3695" i="1"/>
  <c r="A3694" i="1"/>
  <c r="A3693" i="1"/>
  <c r="A3692" i="1"/>
  <c r="A3691" i="1"/>
  <c r="A3690" i="1"/>
  <c r="A3689" i="1"/>
  <c r="A3688" i="1"/>
  <c r="A3687" i="1"/>
  <c r="A3686" i="1"/>
  <c r="A3685" i="1"/>
  <c r="A3684" i="1"/>
  <c r="A3683" i="1"/>
  <c r="A3682" i="1"/>
  <c r="A3681" i="1"/>
  <c r="A3680" i="1"/>
  <c r="A3679" i="1"/>
  <c r="A3678" i="1"/>
  <c r="A3677" i="1"/>
  <c r="A3676" i="1"/>
  <c r="A3675" i="1"/>
  <c r="A3674" i="1"/>
  <c r="A3673" i="1"/>
  <c r="A3672" i="1"/>
  <c r="A3671" i="1"/>
  <c r="A3670" i="1"/>
  <c r="A3669" i="1"/>
  <c r="A3668" i="1"/>
  <c r="A3667" i="1"/>
  <c r="A3666" i="1"/>
  <c r="A3665" i="1"/>
  <c r="A3664" i="1"/>
  <c r="A3663" i="1"/>
  <c r="A3662" i="1"/>
  <c r="A3661" i="1"/>
  <c r="A3660" i="1"/>
  <c r="A3659" i="1"/>
  <c r="A3658" i="1"/>
  <c r="A3657" i="1"/>
  <c r="A3656" i="1"/>
  <c r="A3655" i="1"/>
  <c r="A3654" i="1"/>
  <c r="A3653" i="1"/>
  <c r="A3652" i="1"/>
  <c r="A3651" i="1"/>
  <c r="A3650" i="1"/>
  <c r="A3649" i="1"/>
  <c r="A3648" i="1"/>
  <c r="A3647" i="1"/>
  <c r="A3646" i="1"/>
  <c r="A3645" i="1"/>
  <c r="A3644" i="1"/>
  <c r="A3643" i="1"/>
  <c r="A3642" i="1"/>
  <c r="A3641" i="1"/>
  <c r="A3640" i="1"/>
  <c r="A3639" i="1"/>
  <c r="A3638" i="1"/>
  <c r="A3637" i="1"/>
  <c r="A3636" i="1"/>
  <c r="A3635" i="1"/>
  <c r="A3634" i="1"/>
  <c r="A3633" i="1"/>
  <c r="A3632" i="1"/>
  <c r="A3631" i="1"/>
  <c r="A3630" i="1"/>
  <c r="A3629" i="1"/>
  <c r="A3628" i="1"/>
  <c r="A3627" i="1"/>
  <c r="A3626" i="1"/>
  <c r="A3625" i="1"/>
  <c r="A3624" i="1"/>
  <c r="A3623" i="1"/>
  <c r="A3622" i="1"/>
  <c r="A3621" i="1"/>
  <c r="A3620" i="1"/>
  <c r="A3619" i="1"/>
  <c r="A3618" i="1"/>
  <c r="A3617" i="1"/>
  <c r="A3616" i="1"/>
  <c r="A3615" i="1"/>
  <c r="A3614" i="1"/>
  <c r="A3613" i="1"/>
  <c r="A3612" i="1"/>
  <c r="A3611" i="1"/>
  <c r="A3610" i="1"/>
  <c r="A3609" i="1"/>
  <c r="A3608" i="1"/>
  <c r="A3607" i="1"/>
  <c r="A3606" i="1"/>
  <c r="A3605" i="1"/>
  <c r="A3604" i="1"/>
  <c r="A3603" i="1"/>
  <c r="A3602" i="1"/>
  <c r="A3601" i="1"/>
  <c r="A3600" i="1"/>
  <c r="A3599" i="1"/>
  <c r="A3598" i="1"/>
  <c r="A3597" i="1"/>
  <c r="A3596" i="1"/>
  <c r="A3595" i="1"/>
  <c r="A3594" i="1"/>
  <c r="A3593" i="1"/>
  <c r="A3592" i="1"/>
  <c r="A3591" i="1"/>
  <c r="A3590" i="1"/>
  <c r="A3589" i="1"/>
  <c r="A3588" i="1"/>
  <c r="A3587" i="1"/>
  <c r="A3586" i="1"/>
  <c r="A3585" i="1"/>
  <c r="A3584" i="1"/>
  <c r="A3583" i="1"/>
  <c r="A3582" i="1"/>
  <c r="A3581" i="1"/>
  <c r="A3580" i="1"/>
  <c r="A3579" i="1"/>
  <c r="A3578" i="1"/>
  <c r="A3577" i="1"/>
  <c r="A3576" i="1"/>
  <c r="A3575" i="1"/>
  <c r="A3574" i="1"/>
  <c r="A3573" i="1"/>
  <c r="A3572" i="1"/>
  <c r="A3571" i="1"/>
  <c r="A3570" i="1"/>
  <c r="A3569" i="1"/>
  <c r="A3568" i="1"/>
  <c r="A3567" i="1"/>
  <c r="A3566" i="1"/>
  <c r="A3565" i="1"/>
  <c r="A3564" i="1"/>
  <c r="A3563" i="1"/>
  <c r="A3562" i="1"/>
  <c r="A3561" i="1"/>
  <c r="A3560" i="1"/>
  <c r="A3559" i="1"/>
  <c r="A3558" i="1"/>
  <c r="A3557" i="1"/>
  <c r="A3556" i="1"/>
  <c r="A3555" i="1"/>
  <c r="A3554" i="1"/>
  <c r="A3553" i="1"/>
  <c r="A3552" i="1"/>
  <c r="A3551" i="1"/>
  <c r="A3550" i="1"/>
  <c r="A3549" i="1"/>
  <c r="A3548" i="1"/>
  <c r="A3547" i="1"/>
  <c r="A3546" i="1"/>
  <c r="A3545" i="1"/>
  <c r="A3544" i="1"/>
  <c r="A3543" i="1"/>
  <c r="A3542" i="1"/>
  <c r="A3541" i="1"/>
  <c r="A3540" i="1"/>
  <c r="A3539" i="1"/>
  <c r="A3538" i="1"/>
  <c r="A3537" i="1"/>
  <c r="A3536" i="1"/>
  <c r="A3535" i="1"/>
  <c r="A3534" i="1"/>
  <c r="A3533" i="1"/>
  <c r="A3532" i="1"/>
  <c r="A3531" i="1"/>
  <c r="A3530" i="1"/>
  <c r="A3529" i="1"/>
  <c r="A3528" i="1"/>
  <c r="A3527" i="1"/>
  <c r="A3526" i="1"/>
  <c r="A3525" i="1"/>
  <c r="A3524" i="1"/>
  <c r="A3523" i="1"/>
  <c r="A3522" i="1"/>
  <c r="A3521" i="1"/>
  <c r="A3520" i="1"/>
  <c r="A3519" i="1"/>
  <c r="A3518" i="1"/>
  <c r="A3517" i="1"/>
  <c r="A3516" i="1"/>
  <c r="A3515" i="1"/>
  <c r="A3514" i="1"/>
  <c r="A3513" i="1"/>
  <c r="A3512" i="1"/>
  <c r="A3511" i="1"/>
  <c r="A3510" i="1"/>
  <c r="A3509" i="1"/>
  <c r="A3508" i="1"/>
  <c r="A3507" i="1"/>
  <c r="A3506" i="1"/>
  <c r="A3505" i="1"/>
  <c r="A3504" i="1"/>
  <c r="A3503" i="1"/>
  <c r="A3502" i="1"/>
  <c r="A3501" i="1"/>
  <c r="A3500" i="1"/>
  <c r="A3499" i="1"/>
  <c r="A3498" i="1"/>
  <c r="A3497" i="1"/>
  <c r="A3496" i="1"/>
  <c r="A3495" i="1"/>
  <c r="A3494" i="1"/>
  <c r="A3493" i="1"/>
  <c r="A3492" i="1"/>
  <c r="A3491" i="1"/>
  <c r="A3490" i="1"/>
  <c r="A3489" i="1"/>
  <c r="A3488" i="1"/>
  <c r="A3487" i="1"/>
  <c r="A3486" i="1"/>
  <c r="A3485" i="1"/>
  <c r="A3484" i="1"/>
  <c r="A3483" i="1"/>
  <c r="A3482" i="1"/>
  <c r="A3481" i="1"/>
  <c r="A3480" i="1"/>
  <c r="A3479" i="1"/>
  <c r="A3478" i="1"/>
  <c r="A3477" i="1"/>
  <c r="A3476" i="1"/>
  <c r="A3475" i="1"/>
  <c r="A3474" i="1"/>
  <c r="A3473" i="1"/>
  <c r="A3472" i="1"/>
  <c r="A3471" i="1"/>
  <c r="A3470" i="1"/>
  <c r="A3469" i="1"/>
  <c r="A3468" i="1"/>
  <c r="A3467" i="1"/>
  <c r="A3466" i="1"/>
  <c r="A3465" i="1"/>
  <c r="A3464" i="1"/>
  <c r="A3463" i="1"/>
  <c r="A3462" i="1"/>
  <c r="A3461" i="1"/>
  <c r="A3460" i="1"/>
  <c r="A3459" i="1"/>
  <c r="A3458" i="1"/>
  <c r="A3457" i="1"/>
  <c r="A3456" i="1"/>
  <c r="A3455" i="1"/>
  <c r="A3454" i="1"/>
  <c r="A3453" i="1"/>
  <c r="A3452" i="1"/>
  <c r="A3451" i="1"/>
  <c r="A3450" i="1"/>
  <c r="A3449" i="1"/>
  <c r="A3448" i="1"/>
  <c r="A3447" i="1"/>
  <c r="A3446" i="1"/>
  <c r="A3445" i="1"/>
  <c r="A3444" i="1"/>
  <c r="A3443" i="1"/>
  <c r="A3442" i="1"/>
  <c r="A3441" i="1"/>
  <c r="A3440" i="1"/>
  <c r="A3439" i="1"/>
  <c r="A3438" i="1"/>
  <c r="A3437" i="1"/>
  <c r="A3436" i="1"/>
  <c r="A3435" i="1"/>
  <c r="A3434" i="1"/>
  <c r="A3433" i="1"/>
  <c r="A3432" i="1"/>
  <c r="A3431" i="1"/>
  <c r="A3430" i="1"/>
  <c r="A3429" i="1"/>
  <c r="A3428" i="1"/>
  <c r="A3427" i="1"/>
  <c r="A3426" i="1"/>
  <c r="A3425" i="1"/>
  <c r="A3424" i="1"/>
  <c r="A3423" i="1"/>
  <c r="A3422" i="1"/>
  <c r="A3421" i="1"/>
  <c r="A3420" i="1"/>
  <c r="A3419" i="1"/>
  <c r="A3418" i="1"/>
  <c r="A3417" i="1"/>
  <c r="A3416" i="1"/>
  <c r="A3415" i="1"/>
  <c r="A3414" i="1"/>
  <c r="A3413" i="1"/>
  <c r="A3412" i="1"/>
  <c r="A3411" i="1"/>
  <c r="A3410" i="1"/>
  <c r="A3409" i="1"/>
  <c r="A3408" i="1"/>
  <c r="A3407" i="1"/>
  <c r="A3406" i="1"/>
  <c r="A3405" i="1"/>
  <c r="A3404" i="1"/>
  <c r="A3403" i="1"/>
  <c r="A3402" i="1"/>
  <c r="A3401" i="1"/>
  <c r="A3400" i="1"/>
  <c r="A3399" i="1"/>
  <c r="A3398" i="1"/>
  <c r="A3397" i="1"/>
  <c r="A3396" i="1"/>
  <c r="A3395" i="1"/>
  <c r="A3394" i="1"/>
  <c r="A3393" i="1"/>
  <c r="A3392" i="1"/>
  <c r="A3391" i="1"/>
  <c r="A3390" i="1"/>
  <c r="A3389" i="1"/>
  <c r="A3388" i="1"/>
  <c r="A3387" i="1"/>
  <c r="A3386" i="1"/>
  <c r="A3385" i="1"/>
  <c r="A3384" i="1"/>
  <c r="A3383" i="1"/>
  <c r="A3382" i="1"/>
  <c r="A3381" i="1"/>
  <c r="A3380" i="1"/>
  <c r="A3379" i="1"/>
  <c r="A3378" i="1"/>
  <c r="A3377" i="1"/>
  <c r="A3376" i="1"/>
  <c r="A3375" i="1"/>
  <c r="A3374" i="1"/>
  <c r="A3373" i="1"/>
  <c r="A3372" i="1"/>
  <c r="A3371" i="1"/>
  <c r="A3370"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6" i="1"/>
  <c r="A3325" i="1"/>
  <c r="A3324" i="1"/>
  <c r="A3323" i="1"/>
  <c r="A3322" i="1"/>
  <c r="A3321" i="1"/>
  <c r="A3320" i="1"/>
  <c r="A3319" i="1"/>
  <c r="A3318" i="1"/>
  <c r="A3317" i="1"/>
  <c r="A3316" i="1"/>
  <c r="A3315" i="1"/>
  <c r="A3314" i="1"/>
  <c r="A3313" i="1"/>
  <c r="A3312" i="1"/>
  <c r="A3311" i="1"/>
  <c r="A3310" i="1"/>
  <c r="A3309" i="1"/>
  <c r="A3308" i="1"/>
  <c r="A3307" i="1"/>
  <c r="A3306" i="1"/>
  <c r="A3305" i="1"/>
  <c r="A3304" i="1"/>
  <c r="A3303" i="1"/>
  <c r="A3302" i="1"/>
  <c r="A3301" i="1"/>
  <c r="A3300" i="1"/>
  <c r="A3299" i="1"/>
  <c r="A3298" i="1"/>
  <c r="A3297" i="1"/>
  <c r="A3296" i="1"/>
  <c r="A3295" i="1"/>
  <c r="A3294" i="1"/>
  <c r="A3293" i="1"/>
  <c r="A3292"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Q3749" i="1"/>
  <c r="Q3750" i="1"/>
  <c r="Q3751" i="1"/>
  <c r="Q3752" i="1"/>
  <c r="Q3753" i="1"/>
  <c r="Q3754" i="1"/>
  <c r="Q3755" i="1"/>
  <c r="Q3756" i="1"/>
  <c r="Q3757" i="1"/>
  <c r="Q3758" i="1"/>
  <c r="Q3759" i="1"/>
  <c r="Q3760" i="1"/>
  <c r="Q3761" i="1"/>
  <c r="Q3762" i="1"/>
  <c r="Q3763" i="1"/>
  <c r="Q3764" i="1"/>
  <c r="Q3765" i="1"/>
  <c r="Q3766" i="1"/>
  <c r="Q3767" i="1"/>
  <c r="Q3768" i="1"/>
  <c r="Q3769" i="1"/>
  <c r="Q3770" i="1"/>
  <c r="Q3771" i="1"/>
  <c r="Q3772" i="1"/>
  <c r="Q3773" i="1"/>
  <c r="Q3774" i="1"/>
  <c r="Q3775" i="1"/>
  <c r="Q3776" i="1"/>
  <c r="Q3777" i="1"/>
  <c r="Q3778" i="1"/>
  <c r="Q3779" i="1"/>
  <c r="Q3780" i="1"/>
  <c r="Q3781" i="1"/>
  <c r="Q3782" i="1"/>
  <c r="Q3783" i="1"/>
  <c r="Q3784" i="1"/>
  <c r="Q3785" i="1"/>
  <c r="Q3786" i="1"/>
  <c r="Q3787" i="1"/>
  <c r="Q3788" i="1"/>
  <c r="Q3789" i="1"/>
  <c r="Q3790" i="1"/>
  <c r="Q3791" i="1"/>
  <c r="Q3792" i="1"/>
  <c r="Q3793" i="1"/>
  <c r="Q3794" i="1"/>
  <c r="Q3795" i="1"/>
  <c r="Q3796" i="1"/>
  <c r="Q3797" i="1"/>
  <c r="Q3798" i="1"/>
  <c r="Q3799" i="1"/>
  <c r="Q3800" i="1"/>
  <c r="Q3801" i="1"/>
  <c r="Q3802" i="1"/>
  <c r="Q3803" i="1"/>
  <c r="Q3804" i="1"/>
  <c r="Q3805" i="1"/>
  <c r="Q3806" i="1"/>
  <c r="Q3807" i="1"/>
  <c r="Q3808" i="1"/>
  <c r="Q3809" i="1"/>
  <c r="Q3810" i="1"/>
  <c r="Q3811" i="1"/>
  <c r="Q3812" i="1"/>
  <c r="Q3813" i="1"/>
  <c r="Q3814" i="1"/>
  <c r="Q3815" i="1"/>
  <c r="Q3816" i="1"/>
  <c r="Q3817" i="1"/>
  <c r="Q3818" i="1"/>
  <c r="Q3819" i="1"/>
  <c r="Q3820" i="1"/>
  <c r="Q3821" i="1"/>
  <c r="Q3822" i="1"/>
  <c r="Q3823" i="1"/>
  <c r="Q3824" i="1"/>
  <c r="Q3825" i="1"/>
  <c r="Q3826" i="1"/>
  <c r="Q3827" i="1"/>
  <c r="Q3828" i="1"/>
  <c r="Q3829" i="1"/>
  <c r="Q3830" i="1"/>
  <c r="Q3831" i="1"/>
  <c r="Q3832" i="1"/>
  <c r="Q3833" i="1"/>
  <c r="Q3834" i="1"/>
  <c r="Q3835" i="1"/>
  <c r="Q3836" i="1"/>
  <c r="Q3837" i="1"/>
  <c r="Q3838" i="1"/>
  <c r="Q3839" i="1"/>
  <c r="Q3840" i="1"/>
  <c r="Q3841" i="1"/>
  <c r="Q3842" i="1"/>
  <c r="Q3843" i="1"/>
  <c r="Q3844" i="1"/>
  <c r="Q3845" i="1"/>
  <c r="Q3846" i="1"/>
  <c r="Q3847" i="1"/>
  <c r="Q3848" i="1"/>
  <c r="Q3849" i="1"/>
  <c r="Q3850" i="1"/>
  <c r="Q3851" i="1"/>
  <c r="Q3852" i="1"/>
  <c r="Q3853" i="1"/>
  <c r="Q3854" i="1"/>
  <c r="Q3855" i="1"/>
  <c r="Q3856" i="1"/>
  <c r="Q3857" i="1"/>
  <c r="Q3858" i="1"/>
  <c r="Q3859" i="1"/>
  <c r="Q3860" i="1"/>
  <c r="Q3861" i="1"/>
  <c r="Q3862" i="1"/>
  <c r="Q3863" i="1"/>
  <c r="Q3864" i="1"/>
  <c r="Q3865" i="1"/>
  <c r="Q3866" i="1"/>
  <c r="Q3867" i="1"/>
  <c r="Q3868" i="1"/>
  <c r="Q3869" i="1"/>
  <c r="Q3870" i="1"/>
  <c r="Q3871" i="1"/>
  <c r="Q3872" i="1"/>
  <c r="Q3873" i="1"/>
  <c r="Q3874" i="1"/>
  <c r="Q3875" i="1"/>
  <c r="Q3876" i="1"/>
  <c r="Q3877" i="1"/>
  <c r="Q3878" i="1"/>
  <c r="Q3879" i="1"/>
  <c r="Q3880" i="1"/>
  <c r="Q3881" i="1"/>
  <c r="Q3882" i="1"/>
  <c r="Q3883" i="1"/>
  <c r="Q3884" i="1"/>
  <c r="Q3885" i="1"/>
  <c r="Q3886" i="1"/>
  <c r="Q3887" i="1"/>
  <c r="Q3888" i="1"/>
  <c r="Q3889" i="1"/>
  <c r="Q3890" i="1"/>
  <c r="Q3891" i="1"/>
  <c r="Q3892" i="1"/>
  <c r="Q3893" i="1"/>
  <c r="Q3894" i="1"/>
  <c r="Q3895" i="1"/>
  <c r="Q3896" i="1"/>
  <c r="Q3897" i="1"/>
  <c r="Q3898" i="1"/>
  <c r="Q3899" i="1"/>
  <c r="Q3900" i="1"/>
  <c r="Q3901" i="1"/>
  <c r="Q3902" i="1"/>
  <c r="Q3903" i="1"/>
  <c r="Q3904" i="1"/>
  <c r="Q3905" i="1"/>
  <c r="Q3906" i="1"/>
  <c r="Q3907" i="1"/>
  <c r="Q3908" i="1"/>
  <c r="Q3909" i="1"/>
  <c r="Q3910" i="1"/>
  <c r="Q3911" i="1"/>
  <c r="Q3912" i="1"/>
  <c r="Q3913" i="1"/>
  <c r="Q3914" i="1"/>
  <c r="Q3915" i="1"/>
  <c r="Q3916" i="1"/>
  <c r="Q3917" i="1"/>
  <c r="Q3918" i="1"/>
  <c r="Q3919" i="1"/>
  <c r="Q3920" i="1"/>
  <c r="Q3921" i="1"/>
  <c r="Q3922" i="1"/>
  <c r="Q3923" i="1"/>
  <c r="Q3924" i="1"/>
  <c r="Q3925" i="1"/>
  <c r="Q3926" i="1"/>
  <c r="Q3927" i="1"/>
  <c r="Q3928" i="1"/>
  <c r="Q3929" i="1"/>
  <c r="Q3930" i="1"/>
  <c r="Q3931" i="1"/>
  <c r="Q3932" i="1"/>
  <c r="Q3933" i="1"/>
  <c r="Q3934" i="1"/>
  <c r="Q3935" i="1"/>
  <c r="Q3936" i="1"/>
  <c r="Q3937" i="1"/>
  <c r="Q3938" i="1"/>
  <c r="Q3939" i="1"/>
  <c r="Q3940" i="1"/>
  <c r="Q3941" i="1"/>
  <c r="Q3942" i="1"/>
  <c r="Q3943" i="1"/>
  <c r="Q3944" i="1"/>
  <c r="Q3945" i="1"/>
  <c r="Q3946" i="1"/>
  <c r="Q3947" i="1"/>
  <c r="Q3948" i="1"/>
  <c r="Q3949" i="1"/>
  <c r="Q3950" i="1"/>
  <c r="Q3951" i="1"/>
  <c r="Q3952" i="1"/>
  <c r="Q3953" i="1"/>
  <c r="Q3954" i="1"/>
  <c r="Q3955" i="1"/>
  <c r="Q3956" i="1"/>
  <c r="Q3957" i="1"/>
  <c r="Q3958" i="1"/>
  <c r="Q3959" i="1"/>
  <c r="Q3960" i="1"/>
  <c r="Q3961" i="1"/>
  <c r="Q3962" i="1"/>
  <c r="Q3963" i="1"/>
  <c r="Q3964" i="1"/>
  <c r="Q3965" i="1"/>
  <c r="Q3966" i="1"/>
  <c r="Q3967" i="1"/>
  <c r="Q3968" i="1"/>
  <c r="Q3969" i="1"/>
  <c r="Q3970" i="1"/>
  <c r="Q3971" i="1"/>
  <c r="Q3972" i="1"/>
  <c r="Q3973" i="1"/>
  <c r="Q3974" i="1"/>
  <c r="Q3975" i="1"/>
  <c r="Q3976" i="1"/>
  <c r="Q3977" i="1"/>
  <c r="Q3978" i="1"/>
  <c r="Q3979" i="1"/>
  <c r="Q3980" i="1"/>
  <c r="Q3981" i="1"/>
  <c r="Q3982" i="1"/>
  <c r="Q3983" i="1"/>
  <c r="Q3984" i="1"/>
  <c r="Q3985" i="1"/>
  <c r="Q3986" i="1"/>
  <c r="Q3987" i="1"/>
  <c r="Q3988" i="1"/>
  <c r="Q3989" i="1"/>
  <c r="Q3990" i="1"/>
  <c r="Q3991" i="1"/>
  <c r="Q3992" i="1"/>
  <c r="Q3993" i="1"/>
  <c r="Q3994" i="1"/>
  <c r="Q3995" i="1"/>
  <c r="Q3996" i="1"/>
  <c r="Q3997" i="1"/>
  <c r="Q3998" i="1"/>
  <c r="Q3999" i="1"/>
  <c r="Q4000" i="1"/>
  <c r="Q4001" i="1"/>
  <c r="Q4002" i="1"/>
  <c r="Q4003" i="1"/>
  <c r="Q4004" i="1"/>
  <c r="Q4005" i="1"/>
  <c r="Q4006" i="1"/>
  <c r="Q4007" i="1"/>
  <c r="Q4008" i="1"/>
  <c r="Q4009" i="1"/>
  <c r="Q4010" i="1"/>
  <c r="Q4011" i="1"/>
  <c r="Q4012" i="1"/>
  <c r="Q4013" i="1"/>
  <c r="Q4014" i="1"/>
  <c r="Q4015" i="1"/>
  <c r="Q4016" i="1"/>
  <c r="Q4017" i="1"/>
  <c r="Q4018" i="1"/>
  <c r="Q4019" i="1"/>
  <c r="Q4020" i="1"/>
  <c r="Q4021" i="1"/>
  <c r="Q4022" i="1"/>
  <c r="Q4023" i="1"/>
  <c r="Q4024" i="1"/>
  <c r="Q4025" i="1"/>
  <c r="Q4026" i="1"/>
  <c r="Q4027" i="1"/>
  <c r="Q4028" i="1"/>
  <c r="Q4029" i="1"/>
  <c r="Q4030" i="1"/>
  <c r="Q4031" i="1"/>
  <c r="Q4032" i="1"/>
  <c r="Q4033" i="1"/>
  <c r="Q4034" i="1"/>
  <c r="Q4035" i="1"/>
  <c r="Q4036" i="1"/>
  <c r="Q4037" i="1"/>
  <c r="Q4038" i="1"/>
  <c r="Q4039" i="1"/>
  <c r="Q4040" i="1"/>
  <c r="Q4041" i="1"/>
  <c r="Q4042" i="1"/>
  <c r="Q4043" i="1"/>
  <c r="Q4044" i="1"/>
  <c r="Q4045" i="1"/>
  <c r="Q4046" i="1"/>
  <c r="Q4047" i="1"/>
  <c r="Q4048" i="1"/>
  <c r="Q4049" i="1"/>
  <c r="Q4050" i="1"/>
  <c r="Q4051" i="1"/>
  <c r="Q4052" i="1"/>
  <c r="Q4053" i="1"/>
  <c r="Q4054" i="1"/>
  <c r="Q4055" i="1"/>
  <c r="Q4056" i="1"/>
  <c r="Q4057" i="1"/>
  <c r="Q4058" i="1"/>
  <c r="Q4059" i="1"/>
  <c r="Q4060" i="1"/>
  <c r="Q4061" i="1"/>
  <c r="Q4062" i="1"/>
  <c r="Q4063" i="1"/>
  <c r="Q4064" i="1"/>
  <c r="Q4065" i="1"/>
  <c r="Q4066" i="1"/>
  <c r="Q4067" i="1"/>
  <c r="Q4068" i="1"/>
  <c r="Q4069" i="1"/>
  <c r="Q4070" i="1"/>
  <c r="Q4071" i="1"/>
  <c r="Q4072" i="1"/>
  <c r="Q4073" i="1"/>
  <c r="Q4074" i="1"/>
  <c r="Q4075" i="1"/>
  <c r="Q4076" i="1"/>
  <c r="Q4077" i="1"/>
  <c r="Q4078" i="1"/>
  <c r="Q4079" i="1"/>
  <c r="Q4080" i="1"/>
  <c r="Q4081" i="1"/>
  <c r="Q4082" i="1"/>
  <c r="Q4083" i="1"/>
  <c r="Q4084" i="1"/>
  <c r="Q4085" i="1"/>
  <c r="Q4086" i="1"/>
  <c r="Q4087" i="1"/>
  <c r="Q4088" i="1"/>
  <c r="Q4089" i="1"/>
  <c r="Q4090" i="1"/>
  <c r="Q4091" i="1"/>
  <c r="Q4092" i="1"/>
  <c r="Q4093" i="1"/>
  <c r="Q4094" i="1"/>
  <c r="Q4095" i="1"/>
  <c r="Q4096" i="1"/>
  <c r="Q4097" i="1"/>
  <c r="Q4098" i="1"/>
  <c r="Q4099" i="1"/>
  <c r="Q4100" i="1"/>
  <c r="Q4101" i="1"/>
  <c r="Q4102" i="1"/>
  <c r="Q4103" i="1"/>
  <c r="Q4104" i="1"/>
  <c r="Q4105" i="1"/>
  <c r="Q4106" i="1"/>
  <c r="Q4107" i="1"/>
  <c r="Q4108" i="1"/>
  <c r="Q4109" i="1"/>
  <c r="Q4110" i="1"/>
  <c r="Q4111" i="1"/>
  <c r="Q4112" i="1"/>
  <c r="Q4113" i="1"/>
  <c r="Q4114" i="1"/>
  <c r="Q4115" i="1"/>
  <c r="Q4116" i="1"/>
  <c r="Q4117" i="1"/>
  <c r="Q4118" i="1"/>
  <c r="Q4119" i="1"/>
  <c r="Q4120" i="1"/>
  <c r="Q4121" i="1"/>
  <c r="Q4122" i="1"/>
  <c r="Q4123" i="1"/>
  <c r="Q4124" i="1"/>
  <c r="Q4125" i="1"/>
  <c r="Q4126" i="1"/>
  <c r="Q4127" i="1"/>
  <c r="Q4128" i="1"/>
  <c r="Q4129" i="1"/>
  <c r="Q4130" i="1"/>
  <c r="Q4131" i="1"/>
  <c r="Q4132" i="1"/>
  <c r="Q4133" i="1"/>
  <c r="Q4134" i="1"/>
  <c r="Q4135" i="1"/>
  <c r="Q4136" i="1"/>
  <c r="Q4137" i="1"/>
  <c r="Q4138" i="1"/>
  <c r="Q4139" i="1"/>
  <c r="Q4140" i="1"/>
  <c r="Q4141" i="1"/>
  <c r="Q4142" i="1"/>
  <c r="Q4143" i="1"/>
  <c r="Q4144" i="1"/>
  <c r="Q4145" i="1"/>
  <c r="Q4146" i="1"/>
  <c r="Q4147" i="1"/>
  <c r="Q4148" i="1"/>
  <c r="Q4149" i="1"/>
  <c r="Q4150" i="1"/>
  <c r="Q4151" i="1"/>
  <c r="Q4152" i="1"/>
  <c r="Q4153" i="1"/>
  <c r="Q4154" i="1"/>
  <c r="Q4155" i="1"/>
  <c r="Q4156" i="1"/>
  <c r="Q4157" i="1"/>
  <c r="Q4158" i="1"/>
  <c r="Q4159" i="1"/>
  <c r="Q4160" i="1"/>
  <c r="Q4161" i="1"/>
  <c r="Q4162" i="1"/>
  <c r="Q4163" i="1"/>
  <c r="Q4164" i="1"/>
  <c r="Q4165" i="1"/>
  <c r="Q4166" i="1"/>
  <c r="Q4167" i="1"/>
  <c r="Q4168" i="1"/>
  <c r="Q4169" i="1"/>
  <c r="Q4170" i="1"/>
  <c r="Q4171" i="1"/>
  <c r="Q4172" i="1"/>
  <c r="Q4173" i="1"/>
  <c r="Q4174" i="1"/>
  <c r="Q4175" i="1"/>
  <c r="Q4176" i="1"/>
  <c r="Q4177" i="1"/>
  <c r="Q4178" i="1"/>
  <c r="Q4179" i="1"/>
  <c r="Q4180" i="1"/>
  <c r="Q4181" i="1"/>
  <c r="Q4182" i="1"/>
  <c r="Q4183" i="1"/>
  <c r="Q4184" i="1"/>
  <c r="Q4185" i="1"/>
  <c r="Q4186" i="1"/>
  <c r="Q4187" i="1"/>
  <c r="Q4188" i="1"/>
  <c r="Q4189" i="1"/>
  <c r="Q4190" i="1"/>
  <c r="Q4191" i="1"/>
  <c r="Q4192" i="1"/>
  <c r="Q4193" i="1"/>
  <c r="Q4194" i="1"/>
  <c r="Q4195" i="1"/>
  <c r="Q4196" i="1"/>
  <c r="Q4197" i="1"/>
  <c r="Q4198" i="1"/>
  <c r="Q4199" i="1"/>
  <c r="Q4200" i="1"/>
  <c r="Q4201" i="1"/>
  <c r="Q4202" i="1"/>
  <c r="Q4203" i="1"/>
  <c r="Q4204" i="1"/>
  <c r="Q4205" i="1"/>
  <c r="Q4206" i="1"/>
  <c r="Q4207" i="1"/>
  <c r="Q4208" i="1"/>
  <c r="Q4209" i="1"/>
  <c r="Q4210" i="1"/>
  <c r="Q4211" i="1"/>
  <c r="Q4212" i="1"/>
  <c r="Q4213" i="1"/>
  <c r="Q4214" i="1"/>
  <c r="Q4215" i="1"/>
  <c r="Q4216" i="1"/>
  <c r="Q4217" i="1"/>
  <c r="Q4218" i="1"/>
  <c r="Q4219" i="1"/>
  <c r="Q4220" i="1"/>
  <c r="Q4221" i="1"/>
  <c r="Q4222" i="1"/>
  <c r="Q4223" i="1"/>
  <c r="Q4224" i="1"/>
  <c r="Q4225" i="1"/>
  <c r="Q4226" i="1"/>
  <c r="Q4227" i="1"/>
  <c r="Q4228" i="1"/>
  <c r="Q4229" i="1"/>
  <c r="Q4230" i="1"/>
  <c r="Q4231" i="1"/>
  <c r="Q4232" i="1"/>
  <c r="Q4233" i="1"/>
  <c r="Q4234" i="1"/>
  <c r="Q4235" i="1"/>
  <c r="Q4236" i="1"/>
  <c r="Q4237" i="1"/>
  <c r="Q4238" i="1"/>
  <c r="Q4239" i="1"/>
  <c r="Q4240" i="1"/>
  <c r="Q4241" i="1"/>
  <c r="Q4242" i="1"/>
  <c r="Q4243" i="1"/>
  <c r="Q4244" i="1"/>
  <c r="Q4245" i="1"/>
  <c r="Q4246" i="1"/>
  <c r="Q4247" i="1"/>
  <c r="Q4248" i="1"/>
  <c r="Q4249" i="1"/>
  <c r="Q4250" i="1"/>
  <c r="Q4251" i="1"/>
  <c r="Q4252" i="1"/>
  <c r="Q4253" i="1"/>
  <c r="Q4254" i="1"/>
  <c r="Q4255" i="1"/>
  <c r="Q4256" i="1"/>
  <c r="Q4257" i="1"/>
  <c r="Q4258" i="1"/>
  <c r="Q4259" i="1"/>
  <c r="Q4260" i="1"/>
  <c r="Q4261" i="1"/>
  <c r="Q4262" i="1"/>
  <c r="Q4263" i="1"/>
  <c r="Q4264" i="1"/>
  <c r="Q4265" i="1"/>
  <c r="Q4266" i="1"/>
  <c r="Q4267" i="1"/>
  <c r="Q4268" i="1"/>
  <c r="Q4269" i="1"/>
  <c r="Q4270" i="1"/>
  <c r="Q4271" i="1"/>
  <c r="Q4272" i="1"/>
  <c r="Q4273" i="1"/>
  <c r="Q4274" i="1"/>
  <c r="Q4275" i="1"/>
  <c r="Q4276" i="1"/>
  <c r="Q4277" i="1"/>
  <c r="Q4278" i="1"/>
  <c r="Q4279" i="1"/>
  <c r="Q4280" i="1"/>
  <c r="Q4281" i="1"/>
  <c r="Q4282" i="1"/>
  <c r="Q4283" i="1"/>
  <c r="Q4284" i="1"/>
  <c r="Q4285" i="1"/>
  <c r="Q4286" i="1"/>
  <c r="Q4287" i="1"/>
  <c r="Q4288" i="1"/>
  <c r="Q4289" i="1"/>
  <c r="Q4290" i="1"/>
  <c r="Q4291" i="1"/>
  <c r="Q4292" i="1"/>
  <c r="Q4293" i="1"/>
  <c r="Q4294" i="1"/>
  <c r="Q4295" i="1"/>
  <c r="Q4296" i="1"/>
  <c r="Q4297" i="1"/>
  <c r="Q4298" i="1"/>
  <c r="Q4299" i="1"/>
  <c r="Q4300" i="1"/>
  <c r="Q4301" i="1"/>
  <c r="Q4302" i="1"/>
  <c r="Q4303" i="1"/>
  <c r="Q4304" i="1"/>
  <c r="Q4305" i="1"/>
  <c r="Q4306" i="1"/>
  <c r="Q4307" i="1"/>
  <c r="Q4308" i="1"/>
  <c r="Q4309" i="1"/>
  <c r="Q4310" i="1"/>
  <c r="Q4311" i="1"/>
  <c r="Q4312" i="1"/>
  <c r="Q4313" i="1"/>
  <c r="Q4314" i="1"/>
  <c r="Q4315" i="1"/>
  <c r="Q4316" i="1"/>
  <c r="Q4317" i="1"/>
  <c r="Q4318" i="1"/>
  <c r="Q4319" i="1"/>
  <c r="Q4320" i="1"/>
  <c r="Q4321" i="1"/>
  <c r="Q4322" i="1"/>
  <c r="Q4323" i="1"/>
  <c r="Q4324" i="1"/>
  <c r="Q4325" i="1"/>
  <c r="Q4326" i="1"/>
  <c r="Q4327" i="1"/>
  <c r="Q4328" i="1"/>
  <c r="Q4329" i="1"/>
  <c r="Q4330" i="1"/>
  <c r="Q4331" i="1"/>
  <c r="Q4332" i="1"/>
  <c r="Q4333" i="1"/>
  <c r="Q4334" i="1"/>
  <c r="Q4335" i="1"/>
  <c r="Q4336" i="1"/>
  <c r="Q4337" i="1"/>
  <c r="Q4338" i="1"/>
  <c r="Q4339" i="1"/>
  <c r="Q4340" i="1"/>
  <c r="Q4341" i="1"/>
  <c r="Q4342" i="1"/>
  <c r="Q4343" i="1"/>
  <c r="Q4344" i="1"/>
  <c r="Q4345" i="1"/>
  <c r="Q4346" i="1"/>
  <c r="Q4347" i="1"/>
  <c r="Q4348" i="1"/>
  <c r="Q4349" i="1"/>
  <c r="Q4350" i="1"/>
  <c r="Q4351" i="1"/>
  <c r="Q4352" i="1"/>
  <c r="Q4353" i="1"/>
  <c r="Q4354" i="1"/>
  <c r="Q4355" i="1"/>
  <c r="Q4356" i="1"/>
  <c r="Q4357" i="1"/>
  <c r="Q4358" i="1"/>
  <c r="Q4359" i="1"/>
  <c r="Q4360" i="1"/>
  <c r="Q4361" i="1"/>
  <c r="Q4362" i="1"/>
  <c r="Q4363" i="1"/>
  <c r="Q4364" i="1"/>
  <c r="Q4365" i="1"/>
  <c r="Q4366" i="1"/>
  <c r="Q4367" i="1"/>
  <c r="Q4368" i="1"/>
  <c r="Q4369" i="1"/>
  <c r="Q4370" i="1"/>
  <c r="Q4371" i="1"/>
  <c r="Q4372" i="1"/>
  <c r="Q4373" i="1"/>
  <c r="Q4374" i="1"/>
  <c r="Q4375" i="1"/>
  <c r="Q4376" i="1"/>
  <c r="Q4377" i="1"/>
  <c r="Q4378" i="1"/>
  <c r="Q4379" i="1"/>
  <c r="Q4380" i="1"/>
  <c r="Q4381" i="1"/>
  <c r="Q4382" i="1"/>
  <c r="Q4383" i="1"/>
  <c r="Q4384" i="1"/>
  <c r="Q4385" i="1"/>
  <c r="Q4386" i="1"/>
  <c r="Q4387" i="1"/>
  <c r="Q4388" i="1"/>
  <c r="Q4389" i="1"/>
  <c r="Q4390" i="1"/>
  <c r="Q4391" i="1"/>
  <c r="Q4392" i="1"/>
  <c r="Q4393" i="1"/>
  <c r="Q4394" i="1"/>
  <c r="Q4395" i="1"/>
  <c r="Q4396" i="1"/>
  <c r="Q4397" i="1"/>
  <c r="Q4398" i="1"/>
  <c r="Q4399" i="1"/>
  <c r="Q4400" i="1"/>
  <c r="Q4401" i="1"/>
  <c r="Q4402" i="1"/>
  <c r="Q4403" i="1"/>
  <c r="Q4404" i="1"/>
  <c r="Q4405" i="1"/>
  <c r="Q4406" i="1"/>
  <c r="Q4407" i="1"/>
  <c r="Q4408" i="1"/>
  <c r="Q4409" i="1"/>
  <c r="Q4410" i="1"/>
  <c r="Q4411" i="1"/>
  <c r="Q4412" i="1"/>
  <c r="Q4413" i="1"/>
  <c r="Q4414" i="1"/>
  <c r="Q4415" i="1"/>
  <c r="Q4416" i="1"/>
  <c r="Q4417" i="1"/>
  <c r="Q4418" i="1"/>
  <c r="Q4419" i="1"/>
  <c r="Q4420" i="1"/>
  <c r="Q4421" i="1"/>
  <c r="Q4422" i="1"/>
  <c r="Q4423" i="1"/>
  <c r="Q4424" i="1"/>
  <c r="Q4425" i="1"/>
  <c r="Q4426" i="1"/>
  <c r="Q4427" i="1"/>
  <c r="Q4428" i="1"/>
  <c r="Q4429" i="1"/>
  <c r="Q4430" i="1"/>
  <c r="Q4431" i="1"/>
  <c r="Q4432" i="1"/>
  <c r="Q4433" i="1"/>
  <c r="Q4434" i="1"/>
  <c r="Q4435" i="1"/>
  <c r="Q4436" i="1"/>
  <c r="Q4437" i="1"/>
  <c r="Q4438" i="1"/>
  <c r="Q4439" i="1"/>
  <c r="Q4440" i="1"/>
  <c r="Q4441" i="1"/>
  <c r="Q4442" i="1"/>
  <c r="Q4443" i="1"/>
  <c r="Q4444" i="1"/>
  <c r="Q4445" i="1"/>
  <c r="Q4446" i="1"/>
  <c r="Q4447" i="1"/>
  <c r="Q4448" i="1"/>
  <c r="Q4449" i="1"/>
  <c r="Q4450" i="1"/>
  <c r="Q4451" i="1"/>
  <c r="Q4452" i="1"/>
  <c r="Q4453" i="1"/>
  <c r="Q4454" i="1"/>
  <c r="Q4455" i="1"/>
  <c r="Q4456" i="1"/>
  <c r="Q4457" i="1"/>
  <c r="Q4458" i="1"/>
  <c r="Q4459" i="1"/>
  <c r="Q4460" i="1"/>
  <c r="Q4461" i="1"/>
  <c r="Q4462" i="1"/>
  <c r="Q4463" i="1"/>
  <c r="Q4464" i="1"/>
  <c r="Q4465" i="1"/>
  <c r="Q4466" i="1"/>
  <c r="Q4467" i="1"/>
  <c r="Q4468" i="1"/>
  <c r="Q4469" i="1"/>
  <c r="Q4470" i="1"/>
  <c r="Q4471" i="1"/>
  <c r="Q4472" i="1"/>
  <c r="Q4473" i="1"/>
  <c r="Q4474" i="1"/>
  <c r="Q4475" i="1"/>
  <c r="Q4476" i="1"/>
  <c r="Q4477" i="1"/>
  <c r="Q4478" i="1"/>
  <c r="Q4479" i="1"/>
  <c r="Q4480" i="1"/>
  <c r="Q4481" i="1"/>
  <c r="Q4482" i="1"/>
  <c r="Q4483" i="1"/>
  <c r="Q4484" i="1"/>
  <c r="Q4485" i="1"/>
  <c r="Q4486" i="1"/>
  <c r="Q4487" i="1"/>
  <c r="Q4488" i="1"/>
  <c r="Q4489" i="1"/>
  <c r="Q4490" i="1"/>
  <c r="Q4491" i="1"/>
  <c r="Q4492" i="1"/>
  <c r="Q4493" i="1"/>
  <c r="Q4494" i="1"/>
  <c r="Q4495" i="1"/>
  <c r="Q4496" i="1"/>
  <c r="Q4497" i="1"/>
  <c r="Q4498" i="1"/>
  <c r="Q4499" i="1"/>
  <c r="Q4500" i="1"/>
  <c r="Q4501" i="1"/>
  <c r="Q4502" i="1"/>
  <c r="Q4503" i="1"/>
  <c r="Q4504" i="1"/>
  <c r="Q4505" i="1"/>
  <c r="Q4506" i="1"/>
  <c r="Q4507" i="1"/>
  <c r="Q4508" i="1"/>
  <c r="Q4509" i="1"/>
  <c r="Q4510" i="1"/>
  <c r="Q4511" i="1"/>
  <c r="Q4512" i="1"/>
  <c r="Q4513" i="1"/>
  <c r="Q4514" i="1"/>
  <c r="Q4515" i="1"/>
  <c r="Q4516" i="1"/>
  <c r="Q4517" i="1"/>
  <c r="Q4518" i="1"/>
  <c r="Q4519" i="1"/>
  <c r="Q4520" i="1"/>
  <c r="Q4521" i="1"/>
  <c r="Q4522" i="1"/>
  <c r="Q4523" i="1"/>
  <c r="Q4524" i="1"/>
  <c r="Q4525" i="1"/>
  <c r="Q4526" i="1"/>
  <c r="Q4527" i="1"/>
  <c r="Q4528" i="1"/>
  <c r="Q4529" i="1"/>
  <c r="Q4530" i="1"/>
  <c r="Q4531" i="1"/>
  <c r="Q4532" i="1"/>
  <c r="Q4533" i="1"/>
  <c r="Q4534" i="1"/>
  <c r="Q4535" i="1"/>
  <c r="Q4536" i="1"/>
  <c r="Q4537" i="1"/>
  <c r="Q4538" i="1"/>
  <c r="Q4539" i="1"/>
  <c r="Q4540" i="1"/>
  <c r="Q4541" i="1"/>
  <c r="Q4542" i="1"/>
  <c r="Q4543" i="1"/>
  <c r="Q4544" i="1"/>
  <c r="Q4545" i="1"/>
  <c r="Q4546" i="1"/>
  <c r="Q4547" i="1"/>
  <c r="Q4548" i="1"/>
  <c r="Q4549" i="1"/>
  <c r="Q4550" i="1"/>
  <c r="Q4551" i="1"/>
  <c r="Q4552" i="1"/>
  <c r="Q4553" i="1"/>
  <c r="Q4554" i="1"/>
  <c r="Q4555" i="1"/>
  <c r="Q4556" i="1"/>
  <c r="Q4557" i="1"/>
  <c r="Q4558" i="1"/>
  <c r="Q4559" i="1"/>
  <c r="Q4560" i="1"/>
  <c r="Q4561" i="1"/>
  <c r="Q4562" i="1"/>
  <c r="Q4563" i="1"/>
  <c r="Q4564" i="1"/>
  <c r="Q4565" i="1"/>
  <c r="Q4566" i="1"/>
  <c r="Q4567" i="1"/>
  <c r="Q4568" i="1"/>
  <c r="Q4569" i="1"/>
  <c r="Q4570" i="1"/>
  <c r="Q4571" i="1"/>
  <c r="Q4572" i="1"/>
  <c r="Q4573" i="1"/>
  <c r="Q4574" i="1"/>
  <c r="Q4575" i="1"/>
  <c r="Q4576" i="1"/>
  <c r="Q4577" i="1"/>
  <c r="Q4578" i="1"/>
  <c r="Q4579" i="1"/>
  <c r="Q4580" i="1"/>
  <c r="Q4581" i="1"/>
  <c r="Q4582" i="1"/>
  <c r="Q4583" i="1"/>
  <c r="Q4584" i="1"/>
  <c r="Q4585" i="1"/>
  <c r="Q4586" i="1"/>
  <c r="Q4587" i="1"/>
  <c r="Q4588" i="1"/>
  <c r="Q4589" i="1"/>
  <c r="Q4590" i="1"/>
  <c r="Q4591" i="1"/>
  <c r="Q4592" i="1"/>
  <c r="Q4593" i="1"/>
  <c r="Q4594" i="1"/>
  <c r="Q4595" i="1"/>
  <c r="Q4596" i="1"/>
  <c r="Q4597" i="1"/>
  <c r="Q4598" i="1"/>
  <c r="Q4599" i="1"/>
  <c r="Q4600" i="1"/>
  <c r="Q4601" i="1"/>
  <c r="Q4602" i="1"/>
  <c r="Q4603" i="1"/>
  <c r="Q4604" i="1"/>
  <c r="Q4605" i="1"/>
  <c r="Q4606" i="1"/>
  <c r="Q4607" i="1"/>
  <c r="Q4608" i="1"/>
  <c r="Q4609" i="1"/>
  <c r="Q4610" i="1"/>
  <c r="Q4611" i="1"/>
  <c r="Q4612" i="1"/>
  <c r="Q4613" i="1"/>
  <c r="Q4614" i="1"/>
  <c r="Q4615" i="1"/>
  <c r="Q4616" i="1"/>
  <c r="Q4617" i="1"/>
  <c r="Q4618" i="1"/>
  <c r="Q4619" i="1"/>
  <c r="Q4620" i="1"/>
  <c r="Q4621" i="1"/>
  <c r="Q4622" i="1"/>
  <c r="Q4623" i="1"/>
  <c r="Q4624" i="1"/>
  <c r="Q4625" i="1"/>
  <c r="Q4626" i="1"/>
  <c r="Q4627" i="1"/>
  <c r="Q4628" i="1"/>
  <c r="Q4629" i="1"/>
  <c r="Q4630" i="1"/>
  <c r="Q4631" i="1"/>
  <c r="Q4632" i="1"/>
  <c r="Q4633" i="1"/>
  <c r="Q4634" i="1"/>
  <c r="Q4635" i="1"/>
  <c r="Q4636" i="1"/>
  <c r="Q4637" i="1"/>
  <c r="Q4638" i="1"/>
  <c r="Q4639" i="1"/>
  <c r="Q4640" i="1"/>
  <c r="Q4641" i="1"/>
  <c r="Q4642" i="1"/>
  <c r="Q4643" i="1"/>
  <c r="Q4644" i="1"/>
  <c r="Q4645" i="1"/>
  <c r="Q4646" i="1"/>
  <c r="Q4647" i="1"/>
  <c r="Q4648" i="1"/>
  <c r="Q4649" i="1"/>
  <c r="Q4650" i="1"/>
  <c r="Q4651" i="1"/>
  <c r="Q4652" i="1"/>
  <c r="Q4653" i="1"/>
  <c r="Q4654" i="1"/>
  <c r="Q4655" i="1"/>
  <c r="Q4656" i="1"/>
  <c r="Q4657" i="1"/>
  <c r="Q4658" i="1"/>
  <c r="Q4659" i="1"/>
  <c r="Q4660" i="1"/>
  <c r="Q4661" i="1"/>
  <c r="Q4662" i="1"/>
  <c r="Q4663" i="1"/>
  <c r="Q4664" i="1"/>
  <c r="Q4665" i="1"/>
  <c r="Q4666" i="1"/>
  <c r="Q4667" i="1"/>
  <c r="Q4668" i="1"/>
  <c r="Q4669" i="1"/>
  <c r="Q4670" i="1"/>
  <c r="Q4671" i="1"/>
  <c r="Q4672" i="1"/>
  <c r="Q4673" i="1"/>
  <c r="Q4674" i="1"/>
  <c r="Q4675" i="1"/>
  <c r="Q4676" i="1"/>
  <c r="Q4677" i="1"/>
  <c r="Q4678" i="1"/>
  <c r="Q4679" i="1"/>
  <c r="Q4680" i="1"/>
  <c r="Q4681" i="1"/>
  <c r="Q4682" i="1"/>
  <c r="Q4683" i="1"/>
  <c r="Q4684" i="1"/>
  <c r="Q4685" i="1"/>
  <c r="Q4686" i="1"/>
  <c r="Q4687" i="1"/>
  <c r="Q4688" i="1"/>
  <c r="Q4689" i="1"/>
  <c r="Q4690" i="1"/>
  <c r="Q4691" i="1"/>
  <c r="Q4692" i="1"/>
  <c r="Q4693" i="1"/>
  <c r="Q4694" i="1"/>
  <c r="Q4695" i="1"/>
  <c r="Q4696" i="1"/>
  <c r="Q4697" i="1"/>
  <c r="Q4698" i="1"/>
  <c r="Q4699" i="1"/>
  <c r="Q4700" i="1"/>
  <c r="Q4701" i="1"/>
  <c r="Q4702" i="1"/>
  <c r="Q4703" i="1"/>
  <c r="Q4704" i="1"/>
  <c r="Q4705" i="1"/>
  <c r="Q4706" i="1"/>
  <c r="Q4707" i="1"/>
  <c r="Q4708" i="1"/>
  <c r="Q4709" i="1"/>
  <c r="Q4710" i="1"/>
  <c r="Q4711" i="1"/>
  <c r="Q4712" i="1"/>
  <c r="Q4713" i="1"/>
  <c r="Q4714" i="1"/>
  <c r="Q4715" i="1"/>
  <c r="Q4716" i="1"/>
  <c r="Q4717" i="1"/>
  <c r="Q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P4116" i="1"/>
  <c r="P4117" i="1"/>
  <c r="P4118" i="1"/>
  <c r="P4119" i="1"/>
  <c r="P4120" i="1"/>
  <c r="P4121" i="1"/>
  <c r="P4122" i="1"/>
  <c r="P4123" i="1"/>
  <c r="P4124" i="1"/>
  <c r="P4125" i="1"/>
  <c r="P4126" i="1"/>
  <c r="P4127" i="1"/>
  <c r="P4128" i="1"/>
  <c r="P4129" i="1"/>
  <c r="P4130" i="1"/>
  <c r="P4131" i="1"/>
  <c r="P4132" i="1"/>
  <c r="P4133" i="1"/>
  <c r="P4134" i="1"/>
  <c r="P4135" i="1"/>
  <c r="P4136" i="1"/>
  <c r="P4137" i="1"/>
  <c r="P4138" i="1"/>
  <c r="P4139" i="1"/>
  <c r="P4140" i="1"/>
  <c r="P4141" i="1"/>
  <c r="P4142" i="1"/>
  <c r="P4143" i="1"/>
  <c r="P4144" i="1"/>
  <c r="P4145" i="1"/>
  <c r="P4146" i="1"/>
  <c r="P4147" i="1"/>
  <c r="P4148" i="1"/>
  <c r="P4149" i="1"/>
  <c r="P4150" i="1"/>
  <c r="P4151" i="1"/>
  <c r="P4152" i="1"/>
  <c r="P4153" i="1"/>
  <c r="P4154" i="1"/>
  <c r="P4155" i="1"/>
  <c r="P4156" i="1"/>
  <c r="P4157" i="1"/>
  <c r="P4158" i="1"/>
  <c r="P4159" i="1"/>
  <c r="P4160" i="1"/>
  <c r="P4161" i="1"/>
  <c r="P4162" i="1"/>
  <c r="P4163" i="1"/>
  <c r="P4164" i="1"/>
  <c r="P4165" i="1"/>
  <c r="P4166" i="1"/>
  <c r="P4167" i="1"/>
  <c r="P4168" i="1"/>
  <c r="P4169" i="1"/>
  <c r="P4170" i="1"/>
  <c r="P4171" i="1"/>
  <c r="P4172" i="1"/>
  <c r="P4173" i="1"/>
  <c r="P4174" i="1"/>
  <c r="P4175" i="1"/>
  <c r="P4176" i="1"/>
  <c r="P4177" i="1"/>
  <c r="P4178" i="1"/>
  <c r="P4179" i="1"/>
  <c r="P4180" i="1"/>
  <c r="P4181" i="1"/>
  <c r="P4182" i="1"/>
  <c r="P4183" i="1"/>
  <c r="P4184" i="1"/>
  <c r="P4185" i="1"/>
  <c r="P4186" i="1"/>
  <c r="P4187" i="1"/>
  <c r="P4188" i="1"/>
  <c r="P4189" i="1"/>
  <c r="P4190" i="1"/>
  <c r="P4191" i="1"/>
  <c r="P4192" i="1"/>
  <c r="P4193" i="1"/>
  <c r="P4194" i="1"/>
  <c r="P4195" i="1"/>
  <c r="P4196" i="1"/>
  <c r="P4197" i="1"/>
  <c r="P4198" i="1"/>
  <c r="P4199" i="1"/>
  <c r="P4200" i="1"/>
  <c r="P4201" i="1"/>
  <c r="P4202" i="1"/>
  <c r="P4203" i="1"/>
  <c r="P4204" i="1"/>
  <c r="P4205" i="1"/>
  <c r="P4206" i="1"/>
  <c r="P4207" i="1"/>
  <c r="P4208" i="1"/>
  <c r="P4209" i="1"/>
  <c r="P4210" i="1"/>
  <c r="P4211" i="1"/>
  <c r="P4212" i="1"/>
  <c r="P4213" i="1"/>
  <c r="P4214" i="1"/>
  <c r="P4215" i="1"/>
  <c r="P4216" i="1"/>
  <c r="P4217" i="1"/>
  <c r="P4218" i="1"/>
  <c r="P4219" i="1"/>
  <c r="P4220" i="1"/>
  <c r="P4221" i="1"/>
  <c r="P4222" i="1"/>
  <c r="P4223" i="1"/>
  <c r="P4224" i="1"/>
  <c r="P4225" i="1"/>
  <c r="P4226" i="1"/>
  <c r="P4227" i="1"/>
  <c r="P4228" i="1"/>
  <c r="P4229" i="1"/>
  <c r="P4230" i="1"/>
  <c r="P4231" i="1"/>
  <c r="P4232" i="1"/>
  <c r="P4233" i="1"/>
  <c r="P4234" i="1"/>
  <c r="P4235" i="1"/>
  <c r="P4236" i="1"/>
  <c r="P4237" i="1"/>
  <c r="P4238" i="1"/>
  <c r="P4239" i="1"/>
  <c r="P4240" i="1"/>
  <c r="P4241" i="1"/>
  <c r="P4242" i="1"/>
  <c r="P4243" i="1"/>
  <c r="P4244" i="1"/>
  <c r="P4245" i="1"/>
  <c r="P4246" i="1"/>
  <c r="P4247" i="1"/>
  <c r="P4248" i="1"/>
  <c r="P4249" i="1"/>
  <c r="P4250" i="1"/>
  <c r="P4251" i="1"/>
  <c r="P4252" i="1"/>
  <c r="P4253" i="1"/>
  <c r="P4254" i="1"/>
  <c r="P4255" i="1"/>
  <c r="P4256" i="1"/>
  <c r="P4257" i="1"/>
  <c r="P4258" i="1"/>
  <c r="P4259" i="1"/>
  <c r="P4260" i="1"/>
  <c r="P4261" i="1"/>
  <c r="P4262" i="1"/>
  <c r="P4263" i="1"/>
  <c r="P4264" i="1"/>
  <c r="P4265" i="1"/>
  <c r="P4266" i="1"/>
  <c r="P4267" i="1"/>
  <c r="P4268" i="1"/>
  <c r="P4269" i="1"/>
  <c r="P4270" i="1"/>
  <c r="P4271" i="1"/>
  <c r="P4272" i="1"/>
  <c r="P4273" i="1"/>
  <c r="P4274" i="1"/>
  <c r="P4275" i="1"/>
  <c r="P4276" i="1"/>
  <c r="P4277" i="1"/>
  <c r="P4278" i="1"/>
  <c r="P4279" i="1"/>
  <c r="P4280" i="1"/>
  <c r="P4281" i="1"/>
  <c r="P4282" i="1"/>
  <c r="P4283" i="1"/>
  <c r="P4284" i="1"/>
  <c r="P4285" i="1"/>
  <c r="P4286" i="1"/>
  <c r="P4287" i="1"/>
  <c r="P4288" i="1"/>
  <c r="P4289" i="1"/>
  <c r="P4290" i="1"/>
  <c r="P4291" i="1"/>
  <c r="P4292" i="1"/>
  <c r="P4293" i="1"/>
  <c r="P4294" i="1"/>
  <c r="P4295" i="1"/>
  <c r="P4296" i="1"/>
  <c r="P4297" i="1"/>
  <c r="P4298" i="1"/>
  <c r="P4299" i="1"/>
  <c r="P4300" i="1"/>
  <c r="P4301" i="1"/>
  <c r="P4302" i="1"/>
  <c r="P4303" i="1"/>
  <c r="P4304" i="1"/>
  <c r="P4305" i="1"/>
  <c r="P4306" i="1"/>
  <c r="P4307" i="1"/>
  <c r="P4308" i="1"/>
  <c r="P4309" i="1"/>
  <c r="P4310" i="1"/>
  <c r="P4311" i="1"/>
  <c r="P4312" i="1"/>
  <c r="P4313" i="1"/>
  <c r="P4314" i="1"/>
  <c r="P4315" i="1"/>
  <c r="P4316" i="1"/>
  <c r="P4317" i="1"/>
  <c r="P4318" i="1"/>
  <c r="P4319" i="1"/>
  <c r="P4320" i="1"/>
  <c r="P4321" i="1"/>
  <c r="P4322" i="1"/>
  <c r="P4323" i="1"/>
  <c r="P4324" i="1"/>
  <c r="P4325" i="1"/>
  <c r="P4326" i="1"/>
  <c r="P4327" i="1"/>
  <c r="P4328" i="1"/>
  <c r="P4329" i="1"/>
  <c r="P4330" i="1"/>
  <c r="P4331" i="1"/>
  <c r="P4332" i="1"/>
  <c r="P4333" i="1"/>
  <c r="P4334" i="1"/>
  <c r="P4335" i="1"/>
  <c r="P4336" i="1"/>
  <c r="P4337" i="1"/>
  <c r="P4338" i="1"/>
  <c r="P4339" i="1"/>
  <c r="P4340" i="1"/>
  <c r="P4341" i="1"/>
  <c r="P4342" i="1"/>
  <c r="P4343" i="1"/>
  <c r="P4344" i="1"/>
  <c r="P4345" i="1"/>
  <c r="P4346" i="1"/>
  <c r="P4347" i="1"/>
  <c r="P4348" i="1"/>
  <c r="P4349" i="1"/>
  <c r="P4350" i="1"/>
  <c r="P4351" i="1"/>
  <c r="P4352" i="1"/>
  <c r="P4353" i="1"/>
  <c r="P4354" i="1"/>
  <c r="P4355" i="1"/>
  <c r="P4356" i="1"/>
  <c r="P4357" i="1"/>
  <c r="P4358" i="1"/>
  <c r="P4359" i="1"/>
  <c r="P4360" i="1"/>
  <c r="P4361" i="1"/>
  <c r="P4362" i="1"/>
  <c r="P4363" i="1"/>
  <c r="P4364" i="1"/>
  <c r="P4365" i="1"/>
  <c r="P4366" i="1"/>
  <c r="P4367" i="1"/>
  <c r="P4368" i="1"/>
  <c r="P4369" i="1"/>
  <c r="P4370" i="1"/>
  <c r="P4371" i="1"/>
  <c r="P4372" i="1"/>
  <c r="P4373" i="1"/>
  <c r="P4374" i="1"/>
  <c r="P4375" i="1"/>
  <c r="P4376" i="1"/>
  <c r="P4377" i="1"/>
  <c r="P4378" i="1"/>
  <c r="P4379" i="1"/>
  <c r="P4380" i="1"/>
  <c r="P4381" i="1"/>
  <c r="P4382" i="1"/>
  <c r="P4383" i="1"/>
  <c r="P4384" i="1"/>
  <c r="P4385" i="1"/>
  <c r="P4386" i="1"/>
  <c r="P4387" i="1"/>
  <c r="P4388" i="1"/>
  <c r="P4389" i="1"/>
  <c r="P4390" i="1"/>
  <c r="P4391" i="1"/>
  <c r="P4392" i="1"/>
  <c r="P4393" i="1"/>
  <c r="P4394" i="1"/>
  <c r="P4395" i="1"/>
  <c r="P4396" i="1"/>
  <c r="P4397" i="1"/>
  <c r="P4398" i="1"/>
  <c r="P4399" i="1"/>
  <c r="P4400" i="1"/>
  <c r="P4401" i="1"/>
  <c r="P4402" i="1"/>
  <c r="P4403" i="1"/>
  <c r="P4404" i="1"/>
  <c r="P4405" i="1"/>
  <c r="P4406" i="1"/>
  <c r="P4407" i="1"/>
  <c r="P4408" i="1"/>
  <c r="P4409" i="1"/>
  <c r="P4410" i="1"/>
  <c r="P4411" i="1"/>
  <c r="P4412" i="1"/>
  <c r="P4413" i="1"/>
  <c r="P4414" i="1"/>
  <c r="P4415" i="1"/>
  <c r="P4416" i="1"/>
  <c r="P4417" i="1"/>
  <c r="P4418" i="1"/>
  <c r="P4419" i="1"/>
  <c r="P4420" i="1"/>
  <c r="P4421" i="1"/>
  <c r="P4422" i="1"/>
  <c r="P4423" i="1"/>
  <c r="P4424" i="1"/>
  <c r="P4425" i="1"/>
  <c r="P4426" i="1"/>
  <c r="P4427" i="1"/>
  <c r="P4428" i="1"/>
  <c r="P4429" i="1"/>
  <c r="P4430" i="1"/>
  <c r="P4431" i="1"/>
  <c r="P4432" i="1"/>
  <c r="P4433" i="1"/>
  <c r="P4434" i="1"/>
  <c r="P4435" i="1"/>
  <c r="P4436" i="1"/>
  <c r="P4437" i="1"/>
  <c r="P4438" i="1"/>
  <c r="P4439" i="1"/>
  <c r="P4440" i="1"/>
  <c r="P4441" i="1"/>
  <c r="P4442" i="1"/>
  <c r="P4443" i="1"/>
  <c r="P4444" i="1"/>
  <c r="P4445" i="1"/>
  <c r="P4446" i="1"/>
  <c r="P4447" i="1"/>
  <c r="P4448" i="1"/>
  <c r="P4449" i="1"/>
  <c r="P4450" i="1"/>
  <c r="P4451" i="1"/>
  <c r="P4452" i="1"/>
  <c r="P4453" i="1"/>
  <c r="P4454" i="1"/>
  <c r="P4455" i="1"/>
  <c r="P4456" i="1"/>
  <c r="P4457" i="1"/>
  <c r="P4458" i="1"/>
  <c r="P4459" i="1"/>
  <c r="P4460" i="1"/>
  <c r="P4461" i="1"/>
  <c r="P4462" i="1"/>
  <c r="P4463" i="1"/>
  <c r="P4464" i="1"/>
  <c r="P4465" i="1"/>
  <c r="P4466" i="1"/>
  <c r="P4467" i="1"/>
  <c r="P4468" i="1"/>
  <c r="P4469" i="1"/>
  <c r="P4470" i="1"/>
  <c r="P4471" i="1"/>
  <c r="P4472" i="1"/>
  <c r="P4473" i="1"/>
  <c r="P4474" i="1"/>
  <c r="P4475" i="1"/>
  <c r="P4476" i="1"/>
  <c r="P4477" i="1"/>
  <c r="P4478" i="1"/>
  <c r="P4479" i="1"/>
  <c r="P4480" i="1"/>
  <c r="P4481" i="1"/>
  <c r="P4482" i="1"/>
  <c r="P4483" i="1"/>
  <c r="P4484" i="1"/>
  <c r="P4485" i="1"/>
  <c r="P4486" i="1"/>
  <c r="P4487" i="1"/>
  <c r="P4488" i="1"/>
  <c r="P4489" i="1"/>
  <c r="P4490" i="1"/>
  <c r="P4491" i="1"/>
  <c r="P4492" i="1"/>
  <c r="P4493" i="1"/>
  <c r="P4494" i="1"/>
  <c r="P4495" i="1"/>
  <c r="P4496" i="1"/>
  <c r="P4497" i="1"/>
  <c r="P4498" i="1"/>
  <c r="P4499" i="1"/>
  <c r="P4500" i="1"/>
  <c r="P4501" i="1"/>
  <c r="P4502" i="1"/>
  <c r="P4503" i="1"/>
  <c r="P4504" i="1"/>
  <c r="P4505" i="1"/>
  <c r="P4506" i="1"/>
  <c r="P4507" i="1"/>
  <c r="P4508" i="1"/>
  <c r="P4509" i="1"/>
  <c r="P4510" i="1"/>
  <c r="P4511" i="1"/>
  <c r="P4512" i="1"/>
  <c r="P4513" i="1"/>
  <c r="P4514" i="1"/>
  <c r="P4515" i="1"/>
  <c r="P4516" i="1"/>
  <c r="P4517" i="1"/>
  <c r="P4518" i="1"/>
  <c r="P4519" i="1"/>
  <c r="P4520" i="1"/>
  <c r="P4521" i="1"/>
  <c r="P4522" i="1"/>
  <c r="P4523" i="1"/>
  <c r="P4524" i="1"/>
  <c r="P4525" i="1"/>
  <c r="P4526" i="1"/>
  <c r="P4527" i="1"/>
  <c r="P4528" i="1"/>
  <c r="P4529" i="1"/>
  <c r="P4530" i="1"/>
  <c r="P4531" i="1"/>
  <c r="P4532" i="1"/>
  <c r="P4533" i="1"/>
  <c r="P4534" i="1"/>
  <c r="P4535" i="1"/>
  <c r="P4536" i="1"/>
  <c r="P4537" i="1"/>
  <c r="P4538" i="1"/>
  <c r="P4539" i="1"/>
  <c r="P4540" i="1"/>
  <c r="P4541" i="1"/>
  <c r="P4542" i="1"/>
  <c r="P4543" i="1"/>
  <c r="P4544" i="1"/>
  <c r="P4545" i="1"/>
  <c r="P4546" i="1"/>
  <c r="P4547" i="1"/>
  <c r="P4548" i="1"/>
  <c r="P4549" i="1"/>
  <c r="P4550" i="1"/>
  <c r="P4551" i="1"/>
  <c r="P4552" i="1"/>
  <c r="P4553" i="1"/>
  <c r="P4554" i="1"/>
  <c r="P4555" i="1"/>
  <c r="P4556" i="1"/>
  <c r="P4557" i="1"/>
  <c r="P4558" i="1"/>
  <c r="P4559" i="1"/>
  <c r="P4560" i="1"/>
  <c r="P4561" i="1"/>
  <c r="P4562" i="1"/>
  <c r="P4563" i="1"/>
  <c r="P4564" i="1"/>
  <c r="P4565" i="1"/>
  <c r="P4566" i="1"/>
  <c r="P4567" i="1"/>
  <c r="P4568" i="1"/>
  <c r="P4569" i="1"/>
  <c r="P4570" i="1"/>
  <c r="P4571" i="1"/>
  <c r="P4572" i="1"/>
  <c r="P4573" i="1"/>
  <c r="P4574" i="1"/>
  <c r="P4575" i="1"/>
  <c r="P4576" i="1"/>
  <c r="P4577" i="1"/>
  <c r="P4578" i="1"/>
  <c r="P4579" i="1"/>
  <c r="P4580" i="1"/>
  <c r="P4581" i="1"/>
  <c r="P4582" i="1"/>
  <c r="P4583" i="1"/>
  <c r="P4584" i="1"/>
  <c r="P4585" i="1"/>
  <c r="P4586" i="1"/>
  <c r="P4587" i="1"/>
  <c r="P4588" i="1"/>
  <c r="P4589" i="1"/>
  <c r="P4590" i="1"/>
  <c r="P4591" i="1"/>
  <c r="P4592" i="1"/>
  <c r="P4593" i="1"/>
  <c r="P4594" i="1"/>
  <c r="P4595" i="1"/>
  <c r="P4596" i="1"/>
  <c r="P4597" i="1"/>
  <c r="P4598" i="1"/>
  <c r="P4599" i="1"/>
  <c r="P4600" i="1"/>
  <c r="P4601" i="1"/>
  <c r="P4602" i="1"/>
  <c r="P4603" i="1"/>
  <c r="P4604" i="1"/>
  <c r="P4605" i="1"/>
  <c r="P4606" i="1"/>
  <c r="P4607" i="1"/>
  <c r="P4608" i="1"/>
  <c r="P4609" i="1"/>
  <c r="P4610" i="1"/>
  <c r="P4611" i="1"/>
  <c r="P4612" i="1"/>
  <c r="P4613" i="1"/>
  <c r="P4614" i="1"/>
  <c r="P4615" i="1"/>
  <c r="P4616" i="1"/>
  <c r="P4617" i="1"/>
  <c r="P4618" i="1"/>
  <c r="P4619" i="1"/>
  <c r="P4620" i="1"/>
  <c r="P4621" i="1"/>
  <c r="P4622" i="1"/>
  <c r="P4623" i="1"/>
  <c r="P4624" i="1"/>
  <c r="P4625" i="1"/>
  <c r="P4626" i="1"/>
  <c r="P4627" i="1"/>
  <c r="P4628" i="1"/>
  <c r="P4629" i="1"/>
  <c r="P4630" i="1"/>
  <c r="P4631" i="1"/>
  <c r="P4632" i="1"/>
  <c r="P4633" i="1"/>
  <c r="P4634" i="1"/>
  <c r="P4635" i="1"/>
  <c r="P4636" i="1"/>
  <c r="P4637" i="1"/>
  <c r="P4638" i="1"/>
  <c r="P4639" i="1"/>
  <c r="P4640" i="1"/>
  <c r="P4641" i="1"/>
  <c r="P4642" i="1"/>
  <c r="P4643" i="1"/>
  <c r="P4644" i="1"/>
  <c r="P4645" i="1"/>
  <c r="P4646" i="1"/>
  <c r="P4647" i="1"/>
  <c r="P4648" i="1"/>
  <c r="P4649" i="1"/>
  <c r="P4650" i="1"/>
  <c r="P4651" i="1"/>
  <c r="P4652" i="1"/>
  <c r="P4653" i="1"/>
  <c r="P4654" i="1"/>
  <c r="P4655" i="1"/>
  <c r="P4656" i="1"/>
  <c r="P4657" i="1"/>
  <c r="P4658" i="1"/>
  <c r="P4659" i="1"/>
  <c r="P4660" i="1"/>
  <c r="P4661" i="1"/>
  <c r="P4662" i="1"/>
  <c r="P4663" i="1"/>
  <c r="P4664" i="1"/>
  <c r="P4665" i="1"/>
  <c r="P4666" i="1"/>
  <c r="P4667" i="1"/>
  <c r="P4668" i="1"/>
  <c r="P4669" i="1"/>
  <c r="P4670" i="1"/>
  <c r="P4671" i="1"/>
  <c r="P4672" i="1"/>
  <c r="P4673" i="1"/>
  <c r="P4674" i="1"/>
  <c r="P4675" i="1"/>
  <c r="P4676" i="1"/>
  <c r="P4677" i="1"/>
  <c r="P4678" i="1"/>
  <c r="P4679" i="1"/>
  <c r="P4680" i="1"/>
  <c r="P4681" i="1"/>
  <c r="P4682" i="1"/>
  <c r="P4683" i="1"/>
  <c r="P4684" i="1"/>
  <c r="P4685" i="1"/>
  <c r="P4686" i="1"/>
  <c r="P4687" i="1"/>
  <c r="P4688" i="1"/>
  <c r="P4689" i="1"/>
  <c r="P4690" i="1"/>
  <c r="P4691" i="1"/>
  <c r="P4692" i="1"/>
  <c r="P4693" i="1"/>
  <c r="P4694" i="1"/>
  <c r="P4695" i="1"/>
  <c r="P4696" i="1"/>
  <c r="P4697" i="1"/>
  <c r="P4698" i="1"/>
  <c r="P4699" i="1"/>
  <c r="P4700" i="1"/>
  <c r="P4701" i="1"/>
  <c r="P4702" i="1"/>
  <c r="P4703" i="1"/>
  <c r="P4704" i="1"/>
  <c r="P4705" i="1"/>
  <c r="P4706" i="1"/>
  <c r="P4707" i="1"/>
  <c r="P4708" i="1"/>
  <c r="P4709" i="1"/>
  <c r="P4710" i="1"/>
  <c r="P4711" i="1"/>
  <c r="P4712" i="1"/>
  <c r="P4713" i="1"/>
  <c r="P4714" i="1"/>
  <c r="P4715" i="1"/>
  <c r="P4716" i="1"/>
  <c r="P4717" i="1"/>
  <c r="P3423" i="1"/>
  <c r="L3423" i="1"/>
  <c r="M3423" i="1" s="1"/>
  <c r="O3470" i="1" l="1"/>
  <c r="O3597" i="1"/>
  <c r="O3598" i="1"/>
  <c r="O3605" i="1"/>
  <c r="O3606" i="1"/>
  <c r="O3613" i="1"/>
  <c r="O3614" i="1"/>
  <c r="O3621" i="1"/>
  <c r="O3622" i="1"/>
  <c r="O3771" i="1"/>
  <c r="O3466" i="1"/>
  <c r="O3474" i="1"/>
  <c r="O3490" i="1"/>
  <c r="O3506" i="1"/>
  <c r="O3522" i="1"/>
  <c r="O3595" i="1"/>
  <c r="O3603" i="1"/>
  <c r="O3611" i="1"/>
  <c r="O3619" i="1"/>
  <c r="O3627" i="1"/>
  <c r="O3635" i="1"/>
  <c r="O3643" i="1"/>
  <c r="O3651" i="1"/>
  <c r="O3659" i="1"/>
  <c r="O3667" i="1"/>
  <c r="O3673" i="1"/>
  <c r="O3679" i="1"/>
  <c r="O3689" i="1"/>
  <c r="O3695" i="1"/>
  <c r="O3705" i="1"/>
  <c r="O3711" i="1"/>
  <c r="O3721" i="1"/>
  <c r="O3727" i="1"/>
  <c r="O3737" i="1"/>
  <c r="O3743" i="1"/>
  <c r="O3753" i="1"/>
  <c r="O3759" i="1"/>
  <c r="O3769" i="1"/>
  <c r="O3775" i="1"/>
  <c r="O3785" i="1"/>
  <c r="O3478" i="1"/>
  <c r="O3494" i="1"/>
  <c r="O3510" i="1"/>
  <c r="O3526" i="1"/>
  <c r="O3527" i="1"/>
  <c r="O3530" i="1"/>
  <c r="O3531" i="1"/>
  <c r="O3534" i="1"/>
  <c r="O3535" i="1"/>
  <c r="O3538" i="1"/>
  <c r="O3539" i="1"/>
  <c r="O3542" i="1"/>
  <c r="O3543" i="1"/>
  <c r="O3546" i="1"/>
  <c r="O3547" i="1"/>
  <c r="O3550" i="1"/>
  <c r="O3551" i="1"/>
  <c r="O3554" i="1"/>
  <c r="O3555" i="1"/>
  <c r="O3558" i="1"/>
  <c r="O3559" i="1"/>
  <c r="O3562" i="1"/>
  <c r="O3563" i="1"/>
  <c r="O3566" i="1"/>
  <c r="O3567" i="1"/>
  <c r="O3570" i="1"/>
  <c r="O3574" i="1"/>
  <c r="O3575" i="1"/>
  <c r="O3578" i="1"/>
  <c r="O3579" i="1"/>
  <c r="O3582" i="1"/>
  <c r="O3583" i="1"/>
  <c r="O3586" i="1"/>
  <c r="O3587" i="1"/>
  <c r="O3590" i="1"/>
  <c r="O3591" i="1"/>
  <c r="O3594" i="1"/>
  <c r="O3601" i="1"/>
  <c r="O3602" i="1"/>
  <c r="O3609" i="1"/>
  <c r="O3610" i="1"/>
  <c r="O3617" i="1"/>
  <c r="O3618" i="1"/>
  <c r="O3625" i="1"/>
  <c r="O3626" i="1"/>
  <c r="O3633" i="1"/>
  <c r="O3634" i="1"/>
  <c r="O3641" i="1"/>
  <c r="O3642" i="1"/>
  <c r="O3649" i="1"/>
  <c r="O3650" i="1"/>
  <c r="O3657" i="1"/>
  <c r="O3658" i="1"/>
  <c r="O3665" i="1"/>
  <c r="O3666" i="1"/>
  <c r="O3677" i="1"/>
  <c r="O3683" i="1"/>
  <c r="O3693" i="1"/>
  <c r="O3699" i="1"/>
  <c r="O3709" i="1"/>
  <c r="O3715" i="1"/>
  <c r="O3725" i="1"/>
  <c r="O3731" i="1"/>
  <c r="O3741" i="1"/>
  <c r="O3747" i="1"/>
  <c r="O3757" i="1"/>
  <c r="O3763" i="1"/>
  <c r="O3773" i="1"/>
  <c r="O3779" i="1"/>
  <c r="O3792" i="1"/>
  <c r="O3800" i="1"/>
  <c r="O3804" i="1"/>
  <c r="O3810" i="1"/>
  <c r="O3816" i="1"/>
  <c r="O3842" i="1"/>
  <c r="O3848" i="1"/>
  <c r="O3874" i="1"/>
  <c r="O3880" i="1"/>
  <c r="O3906" i="1"/>
  <c r="O3922" i="1"/>
  <c r="O3938" i="1"/>
  <c r="O3954" i="1"/>
  <c r="O3970" i="1"/>
  <c r="O3986" i="1"/>
  <c r="O3788" i="1"/>
  <c r="O3796" i="1"/>
  <c r="O3808" i="1"/>
  <c r="O3834" i="1"/>
  <c r="O3840" i="1"/>
  <c r="O3866" i="1"/>
  <c r="O3872" i="1"/>
  <c r="O3898" i="1"/>
  <c r="O3904" i="1"/>
  <c r="O3826" i="1"/>
  <c r="O3832" i="1"/>
  <c r="O3858" i="1"/>
  <c r="O3864" i="1"/>
  <c r="O3890" i="1"/>
  <c r="O3896" i="1"/>
  <c r="O3914" i="1"/>
  <c r="O3930" i="1"/>
  <c r="O3946" i="1"/>
  <c r="O3962" i="1"/>
  <c r="O3978" i="1"/>
  <c r="O3994" i="1"/>
  <c r="O4010" i="1"/>
  <c r="O3912" i="1"/>
  <c r="O3920" i="1"/>
  <c r="O3928" i="1"/>
  <c r="O3936" i="1"/>
  <c r="O3944" i="1"/>
  <c r="O3952" i="1"/>
  <c r="O3960" i="1"/>
  <c r="O3968" i="1"/>
  <c r="O3976" i="1"/>
  <c r="O3984" i="1"/>
  <c r="O3992" i="1"/>
  <c r="O4000" i="1"/>
  <c r="O4008" i="1"/>
  <c r="O4016" i="1"/>
  <c r="O4024" i="1"/>
  <c r="O4032" i="1"/>
  <c r="O4040" i="1"/>
  <c r="O4048" i="1"/>
  <c r="O4056" i="1"/>
  <c r="O4064" i="1"/>
  <c r="O4072" i="1"/>
  <c r="O4080" i="1"/>
  <c r="O4088" i="1"/>
  <c r="O4096" i="1"/>
  <c r="O4104" i="1"/>
  <c r="O4112" i="1"/>
  <c r="O4124" i="1"/>
  <c r="O4128" i="1"/>
  <c r="O3812" i="1"/>
  <c r="O3820" i="1"/>
  <c r="O3828" i="1"/>
  <c r="O3836" i="1"/>
  <c r="O3844" i="1"/>
  <c r="O3852" i="1"/>
  <c r="O3860" i="1"/>
  <c r="O3868" i="1"/>
  <c r="O3876" i="1"/>
  <c r="O3884" i="1"/>
  <c r="O3892" i="1"/>
  <c r="O3900" i="1"/>
  <c r="O3908" i="1"/>
  <c r="O3916" i="1"/>
  <c r="O3924" i="1"/>
  <c r="O3932" i="1"/>
  <c r="O3940" i="1"/>
  <c r="O3948" i="1"/>
  <c r="O3956" i="1"/>
  <c r="O3964" i="1"/>
  <c r="O3972" i="1"/>
  <c r="O3980" i="1"/>
  <c r="O3988" i="1"/>
  <c r="O3996" i="1"/>
  <c r="O4004" i="1"/>
  <c r="O4012" i="1"/>
  <c r="O4020" i="1"/>
  <c r="O4028" i="1"/>
  <c r="O4036" i="1"/>
  <c r="O4044" i="1"/>
  <c r="O4052" i="1"/>
  <c r="O4060" i="1"/>
  <c r="O4068" i="1"/>
  <c r="O4076" i="1"/>
  <c r="O4084" i="1"/>
  <c r="O4092" i="1"/>
  <c r="O4100" i="1"/>
  <c r="O4108" i="1"/>
  <c r="O4116" i="1"/>
  <c r="O4132" i="1"/>
  <c r="O4273" i="1"/>
  <c r="O4281" i="1"/>
  <c r="O4289" i="1"/>
  <c r="O4297" i="1"/>
  <c r="O4457" i="1"/>
  <c r="O4459" i="1"/>
  <c r="O4453" i="1"/>
  <c r="O4455" i="1"/>
  <c r="O4469" i="1"/>
  <c r="O4305" i="1"/>
  <c r="O4307" i="1"/>
  <c r="O4309" i="1"/>
  <c r="O4311" i="1"/>
  <c r="O4313" i="1"/>
  <c r="O4315" i="1"/>
  <c r="O4317" i="1"/>
  <c r="O4319" i="1"/>
  <c r="O4321" i="1"/>
  <c r="O4323" i="1"/>
  <c r="O4325" i="1"/>
  <c r="O4327" i="1"/>
  <c r="O4329" i="1"/>
  <c r="O4331" i="1"/>
  <c r="O4333" i="1"/>
  <c r="O4335" i="1"/>
  <c r="O4337" i="1"/>
  <c r="O4339" i="1"/>
  <c r="O4341" i="1"/>
  <c r="O4343" i="1"/>
  <c r="O4345" i="1"/>
  <c r="O4347" i="1"/>
  <c r="O4349" i="1"/>
  <c r="O4351" i="1"/>
  <c r="O4353" i="1"/>
  <c r="O4355" i="1"/>
  <c r="O4357" i="1"/>
  <c r="O4359" i="1"/>
  <c r="O4361" i="1"/>
  <c r="O4363" i="1"/>
  <c r="O4365" i="1"/>
  <c r="O4367" i="1"/>
  <c r="O4369" i="1"/>
  <c r="O4371" i="1"/>
  <c r="O4373" i="1"/>
  <c r="O4375" i="1"/>
  <c r="O4377" i="1"/>
  <c r="O4379" i="1"/>
  <c r="O4381" i="1"/>
  <c r="O4383" i="1"/>
  <c r="O4385" i="1"/>
  <c r="O4387" i="1"/>
  <c r="O4389" i="1"/>
  <c r="O4391" i="1"/>
  <c r="O4393" i="1"/>
  <c r="O4395" i="1"/>
  <c r="O4397" i="1"/>
  <c r="O4399" i="1"/>
  <c r="O4401" i="1"/>
  <c r="O4403" i="1"/>
  <c r="O4405" i="1"/>
  <c r="O4407" i="1"/>
  <c r="O4409" i="1"/>
  <c r="O4411" i="1"/>
  <c r="O4413" i="1"/>
  <c r="O4415" i="1"/>
  <c r="O4417" i="1"/>
  <c r="O4419" i="1"/>
  <c r="O4421" i="1"/>
  <c r="O4423" i="1"/>
  <c r="O4425" i="1"/>
  <c r="O4427" i="1"/>
  <c r="O4429" i="1"/>
  <c r="O4431" i="1"/>
  <c r="O4433" i="1"/>
  <c r="O4435" i="1"/>
  <c r="O4437" i="1"/>
  <c r="O4439" i="1"/>
  <c r="O4441" i="1"/>
  <c r="O4443" i="1"/>
  <c r="O4445" i="1"/>
  <c r="O4447" i="1"/>
  <c r="O4449" i="1"/>
  <c r="O4451" i="1"/>
  <c r="O4465" i="1"/>
  <c r="O4467" i="1"/>
  <c r="O4574" i="1"/>
  <c r="O4576" i="1"/>
  <c r="O4570" i="1"/>
  <c r="O4572" i="1"/>
  <c r="O4470" i="1"/>
  <c r="O4472" i="1"/>
  <c r="O4474" i="1"/>
  <c r="O4476" i="1"/>
  <c r="O4478" i="1"/>
  <c r="O4480" i="1"/>
  <c r="O4482" i="1"/>
  <c r="O4484" i="1"/>
  <c r="O4486" i="1"/>
  <c r="O4488" i="1"/>
  <c r="O4490" i="1"/>
  <c r="O4492" i="1"/>
  <c r="O4494" i="1"/>
  <c r="O4496" i="1"/>
  <c r="O4498" i="1"/>
  <c r="O4500" i="1"/>
  <c r="O4502" i="1"/>
  <c r="O4504" i="1"/>
  <c r="O4506" i="1"/>
  <c r="O4508" i="1"/>
  <c r="O4510" i="1"/>
  <c r="O4512" i="1"/>
  <c r="O4514" i="1"/>
  <c r="O4516" i="1"/>
  <c r="O4518" i="1"/>
  <c r="O4520" i="1"/>
  <c r="O4522" i="1"/>
  <c r="O4524" i="1"/>
  <c r="O4526" i="1"/>
  <c r="O4528" i="1"/>
  <c r="O4530" i="1"/>
  <c r="O4532" i="1"/>
  <c r="O4534" i="1"/>
  <c r="O4536" i="1"/>
  <c r="O4538" i="1"/>
  <c r="O4540" i="1"/>
  <c r="O4542" i="1"/>
  <c r="O4544" i="1"/>
  <c r="O4546" i="1"/>
  <c r="O4548" i="1"/>
  <c r="O4550" i="1"/>
  <c r="O4552" i="1"/>
  <c r="O4554" i="1"/>
  <c r="O4556" i="1"/>
  <c r="O4558" i="1"/>
  <c r="O4560" i="1"/>
  <c r="O4562" i="1"/>
  <c r="O4564" i="1"/>
  <c r="O4566" i="1"/>
  <c r="O4568" i="1"/>
  <c r="O4584" i="1"/>
  <c r="O4592" i="1"/>
  <c r="O4600" i="1"/>
  <c r="O4608" i="1"/>
  <c r="O4632" i="1"/>
  <c r="O4580" i="1"/>
  <c r="O4588" i="1"/>
  <c r="O4596" i="1"/>
  <c r="O4604" i="1"/>
  <c r="O4612" i="1"/>
  <c r="O4615" i="1"/>
  <c r="O4616" i="1"/>
  <c r="O4619" i="1"/>
  <c r="O4620" i="1"/>
  <c r="O4624" i="1"/>
  <c r="O4640" i="1"/>
  <c r="O4745" i="1"/>
  <c r="N1868" i="1"/>
  <c r="M1868" i="1"/>
  <c r="I1868" i="1"/>
  <c r="E1868" i="1"/>
  <c r="M1863" i="1"/>
  <c r="N1863" i="1"/>
  <c r="M1864" i="1"/>
  <c r="N1864" i="1"/>
  <c r="M1865" i="1"/>
  <c r="N1865" i="1"/>
  <c r="M1866" i="1"/>
  <c r="N1866" i="1"/>
  <c r="M1867" i="1"/>
  <c r="N1867" i="1"/>
  <c r="I1867" i="1"/>
  <c r="I1866" i="1"/>
  <c r="I1865" i="1"/>
  <c r="I1864" i="1"/>
  <c r="I1863" i="1"/>
  <c r="E1867" i="1"/>
  <c r="E1866" i="1"/>
  <c r="E1865" i="1"/>
  <c r="E1864" i="1"/>
  <c r="E1863" i="1"/>
  <c r="O1863" i="1" l="1"/>
  <c r="O1868" i="1"/>
  <c r="O1864" i="1"/>
  <c r="O1867" i="1"/>
  <c r="O1865" i="1"/>
  <c r="O1866" i="1"/>
  <c r="M3410" i="1"/>
  <c r="N3410" i="1"/>
  <c r="M3411" i="1"/>
  <c r="N3411" i="1"/>
  <c r="M3412" i="1"/>
  <c r="N3412" i="1"/>
  <c r="M3413" i="1"/>
  <c r="N3413" i="1"/>
  <c r="M3414" i="1"/>
  <c r="N3414" i="1"/>
  <c r="M3415" i="1"/>
  <c r="N3415" i="1"/>
  <c r="M3416" i="1"/>
  <c r="N3416" i="1"/>
  <c r="M3417" i="1"/>
  <c r="N3417" i="1"/>
  <c r="M3418" i="1"/>
  <c r="N3418" i="1"/>
  <c r="M3419" i="1"/>
  <c r="N3419" i="1"/>
  <c r="M3420" i="1"/>
  <c r="N3420" i="1"/>
  <c r="M3421" i="1"/>
  <c r="N3421" i="1"/>
  <c r="M3422" i="1"/>
  <c r="N3422" i="1"/>
  <c r="O3422" i="1" s="1"/>
  <c r="I3422" i="1"/>
  <c r="E3422" i="1"/>
  <c r="I3421" i="1"/>
  <c r="E3421" i="1"/>
  <c r="I3420" i="1"/>
  <c r="E3420" i="1"/>
  <c r="I3419" i="1"/>
  <c r="E3419" i="1"/>
  <c r="I3418" i="1"/>
  <c r="E3418" i="1"/>
  <c r="I3417" i="1"/>
  <c r="E3417" i="1"/>
  <c r="I3416" i="1"/>
  <c r="E3416" i="1"/>
  <c r="I3415" i="1"/>
  <c r="E3415" i="1"/>
  <c r="I3414" i="1"/>
  <c r="E3414" i="1"/>
  <c r="I3413" i="1"/>
  <c r="E3413" i="1"/>
  <c r="I3412" i="1"/>
  <c r="E3412" i="1"/>
  <c r="I3411" i="1"/>
  <c r="E3411" i="1"/>
  <c r="I3410" i="1"/>
  <c r="E3410" i="1"/>
  <c r="O3416" i="1" l="1"/>
  <c r="O3414" i="1"/>
  <c r="O3412" i="1"/>
  <c r="O3410" i="1"/>
  <c r="O3417" i="1"/>
  <c r="O3415" i="1"/>
  <c r="O3421" i="1"/>
  <c r="O3418" i="1"/>
  <c r="O3413" i="1"/>
  <c r="O3419" i="1"/>
  <c r="O3420" i="1"/>
  <c r="O3411" i="1"/>
  <c r="N3423" i="1"/>
  <c r="I3423" i="1"/>
  <c r="N3409" i="1"/>
  <c r="L3409" i="1"/>
  <c r="M3409" i="1" s="1"/>
  <c r="I3409" i="1"/>
  <c r="N3408" i="1"/>
  <c r="L3408" i="1"/>
  <c r="M3408" i="1" s="1"/>
  <c r="I3408" i="1"/>
  <c r="N3407" i="1"/>
  <c r="L3407" i="1"/>
  <c r="M3407" i="1" s="1"/>
  <c r="I3407" i="1"/>
  <c r="N3406" i="1"/>
  <c r="L3406" i="1"/>
  <c r="M3406" i="1" s="1"/>
  <c r="I3406" i="1"/>
  <c r="N3405" i="1"/>
  <c r="L3405" i="1"/>
  <c r="M3405" i="1" s="1"/>
  <c r="I3405" i="1"/>
  <c r="N3404" i="1"/>
  <c r="L3404" i="1"/>
  <c r="M3404" i="1" s="1"/>
  <c r="I3404" i="1"/>
  <c r="N3403" i="1"/>
  <c r="L3403" i="1"/>
  <c r="M3403" i="1" s="1"/>
  <c r="I3403" i="1"/>
  <c r="N3402" i="1"/>
  <c r="L3402" i="1"/>
  <c r="M3402" i="1" s="1"/>
  <c r="I3402" i="1"/>
  <c r="N3401" i="1"/>
  <c r="L3401" i="1"/>
  <c r="M3401" i="1" s="1"/>
  <c r="I3401" i="1"/>
  <c r="N3400" i="1"/>
  <c r="L3400" i="1"/>
  <c r="M3400" i="1" s="1"/>
  <c r="I3400" i="1"/>
  <c r="N3399" i="1"/>
  <c r="L3399" i="1"/>
  <c r="M3399" i="1" s="1"/>
  <c r="I3399" i="1"/>
  <c r="N3398" i="1"/>
  <c r="L3398" i="1"/>
  <c r="M3398" i="1" s="1"/>
  <c r="I3398" i="1"/>
  <c r="N3397" i="1"/>
  <c r="L3397" i="1"/>
  <c r="M3397" i="1" s="1"/>
  <c r="I3397" i="1"/>
  <c r="N3396" i="1"/>
  <c r="L3396" i="1"/>
  <c r="M3396" i="1" s="1"/>
  <c r="I3396" i="1"/>
  <c r="N3395" i="1"/>
  <c r="L3395" i="1"/>
  <c r="M3395" i="1" s="1"/>
  <c r="I3395" i="1"/>
  <c r="N3394" i="1"/>
  <c r="L3394" i="1"/>
  <c r="M3394" i="1" s="1"/>
  <c r="I3394" i="1"/>
  <c r="N3393" i="1"/>
  <c r="L3393" i="1"/>
  <c r="M3393" i="1" s="1"/>
  <c r="I3393" i="1"/>
  <c r="N3392" i="1"/>
  <c r="L3392" i="1"/>
  <c r="M3392" i="1" s="1"/>
  <c r="I3392" i="1"/>
  <c r="N3391" i="1"/>
  <c r="L3391" i="1"/>
  <c r="M3391" i="1" s="1"/>
  <c r="I3391" i="1"/>
  <c r="N3390" i="1"/>
  <c r="L3390" i="1"/>
  <c r="M3390" i="1" s="1"/>
  <c r="I3390" i="1"/>
  <c r="N3389" i="1"/>
  <c r="L3389" i="1"/>
  <c r="M3389" i="1" s="1"/>
  <c r="I3389" i="1"/>
  <c r="N3388" i="1"/>
  <c r="L3388" i="1"/>
  <c r="M3388" i="1" s="1"/>
  <c r="I3388" i="1"/>
  <c r="N3387" i="1"/>
  <c r="L3387" i="1"/>
  <c r="M3387" i="1" s="1"/>
  <c r="I3387" i="1"/>
  <c r="N3386" i="1"/>
  <c r="L3386" i="1"/>
  <c r="M3386" i="1" s="1"/>
  <c r="I3386" i="1"/>
  <c r="N3385" i="1"/>
  <c r="L3385" i="1"/>
  <c r="M3385" i="1" s="1"/>
  <c r="I3385" i="1"/>
  <c r="N3384" i="1"/>
  <c r="L3384" i="1"/>
  <c r="M3384" i="1" s="1"/>
  <c r="I3384" i="1"/>
  <c r="N3383" i="1"/>
  <c r="L3383" i="1"/>
  <c r="M3383" i="1" s="1"/>
  <c r="I3383" i="1"/>
  <c r="N3382" i="1"/>
  <c r="L3382" i="1"/>
  <c r="M3382" i="1" s="1"/>
  <c r="I3382" i="1"/>
  <c r="N3381" i="1"/>
  <c r="L3381" i="1"/>
  <c r="M3381" i="1" s="1"/>
  <c r="I3381" i="1"/>
  <c r="N3380" i="1"/>
  <c r="L3380" i="1"/>
  <c r="M3380" i="1" s="1"/>
  <c r="I3380" i="1"/>
  <c r="N3379" i="1"/>
  <c r="L3379" i="1"/>
  <c r="M3379" i="1" s="1"/>
  <c r="I3379" i="1"/>
  <c r="N3378" i="1"/>
  <c r="L3378" i="1"/>
  <c r="M3378" i="1" s="1"/>
  <c r="I3378" i="1"/>
  <c r="N3377" i="1"/>
  <c r="L3377" i="1"/>
  <c r="M3377" i="1" s="1"/>
  <c r="I3377" i="1"/>
  <c r="N3376" i="1"/>
  <c r="L3376" i="1"/>
  <c r="M3376" i="1" s="1"/>
  <c r="I3376" i="1"/>
  <c r="N3375" i="1"/>
  <c r="L3375" i="1"/>
  <c r="M3375" i="1" s="1"/>
  <c r="I3375" i="1"/>
  <c r="N3374" i="1"/>
  <c r="L3374" i="1"/>
  <c r="M3374" i="1" s="1"/>
  <c r="I3374" i="1"/>
  <c r="N3373" i="1"/>
  <c r="L3373" i="1"/>
  <c r="M3373" i="1" s="1"/>
  <c r="I3373" i="1"/>
  <c r="N3372" i="1"/>
  <c r="L3372" i="1"/>
  <c r="M3372" i="1" s="1"/>
  <c r="I3372" i="1"/>
  <c r="N3371" i="1"/>
  <c r="L3371" i="1"/>
  <c r="M3371" i="1" s="1"/>
  <c r="I3371" i="1"/>
  <c r="N3370" i="1"/>
  <c r="L3370" i="1"/>
  <c r="M3370" i="1" s="1"/>
  <c r="I3370" i="1"/>
  <c r="N3369" i="1"/>
  <c r="L3369" i="1"/>
  <c r="M3369" i="1" s="1"/>
  <c r="I3369" i="1"/>
  <c r="N3368" i="1"/>
  <c r="L3368" i="1"/>
  <c r="M3368" i="1" s="1"/>
  <c r="I3368" i="1"/>
  <c r="N3367" i="1"/>
  <c r="L3367" i="1"/>
  <c r="M3367" i="1" s="1"/>
  <c r="I3367" i="1"/>
  <c r="N3366" i="1"/>
  <c r="L3366" i="1"/>
  <c r="M3366" i="1" s="1"/>
  <c r="I3366" i="1"/>
  <c r="N3365" i="1"/>
  <c r="L3365" i="1"/>
  <c r="M3365" i="1" s="1"/>
  <c r="I3365" i="1"/>
  <c r="N3364" i="1"/>
  <c r="L3364" i="1"/>
  <c r="M3364" i="1" s="1"/>
  <c r="I3364" i="1"/>
  <c r="N3363" i="1"/>
  <c r="L3363" i="1"/>
  <c r="M3363" i="1" s="1"/>
  <c r="I3363" i="1"/>
  <c r="N3362" i="1"/>
  <c r="L3362" i="1"/>
  <c r="M3362" i="1" s="1"/>
  <c r="I3362" i="1"/>
  <c r="N3361" i="1"/>
  <c r="L3361" i="1"/>
  <c r="M3361" i="1" s="1"/>
  <c r="I3361" i="1"/>
  <c r="N3360" i="1"/>
  <c r="L3360" i="1"/>
  <c r="M3360" i="1" s="1"/>
  <c r="I3360" i="1"/>
  <c r="N3359" i="1"/>
  <c r="L3359" i="1"/>
  <c r="M3359" i="1" s="1"/>
  <c r="I3359" i="1"/>
  <c r="N3358" i="1"/>
  <c r="L3358" i="1"/>
  <c r="M3358" i="1" s="1"/>
  <c r="I3358" i="1"/>
  <c r="N3357" i="1"/>
  <c r="L3357" i="1"/>
  <c r="M3357" i="1" s="1"/>
  <c r="I3357" i="1"/>
  <c r="N3356" i="1"/>
  <c r="L3356" i="1"/>
  <c r="M3356" i="1" s="1"/>
  <c r="I3356" i="1"/>
  <c r="N3355" i="1"/>
  <c r="L3355" i="1"/>
  <c r="M3355" i="1" s="1"/>
  <c r="I3355" i="1"/>
  <c r="N3354" i="1"/>
  <c r="L3354" i="1"/>
  <c r="M3354" i="1" s="1"/>
  <c r="I3354" i="1"/>
  <c r="N3353" i="1"/>
  <c r="L3353" i="1"/>
  <c r="M3353" i="1" s="1"/>
  <c r="I3353" i="1"/>
  <c r="N3352" i="1"/>
  <c r="L3352" i="1"/>
  <c r="M3352" i="1" s="1"/>
  <c r="I3352" i="1"/>
  <c r="N3351" i="1"/>
  <c r="L3351" i="1"/>
  <c r="M3351" i="1" s="1"/>
  <c r="I3351" i="1"/>
  <c r="N3350" i="1"/>
  <c r="L3350" i="1"/>
  <c r="M3350" i="1" s="1"/>
  <c r="I3350" i="1"/>
  <c r="N3349" i="1"/>
  <c r="L3349" i="1"/>
  <c r="M3349" i="1" s="1"/>
  <c r="I3349" i="1"/>
  <c r="N3348" i="1"/>
  <c r="L3348" i="1"/>
  <c r="M3348" i="1" s="1"/>
  <c r="I3348" i="1"/>
  <c r="N3347" i="1"/>
  <c r="L3347" i="1"/>
  <c r="M3347" i="1" s="1"/>
  <c r="I3347" i="1"/>
  <c r="N3346" i="1"/>
  <c r="L3346" i="1"/>
  <c r="M3346" i="1" s="1"/>
  <c r="I3346" i="1"/>
  <c r="N3345" i="1"/>
  <c r="L3345" i="1"/>
  <c r="M3345" i="1" s="1"/>
  <c r="I3345" i="1"/>
  <c r="N3344" i="1"/>
  <c r="L3344" i="1"/>
  <c r="M3344" i="1" s="1"/>
  <c r="I3344" i="1"/>
  <c r="N3343" i="1"/>
  <c r="L3343" i="1"/>
  <c r="M3343" i="1" s="1"/>
  <c r="I3343" i="1"/>
  <c r="N3342" i="1"/>
  <c r="L3342" i="1"/>
  <c r="M3342" i="1" s="1"/>
  <c r="I3342" i="1"/>
  <c r="N3341" i="1"/>
  <c r="L3341" i="1"/>
  <c r="M3341" i="1" s="1"/>
  <c r="I3341" i="1"/>
  <c r="N3340" i="1"/>
  <c r="L3340" i="1"/>
  <c r="M3340" i="1" s="1"/>
  <c r="I3340" i="1"/>
  <c r="N3339" i="1"/>
  <c r="L3339" i="1"/>
  <c r="M3339" i="1" s="1"/>
  <c r="I3339" i="1"/>
  <c r="N3338" i="1"/>
  <c r="L3338" i="1"/>
  <c r="M3338" i="1" s="1"/>
  <c r="I3338" i="1"/>
  <c r="N3337" i="1"/>
  <c r="L3337" i="1"/>
  <c r="M3337" i="1" s="1"/>
  <c r="I3337" i="1"/>
  <c r="N3336" i="1"/>
  <c r="L3336" i="1"/>
  <c r="M3336" i="1" s="1"/>
  <c r="I3336" i="1"/>
  <c r="N3335" i="1"/>
  <c r="L3335" i="1"/>
  <c r="M3335" i="1" s="1"/>
  <c r="I3335" i="1"/>
  <c r="N3334" i="1"/>
  <c r="L3334" i="1"/>
  <c r="M3334" i="1" s="1"/>
  <c r="I3334" i="1"/>
  <c r="N3333" i="1"/>
  <c r="L3333" i="1"/>
  <c r="M3333" i="1" s="1"/>
  <c r="I3333" i="1"/>
  <c r="N3332" i="1"/>
  <c r="L3332" i="1"/>
  <c r="M3332" i="1" s="1"/>
  <c r="I3332" i="1"/>
  <c r="N3331" i="1"/>
  <c r="L3331" i="1"/>
  <c r="M3331" i="1" s="1"/>
  <c r="I3331" i="1"/>
  <c r="N3330" i="1"/>
  <c r="L3330" i="1"/>
  <c r="M3330" i="1" s="1"/>
  <c r="I3330" i="1"/>
  <c r="N3329" i="1"/>
  <c r="L3329" i="1"/>
  <c r="M3329" i="1" s="1"/>
  <c r="I3329" i="1"/>
  <c r="N3328" i="1"/>
  <c r="L3328" i="1"/>
  <c r="M3328" i="1" s="1"/>
  <c r="I3328" i="1"/>
  <c r="N3327" i="1"/>
  <c r="L3327" i="1"/>
  <c r="M3327" i="1" s="1"/>
  <c r="I3327" i="1"/>
  <c r="N3326" i="1"/>
  <c r="L3326" i="1"/>
  <c r="M3326" i="1" s="1"/>
  <c r="I3326" i="1"/>
  <c r="N3325" i="1"/>
  <c r="L3325" i="1"/>
  <c r="M3325" i="1" s="1"/>
  <c r="I3325" i="1"/>
  <c r="N3324" i="1"/>
  <c r="L3324" i="1"/>
  <c r="M3324" i="1" s="1"/>
  <c r="I3324" i="1"/>
  <c r="N3323" i="1"/>
  <c r="L3323" i="1"/>
  <c r="M3323" i="1" s="1"/>
  <c r="I3323" i="1"/>
  <c r="N3322" i="1"/>
  <c r="L3322" i="1"/>
  <c r="M3322" i="1" s="1"/>
  <c r="I3322" i="1"/>
  <c r="N3321" i="1"/>
  <c r="L3321" i="1"/>
  <c r="M3321" i="1" s="1"/>
  <c r="I3321" i="1"/>
  <c r="N3320" i="1"/>
  <c r="L3320" i="1"/>
  <c r="M3320" i="1" s="1"/>
  <c r="I3320" i="1"/>
  <c r="N3319" i="1"/>
  <c r="L3319" i="1"/>
  <c r="M3319" i="1" s="1"/>
  <c r="I3319" i="1"/>
  <c r="N3318" i="1"/>
  <c r="L3318" i="1"/>
  <c r="M3318" i="1" s="1"/>
  <c r="I3318" i="1"/>
  <c r="N3317" i="1"/>
  <c r="L3317" i="1"/>
  <c r="M3317" i="1" s="1"/>
  <c r="I3317" i="1"/>
  <c r="N3316" i="1"/>
  <c r="L3316" i="1"/>
  <c r="M3316" i="1" s="1"/>
  <c r="I3316" i="1"/>
  <c r="N3315" i="1"/>
  <c r="L3315" i="1"/>
  <c r="M3315" i="1" s="1"/>
  <c r="I3315" i="1"/>
  <c r="N3314" i="1"/>
  <c r="L3314" i="1"/>
  <c r="M3314" i="1" s="1"/>
  <c r="I3314" i="1"/>
  <c r="N3313" i="1"/>
  <c r="L3313" i="1"/>
  <c r="M3313" i="1" s="1"/>
  <c r="I3313" i="1"/>
  <c r="N3312" i="1"/>
  <c r="L3312" i="1"/>
  <c r="M3312" i="1" s="1"/>
  <c r="I3312" i="1"/>
  <c r="N3311" i="1"/>
  <c r="L3311" i="1"/>
  <c r="M3311" i="1" s="1"/>
  <c r="I3311" i="1"/>
  <c r="N3310" i="1"/>
  <c r="L3310" i="1"/>
  <c r="M3310" i="1" s="1"/>
  <c r="I3310" i="1"/>
  <c r="N3309" i="1"/>
  <c r="L3309" i="1"/>
  <c r="M3309" i="1" s="1"/>
  <c r="I3309" i="1"/>
  <c r="N3308" i="1"/>
  <c r="L3308" i="1"/>
  <c r="M3308" i="1" s="1"/>
  <c r="I3308" i="1"/>
  <c r="N3307" i="1"/>
  <c r="L3307" i="1"/>
  <c r="M3307" i="1" s="1"/>
  <c r="I3307" i="1"/>
  <c r="N3306" i="1"/>
  <c r="L3306" i="1"/>
  <c r="M3306" i="1" s="1"/>
  <c r="I3306" i="1"/>
  <c r="N3305" i="1"/>
  <c r="L3305" i="1"/>
  <c r="M3305" i="1" s="1"/>
  <c r="I3305" i="1"/>
  <c r="N3304" i="1"/>
  <c r="L3304" i="1"/>
  <c r="M3304" i="1" s="1"/>
  <c r="I3304" i="1"/>
  <c r="N3303" i="1"/>
  <c r="L3303" i="1"/>
  <c r="M3303" i="1" s="1"/>
  <c r="I3303" i="1"/>
  <c r="N3302" i="1"/>
  <c r="L3302" i="1"/>
  <c r="M3302" i="1" s="1"/>
  <c r="I3302" i="1"/>
  <c r="N3301" i="1"/>
  <c r="L3301" i="1"/>
  <c r="M3301" i="1" s="1"/>
  <c r="I3301" i="1"/>
  <c r="N3300" i="1"/>
  <c r="L3300" i="1"/>
  <c r="M3300" i="1" s="1"/>
  <c r="I3300" i="1"/>
  <c r="N3299" i="1"/>
  <c r="L3299" i="1"/>
  <c r="M3299" i="1" s="1"/>
  <c r="I3299" i="1"/>
  <c r="N3298" i="1"/>
  <c r="L3298" i="1"/>
  <c r="M3298" i="1" s="1"/>
  <c r="I3298" i="1"/>
  <c r="N3297" i="1"/>
  <c r="L3297" i="1"/>
  <c r="M3297" i="1" s="1"/>
  <c r="I3297" i="1"/>
  <c r="N3296" i="1"/>
  <c r="L3296" i="1"/>
  <c r="M3296" i="1" s="1"/>
  <c r="I3296" i="1"/>
  <c r="N3295" i="1"/>
  <c r="L3295" i="1"/>
  <c r="M3295" i="1" s="1"/>
  <c r="I3295" i="1"/>
  <c r="N3294" i="1"/>
  <c r="L3294" i="1"/>
  <c r="M3294" i="1" s="1"/>
  <c r="I3294" i="1"/>
  <c r="N3293" i="1"/>
  <c r="L3293" i="1"/>
  <c r="M3293" i="1" s="1"/>
  <c r="I3293" i="1"/>
  <c r="N3292" i="1"/>
  <c r="L3292" i="1"/>
  <c r="M3292" i="1" s="1"/>
  <c r="I3292" i="1"/>
  <c r="N3291" i="1"/>
  <c r="L3291" i="1"/>
  <c r="M3291" i="1" s="1"/>
  <c r="I3291" i="1"/>
  <c r="N3290" i="1"/>
  <c r="L3290" i="1"/>
  <c r="M3290" i="1" s="1"/>
  <c r="I3290" i="1"/>
  <c r="N3289" i="1"/>
  <c r="L3289" i="1"/>
  <c r="M3289" i="1" s="1"/>
  <c r="I3289" i="1"/>
  <c r="N3288" i="1"/>
  <c r="L3288" i="1"/>
  <c r="M3288" i="1" s="1"/>
  <c r="I3288" i="1"/>
  <c r="N3287" i="1"/>
  <c r="L3287" i="1"/>
  <c r="M3287" i="1" s="1"/>
  <c r="I3287" i="1"/>
  <c r="N3286" i="1"/>
  <c r="L3286" i="1"/>
  <c r="M3286" i="1" s="1"/>
  <c r="I3286" i="1"/>
  <c r="N3285" i="1"/>
  <c r="L3285" i="1"/>
  <c r="M3285" i="1" s="1"/>
  <c r="I3285" i="1"/>
  <c r="N3284" i="1"/>
  <c r="L3284" i="1"/>
  <c r="M3284" i="1" s="1"/>
  <c r="I3284" i="1"/>
  <c r="N3283" i="1"/>
  <c r="L3283" i="1"/>
  <c r="M3283" i="1" s="1"/>
  <c r="I3283" i="1"/>
  <c r="N3282" i="1"/>
  <c r="L3282" i="1"/>
  <c r="M3282" i="1" s="1"/>
  <c r="I3282" i="1"/>
  <c r="N3281" i="1"/>
  <c r="L3281" i="1"/>
  <c r="M3281" i="1" s="1"/>
  <c r="I3281" i="1"/>
  <c r="N3280" i="1"/>
  <c r="L3280" i="1"/>
  <c r="M3280" i="1" s="1"/>
  <c r="I3280" i="1"/>
  <c r="N3279" i="1"/>
  <c r="L3279" i="1"/>
  <c r="M3279" i="1" s="1"/>
  <c r="I3279" i="1"/>
  <c r="N3278" i="1"/>
  <c r="L3278" i="1"/>
  <c r="M3278" i="1" s="1"/>
  <c r="I3278" i="1"/>
  <c r="N3277" i="1"/>
  <c r="L3277" i="1"/>
  <c r="M3277" i="1" s="1"/>
  <c r="I3277" i="1"/>
  <c r="N3276" i="1"/>
  <c r="L3276" i="1"/>
  <c r="M3276" i="1" s="1"/>
  <c r="I3276" i="1"/>
  <c r="N3275" i="1"/>
  <c r="L3275" i="1"/>
  <c r="M3275" i="1" s="1"/>
  <c r="I3275" i="1"/>
  <c r="N3274" i="1"/>
  <c r="L3274" i="1"/>
  <c r="M3274" i="1" s="1"/>
  <c r="I3274" i="1"/>
  <c r="N3273" i="1"/>
  <c r="L3273" i="1"/>
  <c r="M3273" i="1" s="1"/>
  <c r="I3273" i="1"/>
  <c r="N3272" i="1"/>
  <c r="L3272" i="1"/>
  <c r="M3272" i="1" s="1"/>
  <c r="I3272" i="1"/>
  <c r="N3271" i="1"/>
  <c r="L3271" i="1"/>
  <c r="M3271" i="1" s="1"/>
  <c r="I3271" i="1"/>
  <c r="N3270" i="1"/>
  <c r="L3270" i="1"/>
  <c r="M3270" i="1" s="1"/>
  <c r="I3270" i="1"/>
  <c r="N3269" i="1"/>
  <c r="L3269" i="1"/>
  <c r="M3269" i="1" s="1"/>
  <c r="I3269" i="1"/>
  <c r="N3268" i="1"/>
  <c r="L3268" i="1"/>
  <c r="M3268" i="1" s="1"/>
  <c r="I3268" i="1"/>
  <c r="N3267" i="1"/>
  <c r="L3267" i="1"/>
  <c r="M3267" i="1" s="1"/>
  <c r="I3267" i="1"/>
  <c r="N3266" i="1"/>
  <c r="L3266" i="1"/>
  <c r="M3266" i="1" s="1"/>
  <c r="I3266" i="1"/>
  <c r="N3265" i="1"/>
  <c r="L3265" i="1"/>
  <c r="M3265" i="1" s="1"/>
  <c r="I3265" i="1"/>
  <c r="N3264" i="1"/>
  <c r="L3264" i="1"/>
  <c r="M3264" i="1" s="1"/>
  <c r="I3264" i="1"/>
  <c r="N3263" i="1"/>
  <c r="L3263" i="1"/>
  <c r="M3263" i="1" s="1"/>
  <c r="I3263" i="1"/>
  <c r="N3262" i="1"/>
  <c r="L3262" i="1"/>
  <c r="M3262" i="1" s="1"/>
  <c r="I3262" i="1"/>
  <c r="N3261" i="1"/>
  <c r="L3261" i="1"/>
  <c r="M3261" i="1" s="1"/>
  <c r="I3261" i="1"/>
  <c r="N3260" i="1"/>
  <c r="L3260" i="1"/>
  <c r="M3260" i="1" s="1"/>
  <c r="I3260" i="1"/>
  <c r="N3259" i="1"/>
  <c r="L3259" i="1"/>
  <c r="M3259" i="1" s="1"/>
  <c r="I3259" i="1"/>
  <c r="N3258" i="1"/>
  <c r="L3258" i="1"/>
  <c r="M3258" i="1" s="1"/>
  <c r="I3258" i="1"/>
  <c r="N3257" i="1"/>
  <c r="L3257" i="1"/>
  <c r="M3257" i="1" s="1"/>
  <c r="I3257" i="1"/>
  <c r="N3256" i="1"/>
  <c r="L3256" i="1"/>
  <c r="M3256" i="1" s="1"/>
  <c r="I3256" i="1"/>
  <c r="N3255" i="1"/>
  <c r="L3255" i="1"/>
  <c r="M3255" i="1" s="1"/>
  <c r="I3255" i="1"/>
  <c r="N3254" i="1"/>
  <c r="L3254" i="1"/>
  <c r="M3254" i="1" s="1"/>
  <c r="I3254" i="1"/>
  <c r="N3253" i="1"/>
  <c r="L3253" i="1"/>
  <c r="M3253" i="1" s="1"/>
  <c r="I3253" i="1"/>
  <c r="N3252" i="1"/>
  <c r="L3252" i="1"/>
  <c r="M3252" i="1" s="1"/>
  <c r="I3252" i="1"/>
  <c r="N3251" i="1"/>
  <c r="L3251" i="1"/>
  <c r="M3251" i="1" s="1"/>
  <c r="I3251" i="1"/>
  <c r="N3250" i="1"/>
  <c r="L3250" i="1"/>
  <c r="M3250" i="1" s="1"/>
  <c r="I3250" i="1"/>
  <c r="N3249" i="1"/>
  <c r="L3249" i="1"/>
  <c r="M3249" i="1" s="1"/>
  <c r="I3249" i="1"/>
  <c r="N3248" i="1"/>
  <c r="L3248" i="1"/>
  <c r="M3248" i="1" s="1"/>
  <c r="I3248" i="1"/>
  <c r="N3247" i="1"/>
  <c r="L3247" i="1"/>
  <c r="M3247" i="1" s="1"/>
  <c r="I3247" i="1"/>
  <c r="N3246" i="1"/>
  <c r="L3246" i="1"/>
  <c r="M3246" i="1" s="1"/>
  <c r="I3246" i="1"/>
  <c r="N3245" i="1"/>
  <c r="L3245" i="1"/>
  <c r="M3245" i="1" s="1"/>
  <c r="I3245" i="1"/>
  <c r="N3244" i="1"/>
  <c r="L3244" i="1"/>
  <c r="M3244" i="1" s="1"/>
  <c r="I3244" i="1"/>
  <c r="N3243" i="1"/>
  <c r="L3243" i="1"/>
  <c r="M3243" i="1" s="1"/>
  <c r="I3243" i="1"/>
  <c r="N3242" i="1"/>
  <c r="L3242" i="1"/>
  <c r="M3242" i="1" s="1"/>
  <c r="I3242" i="1"/>
  <c r="N3241" i="1"/>
  <c r="L3241" i="1"/>
  <c r="M3241" i="1" s="1"/>
  <c r="I3241" i="1"/>
  <c r="N3240" i="1"/>
  <c r="L3240" i="1"/>
  <c r="M3240" i="1" s="1"/>
  <c r="I3240" i="1"/>
  <c r="N3239" i="1"/>
  <c r="L3239" i="1"/>
  <c r="M3239" i="1" s="1"/>
  <c r="I3239" i="1"/>
  <c r="N3238" i="1"/>
  <c r="L3238" i="1"/>
  <c r="M3238" i="1" s="1"/>
  <c r="I3238" i="1"/>
  <c r="N3237" i="1"/>
  <c r="L3237" i="1"/>
  <c r="M3237" i="1" s="1"/>
  <c r="I3237" i="1"/>
  <c r="N3236" i="1"/>
  <c r="L3236" i="1"/>
  <c r="M3236" i="1" s="1"/>
  <c r="I3236" i="1"/>
  <c r="N3235" i="1"/>
  <c r="L3235" i="1"/>
  <c r="M3235" i="1" s="1"/>
  <c r="I3235" i="1"/>
  <c r="N3234" i="1"/>
  <c r="L3234" i="1"/>
  <c r="M3234" i="1" s="1"/>
  <c r="I3234" i="1"/>
  <c r="N3233" i="1"/>
  <c r="L3233" i="1"/>
  <c r="M3233" i="1" s="1"/>
  <c r="I3233" i="1"/>
  <c r="N3232" i="1"/>
  <c r="L3232" i="1"/>
  <c r="M3232" i="1" s="1"/>
  <c r="I3232" i="1"/>
  <c r="N3231" i="1"/>
  <c r="L3231" i="1"/>
  <c r="M3231" i="1" s="1"/>
  <c r="I3231" i="1"/>
  <c r="N3230" i="1"/>
  <c r="L3230" i="1"/>
  <c r="M3230" i="1" s="1"/>
  <c r="I3230" i="1"/>
  <c r="N3229" i="1"/>
  <c r="L3229" i="1"/>
  <c r="M3229" i="1" s="1"/>
  <c r="I3229" i="1"/>
  <c r="N3228" i="1"/>
  <c r="L3228" i="1"/>
  <c r="M3228" i="1" s="1"/>
  <c r="I3228" i="1"/>
  <c r="N3227" i="1"/>
  <c r="L3227" i="1"/>
  <c r="M3227" i="1" s="1"/>
  <c r="I3227" i="1"/>
  <c r="N3226" i="1"/>
  <c r="L3226" i="1"/>
  <c r="M3226" i="1" s="1"/>
  <c r="I3226" i="1"/>
  <c r="N3225" i="1"/>
  <c r="L3225" i="1"/>
  <c r="M3225" i="1" s="1"/>
  <c r="I3225" i="1"/>
  <c r="N3224" i="1"/>
  <c r="L3224" i="1"/>
  <c r="M3224" i="1" s="1"/>
  <c r="I3224" i="1"/>
  <c r="N3223" i="1"/>
  <c r="L3223" i="1"/>
  <c r="M3223" i="1" s="1"/>
  <c r="I3223" i="1"/>
  <c r="N3222" i="1"/>
  <c r="L3222" i="1"/>
  <c r="M3222" i="1" s="1"/>
  <c r="I3222" i="1"/>
  <c r="N3221" i="1"/>
  <c r="L3221" i="1"/>
  <c r="M3221" i="1" s="1"/>
  <c r="I3221" i="1"/>
  <c r="N3220" i="1"/>
  <c r="L3220" i="1"/>
  <c r="M3220" i="1" s="1"/>
  <c r="I3220" i="1"/>
  <c r="N3219" i="1"/>
  <c r="L3219" i="1"/>
  <c r="M3219" i="1" s="1"/>
  <c r="I3219" i="1"/>
  <c r="N3218" i="1"/>
  <c r="L3218" i="1"/>
  <c r="M3218" i="1" s="1"/>
  <c r="I3218" i="1"/>
  <c r="N3217" i="1"/>
  <c r="L3217" i="1"/>
  <c r="M3217" i="1" s="1"/>
  <c r="I3217" i="1"/>
  <c r="N3216" i="1"/>
  <c r="L3216" i="1"/>
  <c r="M3216" i="1" s="1"/>
  <c r="I3216" i="1"/>
  <c r="N3215" i="1"/>
  <c r="L3215" i="1"/>
  <c r="M3215" i="1" s="1"/>
  <c r="I3215" i="1"/>
  <c r="N3214" i="1"/>
  <c r="L3214" i="1"/>
  <c r="M3214" i="1" s="1"/>
  <c r="I3214" i="1"/>
  <c r="N3213" i="1"/>
  <c r="L3213" i="1"/>
  <c r="M3213" i="1" s="1"/>
  <c r="I3213" i="1"/>
  <c r="N3212" i="1"/>
  <c r="L3212" i="1"/>
  <c r="M3212" i="1" s="1"/>
  <c r="I3212" i="1"/>
  <c r="N3211" i="1"/>
  <c r="L3211" i="1"/>
  <c r="M3211" i="1" s="1"/>
  <c r="I3211" i="1"/>
  <c r="N3210" i="1"/>
  <c r="L3210" i="1"/>
  <c r="M3210" i="1" s="1"/>
  <c r="I3210" i="1"/>
  <c r="N3209" i="1"/>
  <c r="L3209" i="1"/>
  <c r="M3209" i="1" s="1"/>
  <c r="I3209" i="1"/>
  <c r="N3208" i="1"/>
  <c r="L3208" i="1"/>
  <c r="M3208" i="1" s="1"/>
  <c r="I3208" i="1"/>
  <c r="N3207" i="1"/>
  <c r="L3207" i="1"/>
  <c r="M3207" i="1" s="1"/>
  <c r="I3207" i="1"/>
  <c r="N3206" i="1"/>
  <c r="L3206" i="1"/>
  <c r="M3206" i="1" s="1"/>
  <c r="I3206" i="1"/>
  <c r="N3205" i="1"/>
  <c r="L3205" i="1"/>
  <c r="M3205" i="1" s="1"/>
  <c r="I3205" i="1"/>
  <c r="N3204" i="1"/>
  <c r="L3204" i="1"/>
  <c r="M3204" i="1" s="1"/>
  <c r="I3204" i="1"/>
  <c r="N3203" i="1"/>
  <c r="L3203" i="1"/>
  <c r="M3203" i="1" s="1"/>
  <c r="I3203" i="1"/>
  <c r="N3202" i="1"/>
  <c r="L3202" i="1"/>
  <c r="M3202" i="1" s="1"/>
  <c r="I3202" i="1"/>
  <c r="N3201" i="1"/>
  <c r="L3201" i="1"/>
  <c r="M3201" i="1" s="1"/>
  <c r="I3201" i="1"/>
  <c r="N3200" i="1"/>
  <c r="L3200" i="1"/>
  <c r="M3200" i="1" s="1"/>
  <c r="I3200" i="1"/>
  <c r="N3199" i="1"/>
  <c r="L3199" i="1"/>
  <c r="M3199" i="1" s="1"/>
  <c r="I3199" i="1"/>
  <c r="N3198" i="1"/>
  <c r="L3198" i="1"/>
  <c r="M3198" i="1" s="1"/>
  <c r="I3198" i="1"/>
  <c r="N3197" i="1"/>
  <c r="L3197" i="1"/>
  <c r="M3197" i="1" s="1"/>
  <c r="I3197" i="1"/>
  <c r="N3196" i="1"/>
  <c r="L3196" i="1"/>
  <c r="M3196" i="1" s="1"/>
  <c r="I3196" i="1"/>
  <c r="N3195" i="1"/>
  <c r="L3195" i="1"/>
  <c r="M3195" i="1" s="1"/>
  <c r="I3195" i="1"/>
  <c r="N3194" i="1"/>
  <c r="L3194" i="1"/>
  <c r="M3194" i="1" s="1"/>
  <c r="I3194" i="1"/>
  <c r="N3193" i="1"/>
  <c r="L3193" i="1"/>
  <c r="M3193" i="1" s="1"/>
  <c r="I3193" i="1"/>
  <c r="N3192" i="1"/>
  <c r="L3192" i="1"/>
  <c r="M3192" i="1" s="1"/>
  <c r="I3192" i="1"/>
  <c r="N3191" i="1"/>
  <c r="L3191" i="1"/>
  <c r="M3191" i="1" s="1"/>
  <c r="I3191" i="1"/>
  <c r="N3190" i="1"/>
  <c r="L3190" i="1"/>
  <c r="M3190" i="1" s="1"/>
  <c r="I3190" i="1"/>
  <c r="N3189" i="1"/>
  <c r="L3189" i="1"/>
  <c r="M3189" i="1" s="1"/>
  <c r="I3189" i="1"/>
  <c r="N3188" i="1"/>
  <c r="L3188" i="1"/>
  <c r="M3188" i="1" s="1"/>
  <c r="I3188" i="1"/>
  <c r="N3187" i="1"/>
  <c r="L3187" i="1"/>
  <c r="M3187" i="1" s="1"/>
  <c r="I3187" i="1"/>
  <c r="N3186" i="1"/>
  <c r="L3186" i="1"/>
  <c r="M3186" i="1" s="1"/>
  <c r="I3186" i="1"/>
  <c r="N3185" i="1"/>
  <c r="L3185" i="1"/>
  <c r="M3185" i="1" s="1"/>
  <c r="I3185" i="1"/>
  <c r="N3184" i="1"/>
  <c r="L3184" i="1"/>
  <c r="M3184" i="1" s="1"/>
  <c r="I3184" i="1"/>
  <c r="N3183" i="1"/>
  <c r="L3183" i="1"/>
  <c r="M3183" i="1" s="1"/>
  <c r="I3183" i="1"/>
  <c r="N3182" i="1"/>
  <c r="L3182" i="1"/>
  <c r="M3182" i="1" s="1"/>
  <c r="I3182" i="1"/>
  <c r="N3181" i="1"/>
  <c r="L3181" i="1"/>
  <c r="M3181" i="1" s="1"/>
  <c r="I3181" i="1"/>
  <c r="N3180" i="1"/>
  <c r="L3180" i="1"/>
  <c r="M3180" i="1" s="1"/>
  <c r="I3180" i="1"/>
  <c r="N3179" i="1"/>
  <c r="L3179" i="1"/>
  <c r="M3179" i="1" s="1"/>
  <c r="I3179" i="1"/>
  <c r="N3178" i="1"/>
  <c r="L3178" i="1"/>
  <c r="M3178" i="1" s="1"/>
  <c r="I3178" i="1"/>
  <c r="N3177" i="1"/>
  <c r="L3177" i="1"/>
  <c r="M3177" i="1" s="1"/>
  <c r="I3177" i="1"/>
  <c r="N3176" i="1"/>
  <c r="L3176" i="1"/>
  <c r="M3176" i="1" s="1"/>
  <c r="I3176" i="1"/>
  <c r="N3175" i="1"/>
  <c r="L3175" i="1"/>
  <c r="M3175" i="1" s="1"/>
  <c r="I3175" i="1"/>
  <c r="N3174" i="1"/>
  <c r="L3174" i="1"/>
  <c r="M3174" i="1" s="1"/>
  <c r="I3174" i="1"/>
  <c r="N3173" i="1"/>
  <c r="L3173" i="1"/>
  <c r="M3173" i="1" s="1"/>
  <c r="I3173" i="1"/>
  <c r="N3172" i="1"/>
  <c r="L3172" i="1"/>
  <c r="M3172" i="1" s="1"/>
  <c r="I3172" i="1"/>
  <c r="N3171" i="1"/>
  <c r="L3171" i="1"/>
  <c r="M3171" i="1" s="1"/>
  <c r="I3171" i="1"/>
  <c r="N3170" i="1"/>
  <c r="L3170" i="1"/>
  <c r="M3170" i="1" s="1"/>
  <c r="I3170" i="1"/>
  <c r="N3169" i="1"/>
  <c r="L3169" i="1"/>
  <c r="M3169" i="1" s="1"/>
  <c r="I3169" i="1"/>
  <c r="N3168" i="1"/>
  <c r="L3168" i="1"/>
  <c r="M3168" i="1" s="1"/>
  <c r="I3168" i="1"/>
  <c r="N3167" i="1"/>
  <c r="L3167" i="1"/>
  <c r="M3167" i="1" s="1"/>
  <c r="I3167" i="1"/>
  <c r="N3166" i="1"/>
  <c r="L3166" i="1"/>
  <c r="M3166" i="1" s="1"/>
  <c r="I3166" i="1"/>
  <c r="N3165" i="1"/>
  <c r="L3165" i="1"/>
  <c r="M3165" i="1" s="1"/>
  <c r="I3165" i="1"/>
  <c r="N3164" i="1"/>
  <c r="L3164" i="1"/>
  <c r="M3164" i="1" s="1"/>
  <c r="I3164" i="1"/>
  <c r="N3163" i="1"/>
  <c r="L3163" i="1"/>
  <c r="M3163" i="1" s="1"/>
  <c r="I3163" i="1"/>
  <c r="N3162" i="1"/>
  <c r="L3162" i="1"/>
  <c r="M3162" i="1" s="1"/>
  <c r="I3162" i="1"/>
  <c r="N3161" i="1"/>
  <c r="L3161" i="1"/>
  <c r="M3161" i="1" s="1"/>
  <c r="I3161" i="1"/>
  <c r="N3160" i="1"/>
  <c r="L3160" i="1"/>
  <c r="M3160" i="1" s="1"/>
  <c r="I3160" i="1"/>
  <c r="N3159" i="1"/>
  <c r="L3159" i="1"/>
  <c r="M3159" i="1" s="1"/>
  <c r="I3159" i="1"/>
  <c r="N3158" i="1"/>
  <c r="L3158" i="1"/>
  <c r="M3158" i="1" s="1"/>
  <c r="I3158" i="1"/>
  <c r="N3157" i="1"/>
  <c r="L3157" i="1"/>
  <c r="M3157" i="1" s="1"/>
  <c r="I3157" i="1"/>
  <c r="N3156" i="1"/>
  <c r="L3156" i="1"/>
  <c r="M3156" i="1" s="1"/>
  <c r="I3156" i="1"/>
  <c r="N3155" i="1"/>
  <c r="L3155" i="1"/>
  <c r="M3155" i="1" s="1"/>
  <c r="I3155" i="1"/>
  <c r="N3154" i="1"/>
  <c r="L3154" i="1"/>
  <c r="M3154" i="1" s="1"/>
  <c r="I3154" i="1"/>
  <c r="N3153" i="1"/>
  <c r="L3153" i="1"/>
  <c r="M3153" i="1" s="1"/>
  <c r="I3153" i="1"/>
  <c r="N3152" i="1"/>
  <c r="L3152" i="1"/>
  <c r="M3152" i="1" s="1"/>
  <c r="I3152" i="1"/>
  <c r="N3151" i="1"/>
  <c r="L3151" i="1"/>
  <c r="M3151" i="1" s="1"/>
  <c r="I3151" i="1"/>
  <c r="N3150" i="1"/>
  <c r="L3150" i="1"/>
  <c r="M3150" i="1" s="1"/>
  <c r="I3150" i="1"/>
  <c r="N3149" i="1"/>
  <c r="L3149" i="1"/>
  <c r="M3149" i="1" s="1"/>
  <c r="I3149" i="1"/>
  <c r="N3148" i="1"/>
  <c r="L3148" i="1"/>
  <c r="M3148" i="1" s="1"/>
  <c r="I3148" i="1"/>
  <c r="N3147" i="1"/>
  <c r="L3147" i="1"/>
  <c r="M3147" i="1" s="1"/>
  <c r="I3147" i="1"/>
  <c r="N3146" i="1"/>
  <c r="L3146" i="1"/>
  <c r="M3146" i="1" s="1"/>
  <c r="I3146" i="1"/>
  <c r="N3145" i="1"/>
  <c r="L3145" i="1"/>
  <c r="M3145" i="1" s="1"/>
  <c r="I3145" i="1"/>
  <c r="N3144" i="1"/>
  <c r="L3144" i="1"/>
  <c r="M3144" i="1" s="1"/>
  <c r="I3144" i="1"/>
  <c r="N3143" i="1"/>
  <c r="L3143" i="1"/>
  <c r="M3143" i="1" s="1"/>
  <c r="I3143" i="1"/>
  <c r="N3142" i="1"/>
  <c r="L3142" i="1"/>
  <c r="M3142" i="1" s="1"/>
  <c r="I3142" i="1"/>
  <c r="N3141" i="1"/>
  <c r="L3141" i="1"/>
  <c r="M3141" i="1" s="1"/>
  <c r="I3141" i="1"/>
  <c r="N3140" i="1"/>
  <c r="L3140" i="1"/>
  <c r="M3140" i="1" s="1"/>
  <c r="I3140" i="1"/>
  <c r="N3139" i="1"/>
  <c r="L3139" i="1"/>
  <c r="M3139" i="1" s="1"/>
  <c r="I3139" i="1"/>
  <c r="N3138" i="1"/>
  <c r="L3138" i="1"/>
  <c r="M3138" i="1" s="1"/>
  <c r="I3138" i="1"/>
  <c r="N3137" i="1"/>
  <c r="L3137" i="1"/>
  <c r="M3137" i="1" s="1"/>
  <c r="I3137" i="1"/>
  <c r="N3136" i="1"/>
  <c r="L3136" i="1"/>
  <c r="M3136" i="1" s="1"/>
  <c r="I3136" i="1"/>
  <c r="N3135" i="1"/>
  <c r="L3135" i="1"/>
  <c r="M3135" i="1" s="1"/>
  <c r="I3135" i="1"/>
  <c r="N3134" i="1"/>
  <c r="L3134" i="1"/>
  <c r="M3134" i="1" s="1"/>
  <c r="I3134" i="1"/>
  <c r="N3133" i="1"/>
  <c r="L3133" i="1"/>
  <c r="M3133" i="1" s="1"/>
  <c r="I3133" i="1"/>
  <c r="N3132" i="1"/>
  <c r="L3132" i="1"/>
  <c r="M3132" i="1" s="1"/>
  <c r="I3132" i="1"/>
  <c r="N3131" i="1"/>
  <c r="L3131" i="1"/>
  <c r="M3131" i="1" s="1"/>
  <c r="I3131" i="1"/>
  <c r="N3130" i="1"/>
  <c r="L3130" i="1"/>
  <c r="M3130" i="1" s="1"/>
  <c r="I3130" i="1"/>
  <c r="N3129" i="1"/>
  <c r="L3129" i="1"/>
  <c r="M3129" i="1" s="1"/>
  <c r="I3129" i="1"/>
  <c r="N3128" i="1"/>
  <c r="L3128" i="1"/>
  <c r="M3128" i="1" s="1"/>
  <c r="I3128" i="1"/>
  <c r="N3127" i="1"/>
  <c r="L3127" i="1"/>
  <c r="M3127" i="1" s="1"/>
  <c r="I3127" i="1"/>
  <c r="N3126" i="1"/>
  <c r="L3126" i="1"/>
  <c r="M3126" i="1" s="1"/>
  <c r="I3126" i="1"/>
  <c r="N3125" i="1"/>
  <c r="L3125" i="1"/>
  <c r="M3125" i="1" s="1"/>
  <c r="I3125" i="1"/>
  <c r="N3124" i="1"/>
  <c r="L3124" i="1"/>
  <c r="M3124" i="1" s="1"/>
  <c r="I3124" i="1"/>
  <c r="N3123" i="1"/>
  <c r="L3123" i="1"/>
  <c r="M3123" i="1" s="1"/>
  <c r="I3123" i="1"/>
  <c r="N3122" i="1"/>
  <c r="L3122" i="1"/>
  <c r="M3122" i="1" s="1"/>
  <c r="I3122" i="1"/>
  <c r="N3121" i="1"/>
  <c r="L3121" i="1"/>
  <c r="M3121" i="1" s="1"/>
  <c r="I3121" i="1"/>
  <c r="N3120" i="1"/>
  <c r="L3120" i="1"/>
  <c r="M3120" i="1" s="1"/>
  <c r="I3120" i="1"/>
  <c r="N3119" i="1"/>
  <c r="L3119" i="1"/>
  <c r="M3119" i="1" s="1"/>
  <c r="I3119" i="1"/>
  <c r="N3118" i="1"/>
  <c r="L3118" i="1"/>
  <c r="M3118" i="1" s="1"/>
  <c r="I3118" i="1"/>
  <c r="N3117" i="1"/>
  <c r="L3117" i="1"/>
  <c r="M3117" i="1" s="1"/>
  <c r="I3117" i="1"/>
  <c r="N3116" i="1"/>
  <c r="L3116" i="1"/>
  <c r="M3116" i="1" s="1"/>
  <c r="I3116" i="1"/>
  <c r="N3115" i="1"/>
  <c r="L3115" i="1"/>
  <c r="M3115" i="1" s="1"/>
  <c r="I3115" i="1"/>
  <c r="N3114" i="1"/>
  <c r="L3114" i="1"/>
  <c r="M3114" i="1" s="1"/>
  <c r="I3114" i="1"/>
  <c r="N3113" i="1"/>
  <c r="L3113" i="1"/>
  <c r="M3113" i="1" s="1"/>
  <c r="I3113" i="1"/>
  <c r="N3112" i="1"/>
  <c r="L3112" i="1"/>
  <c r="M3112" i="1" s="1"/>
  <c r="I3112" i="1"/>
  <c r="N3111" i="1"/>
  <c r="L3111" i="1"/>
  <c r="M3111" i="1" s="1"/>
  <c r="I3111" i="1"/>
  <c r="N3110" i="1"/>
  <c r="L3110" i="1"/>
  <c r="M3110" i="1" s="1"/>
  <c r="I3110" i="1"/>
  <c r="N3109" i="1"/>
  <c r="L3109" i="1"/>
  <c r="M3109" i="1" s="1"/>
  <c r="I3109" i="1"/>
  <c r="N3108" i="1"/>
  <c r="L3108" i="1"/>
  <c r="M3108" i="1" s="1"/>
  <c r="I3108" i="1"/>
  <c r="N3107" i="1"/>
  <c r="L3107" i="1"/>
  <c r="M3107" i="1" s="1"/>
  <c r="I3107" i="1"/>
  <c r="N3106" i="1"/>
  <c r="L3106" i="1"/>
  <c r="M3106" i="1" s="1"/>
  <c r="I3106" i="1"/>
  <c r="N3105" i="1"/>
  <c r="L3105" i="1"/>
  <c r="M3105" i="1" s="1"/>
  <c r="I3105" i="1"/>
  <c r="N3104" i="1"/>
  <c r="L3104" i="1"/>
  <c r="M3104" i="1" s="1"/>
  <c r="I3104" i="1"/>
  <c r="N3103" i="1"/>
  <c r="L3103" i="1"/>
  <c r="M3103" i="1" s="1"/>
  <c r="I3103" i="1"/>
  <c r="N3102" i="1"/>
  <c r="L3102" i="1"/>
  <c r="M3102" i="1" s="1"/>
  <c r="I3102" i="1"/>
  <c r="N3101" i="1"/>
  <c r="L3101" i="1"/>
  <c r="M3101" i="1" s="1"/>
  <c r="I3101" i="1"/>
  <c r="N3100" i="1"/>
  <c r="L3100" i="1"/>
  <c r="M3100" i="1" s="1"/>
  <c r="I3100" i="1"/>
  <c r="N3099" i="1"/>
  <c r="L3099" i="1"/>
  <c r="M3099" i="1" s="1"/>
  <c r="I3099" i="1"/>
  <c r="N3098" i="1"/>
  <c r="L3098" i="1"/>
  <c r="M3098" i="1" s="1"/>
  <c r="I3098" i="1"/>
  <c r="N3097" i="1"/>
  <c r="L3097" i="1"/>
  <c r="M3097" i="1" s="1"/>
  <c r="I3097" i="1"/>
  <c r="N3096" i="1"/>
  <c r="L3096" i="1"/>
  <c r="M3096" i="1" s="1"/>
  <c r="I3096" i="1"/>
  <c r="N3095" i="1"/>
  <c r="L3095" i="1"/>
  <c r="M3095" i="1" s="1"/>
  <c r="I3095" i="1"/>
  <c r="N3094" i="1"/>
  <c r="L3094" i="1"/>
  <c r="M3094" i="1" s="1"/>
  <c r="I3094" i="1"/>
  <c r="N3093" i="1"/>
  <c r="L3093" i="1"/>
  <c r="M3093" i="1" s="1"/>
  <c r="I3093" i="1"/>
  <c r="N3092" i="1"/>
  <c r="L3092" i="1"/>
  <c r="M3092" i="1" s="1"/>
  <c r="I3092" i="1"/>
  <c r="N3091" i="1"/>
  <c r="L3091" i="1"/>
  <c r="M3091" i="1" s="1"/>
  <c r="I3091" i="1"/>
  <c r="N3090" i="1"/>
  <c r="L3090" i="1"/>
  <c r="M3090" i="1" s="1"/>
  <c r="I3090" i="1"/>
  <c r="N3089" i="1"/>
  <c r="L3089" i="1"/>
  <c r="M3089" i="1" s="1"/>
  <c r="I3089" i="1"/>
  <c r="N3088" i="1"/>
  <c r="L3088" i="1"/>
  <c r="M3088" i="1" s="1"/>
  <c r="I3088" i="1"/>
  <c r="N3087" i="1"/>
  <c r="L3087" i="1"/>
  <c r="M3087" i="1" s="1"/>
  <c r="I3087" i="1"/>
  <c r="N3086" i="1"/>
  <c r="L3086" i="1"/>
  <c r="M3086" i="1" s="1"/>
  <c r="I3086" i="1"/>
  <c r="N3085" i="1"/>
  <c r="L3085" i="1"/>
  <c r="M3085" i="1" s="1"/>
  <c r="I3085" i="1"/>
  <c r="N3084" i="1"/>
  <c r="L3084" i="1"/>
  <c r="M3084" i="1" s="1"/>
  <c r="I3084" i="1"/>
  <c r="N3083" i="1"/>
  <c r="L3083" i="1"/>
  <c r="M3083" i="1" s="1"/>
  <c r="I3083" i="1"/>
  <c r="N3082" i="1"/>
  <c r="L3082" i="1"/>
  <c r="M3082" i="1" s="1"/>
  <c r="I3082" i="1"/>
  <c r="N3081" i="1"/>
  <c r="L3081" i="1"/>
  <c r="M3081" i="1" s="1"/>
  <c r="I3081" i="1"/>
  <c r="N3080" i="1"/>
  <c r="L3080" i="1"/>
  <c r="M3080" i="1" s="1"/>
  <c r="I3080" i="1"/>
  <c r="N3079" i="1"/>
  <c r="L3079" i="1"/>
  <c r="M3079" i="1" s="1"/>
  <c r="I3079" i="1"/>
  <c r="N3078" i="1"/>
  <c r="L3078" i="1"/>
  <c r="M3078" i="1" s="1"/>
  <c r="I3078" i="1"/>
  <c r="N3077" i="1"/>
  <c r="L3077" i="1"/>
  <c r="M3077" i="1" s="1"/>
  <c r="I3077" i="1"/>
  <c r="N3076" i="1"/>
  <c r="L3076" i="1"/>
  <c r="M3076" i="1" s="1"/>
  <c r="I3076" i="1"/>
  <c r="N3075" i="1"/>
  <c r="L3075" i="1"/>
  <c r="M3075" i="1" s="1"/>
  <c r="I3075" i="1"/>
  <c r="N3074" i="1"/>
  <c r="L3074" i="1"/>
  <c r="M3074" i="1" s="1"/>
  <c r="I3074" i="1"/>
  <c r="N3073" i="1"/>
  <c r="L3073" i="1"/>
  <c r="M3073" i="1" s="1"/>
  <c r="I3073" i="1"/>
  <c r="N3072" i="1"/>
  <c r="L3072" i="1"/>
  <c r="M3072" i="1" s="1"/>
  <c r="I3072" i="1"/>
  <c r="N3071" i="1"/>
  <c r="L3071" i="1"/>
  <c r="M3071" i="1" s="1"/>
  <c r="I3071" i="1"/>
  <c r="N3070" i="1"/>
  <c r="L3070" i="1"/>
  <c r="M3070" i="1" s="1"/>
  <c r="I3070" i="1"/>
  <c r="N3069" i="1"/>
  <c r="L3069" i="1"/>
  <c r="M3069" i="1" s="1"/>
  <c r="I3069" i="1"/>
  <c r="N3068" i="1"/>
  <c r="L3068" i="1"/>
  <c r="M3068" i="1" s="1"/>
  <c r="I3068" i="1"/>
  <c r="N3067" i="1"/>
  <c r="L3067" i="1"/>
  <c r="M3067" i="1" s="1"/>
  <c r="I3067" i="1"/>
  <c r="N3066" i="1"/>
  <c r="L3066" i="1"/>
  <c r="M3066" i="1" s="1"/>
  <c r="I3066" i="1"/>
  <c r="N3065" i="1"/>
  <c r="L3065" i="1"/>
  <c r="M3065" i="1" s="1"/>
  <c r="I3065" i="1"/>
  <c r="N3064" i="1"/>
  <c r="L3064" i="1"/>
  <c r="M3064" i="1" s="1"/>
  <c r="I3064" i="1"/>
  <c r="N3063" i="1"/>
  <c r="L3063" i="1"/>
  <c r="M3063" i="1" s="1"/>
  <c r="I3063" i="1"/>
  <c r="N3062" i="1"/>
  <c r="L3062" i="1"/>
  <c r="M3062" i="1" s="1"/>
  <c r="I3062" i="1"/>
  <c r="N3061" i="1"/>
  <c r="L3061" i="1"/>
  <c r="M3061" i="1" s="1"/>
  <c r="I3061" i="1"/>
  <c r="N3060" i="1"/>
  <c r="L3060" i="1"/>
  <c r="M3060" i="1" s="1"/>
  <c r="I3060" i="1"/>
  <c r="N3059" i="1"/>
  <c r="L3059" i="1"/>
  <c r="M3059" i="1" s="1"/>
  <c r="I3059" i="1"/>
  <c r="N3058" i="1"/>
  <c r="L3058" i="1"/>
  <c r="M3058" i="1" s="1"/>
  <c r="I3058" i="1"/>
  <c r="N3057" i="1"/>
  <c r="L3057" i="1"/>
  <c r="M3057" i="1" s="1"/>
  <c r="I3057" i="1"/>
  <c r="N3056" i="1"/>
  <c r="L3056" i="1"/>
  <c r="M3056" i="1" s="1"/>
  <c r="I3056" i="1"/>
  <c r="N3055" i="1"/>
  <c r="L3055" i="1"/>
  <c r="M3055" i="1" s="1"/>
  <c r="I3055" i="1"/>
  <c r="N3054" i="1"/>
  <c r="L3054" i="1"/>
  <c r="M3054" i="1" s="1"/>
  <c r="I3054" i="1"/>
  <c r="N3053" i="1"/>
  <c r="L3053" i="1"/>
  <c r="M3053" i="1" s="1"/>
  <c r="I3053" i="1"/>
  <c r="N3052" i="1"/>
  <c r="L3052" i="1"/>
  <c r="M3052" i="1" s="1"/>
  <c r="I3052" i="1"/>
  <c r="N3051" i="1"/>
  <c r="L3051" i="1"/>
  <c r="M3051" i="1" s="1"/>
  <c r="I3051" i="1"/>
  <c r="N3050" i="1"/>
  <c r="L3050" i="1"/>
  <c r="M3050" i="1" s="1"/>
  <c r="I3050" i="1"/>
  <c r="N3049" i="1"/>
  <c r="L3049" i="1"/>
  <c r="M3049" i="1" s="1"/>
  <c r="I3049" i="1"/>
  <c r="N3048" i="1"/>
  <c r="L3048" i="1"/>
  <c r="M3048" i="1" s="1"/>
  <c r="I3048" i="1"/>
  <c r="N3047" i="1"/>
  <c r="L3047" i="1"/>
  <c r="M3047" i="1" s="1"/>
  <c r="I3047" i="1"/>
  <c r="N3046" i="1"/>
  <c r="L3046" i="1"/>
  <c r="M3046" i="1" s="1"/>
  <c r="I3046" i="1"/>
  <c r="N3045" i="1"/>
  <c r="L3045" i="1"/>
  <c r="M3045" i="1" s="1"/>
  <c r="I3045" i="1"/>
  <c r="N3044" i="1"/>
  <c r="L3044" i="1"/>
  <c r="M3044" i="1" s="1"/>
  <c r="I3044" i="1"/>
  <c r="N3043" i="1"/>
  <c r="L3043" i="1"/>
  <c r="M3043" i="1" s="1"/>
  <c r="I3043" i="1"/>
  <c r="N3042" i="1"/>
  <c r="L3042" i="1"/>
  <c r="M3042" i="1" s="1"/>
  <c r="I3042" i="1"/>
  <c r="N3041" i="1"/>
  <c r="L3041" i="1"/>
  <c r="M3041" i="1" s="1"/>
  <c r="I3041" i="1"/>
  <c r="N3040" i="1"/>
  <c r="L3040" i="1"/>
  <c r="M3040" i="1" s="1"/>
  <c r="I3040" i="1"/>
  <c r="N3039" i="1"/>
  <c r="L3039" i="1"/>
  <c r="M3039" i="1" s="1"/>
  <c r="I3039" i="1"/>
  <c r="N3038" i="1"/>
  <c r="L3038" i="1"/>
  <c r="M3038" i="1" s="1"/>
  <c r="I3038" i="1"/>
  <c r="N3037" i="1"/>
  <c r="L3037" i="1"/>
  <c r="M3037" i="1" s="1"/>
  <c r="I3037" i="1"/>
  <c r="N3036" i="1"/>
  <c r="L3036" i="1"/>
  <c r="M3036" i="1" s="1"/>
  <c r="I3036" i="1"/>
  <c r="N3035" i="1"/>
  <c r="L3035" i="1"/>
  <c r="M3035" i="1" s="1"/>
  <c r="I3035" i="1"/>
  <c r="N3034" i="1"/>
  <c r="L3034" i="1"/>
  <c r="M3034" i="1" s="1"/>
  <c r="I3034" i="1"/>
  <c r="N3033" i="1"/>
  <c r="L3033" i="1"/>
  <c r="M3033" i="1" s="1"/>
  <c r="I3033" i="1"/>
  <c r="N3032" i="1"/>
  <c r="L3032" i="1"/>
  <c r="M3032" i="1" s="1"/>
  <c r="I3032" i="1"/>
  <c r="N3031" i="1"/>
  <c r="L3031" i="1"/>
  <c r="M3031" i="1" s="1"/>
  <c r="I3031" i="1"/>
  <c r="N3030" i="1"/>
  <c r="L3030" i="1"/>
  <c r="M3030" i="1" s="1"/>
  <c r="I3030" i="1"/>
  <c r="N3029" i="1"/>
  <c r="L3029" i="1"/>
  <c r="M3029" i="1" s="1"/>
  <c r="I3029" i="1"/>
  <c r="N3028" i="1"/>
  <c r="L3028" i="1"/>
  <c r="M3028" i="1" s="1"/>
  <c r="I3028" i="1"/>
  <c r="N3027" i="1"/>
  <c r="L3027" i="1"/>
  <c r="M3027" i="1" s="1"/>
  <c r="I3027" i="1"/>
  <c r="N3026" i="1"/>
  <c r="L3026" i="1"/>
  <c r="M3026" i="1" s="1"/>
  <c r="I3026" i="1"/>
  <c r="N3025" i="1"/>
  <c r="L3025" i="1"/>
  <c r="M3025" i="1" s="1"/>
  <c r="I3025" i="1"/>
  <c r="N3024" i="1"/>
  <c r="L3024" i="1"/>
  <c r="M3024" i="1" s="1"/>
  <c r="I3024" i="1"/>
  <c r="N3023" i="1"/>
  <c r="L3023" i="1"/>
  <c r="M3023" i="1" s="1"/>
  <c r="I3023" i="1"/>
  <c r="N3022" i="1"/>
  <c r="L3022" i="1"/>
  <c r="M3022" i="1" s="1"/>
  <c r="I3022" i="1"/>
  <c r="N3021" i="1"/>
  <c r="L3021" i="1"/>
  <c r="M3021" i="1" s="1"/>
  <c r="I3021" i="1"/>
  <c r="N3020" i="1"/>
  <c r="L3020" i="1"/>
  <c r="M3020" i="1" s="1"/>
  <c r="I3020" i="1"/>
  <c r="N3019" i="1"/>
  <c r="L3019" i="1"/>
  <c r="M3019" i="1" s="1"/>
  <c r="I3019" i="1"/>
  <c r="N3018" i="1"/>
  <c r="L3018" i="1"/>
  <c r="M3018" i="1" s="1"/>
  <c r="I3018" i="1"/>
  <c r="N3017" i="1"/>
  <c r="L3017" i="1"/>
  <c r="M3017" i="1" s="1"/>
  <c r="I3017" i="1"/>
  <c r="N3016" i="1"/>
  <c r="L3016" i="1"/>
  <c r="M3016" i="1" s="1"/>
  <c r="I3016" i="1"/>
  <c r="N3015" i="1"/>
  <c r="L3015" i="1"/>
  <c r="M3015" i="1" s="1"/>
  <c r="I3015" i="1"/>
  <c r="N3014" i="1"/>
  <c r="L3014" i="1"/>
  <c r="M3014" i="1" s="1"/>
  <c r="I3014" i="1"/>
  <c r="N3013" i="1"/>
  <c r="L3013" i="1"/>
  <c r="M3013" i="1" s="1"/>
  <c r="I3013" i="1"/>
  <c r="N3012" i="1"/>
  <c r="L3012" i="1"/>
  <c r="M3012" i="1" s="1"/>
  <c r="I3012" i="1"/>
  <c r="N3011" i="1"/>
  <c r="L3011" i="1"/>
  <c r="M3011" i="1" s="1"/>
  <c r="I3011" i="1"/>
  <c r="N3010" i="1"/>
  <c r="L3010" i="1"/>
  <c r="M3010" i="1" s="1"/>
  <c r="I3010" i="1"/>
  <c r="N3009" i="1"/>
  <c r="L3009" i="1"/>
  <c r="M3009" i="1" s="1"/>
  <c r="I3009" i="1"/>
  <c r="N3008" i="1"/>
  <c r="L3008" i="1"/>
  <c r="M3008" i="1" s="1"/>
  <c r="I3008" i="1"/>
  <c r="N3007" i="1"/>
  <c r="L3007" i="1"/>
  <c r="M3007" i="1" s="1"/>
  <c r="I3007" i="1"/>
  <c r="N3006" i="1"/>
  <c r="L3006" i="1"/>
  <c r="M3006" i="1" s="1"/>
  <c r="I3006" i="1"/>
  <c r="N3005" i="1"/>
  <c r="L3005" i="1"/>
  <c r="M3005" i="1" s="1"/>
  <c r="I3005" i="1"/>
  <c r="N3004" i="1"/>
  <c r="L3004" i="1"/>
  <c r="M3004" i="1" s="1"/>
  <c r="I3004" i="1"/>
  <c r="N3003" i="1"/>
  <c r="L3003" i="1"/>
  <c r="M3003" i="1" s="1"/>
  <c r="I3003" i="1"/>
  <c r="N3002" i="1"/>
  <c r="L3002" i="1"/>
  <c r="M3002" i="1" s="1"/>
  <c r="I3002" i="1"/>
  <c r="N3001" i="1"/>
  <c r="L3001" i="1"/>
  <c r="M3001" i="1" s="1"/>
  <c r="I3001" i="1"/>
  <c r="N3000" i="1"/>
  <c r="L3000" i="1"/>
  <c r="M3000" i="1" s="1"/>
  <c r="I3000" i="1"/>
  <c r="N2999" i="1"/>
  <c r="L2999" i="1"/>
  <c r="M2999" i="1" s="1"/>
  <c r="I2999" i="1"/>
  <c r="N2998" i="1"/>
  <c r="L2998" i="1"/>
  <c r="M2998" i="1" s="1"/>
  <c r="I2998" i="1"/>
  <c r="N2997" i="1"/>
  <c r="L2997" i="1"/>
  <c r="M2997" i="1" s="1"/>
  <c r="I2997" i="1"/>
  <c r="N2996" i="1"/>
  <c r="L2996" i="1"/>
  <c r="M2996" i="1" s="1"/>
  <c r="I2996" i="1"/>
  <c r="N2995" i="1"/>
  <c r="L2995" i="1"/>
  <c r="M2995" i="1" s="1"/>
  <c r="I2995" i="1"/>
  <c r="N2994" i="1"/>
  <c r="L2994" i="1"/>
  <c r="M2994" i="1" s="1"/>
  <c r="I2994" i="1"/>
  <c r="N2993" i="1"/>
  <c r="L2993" i="1"/>
  <c r="M2993" i="1" s="1"/>
  <c r="I2993" i="1"/>
  <c r="N2992" i="1"/>
  <c r="L2992" i="1"/>
  <c r="M2992" i="1" s="1"/>
  <c r="I2992" i="1"/>
  <c r="N2991" i="1"/>
  <c r="L2991" i="1"/>
  <c r="M2991" i="1" s="1"/>
  <c r="I2991" i="1"/>
  <c r="N2990" i="1"/>
  <c r="L2990" i="1"/>
  <c r="M2990" i="1" s="1"/>
  <c r="I2990" i="1"/>
  <c r="N2989" i="1"/>
  <c r="L2989" i="1"/>
  <c r="M2989" i="1" s="1"/>
  <c r="I2989" i="1"/>
  <c r="N2988" i="1"/>
  <c r="L2988" i="1"/>
  <c r="M2988" i="1" s="1"/>
  <c r="I2988" i="1"/>
  <c r="N2987" i="1"/>
  <c r="L2987" i="1"/>
  <c r="M2987" i="1" s="1"/>
  <c r="I2987" i="1"/>
  <c r="N2986" i="1"/>
  <c r="L2986" i="1"/>
  <c r="M2986" i="1" s="1"/>
  <c r="I2986" i="1"/>
  <c r="N2985" i="1"/>
  <c r="L2985" i="1"/>
  <c r="M2985" i="1" s="1"/>
  <c r="I2985" i="1"/>
  <c r="N2984" i="1"/>
  <c r="L2984" i="1"/>
  <c r="M2984" i="1" s="1"/>
  <c r="I2984" i="1"/>
  <c r="N2983" i="1"/>
  <c r="L2983" i="1"/>
  <c r="M2983" i="1" s="1"/>
  <c r="I2983" i="1"/>
  <c r="N2982" i="1"/>
  <c r="L2982" i="1"/>
  <c r="M2982" i="1" s="1"/>
  <c r="I2982" i="1"/>
  <c r="N2981" i="1"/>
  <c r="L2981" i="1"/>
  <c r="M2981" i="1" s="1"/>
  <c r="I2981" i="1"/>
  <c r="N2980" i="1"/>
  <c r="L2980" i="1"/>
  <c r="M2980" i="1" s="1"/>
  <c r="I2980" i="1"/>
  <c r="N2979" i="1"/>
  <c r="L2979" i="1"/>
  <c r="M2979" i="1" s="1"/>
  <c r="I2979" i="1"/>
  <c r="N2978" i="1"/>
  <c r="L2978" i="1"/>
  <c r="M2978" i="1" s="1"/>
  <c r="I2978" i="1"/>
  <c r="N2977" i="1"/>
  <c r="L2977" i="1"/>
  <c r="M2977" i="1" s="1"/>
  <c r="I2977" i="1"/>
  <c r="N2976" i="1"/>
  <c r="L2976" i="1"/>
  <c r="M2976" i="1" s="1"/>
  <c r="I2976" i="1"/>
  <c r="N2975" i="1"/>
  <c r="L2975" i="1"/>
  <c r="M2975" i="1" s="1"/>
  <c r="I2975" i="1"/>
  <c r="N2974" i="1"/>
  <c r="L2974" i="1"/>
  <c r="M2974" i="1" s="1"/>
  <c r="I2974" i="1"/>
  <c r="N2973" i="1"/>
  <c r="L2973" i="1"/>
  <c r="M2973" i="1" s="1"/>
  <c r="I2973" i="1"/>
  <c r="N2972" i="1"/>
  <c r="L2972" i="1"/>
  <c r="M2972" i="1" s="1"/>
  <c r="I2972" i="1"/>
  <c r="N2971" i="1"/>
  <c r="L2971" i="1"/>
  <c r="M2971" i="1" s="1"/>
  <c r="I2971" i="1"/>
  <c r="N2970" i="1"/>
  <c r="L2970" i="1"/>
  <c r="M2970" i="1" s="1"/>
  <c r="I2970" i="1"/>
  <c r="N2969" i="1"/>
  <c r="L2969" i="1"/>
  <c r="M2969" i="1" s="1"/>
  <c r="I2969" i="1"/>
  <c r="N2968" i="1"/>
  <c r="L2968" i="1"/>
  <c r="M2968" i="1" s="1"/>
  <c r="I2968" i="1"/>
  <c r="N2967" i="1"/>
  <c r="L2967" i="1"/>
  <c r="M2967" i="1" s="1"/>
  <c r="I2967" i="1"/>
  <c r="N2966" i="1"/>
  <c r="L2966" i="1"/>
  <c r="M2966" i="1" s="1"/>
  <c r="I2966" i="1"/>
  <c r="N2965" i="1"/>
  <c r="L2965" i="1"/>
  <c r="M2965" i="1" s="1"/>
  <c r="I2965" i="1"/>
  <c r="N2964" i="1"/>
  <c r="L2964" i="1"/>
  <c r="M2964" i="1" s="1"/>
  <c r="I2964" i="1"/>
  <c r="N2963" i="1"/>
  <c r="L2963" i="1"/>
  <c r="M2963" i="1" s="1"/>
  <c r="I2963" i="1"/>
  <c r="N2962" i="1"/>
  <c r="L2962" i="1"/>
  <c r="M2962" i="1" s="1"/>
  <c r="I2962" i="1"/>
  <c r="N2961" i="1"/>
  <c r="L2961" i="1"/>
  <c r="M2961" i="1" s="1"/>
  <c r="I2961" i="1"/>
  <c r="N2960" i="1"/>
  <c r="L2960" i="1"/>
  <c r="M2960" i="1" s="1"/>
  <c r="I2960" i="1"/>
  <c r="N2959" i="1"/>
  <c r="L2959" i="1"/>
  <c r="M2959" i="1" s="1"/>
  <c r="I2959" i="1"/>
  <c r="N2958" i="1"/>
  <c r="L2958" i="1"/>
  <c r="M2958" i="1" s="1"/>
  <c r="I2958" i="1"/>
  <c r="N2957" i="1"/>
  <c r="L2957" i="1"/>
  <c r="M2957" i="1" s="1"/>
  <c r="I2957" i="1"/>
  <c r="N2956" i="1"/>
  <c r="L2956" i="1"/>
  <c r="M2956" i="1" s="1"/>
  <c r="I2956" i="1"/>
  <c r="N2955" i="1"/>
  <c r="L2955" i="1"/>
  <c r="M2955" i="1" s="1"/>
  <c r="I2955" i="1"/>
  <c r="N2954" i="1"/>
  <c r="L2954" i="1"/>
  <c r="M2954" i="1" s="1"/>
  <c r="I2954" i="1"/>
  <c r="N2953" i="1"/>
  <c r="L2953" i="1"/>
  <c r="M2953" i="1" s="1"/>
  <c r="I2953" i="1"/>
  <c r="N2952" i="1"/>
  <c r="L2952" i="1"/>
  <c r="M2952" i="1" s="1"/>
  <c r="I2952" i="1"/>
  <c r="N2951" i="1"/>
  <c r="L2951" i="1"/>
  <c r="M2951" i="1" s="1"/>
  <c r="I2951" i="1"/>
  <c r="N2950" i="1"/>
  <c r="L2950" i="1"/>
  <c r="M2950" i="1" s="1"/>
  <c r="I2950" i="1"/>
  <c r="N2949" i="1"/>
  <c r="L2949" i="1"/>
  <c r="M2949" i="1" s="1"/>
  <c r="I2949" i="1"/>
  <c r="N2948" i="1"/>
  <c r="L2948" i="1"/>
  <c r="M2948" i="1" s="1"/>
  <c r="I2948" i="1"/>
  <c r="N2947" i="1"/>
  <c r="L2947" i="1"/>
  <c r="M2947" i="1" s="1"/>
  <c r="I2947" i="1"/>
  <c r="N2946" i="1"/>
  <c r="L2946" i="1"/>
  <c r="M2946" i="1" s="1"/>
  <c r="I2946" i="1"/>
  <c r="N2945" i="1"/>
  <c r="L2945" i="1"/>
  <c r="M2945" i="1" s="1"/>
  <c r="I2945" i="1"/>
  <c r="N2944" i="1"/>
  <c r="L2944" i="1"/>
  <c r="M2944" i="1" s="1"/>
  <c r="I2944" i="1"/>
  <c r="N2943" i="1"/>
  <c r="L2943" i="1"/>
  <c r="M2943" i="1" s="1"/>
  <c r="I2943" i="1"/>
  <c r="N2942" i="1"/>
  <c r="L2942" i="1"/>
  <c r="M2942" i="1" s="1"/>
  <c r="I2942" i="1"/>
  <c r="N2941" i="1"/>
  <c r="L2941" i="1"/>
  <c r="M2941" i="1" s="1"/>
  <c r="I2941" i="1"/>
  <c r="N2940" i="1"/>
  <c r="L2940" i="1"/>
  <c r="M2940" i="1" s="1"/>
  <c r="I2940" i="1"/>
  <c r="N2939" i="1"/>
  <c r="L2939" i="1"/>
  <c r="M2939" i="1" s="1"/>
  <c r="I2939" i="1"/>
  <c r="N2938" i="1"/>
  <c r="L2938" i="1"/>
  <c r="M2938" i="1" s="1"/>
  <c r="I2938" i="1"/>
  <c r="N2937" i="1"/>
  <c r="L2937" i="1"/>
  <c r="M2937" i="1" s="1"/>
  <c r="I2937" i="1"/>
  <c r="N2936" i="1"/>
  <c r="L2936" i="1"/>
  <c r="M2936" i="1" s="1"/>
  <c r="I2936" i="1"/>
  <c r="N2935" i="1"/>
  <c r="L2935" i="1"/>
  <c r="M2935" i="1" s="1"/>
  <c r="I2935" i="1"/>
  <c r="N2934" i="1"/>
  <c r="L2934" i="1"/>
  <c r="M2934" i="1" s="1"/>
  <c r="I2934" i="1"/>
  <c r="N2933" i="1"/>
  <c r="L2933" i="1"/>
  <c r="M2933" i="1" s="1"/>
  <c r="I2933" i="1"/>
  <c r="N2932" i="1"/>
  <c r="L2932" i="1"/>
  <c r="M2932" i="1" s="1"/>
  <c r="I2932" i="1"/>
  <c r="N2931" i="1"/>
  <c r="L2931" i="1"/>
  <c r="M2931" i="1" s="1"/>
  <c r="I2931" i="1"/>
  <c r="N2930" i="1"/>
  <c r="L2930" i="1"/>
  <c r="M2930" i="1" s="1"/>
  <c r="I2930" i="1"/>
  <c r="N2929" i="1"/>
  <c r="L2929" i="1"/>
  <c r="M2929" i="1" s="1"/>
  <c r="I2929" i="1"/>
  <c r="N2928" i="1"/>
  <c r="L2928" i="1"/>
  <c r="M2928" i="1" s="1"/>
  <c r="I2928" i="1"/>
  <c r="N2927" i="1"/>
  <c r="L2927" i="1"/>
  <c r="M2927" i="1" s="1"/>
  <c r="I2927" i="1"/>
  <c r="N2926" i="1"/>
  <c r="L2926" i="1"/>
  <c r="M2926" i="1" s="1"/>
  <c r="I2926" i="1"/>
  <c r="N2925" i="1"/>
  <c r="L2925" i="1"/>
  <c r="M2925" i="1" s="1"/>
  <c r="I2925" i="1"/>
  <c r="N2924" i="1"/>
  <c r="L2924" i="1"/>
  <c r="M2924" i="1" s="1"/>
  <c r="I2924" i="1"/>
  <c r="N2923" i="1"/>
  <c r="L2923" i="1"/>
  <c r="M2923" i="1" s="1"/>
  <c r="I2923" i="1"/>
  <c r="N2922" i="1"/>
  <c r="L2922" i="1"/>
  <c r="M2922" i="1" s="1"/>
  <c r="I2922" i="1"/>
  <c r="N2921" i="1"/>
  <c r="L2921" i="1"/>
  <c r="M2921" i="1" s="1"/>
  <c r="I2921" i="1"/>
  <c r="N2920" i="1"/>
  <c r="L2920" i="1"/>
  <c r="M2920" i="1" s="1"/>
  <c r="I2920" i="1"/>
  <c r="N2919" i="1"/>
  <c r="L2919" i="1"/>
  <c r="M2919" i="1" s="1"/>
  <c r="I2919" i="1"/>
  <c r="N2918" i="1"/>
  <c r="L2918" i="1"/>
  <c r="M2918" i="1" s="1"/>
  <c r="I2918" i="1"/>
  <c r="N2917" i="1"/>
  <c r="L2917" i="1"/>
  <c r="M2917" i="1" s="1"/>
  <c r="I2917" i="1"/>
  <c r="N2916" i="1"/>
  <c r="L2916" i="1"/>
  <c r="M2916" i="1" s="1"/>
  <c r="I2916" i="1"/>
  <c r="N2915" i="1"/>
  <c r="L2915" i="1"/>
  <c r="M2915" i="1" s="1"/>
  <c r="I2915" i="1"/>
  <c r="N2914" i="1"/>
  <c r="L2914" i="1"/>
  <c r="M2914" i="1" s="1"/>
  <c r="I2914" i="1"/>
  <c r="N2913" i="1"/>
  <c r="L2913" i="1"/>
  <c r="M2913" i="1" s="1"/>
  <c r="I2913" i="1"/>
  <c r="N2912" i="1"/>
  <c r="L2912" i="1"/>
  <c r="M2912" i="1" s="1"/>
  <c r="I2912" i="1"/>
  <c r="N2911" i="1"/>
  <c r="L2911" i="1"/>
  <c r="M2911" i="1" s="1"/>
  <c r="I2911" i="1"/>
  <c r="N2910" i="1"/>
  <c r="L2910" i="1"/>
  <c r="M2910" i="1" s="1"/>
  <c r="I2910" i="1"/>
  <c r="N2909" i="1"/>
  <c r="L2909" i="1"/>
  <c r="M2909" i="1" s="1"/>
  <c r="I2909" i="1"/>
  <c r="N2908" i="1"/>
  <c r="L2908" i="1"/>
  <c r="M2908" i="1" s="1"/>
  <c r="I2908" i="1"/>
  <c r="N2907" i="1"/>
  <c r="L2907" i="1"/>
  <c r="M2907" i="1" s="1"/>
  <c r="I2907" i="1"/>
  <c r="N2906" i="1"/>
  <c r="L2906" i="1"/>
  <c r="M2906" i="1" s="1"/>
  <c r="I2906" i="1"/>
  <c r="N2905" i="1"/>
  <c r="L2905" i="1"/>
  <c r="M2905" i="1" s="1"/>
  <c r="I2905" i="1"/>
  <c r="N2904" i="1"/>
  <c r="L2904" i="1"/>
  <c r="M2904" i="1" s="1"/>
  <c r="I2904" i="1"/>
  <c r="N2903" i="1"/>
  <c r="L2903" i="1"/>
  <c r="M2903" i="1" s="1"/>
  <c r="I2903" i="1"/>
  <c r="N2902" i="1"/>
  <c r="L2902" i="1"/>
  <c r="M2902" i="1" s="1"/>
  <c r="I2902" i="1"/>
  <c r="N2901" i="1"/>
  <c r="L2901" i="1"/>
  <c r="M2901" i="1" s="1"/>
  <c r="I2901" i="1"/>
  <c r="N2900" i="1"/>
  <c r="L2900" i="1"/>
  <c r="M2900" i="1" s="1"/>
  <c r="I2900" i="1"/>
  <c r="N2899" i="1"/>
  <c r="L2899" i="1"/>
  <c r="M2899" i="1" s="1"/>
  <c r="I2899" i="1"/>
  <c r="N2898" i="1"/>
  <c r="L2898" i="1"/>
  <c r="M2898" i="1" s="1"/>
  <c r="I2898" i="1"/>
  <c r="N2897" i="1"/>
  <c r="L2897" i="1"/>
  <c r="M2897" i="1" s="1"/>
  <c r="I2897" i="1"/>
  <c r="N2896" i="1"/>
  <c r="L2896" i="1"/>
  <c r="M2896" i="1" s="1"/>
  <c r="I2896" i="1"/>
  <c r="N2895" i="1"/>
  <c r="L2895" i="1"/>
  <c r="M2895" i="1" s="1"/>
  <c r="I2895" i="1"/>
  <c r="N2894" i="1"/>
  <c r="L2894" i="1"/>
  <c r="M2894" i="1" s="1"/>
  <c r="I2894" i="1"/>
  <c r="N2893" i="1"/>
  <c r="L2893" i="1"/>
  <c r="M2893" i="1" s="1"/>
  <c r="I2893" i="1"/>
  <c r="N2892" i="1"/>
  <c r="L2892" i="1"/>
  <c r="M2892" i="1" s="1"/>
  <c r="I2892" i="1"/>
  <c r="N2891" i="1"/>
  <c r="L2891" i="1"/>
  <c r="M2891" i="1" s="1"/>
  <c r="I2891" i="1"/>
  <c r="N2890" i="1"/>
  <c r="L2890" i="1"/>
  <c r="M2890" i="1" s="1"/>
  <c r="I2890" i="1"/>
  <c r="N2889" i="1"/>
  <c r="L2889" i="1"/>
  <c r="M2889" i="1" s="1"/>
  <c r="I2889" i="1"/>
  <c r="N2888" i="1"/>
  <c r="L2888" i="1"/>
  <c r="M2888" i="1" s="1"/>
  <c r="I2888" i="1"/>
  <c r="N2887" i="1"/>
  <c r="L2887" i="1"/>
  <c r="M2887" i="1" s="1"/>
  <c r="I2887" i="1"/>
  <c r="N2886" i="1"/>
  <c r="L2886" i="1"/>
  <c r="M2886" i="1" s="1"/>
  <c r="I2886" i="1"/>
  <c r="N2885" i="1"/>
  <c r="L2885" i="1"/>
  <c r="M2885" i="1" s="1"/>
  <c r="I2885" i="1"/>
  <c r="N2884" i="1"/>
  <c r="L2884" i="1"/>
  <c r="M2884" i="1" s="1"/>
  <c r="I2884" i="1"/>
  <c r="N2883" i="1"/>
  <c r="L2883" i="1"/>
  <c r="M2883" i="1" s="1"/>
  <c r="I2883" i="1"/>
  <c r="N2882" i="1"/>
  <c r="L2882" i="1"/>
  <c r="M2882" i="1" s="1"/>
  <c r="I2882" i="1"/>
  <c r="N2881" i="1"/>
  <c r="L2881" i="1"/>
  <c r="M2881" i="1" s="1"/>
  <c r="I2881" i="1"/>
  <c r="N2880" i="1"/>
  <c r="L2880" i="1"/>
  <c r="M2880" i="1" s="1"/>
  <c r="I2880" i="1"/>
  <c r="N2879" i="1"/>
  <c r="L2879" i="1"/>
  <c r="M2879" i="1" s="1"/>
  <c r="I2879" i="1"/>
  <c r="N2878" i="1"/>
  <c r="L2878" i="1"/>
  <c r="M2878" i="1" s="1"/>
  <c r="I2878" i="1"/>
  <c r="N2877" i="1"/>
  <c r="L2877" i="1"/>
  <c r="M2877" i="1" s="1"/>
  <c r="I2877" i="1"/>
  <c r="N2876" i="1"/>
  <c r="L2876" i="1"/>
  <c r="M2876" i="1" s="1"/>
  <c r="I2876" i="1"/>
  <c r="N2875" i="1"/>
  <c r="L2875" i="1"/>
  <c r="M2875" i="1" s="1"/>
  <c r="I2875" i="1"/>
  <c r="N2874" i="1"/>
  <c r="L2874" i="1"/>
  <c r="M2874" i="1" s="1"/>
  <c r="I2874" i="1"/>
  <c r="N2873" i="1"/>
  <c r="L2873" i="1"/>
  <c r="M2873" i="1" s="1"/>
  <c r="I2873" i="1"/>
  <c r="N2872" i="1"/>
  <c r="L2872" i="1"/>
  <c r="M2872" i="1" s="1"/>
  <c r="I2872" i="1"/>
  <c r="N2871" i="1"/>
  <c r="L2871" i="1"/>
  <c r="M2871" i="1" s="1"/>
  <c r="I2871" i="1"/>
  <c r="N2870" i="1"/>
  <c r="L2870" i="1"/>
  <c r="M2870" i="1" s="1"/>
  <c r="I2870" i="1"/>
  <c r="N2869" i="1"/>
  <c r="L2869" i="1"/>
  <c r="M2869" i="1" s="1"/>
  <c r="I2869" i="1"/>
  <c r="N2868" i="1"/>
  <c r="L2868" i="1"/>
  <c r="M2868" i="1" s="1"/>
  <c r="I2868" i="1"/>
  <c r="N2867" i="1"/>
  <c r="L2867" i="1"/>
  <c r="M2867" i="1" s="1"/>
  <c r="I2867" i="1"/>
  <c r="N2866" i="1"/>
  <c r="L2866" i="1"/>
  <c r="M2866" i="1" s="1"/>
  <c r="I2866" i="1"/>
  <c r="N2865" i="1"/>
  <c r="L2865" i="1"/>
  <c r="M2865" i="1" s="1"/>
  <c r="I2865" i="1"/>
  <c r="N2864" i="1"/>
  <c r="L2864" i="1"/>
  <c r="M2864" i="1" s="1"/>
  <c r="I2864" i="1"/>
  <c r="N2863" i="1"/>
  <c r="L2863" i="1"/>
  <c r="M2863" i="1" s="1"/>
  <c r="I2863" i="1"/>
  <c r="N2862" i="1"/>
  <c r="L2862" i="1"/>
  <c r="M2862" i="1" s="1"/>
  <c r="I2862" i="1"/>
  <c r="N2861" i="1"/>
  <c r="L2861" i="1"/>
  <c r="M2861" i="1" s="1"/>
  <c r="I2861" i="1"/>
  <c r="N2860" i="1"/>
  <c r="L2860" i="1"/>
  <c r="M2860" i="1" s="1"/>
  <c r="I2860" i="1"/>
  <c r="N2859" i="1"/>
  <c r="L2859" i="1"/>
  <c r="M2859" i="1" s="1"/>
  <c r="I2859" i="1"/>
  <c r="N2858" i="1"/>
  <c r="L2858" i="1"/>
  <c r="M2858" i="1" s="1"/>
  <c r="I2858" i="1"/>
  <c r="N2857" i="1"/>
  <c r="L2857" i="1"/>
  <c r="M2857" i="1" s="1"/>
  <c r="I2857" i="1"/>
  <c r="N2856" i="1"/>
  <c r="L2856" i="1"/>
  <c r="M2856" i="1" s="1"/>
  <c r="I2856" i="1"/>
  <c r="N2855" i="1"/>
  <c r="L2855" i="1"/>
  <c r="M2855" i="1" s="1"/>
  <c r="I2855" i="1"/>
  <c r="N2854" i="1"/>
  <c r="L2854" i="1"/>
  <c r="M2854" i="1" s="1"/>
  <c r="I2854" i="1"/>
  <c r="N2853" i="1"/>
  <c r="L2853" i="1"/>
  <c r="M2853" i="1" s="1"/>
  <c r="I2853" i="1"/>
  <c r="N2852" i="1"/>
  <c r="L2852" i="1"/>
  <c r="M2852" i="1" s="1"/>
  <c r="I2852" i="1"/>
  <c r="N2851" i="1"/>
  <c r="L2851" i="1"/>
  <c r="M2851" i="1" s="1"/>
  <c r="I2851" i="1"/>
  <c r="N2850" i="1"/>
  <c r="L2850" i="1"/>
  <c r="M2850" i="1" s="1"/>
  <c r="I2850" i="1"/>
  <c r="N2849" i="1"/>
  <c r="L2849" i="1"/>
  <c r="M2849" i="1" s="1"/>
  <c r="I2849" i="1"/>
  <c r="N2848" i="1"/>
  <c r="L2848" i="1"/>
  <c r="M2848" i="1" s="1"/>
  <c r="I2848" i="1"/>
  <c r="N2847" i="1"/>
  <c r="L2847" i="1"/>
  <c r="M2847" i="1" s="1"/>
  <c r="I2847" i="1"/>
  <c r="N2846" i="1"/>
  <c r="L2846" i="1"/>
  <c r="M2846" i="1" s="1"/>
  <c r="I2846" i="1"/>
  <c r="N2845" i="1"/>
  <c r="L2845" i="1"/>
  <c r="M2845" i="1" s="1"/>
  <c r="I2845" i="1"/>
  <c r="N2844" i="1"/>
  <c r="L2844" i="1"/>
  <c r="M2844" i="1" s="1"/>
  <c r="I2844" i="1"/>
  <c r="N2843" i="1"/>
  <c r="L2843" i="1"/>
  <c r="M2843" i="1" s="1"/>
  <c r="I2843" i="1"/>
  <c r="N2842" i="1"/>
  <c r="L2842" i="1"/>
  <c r="M2842" i="1" s="1"/>
  <c r="I2842" i="1"/>
  <c r="N2841" i="1"/>
  <c r="L2841" i="1"/>
  <c r="M2841" i="1" s="1"/>
  <c r="I2841" i="1"/>
  <c r="N2840" i="1"/>
  <c r="L2840" i="1"/>
  <c r="M2840" i="1" s="1"/>
  <c r="I2840" i="1"/>
  <c r="N2839" i="1"/>
  <c r="L2839" i="1"/>
  <c r="M2839" i="1" s="1"/>
  <c r="I2839" i="1"/>
  <c r="N2838" i="1"/>
  <c r="L2838" i="1"/>
  <c r="M2838" i="1" s="1"/>
  <c r="I2838" i="1"/>
  <c r="N2837" i="1"/>
  <c r="L2837" i="1"/>
  <c r="M2837" i="1" s="1"/>
  <c r="I2837" i="1"/>
  <c r="N2836" i="1"/>
  <c r="L2836" i="1"/>
  <c r="M2836" i="1" s="1"/>
  <c r="I2836" i="1"/>
  <c r="N2835" i="1"/>
  <c r="L2835" i="1"/>
  <c r="M2835" i="1" s="1"/>
  <c r="I2835" i="1"/>
  <c r="N2834" i="1"/>
  <c r="L2834" i="1"/>
  <c r="M2834" i="1" s="1"/>
  <c r="I2834" i="1"/>
  <c r="N2833" i="1"/>
  <c r="L2833" i="1"/>
  <c r="M2833" i="1" s="1"/>
  <c r="I2833" i="1"/>
  <c r="N2832" i="1"/>
  <c r="L2832" i="1"/>
  <c r="M2832" i="1" s="1"/>
  <c r="I2832" i="1"/>
  <c r="N2831" i="1"/>
  <c r="L2831" i="1"/>
  <c r="M2831" i="1" s="1"/>
  <c r="I2831" i="1"/>
  <c r="N2830" i="1"/>
  <c r="L2830" i="1"/>
  <c r="M2830" i="1" s="1"/>
  <c r="I2830" i="1"/>
  <c r="N2829" i="1"/>
  <c r="L2829" i="1"/>
  <c r="M2829" i="1" s="1"/>
  <c r="I2829" i="1"/>
  <c r="N2828" i="1"/>
  <c r="L2828" i="1"/>
  <c r="M2828" i="1" s="1"/>
  <c r="I2828" i="1"/>
  <c r="N2827" i="1"/>
  <c r="L2827" i="1"/>
  <c r="M2827" i="1" s="1"/>
  <c r="I2827" i="1"/>
  <c r="N2826" i="1"/>
  <c r="L2826" i="1"/>
  <c r="M2826" i="1" s="1"/>
  <c r="I2826" i="1"/>
  <c r="N2825" i="1"/>
  <c r="L2825" i="1"/>
  <c r="M2825" i="1" s="1"/>
  <c r="I2825" i="1"/>
  <c r="N2824" i="1"/>
  <c r="L2824" i="1"/>
  <c r="M2824" i="1" s="1"/>
  <c r="I2824" i="1"/>
  <c r="N2823" i="1"/>
  <c r="L2823" i="1"/>
  <c r="M2823" i="1" s="1"/>
  <c r="I2823" i="1"/>
  <c r="N2822" i="1"/>
  <c r="L2822" i="1"/>
  <c r="M2822" i="1" s="1"/>
  <c r="I2822" i="1"/>
  <c r="N2821" i="1"/>
  <c r="L2821" i="1"/>
  <c r="M2821" i="1" s="1"/>
  <c r="I2821" i="1"/>
  <c r="N2820" i="1"/>
  <c r="L2820" i="1"/>
  <c r="M2820" i="1" s="1"/>
  <c r="I2820" i="1"/>
  <c r="N2819" i="1"/>
  <c r="L2819" i="1"/>
  <c r="M2819" i="1" s="1"/>
  <c r="I2819" i="1"/>
  <c r="N2818" i="1"/>
  <c r="L2818" i="1"/>
  <c r="M2818" i="1" s="1"/>
  <c r="I2818" i="1"/>
  <c r="N2817" i="1"/>
  <c r="L2817" i="1"/>
  <c r="M2817" i="1" s="1"/>
  <c r="I2817" i="1"/>
  <c r="N2816" i="1"/>
  <c r="L2816" i="1"/>
  <c r="M2816" i="1" s="1"/>
  <c r="I2816" i="1"/>
  <c r="N2815" i="1"/>
  <c r="L2815" i="1"/>
  <c r="M2815" i="1" s="1"/>
  <c r="I2815" i="1"/>
  <c r="N2814" i="1"/>
  <c r="L2814" i="1"/>
  <c r="M2814" i="1" s="1"/>
  <c r="I2814" i="1"/>
  <c r="N2813" i="1"/>
  <c r="L2813" i="1"/>
  <c r="M2813" i="1" s="1"/>
  <c r="I2813" i="1"/>
  <c r="N2812" i="1"/>
  <c r="L2812" i="1"/>
  <c r="M2812" i="1" s="1"/>
  <c r="I2812" i="1"/>
  <c r="N2811" i="1"/>
  <c r="L2811" i="1"/>
  <c r="M2811" i="1" s="1"/>
  <c r="I2811" i="1"/>
  <c r="N2810" i="1"/>
  <c r="L2810" i="1"/>
  <c r="M2810" i="1" s="1"/>
  <c r="I2810" i="1"/>
  <c r="N2809" i="1"/>
  <c r="L2809" i="1"/>
  <c r="M2809" i="1" s="1"/>
  <c r="I2809" i="1"/>
  <c r="N2808" i="1"/>
  <c r="L2808" i="1"/>
  <c r="M2808" i="1" s="1"/>
  <c r="I2808" i="1"/>
  <c r="N2807" i="1"/>
  <c r="L2807" i="1"/>
  <c r="M2807" i="1" s="1"/>
  <c r="I2807" i="1"/>
  <c r="N2806" i="1"/>
  <c r="L2806" i="1"/>
  <c r="M2806" i="1" s="1"/>
  <c r="I2806" i="1"/>
  <c r="N2805" i="1"/>
  <c r="L2805" i="1"/>
  <c r="M2805" i="1" s="1"/>
  <c r="I2805" i="1"/>
  <c r="N2804" i="1"/>
  <c r="L2804" i="1"/>
  <c r="M2804" i="1" s="1"/>
  <c r="I2804" i="1"/>
  <c r="N2803" i="1"/>
  <c r="L2803" i="1"/>
  <c r="M2803" i="1" s="1"/>
  <c r="I2803" i="1"/>
  <c r="N2802" i="1"/>
  <c r="L2802" i="1"/>
  <c r="M2802" i="1" s="1"/>
  <c r="I2802" i="1"/>
  <c r="N2801" i="1"/>
  <c r="L2801" i="1"/>
  <c r="M2801" i="1" s="1"/>
  <c r="I2801" i="1"/>
  <c r="N2800" i="1"/>
  <c r="L2800" i="1"/>
  <c r="M2800" i="1" s="1"/>
  <c r="I2800" i="1"/>
  <c r="N2799" i="1"/>
  <c r="L2799" i="1"/>
  <c r="M2799" i="1" s="1"/>
  <c r="I2799" i="1"/>
  <c r="N2798" i="1"/>
  <c r="L2798" i="1"/>
  <c r="M2798" i="1" s="1"/>
  <c r="I2798" i="1"/>
  <c r="N2797" i="1"/>
  <c r="L2797" i="1"/>
  <c r="M2797" i="1" s="1"/>
  <c r="I2797" i="1"/>
  <c r="N2796" i="1"/>
  <c r="L2796" i="1"/>
  <c r="M2796" i="1" s="1"/>
  <c r="I2796" i="1"/>
  <c r="N2795" i="1"/>
  <c r="L2795" i="1"/>
  <c r="M2795" i="1" s="1"/>
  <c r="I2795" i="1"/>
  <c r="N2794" i="1"/>
  <c r="L2794" i="1"/>
  <c r="M2794" i="1" s="1"/>
  <c r="I2794" i="1"/>
  <c r="N2793" i="1"/>
  <c r="L2793" i="1"/>
  <c r="M2793" i="1" s="1"/>
  <c r="I2793" i="1"/>
  <c r="N2792" i="1"/>
  <c r="L2792" i="1"/>
  <c r="M2792" i="1" s="1"/>
  <c r="I2792" i="1"/>
  <c r="N2791" i="1"/>
  <c r="L2791" i="1"/>
  <c r="M2791" i="1" s="1"/>
  <c r="I2791" i="1"/>
  <c r="N2790" i="1"/>
  <c r="L2790" i="1"/>
  <c r="M2790" i="1" s="1"/>
  <c r="I2790" i="1"/>
  <c r="N2789" i="1"/>
  <c r="L2789" i="1"/>
  <c r="M2789" i="1" s="1"/>
  <c r="I2789" i="1"/>
  <c r="N2788" i="1"/>
  <c r="L2788" i="1"/>
  <c r="M2788" i="1" s="1"/>
  <c r="I2788" i="1"/>
  <c r="N2787" i="1"/>
  <c r="L2787" i="1"/>
  <c r="M2787" i="1" s="1"/>
  <c r="I2787" i="1"/>
  <c r="N2786" i="1"/>
  <c r="L2786" i="1"/>
  <c r="M2786" i="1" s="1"/>
  <c r="I2786" i="1"/>
  <c r="N2785" i="1"/>
  <c r="L2785" i="1"/>
  <c r="M2785" i="1" s="1"/>
  <c r="I2785" i="1"/>
  <c r="N2784" i="1"/>
  <c r="L2784" i="1"/>
  <c r="M2784" i="1" s="1"/>
  <c r="I2784" i="1"/>
  <c r="N2783" i="1"/>
  <c r="L2783" i="1"/>
  <c r="M2783" i="1" s="1"/>
  <c r="I2783" i="1"/>
  <c r="N2782" i="1"/>
  <c r="L2782" i="1"/>
  <c r="M2782" i="1" s="1"/>
  <c r="I2782" i="1"/>
  <c r="N2781" i="1"/>
  <c r="L2781" i="1"/>
  <c r="M2781" i="1" s="1"/>
  <c r="I2781" i="1"/>
  <c r="N2780" i="1"/>
  <c r="L2780" i="1"/>
  <c r="M2780" i="1" s="1"/>
  <c r="I2780" i="1"/>
  <c r="N2779" i="1"/>
  <c r="L2779" i="1"/>
  <c r="M2779" i="1" s="1"/>
  <c r="I2779" i="1"/>
  <c r="N2778" i="1"/>
  <c r="L2778" i="1"/>
  <c r="M2778" i="1" s="1"/>
  <c r="I2778" i="1"/>
  <c r="N2777" i="1"/>
  <c r="L2777" i="1"/>
  <c r="M2777" i="1" s="1"/>
  <c r="I2777" i="1"/>
  <c r="N2776" i="1"/>
  <c r="L2776" i="1"/>
  <c r="M2776" i="1" s="1"/>
  <c r="I2776" i="1"/>
  <c r="N2775" i="1"/>
  <c r="L2775" i="1"/>
  <c r="M2775" i="1" s="1"/>
  <c r="I2775" i="1"/>
  <c r="N2774" i="1"/>
  <c r="L2774" i="1"/>
  <c r="M2774" i="1" s="1"/>
  <c r="I2774" i="1"/>
  <c r="N2773" i="1"/>
  <c r="L2773" i="1"/>
  <c r="M2773" i="1" s="1"/>
  <c r="I2773" i="1"/>
  <c r="N2772" i="1"/>
  <c r="L2772" i="1"/>
  <c r="M2772" i="1" s="1"/>
  <c r="I2772" i="1"/>
  <c r="N2771" i="1"/>
  <c r="L2771" i="1"/>
  <c r="M2771" i="1" s="1"/>
  <c r="I2771" i="1"/>
  <c r="N2770" i="1"/>
  <c r="L2770" i="1"/>
  <c r="M2770" i="1" s="1"/>
  <c r="I2770" i="1"/>
  <c r="N2769" i="1"/>
  <c r="L2769" i="1"/>
  <c r="M2769" i="1" s="1"/>
  <c r="I2769" i="1"/>
  <c r="N2768" i="1"/>
  <c r="L2768" i="1"/>
  <c r="M2768" i="1" s="1"/>
  <c r="I2768" i="1"/>
  <c r="N2767" i="1"/>
  <c r="L2767" i="1"/>
  <c r="M2767" i="1" s="1"/>
  <c r="I2767" i="1"/>
  <c r="N2766" i="1"/>
  <c r="L2766" i="1"/>
  <c r="M2766" i="1" s="1"/>
  <c r="I2766" i="1"/>
  <c r="N2765" i="1"/>
  <c r="L2765" i="1"/>
  <c r="M2765" i="1" s="1"/>
  <c r="I2765" i="1"/>
  <c r="N2764" i="1"/>
  <c r="L2764" i="1"/>
  <c r="M2764" i="1" s="1"/>
  <c r="I2764" i="1"/>
  <c r="N2763" i="1"/>
  <c r="L2763" i="1"/>
  <c r="M2763" i="1" s="1"/>
  <c r="I2763" i="1"/>
  <c r="N2762" i="1"/>
  <c r="L2762" i="1"/>
  <c r="M2762" i="1" s="1"/>
  <c r="I2762" i="1"/>
  <c r="N2761" i="1"/>
  <c r="L2761" i="1"/>
  <c r="M2761" i="1" s="1"/>
  <c r="I2761" i="1"/>
  <c r="N2760" i="1"/>
  <c r="L2760" i="1"/>
  <c r="M2760" i="1" s="1"/>
  <c r="I2760" i="1"/>
  <c r="N2759" i="1"/>
  <c r="L2759" i="1"/>
  <c r="M2759" i="1" s="1"/>
  <c r="I2759" i="1"/>
  <c r="N2758" i="1"/>
  <c r="L2758" i="1"/>
  <c r="M2758" i="1" s="1"/>
  <c r="I2758" i="1"/>
  <c r="N2757" i="1"/>
  <c r="L2757" i="1"/>
  <c r="M2757" i="1" s="1"/>
  <c r="I2757" i="1"/>
  <c r="N2756" i="1"/>
  <c r="L2756" i="1"/>
  <c r="M2756" i="1" s="1"/>
  <c r="I2756" i="1"/>
  <c r="N2755" i="1"/>
  <c r="L2755" i="1"/>
  <c r="M2755" i="1" s="1"/>
  <c r="I2755" i="1"/>
  <c r="N2754" i="1"/>
  <c r="L2754" i="1"/>
  <c r="M2754" i="1" s="1"/>
  <c r="I2754" i="1"/>
  <c r="N2753" i="1"/>
  <c r="L2753" i="1"/>
  <c r="M2753" i="1" s="1"/>
  <c r="I2753" i="1"/>
  <c r="N2752" i="1"/>
  <c r="L2752" i="1"/>
  <c r="M2752" i="1" s="1"/>
  <c r="I2752" i="1"/>
  <c r="N2751" i="1"/>
  <c r="L2751" i="1"/>
  <c r="M2751" i="1" s="1"/>
  <c r="I2751" i="1"/>
  <c r="N2750" i="1"/>
  <c r="L2750" i="1"/>
  <c r="M2750" i="1" s="1"/>
  <c r="I2750" i="1"/>
  <c r="N2749" i="1"/>
  <c r="L2749" i="1"/>
  <c r="M2749" i="1" s="1"/>
  <c r="I2749" i="1"/>
  <c r="N2748" i="1"/>
  <c r="L2748" i="1"/>
  <c r="M2748" i="1" s="1"/>
  <c r="I2748" i="1"/>
  <c r="N2747" i="1"/>
  <c r="L2747" i="1"/>
  <c r="M2747" i="1" s="1"/>
  <c r="I2747" i="1"/>
  <c r="N2746" i="1"/>
  <c r="L2746" i="1"/>
  <c r="M2746" i="1" s="1"/>
  <c r="I2746" i="1"/>
  <c r="N2745" i="1"/>
  <c r="L2745" i="1"/>
  <c r="M2745" i="1" s="1"/>
  <c r="I2745" i="1"/>
  <c r="N2744" i="1"/>
  <c r="L2744" i="1"/>
  <c r="M2744" i="1" s="1"/>
  <c r="I2744" i="1"/>
  <c r="N2743" i="1"/>
  <c r="L2743" i="1"/>
  <c r="M2743" i="1" s="1"/>
  <c r="I2743" i="1"/>
  <c r="N2742" i="1"/>
  <c r="L2742" i="1"/>
  <c r="M2742" i="1" s="1"/>
  <c r="I2742" i="1"/>
  <c r="N2741" i="1"/>
  <c r="L2741" i="1"/>
  <c r="M2741" i="1" s="1"/>
  <c r="I2741" i="1"/>
  <c r="N2740" i="1"/>
  <c r="L2740" i="1"/>
  <c r="M2740" i="1" s="1"/>
  <c r="I2740" i="1"/>
  <c r="N2739" i="1"/>
  <c r="L2739" i="1"/>
  <c r="M2739" i="1" s="1"/>
  <c r="I2739" i="1"/>
  <c r="N2738" i="1"/>
  <c r="L2738" i="1"/>
  <c r="M2738" i="1" s="1"/>
  <c r="I2738" i="1"/>
  <c r="N2737" i="1"/>
  <c r="L2737" i="1"/>
  <c r="M2737" i="1" s="1"/>
  <c r="I2737" i="1"/>
  <c r="N2736" i="1"/>
  <c r="L2736" i="1"/>
  <c r="M2736" i="1" s="1"/>
  <c r="I2736" i="1"/>
  <c r="N2735" i="1"/>
  <c r="L2735" i="1"/>
  <c r="M2735" i="1" s="1"/>
  <c r="I2735" i="1"/>
  <c r="N2734" i="1"/>
  <c r="L2734" i="1"/>
  <c r="M2734" i="1" s="1"/>
  <c r="I2734" i="1"/>
  <c r="N2733" i="1"/>
  <c r="L2733" i="1"/>
  <c r="M2733" i="1" s="1"/>
  <c r="I2733" i="1"/>
  <c r="N2732" i="1"/>
  <c r="L2732" i="1"/>
  <c r="M2732" i="1" s="1"/>
  <c r="I2732" i="1"/>
  <c r="N2731" i="1"/>
  <c r="L2731" i="1"/>
  <c r="M2731" i="1" s="1"/>
  <c r="I2731" i="1"/>
  <c r="N2730" i="1"/>
  <c r="L2730" i="1"/>
  <c r="M2730" i="1" s="1"/>
  <c r="I2730" i="1"/>
  <c r="N2729" i="1"/>
  <c r="L2729" i="1"/>
  <c r="M2729" i="1" s="1"/>
  <c r="I2729" i="1"/>
  <c r="N2728" i="1"/>
  <c r="L2728" i="1"/>
  <c r="M2728" i="1" s="1"/>
  <c r="I2728" i="1"/>
  <c r="N2727" i="1"/>
  <c r="L2727" i="1"/>
  <c r="M2727" i="1" s="1"/>
  <c r="I2727" i="1"/>
  <c r="N2726" i="1"/>
  <c r="L2726" i="1"/>
  <c r="M2726" i="1" s="1"/>
  <c r="I2726" i="1"/>
  <c r="N2725" i="1"/>
  <c r="L2725" i="1"/>
  <c r="M2725" i="1" s="1"/>
  <c r="I2725" i="1"/>
  <c r="N2724" i="1"/>
  <c r="L2724" i="1"/>
  <c r="M2724" i="1" s="1"/>
  <c r="I2724" i="1"/>
  <c r="N2723" i="1"/>
  <c r="L2723" i="1"/>
  <c r="M2723" i="1" s="1"/>
  <c r="I2723" i="1"/>
  <c r="N2722" i="1"/>
  <c r="L2722" i="1"/>
  <c r="M2722" i="1" s="1"/>
  <c r="I2722" i="1"/>
  <c r="N2721" i="1"/>
  <c r="L2721" i="1"/>
  <c r="M2721" i="1" s="1"/>
  <c r="I2721" i="1"/>
  <c r="N2720" i="1"/>
  <c r="L2720" i="1"/>
  <c r="M2720" i="1" s="1"/>
  <c r="I2720" i="1"/>
  <c r="N2719" i="1"/>
  <c r="L2719" i="1"/>
  <c r="M2719" i="1" s="1"/>
  <c r="I2719" i="1"/>
  <c r="N2718" i="1"/>
  <c r="L2718" i="1"/>
  <c r="M2718" i="1" s="1"/>
  <c r="I2718" i="1"/>
  <c r="N2717" i="1"/>
  <c r="L2717" i="1"/>
  <c r="M2717" i="1" s="1"/>
  <c r="I2717" i="1"/>
  <c r="N2716" i="1"/>
  <c r="L2716" i="1"/>
  <c r="M2716" i="1" s="1"/>
  <c r="I2716" i="1"/>
  <c r="N2715" i="1"/>
  <c r="L2715" i="1"/>
  <c r="M2715" i="1" s="1"/>
  <c r="I2715" i="1"/>
  <c r="N2714" i="1"/>
  <c r="L2714" i="1"/>
  <c r="M2714" i="1" s="1"/>
  <c r="I2714" i="1"/>
  <c r="N2713" i="1"/>
  <c r="L2713" i="1"/>
  <c r="M2713" i="1" s="1"/>
  <c r="I2713" i="1"/>
  <c r="N2712" i="1"/>
  <c r="L2712" i="1"/>
  <c r="M2712" i="1" s="1"/>
  <c r="I2712" i="1"/>
  <c r="N2711" i="1"/>
  <c r="L2711" i="1"/>
  <c r="M2711" i="1" s="1"/>
  <c r="I2711" i="1"/>
  <c r="N2710" i="1"/>
  <c r="L2710" i="1"/>
  <c r="M2710" i="1" s="1"/>
  <c r="I2710" i="1"/>
  <c r="N2709" i="1"/>
  <c r="L2709" i="1"/>
  <c r="M2709" i="1" s="1"/>
  <c r="I2709" i="1"/>
  <c r="N2708" i="1"/>
  <c r="L2708" i="1"/>
  <c r="M2708" i="1" s="1"/>
  <c r="I2708" i="1"/>
  <c r="N2707" i="1"/>
  <c r="L2707" i="1"/>
  <c r="M2707" i="1" s="1"/>
  <c r="I2707" i="1"/>
  <c r="N2706" i="1"/>
  <c r="L2706" i="1"/>
  <c r="M2706" i="1" s="1"/>
  <c r="I2706" i="1"/>
  <c r="N2705" i="1"/>
  <c r="L2705" i="1"/>
  <c r="M2705" i="1" s="1"/>
  <c r="I2705" i="1"/>
  <c r="N2704" i="1"/>
  <c r="L2704" i="1"/>
  <c r="M2704" i="1" s="1"/>
  <c r="I2704" i="1"/>
  <c r="N2703" i="1"/>
  <c r="L2703" i="1"/>
  <c r="M2703" i="1" s="1"/>
  <c r="I2703" i="1"/>
  <c r="N2702" i="1"/>
  <c r="L2702" i="1"/>
  <c r="M2702" i="1" s="1"/>
  <c r="I2702" i="1"/>
  <c r="N2701" i="1"/>
  <c r="L2701" i="1"/>
  <c r="M2701" i="1" s="1"/>
  <c r="I2701" i="1"/>
  <c r="N2700" i="1"/>
  <c r="L2700" i="1"/>
  <c r="M2700" i="1" s="1"/>
  <c r="I2700" i="1"/>
  <c r="N2699" i="1"/>
  <c r="L2699" i="1"/>
  <c r="M2699" i="1" s="1"/>
  <c r="I2699" i="1"/>
  <c r="N2698" i="1"/>
  <c r="L2698" i="1"/>
  <c r="M2698" i="1" s="1"/>
  <c r="I2698" i="1"/>
  <c r="N2697" i="1"/>
  <c r="L2697" i="1"/>
  <c r="M2697" i="1" s="1"/>
  <c r="I2697" i="1"/>
  <c r="N2696" i="1"/>
  <c r="L2696" i="1"/>
  <c r="M2696" i="1" s="1"/>
  <c r="I2696" i="1"/>
  <c r="N2695" i="1"/>
  <c r="L2695" i="1"/>
  <c r="M2695" i="1" s="1"/>
  <c r="I2695" i="1"/>
  <c r="N2694" i="1"/>
  <c r="L2694" i="1"/>
  <c r="M2694" i="1" s="1"/>
  <c r="I2694" i="1"/>
  <c r="N2693" i="1"/>
  <c r="L2693" i="1"/>
  <c r="M2693" i="1" s="1"/>
  <c r="I2693" i="1"/>
  <c r="N2692" i="1"/>
  <c r="L2692" i="1"/>
  <c r="M2692" i="1" s="1"/>
  <c r="I2692" i="1"/>
  <c r="N2691" i="1"/>
  <c r="L2691" i="1"/>
  <c r="M2691" i="1" s="1"/>
  <c r="I2691" i="1"/>
  <c r="N2690" i="1"/>
  <c r="L2690" i="1"/>
  <c r="M2690" i="1" s="1"/>
  <c r="I2690" i="1"/>
  <c r="N2689" i="1"/>
  <c r="L2689" i="1"/>
  <c r="M2689" i="1" s="1"/>
  <c r="I2689" i="1"/>
  <c r="N2688" i="1"/>
  <c r="L2688" i="1"/>
  <c r="M2688" i="1" s="1"/>
  <c r="I2688" i="1"/>
  <c r="N2687" i="1"/>
  <c r="L2687" i="1"/>
  <c r="M2687" i="1" s="1"/>
  <c r="I2687" i="1"/>
  <c r="N2686" i="1"/>
  <c r="L2686" i="1"/>
  <c r="M2686" i="1" s="1"/>
  <c r="I2686" i="1"/>
  <c r="N2685" i="1"/>
  <c r="L2685" i="1"/>
  <c r="M2685" i="1" s="1"/>
  <c r="I2685" i="1"/>
  <c r="N2684" i="1"/>
  <c r="L2684" i="1"/>
  <c r="M2684" i="1" s="1"/>
  <c r="I2684" i="1"/>
  <c r="N2683" i="1"/>
  <c r="L2683" i="1"/>
  <c r="M2683" i="1" s="1"/>
  <c r="I2683" i="1"/>
  <c r="N2682" i="1"/>
  <c r="L2682" i="1"/>
  <c r="M2682" i="1" s="1"/>
  <c r="I2682" i="1"/>
  <c r="N2681" i="1"/>
  <c r="L2681" i="1"/>
  <c r="M2681" i="1" s="1"/>
  <c r="I2681" i="1"/>
  <c r="N2680" i="1"/>
  <c r="L2680" i="1"/>
  <c r="M2680" i="1" s="1"/>
  <c r="I2680" i="1"/>
  <c r="N2679" i="1"/>
  <c r="L2679" i="1"/>
  <c r="M2679" i="1" s="1"/>
  <c r="I2679" i="1"/>
  <c r="N2678" i="1"/>
  <c r="L2678" i="1"/>
  <c r="M2678" i="1" s="1"/>
  <c r="I2678" i="1"/>
  <c r="N2677" i="1"/>
  <c r="L2677" i="1"/>
  <c r="M2677" i="1" s="1"/>
  <c r="I2677" i="1"/>
  <c r="N2676" i="1"/>
  <c r="L2676" i="1"/>
  <c r="M2676" i="1" s="1"/>
  <c r="I2676" i="1"/>
  <c r="N2675" i="1"/>
  <c r="L2675" i="1"/>
  <c r="M2675" i="1" s="1"/>
  <c r="I2675" i="1"/>
  <c r="N2674" i="1"/>
  <c r="L2674" i="1"/>
  <c r="M2674" i="1" s="1"/>
  <c r="I2674" i="1"/>
  <c r="N2673" i="1"/>
  <c r="L2673" i="1"/>
  <c r="M2673" i="1" s="1"/>
  <c r="I2673" i="1"/>
  <c r="N2672" i="1"/>
  <c r="L2672" i="1"/>
  <c r="M2672" i="1" s="1"/>
  <c r="I2672" i="1"/>
  <c r="N2671" i="1"/>
  <c r="L2671" i="1"/>
  <c r="M2671" i="1" s="1"/>
  <c r="I2671" i="1"/>
  <c r="N2670" i="1"/>
  <c r="L2670" i="1"/>
  <c r="M2670" i="1" s="1"/>
  <c r="I2670" i="1"/>
  <c r="N2669" i="1"/>
  <c r="L2669" i="1"/>
  <c r="M2669" i="1" s="1"/>
  <c r="I2669" i="1"/>
  <c r="N2668" i="1"/>
  <c r="L2668" i="1"/>
  <c r="M2668" i="1" s="1"/>
  <c r="I2668" i="1"/>
  <c r="N2667" i="1"/>
  <c r="L2667" i="1"/>
  <c r="M2667" i="1" s="1"/>
  <c r="I2667" i="1"/>
  <c r="N2666" i="1"/>
  <c r="L2666" i="1"/>
  <c r="M2666" i="1" s="1"/>
  <c r="I2666" i="1"/>
  <c r="N2665" i="1"/>
  <c r="L2665" i="1"/>
  <c r="M2665" i="1" s="1"/>
  <c r="I2665" i="1"/>
  <c r="N2664" i="1"/>
  <c r="L2664" i="1"/>
  <c r="M2664" i="1" s="1"/>
  <c r="I2664" i="1"/>
  <c r="N2663" i="1"/>
  <c r="L2663" i="1"/>
  <c r="M2663" i="1" s="1"/>
  <c r="I2663" i="1"/>
  <c r="N2662" i="1"/>
  <c r="L2662" i="1"/>
  <c r="M2662" i="1" s="1"/>
  <c r="I2662" i="1"/>
  <c r="N2661" i="1"/>
  <c r="L2661" i="1"/>
  <c r="M2661" i="1" s="1"/>
  <c r="I2661" i="1"/>
  <c r="N2660" i="1"/>
  <c r="L2660" i="1"/>
  <c r="M2660" i="1" s="1"/>
  <c r="I2660" i="1"/>
  <c r="N2659" i="1"/>
  <c r="L2659" i="1"/>
  <c r="M2659" i="1" s="1"/>
  <c r="I2659" i="1"/>
  <c r="N2658" i="1"/>
  <c r="L2658" i="1"/>
  <c r="M2658" i="1" s="1"/>
  <c r="I2658" i="1"/>
  <c r="N2657" i="1"/>
  <c r="L2657" i="1"/>
  <c r="M2657" i="1" s="1"/>
  <c r="I2657" i="1"/>
  <c r="N2656" i="1"/>
  <c r="L2656" i="1"/>
  <c r="M2656" i="1" s="1"/>
  <c r="I2656" i="1"/>
  <c r="N2655" i="1"/>
  <c r="L2655" i="1"/>
  <c r="M2655" i="1" s="1"/>
  <c r="I2655" i="1"/>
  <c r="N2654" i="1"/>
  <c r="L2654" i="1"/>
  <c r="M2654" i="1" s="1"/>
  <c r="I2654" i="1"/>
  <c r="N2653" i="1"/>
  <c r="L2653" i="1"/>
  <c r="M2653" i="1" s="1"/>
  <c r="I2653" i="1"/>
  <c r="N2652" i="1"/>
  <c r="L2652" i="1"/>
  <c r="M2652" i="1" s="1"/>
  <c r="I2652" i="1"/>
  <c r="N2651" i="1"/>
  <c r="L2651" i="1"/>
  <c r="M2651" i="1" s="1"/>
  <c r="I2651" i="1"/>
  <c r="N2650" i="1"/>
  <c r="L2650" i="1"/>
  <c r="M2650" i="1" s="1"/>
  <c r="I2650" i="1"/>
  <c r="N2649" i="1"/>
  <c r="L2649" i="1"/>
  <c r="M2649" i="1" s="1"/>
  <c r="I2649" i="1"/>
  <c r="N2648" i="1"/>
  <c r="L2648" i="1"/>
  <c r="M2648" i="1" s="1"/>
  <c r="I2648" i="1"/>
  <c r="N2647" i="1"/>
  <c r="L2647" i="1"/>
  <c r="M2647" i="1" s="1"/>
  <c r="I2647" i="1"/>
  <c r="N2646" i="1"/>
  <c r="L2646" i="1"/>
  <c r="M2646" i="1" s="1"/>
  <c r="I2646" i="1"/>
  <c r="N2645" i="1"/>
  <c r="L2645" i="1"/>
  <c r="M2645" i="1" s="1"/>
  <c r="I2645" i="1"/>
  <c r="N2644" i="1"/>
  <c r="L2644" i="1"/>
  <c r="M2644" i="1" s="1"/>
  <c r="I2644" i="1"/>
  <c r="N2643" i="1"/>
  <c r="L2643" i="1"/>
  <c r="M2643" i="1" s="1"/>
  <c r="I2643" i="1"/>
  <c r="N2642" i="1"/>
  <c r="L2642" i="1"/>
  <c r="M2642" i="1" s="1"/>
  <c r="I2642" i="1"/>
  <c r="N2641" i="1"/>
  <c r="L2641" i="1"/>
  <c r="M2641" i="1" s="1"/>
  <c r="I2641" i="1"/>
  <c r="N2640" i="1"/>
  <c r="L2640" i="1"/>
  <c r="M2640" i="1" s="1"/>
  <c r="I2640" i="1"/>
  <c r="N2639" i="1"/>
  <c r="L2639" i="1"/>
  <c r="M2639" i="1" s="1"/>
  <c r="I2639" i="1"/>
  <c r="N2638" i="1"/>
  <c r="L2638" i="1"/>
  <c r="M2638" i="1" s="1"/>
  <c r="I2638" i="1"/>
  <c r="N2637" i="1"/>
  <c r="L2637" i="1"/>
  <c r="M2637" i="1" s="1"/>
  <c r="I2637" i="1"/>
  <c r="N2636" i="1"/>
  <c r="L2636" i="1"/>
  <c r="M2636" i="1" s="1"/>
  <c r="I2636" i="1"/>
  <c r="N2635" i="1"/>
  <c r="L2635" i="1"/>
  <c r="M2635" i="1" s="1"/>
  <c r="I2635" i="1"/>
  <c r="N2634" i="1"/>
  <c r="L2634" i="1"/>
  <c r="M2634" i="1" s="1"/>
  <c r="I2634" i="1"/>
  <c r="N2633" i="1"/>
  <c r="L2633" i="1"/>
  <c r="M2633" i="1" s="1"/>
  <c r="I2633" i="1"/>
  <c r="N2632" i="1"/>
  <c r="L2632" i="1"/>
  <c r="M2632" i="1" s="1"/>
  <c r="I2632" i="1"/>
  <c r="N2631" i="1"/>
  <c r="L2631" i="1"/>
  <c r="M2631" i="1" s="1"/>
  <c r="I2631" i="1"/>
  <c r="N2630" i="1"/>
  <c r="L2630" i="1"/>
  <c r="M2630" i="1" s="1"/>
  <c r="I2630" i="1"/>
  <c r="N2629" i="1"/>
  <c r="L2629" i="1"/>
  <c r="M2629" i="1" s="1"/>
  <c r="I2629" i="1"/>
  <c r="N2628" i="1"/>
  <c r="L2628" i="1"/>
  <c r="M2628" i="1" s="1"/>
  <c r="I2628" i="1"/>
  <c r="N2627" i="1"/>
  <c r="L2627" i="1"/>
  <c r="M2627" i="1" s="1"/>
  <c r="I2627" i="1"/>
  <c r="N2626" i="1"/>
  <c r="L2626" i="1"/>
  <c r="M2626" i="1" s="1"/>
  <c r="I2626" i="1"/>
  <c r="N2625" i="1"/>
  <c r="L2625" i="1"/>
  <c r="M2625" i="1" s="1"/>
  <c r="I2625" i="1"/>
  <c r="N2624" i="1"/>
  <c r="L2624" i="1"/>
  <c r="M2624" i="1" s="1"/>
  <c r="I2624" i="1"/>
  <c r="N2623" i="1"/>
  <c r="L2623" i="1"/>
  <c r="M2623" i="1" s="1"/>
  <c r="I2623" i="1"/>
  <c r="N2622" i="1"/>
  <c r="L2622" i="1"/>
  <c r="M2622" i="1" s="1"/>
  <c r="I2622" i="1"/>
  <c r="N2621" i="1"/>
  <c r="L2621" i="1"/>
  <c r="M2621" i="1" s="1"/>
  <c r="I2621" i="1"/>
  <c r="N2620" i="1"/>
  <c r="L2620" i="1"/>
  <c r="M2620" i="1" s="1"/>
  <c r="I2620" i="1"/>
  <c r="N2619" i="1"/>
  <c r="L2619" i="1"/>
  <c r="M2619" i="1" s="1"/>
  <c r="I2619" i="1"/>
  <c r="N2618" i="1"/>
  <c r="L2618" i="1"/>
  <c r="M2618" i="1" s="1"/>
  <c r="I2618" i="1"/>
  <c r="N2617" i="1"/>
  <c r="L2617" i="1"/>
  <c r="M2617" i="1" s="1"/>
  <c r="I2617" i="1"/>
  <c r="N2616" i="1"/>
  <c r="L2616" i="1"/>
  <c r="M2616" i="1" s="1"/>
  <c r="I2616" i="1"/>
  <c r="N2615" i="1"/>
  <c r="L2615" i="1"/>
  <c r="M2615" i="1" s="1"/>
  <c r="I2615" i="1"/>
  <c r="N2614" i="1"/>
  <c r="L2614" i="1"/>
  <c r="M2614" i="1" s="1"/>
  <c r="I2614" i="1"/>
  <c r="N2613" i="1"/>
  <c r="L2613" i="1"/>
  <c r="M2613" i="1" s="1"/>
  <c r="I2613" i="1"/>
  <c r="N2612" i="1"/>
  <c r="L2612" i="1"/>
  <c r="M2612" i="1" s="1"/>
  <c r="I2612" i="1"/>
  <c r="N2611" i="1"/>
  <c r="L2611" i="1"/>
  <c r="M2611" i="1" s="1"/>
  <c r="I2611" i="1"/>
  <c r="N2610" i="1"/>
  <c r="L2610" i="1"/>
  <c r="M2610" i="1" s="1"/>
  <c r="I2610" i="1"/>
  <c r="N2609" i="1"/>
  <c r="L2609" i="1"/>
  <c r="M2609" i="1" s="1"/>
  <c r="I2609" i="1"/>
  <c r="N2608" i="1"/>
  <c r="L2608" i="1"/>
  <c r="M2608" i="1" s="1"/>
  <c r="I2608" i="1"/>
  <c r="N2607" i="1"/>
  <c r="L2607" i="1"/>
  <c r="M2607" i="1" s="1"/>
  <c r="I2607" i="1"/>
  <c r="N2606" i="1"/>
  <c r="L2606" i="1"/>
  <c r="M2606" i="1" s="1"/>
  <c r="I2606" i="1"/>
  <c r="N2605" i="1"/>
  <c r="L2605" i="1"/>
  <c r="M2605" i="1" s="1"/>
  <c r="I2605" i="1"/>
  <c r="N2604" i="1"/>
  <c r="L2604" i="1"/>
  <c r="M2604" i="1" s="1"/>
  <c r="I2604" i="1"/>
  <c r="N2603" i="1"/>
  <c r="L2603" i="1"/>
  <c r="M2603" i="1" s="1"/>
  <c r="I2603" i="1"/>
  <c r="N2602" i="1"/>
  <c r="L2602" i="1"/>
  <c r="M2602" i="1" s="1"/>
  <c r="I2602" i="1"/>
  <c r="N2601" i="1"/>
  <c r="L2601" i="1"/>
  <c r="M2601" i="1" s="1"/>
  <c r="I2601" i="1"/>
  <c r="N2600" i="1"/>
  <c r="L2600" i="1"/>
  <c r="M2600" i="1" s="1"/>
  <c r="I2600" i="1"/>
  <c r="N2599" i="1"/>
  <c r="L2599" i="1"/>
  <c r="M2599" i="1" s="1"/>
  <c r="I2599" i="1"/>
  <c r="N2598" i="1"/>
  <c r="L2598" i="1"/>
  <c r="M2598" i="1" s="1"/>
  <c r="I2598" i="1"/>
  <c r="N2597" i="1"/>
  <c r="L2597" i="1"/>
  <c r="M2597" i="1" s="1"/>
  <c r="I2597" i="1"/>
  <c r="N2596" i="1"/>
  <c r="L2596" i="1"/>
  <c r="M2596" i="1" s="1"/>
  <c r="I2596" i="1"/>
  <c r="N2595" i="1"/>
  <c r="L2595" i="1"/>
  <c r="M2595" i="1" s="1"/>
  <c r="I2595" i="1"/>
  <c r="N2594" i="1"/>
  <c r="L2594" i="1"/>
  <c r="M2594" i="1" s="1"/>
  <c r="I2594" i="1"/>
  <c r="N2593" i="1"/>
  <c r="L2593" i="1"/>
  <c r="M2593" i="1" s="1"/>
  <c r="I2593" i="1"/>
  <c r="N2592" i="1"/>
  <c r="L2592" i="1"/>
  <c r="M2592" i="1" s="1"/>
  <c r="I2592" i="1"/>
  <c r="N2591" i="1"/>
  <c r="L2591" i="1"/>
  <c r="M2591" i="1" s="1"/>
  <c r="I2591" i="1"/>
  <c r="N2590" i="1"/>
  <c r="L2590" i="1"/>
  <c r="M2590" i="1" s="1"/>
  <c r="I2590" i="1"/>
  <c r="N2589" i="1"/>
  <c r="L2589" i="1"/>
  <c r="M2589" i="1" s="1"/>
  <c r="I2589" i="1"/>
  <c r="N2588" i="1"/>
  <c r="L2588" i="1"/>
  <c r="M2588" i="1" s="1"/>
  <c r="I2588" i="1"/>
  <c r="N2587" i="1"/>
  <c r="L2587" i="1"/>
  <c r="M2587" i="1" s="1"/>
  <c r="I2587" i="1"/>
  <c r="N2586" i="1"/>
  <c r="L2586" i="1"/>
  <c r="M2586" i="1" s="1"/>
  <c r="I2586" i="1"/>
  <c r="N2585" i="1"/>
  <c r="L2585" i="1"/>
  <c r="M2585" i="1" s="1"/>
  <c r="I2585" i="1"/>
  <c r="N2584" i="1"/>
  <c r="L2584" i="1"/>
  <c r="M2584" i="1" s="1"/>
  <c r="I2584" i="1"/>
  <c r="N2583" i="1"/>
  <c r="L2583" i="1"/>
  <c r="M2583" i="1" s="1"/>
  <c r="I2583" i="1"/>
  <c r="N2582" i="1"/>
  <c r="L2582" i="1"/>
  <c r="M2582" i="1" s="1"/>
  <c r="I2582" i="1"/>
  <c r="N2581" i="1"/>
  <c r="L2581" i="1"/>
  <c r="M2581" i="1" s="1"/>
  <c r="I2581" i="1"/>
  <c r="N2580" i="1"/>
  <c r="L2580" i="1"/>
  <c r="M2580" i="1" s="1"/>
  <c r="I2580" i="1"/>
  <c r="N2579" i="1"/>
  <c r="L2579" i="1"/>
  <c r="M2579" i="1" s="1"/>
  <c r="I2579" i="1"/>
  <c r="N2578" i="1"/>
  <c r="L2578" i="1"/>
  <c r="M2578" i="1" s="1"/>
  <c r="I2578" i="1"/>
  <c r="N2577" i="1"/>
  <c r="L2577" i="1"/>
  <c r="M2577" i="1" s="1"/>
  <c r="I2577" i="1"/>
  <c r="N2576" i="1"/>
  <c r="L2576" i="1"/>
  <c r="M2576" i="1" s="1"/>
  <c r="I2576" i="1"/>
  <c r="N2575" i="1"/>
  <c r="L2575" i="1"/>
  <c r="M2575" i="1" s="1"/>
  <c r="I2575" i="1"/>
  <c r="N2574" i="1"/>
  <c r="L2574" i="1"/>
  <c r="M2574" i="1" s="1"/>
  <c r="I2574" i="1"/>
  <c r="N2573" i="1"/>
  <c r="L2573" i="1"/>
  <c r="M2573" i="1" s="1"/>
  <c r="I2573" i="1"/>
  <c r="N2572" i="1"/>
  <c r="L2572" i="1"/>
  <c r="M2572" i="1" s="1"/>
  <c r="I2572" i="1"/>
  <c r="N2571" i="1"/>
  <c r="L2571" i="1"/>
  <c r="M2571" i="1" s="1"/>
  <c r="I2571" i="1"/>
  <c r="N2570" i="1"/>
  <c r="L2570" i="1"/>
  <c r="M2570" i="1" s="1"/>
  <c r="I2570" i="1"/>
  <c r="N2569" i="1"/>
  <c r="L2569" i="1"/>
  <c r="M2569" i="1" s="1"/>
  <c r="I2569" i="1"/>
  <c r="N2568" i="1"/>
  <c r="L2568" i="1"/>
  <c r="M2568" i="1" s="1"/>
  <c r="I2568" i="1"/>
  <c r="N2567" i="1"/>
  <c r="L2567" i="1"/>
  <c r="M2567" i="1" s="1"/>
  <c r="I2567" i="1"/>
  <c r="N2566" i="1"/>
  <c r="L2566" i="1"/>
  <c r="M2566" i="1" s="1"/>
  <c r="I2566" i="1"/>
  <c r="N2565" i="1"/>
  <c r="L2565" i="1"/>
  <c r="M2565" i="1" s="1"/>
  <c r="I2565" i="1"/>
  <c r="N2564" i="1"/>
  <c r="L2564" i="1"/>
  <c r="M2564" i="1" s="1"/>
  <c r="I2564" i="1"/>
  <c r="N2563" i="1"/>
  <c r="L2563" i="1"/>
  <c r="M2563" i="1" s="1"/>
  <c r="I2563" i="1"/>
  <c r="N2562" i="1"/>
  <c r="L2562" i="1"/>
  <c r="M2562" i="1" s="1"/>
  <c r="I2562" i="1"/>
  <c r="N2561" i="1"/>
  <c r="L2561" i="1"/>
  <c r="M2561" i="1" s="1"/>
  <c r="I2561" i="1"/>
  <c r="N2560" i="1"/>
  <c r="L2560" i="1"/>
  <c r="M2560" i="1" s="1"/>
  <c r="I2560" i="1"/>
  <c r="N2559" i="1"/>
  <c r="L2559" i="1"/>
  <c r="M2559" i="1" s="1"/>
  <c r="I2559" i="1"/>
  <c r="N2558" i="1"/>
  <c r="L2558" i="1"/>
  <c r="M2558" i="1" s="1"/>
  <c r="I2558" i="1"/>
  <c r="N2557" i="1"/>
  <c r="L2557" i="1"/>
  <c r="M2557" i="1" s="1"/>
  <c r="I2557" i="1"/>
  <c r="N2556" i="1"/>
  <c r="L2556" i="1"/>
  <c r="M2556" i="1" s="1"/>
  <c r="I2556" i="1"/>
  <c r="N2555" i="1"/>
  <c r="L2555" i="1"/>
  <c r="M2555" i="1" s="1"/>
  <c r="I2555" i="1"/>
  <c r="N2554" i="1"/>
  <c r="L2554" i="1"/>
  <c r="M2554" i="1" s="1"/>
  <c r="I2554" i="1"/>
  <c r="N2553" i="1"/>
  <c r="L2553" i="1"/>
  <c r="M2553" i="1" s="1"/>
  <c r="I2553" i="1"/>
  <c r="N2552" i="1"/>
  <c r="L2552" i="1"/>
  <c r="M2552" i="1" s="1"/>
  <c r="I2552" i="1"/>
  <c r="N2551" i="1"/>
  <c r="L2551" i="1"/>
  <c r="M2551" i="1" s="1"/>
  <c r="I2551" i="1"/>
  <c r="N2550" i="1"/>
  <c r="L2550" i="1"/>
  <c r="M2550" i="1" s="1"/>
  <c r="I2550" i="1"/>
  <c r="N2549" i="1"/>
  <c r="L2549" i="1"/>
  <c r="M2549" i="1" s="1"/>
  <c r="I2549" i="1"/>
  <c r="N2548" i="1"/>
  <c r="L2548" i="1"/>
  <c r="M2548" i="1" s="1"/>
  <c r="I2548" i="1"/>
  <c r="N2547" i="1"/>
  <c r="L2547" i="1"/>
  <c r="M2547" i="1" s="1"/>
  <c r="I2547" i="1"/>
  <c r="N2546" i="1"/>
  <c r="L2546" i="1"/>
  <c r="M2546" i="1" s="1"/>
  <c r="I2546" i="1"/>
  <c r="N2545" i="1"/>
  <c r="L2545" i="1"/>
  <c r="M2545" i="1" s="1"/>
  <c r="I2545" i="1"/>
  <c r="N2544" i="1"/>
  <c r="L2544" i="1"/>
  <c r="M2544" i="1" s="1"/>
  <c r="I2544" i="1"/>
  <c r="N2543" i="1"/>
  <c r="L2543" i="1"/>
  <c r="M2543" i="1" s="1"/>
  <c r="I2543" i="1"/>
  <c r="N2542" i="1"/>
  <c r="L2542" i="1"/>
  <c r="M2542" i="1" s="1"/>
  <c r="I2542" i="1"/>
  <c r="N2541" i="1"/>
  <c r="L2541" i="1"/>
  <c r="M2541" i="1" s="1"/>
  <c r="I2541" i="1"/>
  <c r="N2540" i="1"/>
  <c r="L2540" i="1"/>
  <c r="M2540" i="1" s="1"/>
  <c r="I2540" i="1"/>
  <c r="N2539" i="1"/>
  <c r="L2539" i="1"/>
  <c r="M2539" i="1" s="1"/>
  <c r="I2539" i="1"/>
  <c r="N2538" i="1"/>
  <c r="L2538" i="1"/>
  <c r="M2538" i="1" s="1"/>
  <c r="I2538" i="1"/>
  <c r="N2537" i="1"/>
  <c r="L2537" i="1"/>
  <c r="M2537" i="1" s="1"/>
  <c r="I2537" i="1"/>
  <c r="N2536" i="1"/>
  <c r="L2536" i="1"/>
  <c r="M2536" i="1" s="1"/>
  <c r="I2536" i="1"/>
  <c r="N2535" i="1"/>
  <c r="L2535" i="1"/>
  <c r="M2535" i="1" s="1"/>
  <c r="I2535" i="1"/>
  <c r="N2534" i="1"/>
  <c r="L2534" i="1"/>
  <c r="M2534" i="1" s="1"/>
  <c r="I2534" i="1"/>
  <c r="N2533" i="1"/>
  <c r="L2533" i="1"/>
  <c r="M2533" i="1" s="1"/>
  <c r="I2533" i="1"/>
  <c r="N2532" i="1"/>
  <c r="L2532" i="1"/>
  <c r="M2532" i="1" s="1"/>
  <c r="I2532" i="1"/>
  <c r="N2531" i="1"/>
  <c r="L2531" i="1"/>
  <c r="M2531" i="1" s="1"/>
  <c r="I2531" i="1"/>
  <c r="N2530" i="1"/>
  <c r="L2530" i="1"/>
  <c r="M2530" i="1" s="1"/>
  <c r="I2530" i="1"/>
  <c r="N2529" i="1"/>
  <c r="L2529" i="1"/>
  <c r="M2529" i="1" s="1"/>
  <c r="I2529" i="1"/>
  <c r="N2528" i="1"/>
  <c r="L2528" i="1"/>
  <c r="M2528" i="1" s="1"/>
  <c r="I2528" i="1"/>
  <c r="N2527" i="1"/>
  <c r="L2527" i="1"/>
  <c r="M2527" i="1" s="1"/>
  <c r="I2527" i="1"/>
  <c r="N2526" i="1"/>
  <c r="L2526" i="1"/>
  <c r="M2526" i="1" s="1"/>
  <c r="I2526" i="1"/>
  <c r="N2525" i="1"/>
  <c r="L2525" i="1"/>
  <c r="M2525" i="1" s="1"/>
  <c r="I2525" i="1"/>
  <c r="N2524" i="1"/>
  <c r="L2524" i="1"/>
  <c r="M2524" i="1" s="1"/>
  <c r="I2524" i="1"/>
  <c r="N2523" i="1"/>
  <c r="L2523" i="1"/>
  <c r="M2523" i="1" s="1"/>
  <c r="I2523" i="1"/>
  <c r="N2522" i="1"/>
  <c r="L2522" i="1"/>
  <c r="M2522" i="1" s="1"/>
  <c r="I2522" i="1"/>
  <c r="N2521" i="1"/>
  <c r="L2521" i="1"/>
  <c r="M2521" i="1" s="1"/>
  <c r="I2521" i="1"/>
  <c r="N2520" i="1"/>
  <c r="L2520" i="1"/>
  <c r="M2520" i="1" s="1"/>
  <c r="I2520" i="1"/>
  <c r="N2519" i="1"/>
  <c r="L2519" i="1"/>
  <c r="M2519" i="1" s="1"/>
  <c r="I2519" i="1"/>
  <c r="N2518" i="1"/>
  <c r="L2518" i="1"/>
  <c r="M2518" i="1" s="1"/>
  <c r="I2518" i="1"/>
  <c r="N2517" i="1"/>
  <c r="L2517" i="1"/>
  <c r="M2517" i="1" s="1"/>
  <c r="I2517" i="1"/>
  <c r="N2516" i="1"/>
  <c r="L2516" i="1"/>
  <c r="M2516" i="1" s="1"/>
  <c r="I2516" i="1"/>
  <c r="N2515" i="1"/>
  <c r="L2515" i="1"/>
  <c r="M2515" i="1" s="1"/>
  <c r="I2515" i="1"/>
  <c r="N2514" i="1"/>
  <c r="L2514" i="1"/>
  <c r="M2514" i="1" s="1"/>
  <c r="I2514" i="1"/>
  <c r="N2513" i="1"/>
  <c r="L2513" i="1"/>
  <c r="M2513" i="1" s="1"/>
  <c r="I2513" i="1"/>
  <c r="N2512" i="1"/>
  <c r="L2512" i="1"/>
  <c r="M2512" i="1" s="1"/>
  <c r="I2512" i="1"/>
  <c r="N2511" i="1"/>
  <c r="L2511" i="1"/>
  <c r="M2511" i="1" s="1"/>
  <c r="I2511" i="1"/>
  <c r="N2510" i="1"/>
  <c r="L2510" i="1"/>
  <c r="M2510" i="1" s="1"/>
  <c r="I2510" i="1"/>
  <c r="N2509" i="1"/>
  <c r="L2509" i="1"/>
  <c r="M2509" i="1" s="1"/>
  <c r="I2509" i="1"/>
  <c r="N2508" i="1"/>
  <c r="L2508" i="1"/>
  <c r="M2508" i="1" s="1"/>
  <c r="I2508" i="1"/>
  <c r="N2507" i="1"/>
  <c r="L2507" i="1"/>
  <c r="M2507" i="1" s="1"/>
  <c r="I2507" i="1"/>
  <c r="N2506" i="1"/>
  <c r="L2506" i="1"/>
  <c r="M2506" i="1" s="1"/>
  <c r="I2506" i="1"/>
  <c r="N2505" i="1"/>
  <c r="L2505" i="1"/>
  <c r="M2505" i="1" s="1"/>
  <c r="I2505" i="1"/>
  <c r="N2504" i="1"/>
  <c r="L2504" i="1"/>
  <c r="M2504" i="1" s="1"/>
  <c r="I2504" i="1"/>
  <c r="N2503" i="1"/>
  <c r="L2503" i="1"/>
  <c r="M2503" i="1" s="1"/>
  <c r="I2503" i="1"/>
  <c r="N2502" i="1"/>
  <c r="L2502" i="1"/>
  <c r="M2502" i="1" s="1"/>
  <c r="I2502" i="1"/>
  <c r="N2501" i="1"/>
  <c r="L2501" i="1"/>
  <c r="M2501" i="1" s="1"/>
  <c r="I2501" i="1"/>
  <c r="N2500" i="1"/>
  <c r="L2500" i="1"/>
  <c r="M2500" i="1" s="1"/>
  <c r="I2500" i="1"/>
  <c r="N2499" i="1"/>
  <c r="L2499" i="1"/>
  <c r="M2499" i="1" s="1"/>
  <c r="I2499" i="1"/>
  <c r="N2498" i="1"/>
  <c r="L2498" i="1"/>
  <c r="M2498" i="1" s="1"/>
  <c r="I2498" i="1"/>
  <c r="N2497" i="1"/>
  <c r="L2497" i="1"/>
  <c r="M2497" i="1" s="1"/>
  <c r="I2497" i="1"/>
  <c r="N2496" i="1"/>
  <c r="L2496" i="1"/>
  <c r="M2496" i="1" s="1"/>
  <c r="I2496" i="1"/>
  <c r="N2495" i="1"/>
  <c r="L2495" i="1"/>
  <c r="M2495" i="1" s="1"/>
  <c r="I2495" i="1"/>
  <c r="N2494" i="1"/>
  <c r="L2494" i="1"/>
  <c r="M2494" i="1" s="1"/>
  <c r="I2494" i="1"/>
  <c r="N2493" i="1"/>
  <c r="L2493" i="1"/>
  <c r="M2493" i="1" s="1"/>
  <c r="I2493" i="1"/>
  <c r="N2492" i="1"/>
  <c r="L2492" i="1"/>
  <c r="M2492" i="1" s="1"/>
  <c r="I2492" i="1"/>
  <c r="N2491" i="1"/>
  <c r="L2491" i="1"/>
  <c r="M2491" i="1" s="1"/>
  <c r="I2491" i="1"/>
  <c r="N2490" i="1"/>
  <c r="L2490" i="1"/>
  <c r="M2490" i="1" s="1"/>
  <c r="I2490" i="1"/>
  <c r="N2489" i="1"/>
  <c r="L2489" i="1"/>
  <c r="M2489" i="1" s="1"/>
  <c r="I2489" i="1"/>
  <c r="N2488" i="1"/>
  <c r="L2488" i="1"/>
  <c r="M2488" i="1" s="1"/>
  <c r="I2488" i="1"/>
  <c r="N2487" i="1"/>
  <c r="L2487" i="1"/>
  <c r="M2487" i="1" s="1"/>
  <c r="I2487" i="1"/>
  <c r="N2486" i="1"/>
  <c r="L2486" i="1"/>
  <c r="M2486" i="1" s="1"/>
  <c r="I2486" i="1"/>
  <c r="N2485" i="1"/>
  <c r="L2485" i="1"/>
  <c r="M2485" i="1" s="1"/>
  <c r="I2485" i="1"/>
  <c r="N2484" i="1"/>
  <c r="L2484" i="1"/>
  <c r="M2484" i="1" s="1"/>
  <c r="I2484" i="1"/>
  <c r="N2483" i="1"/>
  <c r="L2483" i="1"/>
  <c r="M2483" i="1" s="1"/>
  <c r="I2483" i="1"/>
  <c r="N2482" i="1"/>
  <c r="L2482" i="1"/>
  <c r="M2482" i="1" s="1"/>
  <c r="I2482" i="1"/>
  <c r="N2481" i="1"/>
  <c r="L2481" i="1"/>
  <c r="M2481" i="1" s="1"/>
  <c r="I2481" i="1"/>
  <c r="N2480" i="1"/>
  <c r="L2480" i="1"/>
  <c r="M2480" i="1" s="1"/>
  <c r="I2480" i="1"/>
  <c r="N2479" i="1"/>
  <c r="L2479" i="1"/>
  <c r="M2479" i="1" s="1"/>
  <c r="I2479" i="1"/>
  <c r="N2478" i="1"/>
  <c r="L2478" i="1"/>
  <c r="M2478" i="1" s="1"/>
  <c r="I2478" i="1"/>
  <c r="N2477" i="1"/>
  <c r="L2477" i="1"/>
  <c r="M2477" i="1" s="1"/>
  <c r="I2477" i="1"/>
  <c r="N2476" i="1"/>
  <c r="L2476" i="1"/>
  <c r="M2476" i="1" s="1"/>
  <c r="I2476" i="1"/>
  <c r="N2475" i="1"/>
  <c r="L2475" i="1"/>
  <c r="M2475" i="1" s="1"/>
  <c r="I2475" i="1"/>
  <c r="N2474" i="1"/>
  <c r="L2474" i="1"/>
  <c r="M2474" i="1" s="1"/>
  <c r="I2474" i="1"/>
  <c r="N2473" i="1"/>
  <c r="L2473" i="1"/>
  <c r="M2473" i="1" s="1"/>
  <c r="I2473" i="1"/>
  <c r="N2472" i="1"/>
  <c r="L2472" i="1"/>
  <c r="M2472" i="1" s="1"/>
  <c r="I2472" i="1"/>
  <c r="N2471" i="1"/>
  <c r="L2471" i="1"/>
  <c r="M2471" i="1" s="1"/>
  <c r="I2471" i="1"/>
  <c r="N2470" i="1"/>
  <c r="L2470" i="1"/>
  <c r="M2470" i="1" s="1"/>
  <c r="I2470" i="1"/>
  <c r="N2469" i="1"/>
  <c r="L2469" i="1"/>
  <c r="M2469" i="1" s="1"/>
  <c r="I2469" i="1"/>
  <c r="N2468" i="1"/>
  <c r="L2468" i="1"/>
  <c r="M2468" i="1" s="1"/>
  <c r="I2468" i="1"/>
  <c r="N2467" i="1"/>
  <c r="L2467" i="1"/>
  <c r="M2467" i="1" s="1"/>
  <c r="I2467" i="1"/>
  <c r="N2466" i="1"/>
  <c r="L2466" i="1"/>
  <c r="M2466" i="1" s="1"/>
  <c r="I2466" i="1"/>
  <c r="N2465" i="1"/>
  <c r="L2465" i="1"/>
  <c r="M2465" i="1" s="1"/>
  <c r="I2465" i="1"/>
  <c r="N2464" i="1"/>
  <c r="L2464" i="1"/>
  <c r="M2464" i="1" s="1"/>
  <c r="I2464" i="1"/>
  <c r="N2463" i="1"/>
  <c r="L2463" i="1"/>
  <c r="M2463" i="1" s="1"/>
  <c r="I2463" i="1"/>
  <c r="N2462" i="1"/>
  <c r="L2462" i="1"/>
  <c r="M2462" i="1" s="1"/>
  <c r="I2462" i="1"/>
  <c r="N2461" i="1"/>
  <c r="L2461" i="1"/>
  <c r="M2461" i="1" s="1"/>
  <c r="I2461" i="1"/>
  <c r="N2460" i="1"/>
  <c r="L2460" i="1"/>
  <c r="M2460" i="1" s="1"/>
  <c r="I2460" i="1"/>
  <c r="N2459" i="1"/>
  <c r="L2459" i="1"/>
  <c r="M2459" i="1" s="1"/>
  <c r="I2459" i="1"/>
  <c r="N2458" i="1"/>
  <c r="L2458" i="1"/>
  <c r="M2458" i="1" s="1"/>
  <c r="I2458" i="1"/>
  <c r="N2457" i="1"/>
  <c r="L2457" i="1"/>
  <c r="M2457" i="1" s="1"/>
  <c r="I2457" i="1"/>
  <c r="N2456" i="1"/>
  <c r="L2456" i="1"/>
  <c r="M2456" i="1" s="1"/>
  <c r="I2456" i="1"/>
  <c r="N2455" i="1"/>
  <c r="L2455" i="1"/>
  <c r="M2455" i="1" s="1"/>
  <c r="I2455" i="1"/>
  <c r="N2454" i="1"/>
  <c r="L2454" i="1"/>
  <c r="M2454" i="1" s="1"/>
  <c r="I2454" i="1"/>
  <c r="N2453" i="1"/>
  <c r="L2453" i="1"/>
  <c r="M2453" i="1" s="1"/>
  <c r="I2453" i="1"/>
  <c r="N2452" i="1"/>
  <c r="L2452" i="1"/>
  <c r="M2452" i="1" s="1"/>
  <c r="I2452" i="1"/>
  <c r="N2451" i="1"/>
  <c r="L2451" i="1"/>
  <c r="M2451" i="1" s="1"/>
  <c r="I2451" i="1"/>
  <c r="N2450" i="1"/>
  <c r="L2450" i="1"/>
  <c r="M2450" i="1" s="1"/>
  <c r="I2450" i="1"/>
  <c r="N2449" i="1"/>
  <c r="L2449" i="1"/>
  <c r="M2449" i="1" s="1"/>
  <c r="I2449" i="1"/>
  <c r="N2448" i="1"/>
  <c r="L2448" i="1"/>
  <c r="M2448" i="1" s="1"/>
  <c r="I2448" i="1"/>
  <c r="N2447" i="1"/>
  <c r="L2447" i="1"/>
  <c r="M2447" i="1" s="1"/>
  <c r="I2447" i="1"/>
  <c r="N2446" i="1"/>
  <c r="L2446" i="1"/>
  <c r="M2446" i="1" s="1"/>
  <c r="I2446" i="1"/>
  <c r="N2445" i="1"/>
  <c r="L2445" i="1"/>
  <c r="M2445" i="1" s="1"/>
  <c r="I2445" i="1"/>
  <c r="N2444" i="1"/>
  <c r="L2444" i="1"/>
  <c r="M2444" i="1" s="1"/>
  <c r="I2444" i="1"/>
  <c r="N2443" i="1"/>
  <c r="L2443" i="1"/>
  <c r="M2443" i="1" s="1"/>
  <c r="I2443" i="1"/>
  <c r="N2442" i="1"/>
  <c r="L2442" i="1"/>
  <c r="M2442" i="1" s="1"/>
  <c r="I2442" i="1"/>
  <c r="N2441" i="1"/>
  <c r="L2441" i="1"/>
  <c r="M2441" i="1" s="1"/>
  <c r="I2441" i="1"/>
  <c r="N2440" i="1"/>
  <c r="L2440" i="1"/>
  <c r="M2440" i="1" s="1"/>
  <c r="I2440" i="1"/>
  <c r="N2439" i="1"/>
  <c r="L2439" i="1"/>
  <c r="M2439" i="1" s="1"/>
  <c r="I2439" i="1"/>
  <c r="N2438" i="1"/>
  <c r="L2438" i="1"/>
  <c r="M2438" i="1" s="1"/>
  <c r="I2438" i="1"/>
  <c r="N2437" i="1"/>
  <c r="L2437" i="1"/>
  <c r="M2437" i="1" s="1"/>
  <c r="I2437" i="1"/>
  <c r="N2436" i="1"/>
  <c r="L2436" i="1"/>
  <c r="M2436" i="1" s="1"/>
  <c r="I2436" i="1"/>
  <c r="N2435" i="1"/>
  <c r="L2435" i="1"/>
  <c r="M2435" i="1" s="1"/>
  <c r="I2435" i="1"/>
  <c r="N2434" i="1"/>
  <c r="L2434" i="1"/>
  <c r="M2434" i="1" s="1"/>
  <c r="I2434" i="1"/>
  <c r="N2433" i="1"/>
  <c r="L2433" i="1"/>
  <c r="M2433" i="1" s="1"/>
  <c r="I2433" i="1"/>
  <c r="N2432" i="1"/>
  <c r="L2432" i="1"/>
  <c r="M2432" i="1" s="1"/>
  <c r="I2432" i="1"/>
  <c r="N2431" i="1"/>
  <c r="L2431" i="1"/>
  <c r="M2431" i="1" s="1"/>
  <c r="I2431" i="1"/>
  <c r="N2430" i="1"/>
  <c r="L2430" i="1"/>
  <c r="M2430" i="1" s="1"/>
  <c r="I2430" i="1"/>
  <c r="N2429" i="1"/>
  <c r="L2429" i="1"/>
  <c r="M2429" i="1" s="1"/>
  <c r="I2429" i="1"/>
  <c r="N2428" i="1"/>
  <c r="L2428" i="1"/>
  <c r="M2428" i="1" s="1"/>
  <c r="I2428" i="1"/>
  <c r="N2427" i="1"/>
  <c r="L2427" i="1"/>
  <c r="M2427" i="1" s="1"/>
  <c r="I2427" i="1"/>
  <c r="N2426" i="1"/>
  <c r="L2426" i="1"/>
  <c r="M2426" i="1" s="1"/>
  <c r="I2426" i="1"/>
  <c r="N2425" i="1"/>
  <c r="L2425" i="1"/>
  <c r="M2425" i="1" s="1"/>
  <c r="I2425" i="1"/>
  <c r="N2424" i="1"/>
  <c r="L2424" i="1"/>
  <c r="M2424" i="1" s="1"/>
  <c r="I2424" i="1"/>
  <c r="N2423" i="1"/>
  <c r="L2423" i="1"/>
  <c r="M2423" i="1" s="1"/>
  <c r="I2423" i="1"/>
  <c r="N2422" i="1"/>
  <c r="L2422" i="1"/>
  <c r="M2422" i="1" s="1"/>
  <c r="I2422" i="1"/>
  <c r="N2421" i="1"/>
  <c r="L2421" i="1"/>
  <c r="M2421" i="1" s="1"/>
  <c r="I2421" i="1"/>
  <c r="N2420" i="1"/>
  <c r="L2420" i="1"/>
  <c r="M2420" i="1" s="1"/>
  <c r="I2420" i="1"/>
  <c r="N2419" i="1"/>
  <c r="L2419" i="1"/>
  <c r="M2419" i="1" s="1"/>
  <c r="I2419" i="1"/>
  <c r="N2418" i="1"/>
  <c r="L2418" i="1"/>
  <c r="M2418" i="1" s="1"/>
  <c r="I2418" i="1"/>
  <c r="N2417" i="1"/>
  <c r="L2417" i="1"/>
  <c r="M2417" i="1" s="1"/>
  <c r="I2417" i="1"/>
  <c r="N2416" i="1"/>
  <c r="L2416" i="1"/>
  <c r="M2416" i="1" s="1"/>
  <c r="I2416" i="1"/>
  <c r="N2415" i="1"/>
  <c r="L2415" i="1"/>
  <c r="M2415" i="1" s="1"/>
  <c r="I2415" i="1"/>
  <c r="N2414" i="1"/>
  <c r="L2414" i="1"/>
  <c r="M2414" i="1" s="1"/>
  <c r="I2414" i="1"/>
  <c r="N2413" i="1"/>
  <c r="L2413" i="1"/>
  <c r="M2413" i="1" s="1"/>
  <c r="I2413" i="1"/>
  <c r="N2412" i="1"/>
  <c r="L2412" i="1"/>
  <c r="M2412" i="1" s="1"/>
  <c r="I2412" i="1"/>
  <c r="N2411" i="1"/>
  <c r="L2411" i="1"/>
  <c r="M2411" i="1" s="1"/>
  <c r="I2411" i="1"/>
  <c r="N2410" i="1"/>
  <c r="L2410" i="1"/>
  <c r="M2410" i="1" s="1"/>
  <c r="I2410" i="1"/>
  <c r="N2409" i="1"/>
  <c r="L2409" i="1"/>
  <c r="M2409" i="1" s="1"/>
  <c r="I2409" i="1"/>
  <c r="N2408" i="1"/>
  <c r="L2408" i="1"/>
  <c r="M2408" i="1" s="1"/>
  <c r="I2408" i="1"/>
  <c r="N2407" i="1"/>
  <c r="L2407" i="1"/>
  <c r="M2407" i="1" s="1"/>
  <c r="I2407" i="1"/>
  <c r="N2406" i="1"/>
  <c r="L2406" i="1"/>
  <c r="M2406" i="1" s="1"/>
  <c r="I2406" i="1"/>
  <c r="N2405" i="1"/>
  <c r="L2405" i="1"/>
  <c r="M2405" i="1" s="1"/>
  <c r="I2405" i="1"/>
  <c r="N2404" i="1"/>
  <c r="L2404" i="1"/>
  <c r="M2404" i="1" s="1"/>
  <c r="I2404" i="1"/>
  <c r="N2403" i="1"/>
  <c r="L2403" i="1"/>
  <c r="M2403" i="1" s="1"/>
  <c r="I2403" i="1"/>
  <c r="N2402" i="1"/>
  <c r="L2402" i="1"/>
  <c r="M2402" i="1" s="1"/>
  <c r="O2402" i="1" s="1"/>
  <c r="I2402" i="1"/>
  <c r="N2401" i="1"/>
  <c r="L2401" i="1"/>
  <c r="M2401" i="1" s="1"/>
  <c r="I2401" i="1"/>
  <c r="N2400" i="1"/>
  <c r="L2400" i="1"/>
  <c r="M2400" i="1" s="1"/>
  <c r="I2400" i="1"/>
  <c r="N2399" i="1"/>
  <c r="L2399" i="1"/>
  <c r="M2399" i="1" s="1"/>
  <c r="I2399" i="1"/>
  <c r="N2398" i="1"/>
  <c r="L2398" i="1"/>
  <c r="M2398" i="1" s="1"/>
  <c r="I2398" i="1"/>
  <c r="N2397" i="1"/>
  <c r="L2397" i="1"/>
  <c r="M2397" i="1" s="1"/>
  <c r="I2397" i="1"/>
  <c r="N2396" i="1"/>
  <c r="L2396" i="1"/>
  <c r="M2396" i="1" s="1"/>
  <c r="I2396" i="1"/>
  <c r="N2395" i="1"/>
  <c r="L2395" i="1"/>
  <c r="M2395" i="1" s="1"/>
  <c r="I2395" i="1"/>
  <c r="N2394" i="1"/>
  <c r="L2394" i="1"/>
  <c r="M2394" i="1" s="1"/>
  <c r="I2394" i="1"/>
  <c r="N2393" i="1"/>
  <c r="L2393" i="1"/>
  <c r="M2393" i="1" s="1"/>
  <c r="I2393" i="1"/>
  <c r="N2392" i="1"/>
  <c r="L2392" i="1"/>
  <c r="M2392" i="1" s="1"/>
  <c r="I2392" i="1"/>
  <c r="N2391" i="1"/>
  <c r="L2391" i="1"/>
  <c r="M2391" i="1" s="1"/>
  <c r="I2391" i="1"/>
  <c r="N2390" i="1"/>
  <c r="L2390" i="1"/>
  <c r="M2390" i="1" s="1"/>
  <c r="I2390" i="1"/>
  <c r="N2389" i="1"/>
  <c r="L2389" i="1"/>
  <c r="M2389" i="1" s="1"/>
  <c r="I2389" i="1"/>
  <c r="N2388" i="1"/>
  <c r="L2388" i="1"/>
  <c r="M2388" i="1" s="1"/>
  <c r="I2388" i="1"/>
  <c r="N2387" i="1"/>
  <c r="L2387" i="1"/>
  <c r="M2387" i="1" s="1"/>
  <c r="I2387" i="1"/>
  <c r="N2386" i="1"/>
  <c r="L2386" i="1"/>
  <c r="M2386" i="1" s="1"/>
  <c r="I2386" i="1"/>
  <c r="N2385" i="1"/>
  <c r="L2385" i="1"/>
  <c r="M2385" i="1" s="1"/>
  <c r="I2385" i="1"/>
  <c r="N2384" i="1"/>
  <c r="L2384" i="1"/>
  <c r="M2384" i="1" s="1"/>
  <c r="I2384" i="1"/>
  <c r="N2383" i="1"/>
  <c r="L2383" i="1"/>
  <c r="M2383" i="1" s="1"/>
  <c r="I2383" i="1"/>
  <c r="N2382" i="1"/>
  <c r="L2382" i="1"/>
  <c r="M2382" i="1" s="1"/>
  <c r="I2382" i="1"/>
  <c r="N2381" i="1"/>
  <c r="L2381" i="1"/>
  <c r="M2381" i="1" s="1"/>
  <c r="I2381" i="1"/>
  <c r="N2380" i="1"/>
  <c r="L2380" i="1"/>
  <c r="M2380" i="1" s="1"/>
  <c r="I2380" i="1"/>
  <c r="N2379" i="1"/>
  <c r="L2379" i="1"/>
  <c r="M2379" i="1" s="1"/>
  <c r="I2379" i="1"/>
  <c r="N2378" i="1"/>
  <c r="L2378" i="1"/>
  <c r="M2378" i="1" s="1"/>
  <c r="I2378" i="1"/>
  <c r="N2377" i="1"/>
  <c r="L2377" i="1"/>
  <c r="M2377" i="1" s="1"/>
  <c r="I2377" i="1"/>
  <c r="N2376" i="1"/>
  <c r="L2376" i="1"/>
  <c r="M2376" i="1" s="1"/>
  <c r="I2376" i="1"/>
  <c r="N2375" i="1"/>
  <c r="L2375" i="1"/>
  <c r="M2375" i="1" s="1"/>
  <c r="I2375" i="1"/>
  <c r="N2374" i="1"/>
  <c r="L2374" i="1"/>
  <c r="M2374" i="1" s="1"/>
  <c r="I2374" i="1"/>
  <c r="N2373" i="1"/>
  <c r="L2373" i="1"/>
  <c r="M2373" i="1" s="1"/>
  <c r="I2373" i="1"/>
  <c r="N2372" i="1"/>
  <c r="L2372" i="1"/>
  <c r="M2372" i="1" s="1"/>
  <c r="I2372" i="1"/>
  <c r="N2371" i="1"/>
  <c r="L2371" i="1"/>
  <c r="M2371" i="1" s="1"/>
  <c r="I2371" i="1"/>
  <c r="N2370" i="1"/>
  <c r="L2370" i="1"/>
  <c r="M2370" i="1" s="1"/>
  <c r="I2370" i="1"/>
  <c r="N2369" i="1"/>
  <c r="L2369" i="1"/>
  <c r="M2369" i="1" s="1"/>
  <c r="I2369" i="1"/>
  <c r="N2368" i="1"/>
  <c r="L2368" i="1"/>
  <c r="M2368" i="1" s="1"/>
  <c r="I2368" i="1"/>
  <c r="N2367" i="1"/>
  <c r="L2367" i="1"/>
  <c r="M2367" i="1" s="1"/>
  <c r="I2367" i="1"/>
  <c r="N2366" i="1"/>
  <c r="L2366" i="1"/>
  <c r="M2366" i="1" s="1"/>
  <c r="I2366" i="1"/>
  <c r="N2365" i="1"/>
  <c r="L2365" i="1"/>
  <c r="M2365" i="1" s="1"/>
  <c r="I2365" i="1"/>
  <c r="N2364" i="1"/>
  <c r="L2364" i="1"/>
  <c r="M2364" i="1" s="1"/>
  <c r="I2364" i="1"/>
  <c r="N2363" i="1"/>
  <c r="L2363" i="1"/>
  <c r="M2363" i="1" s="1"/>
  <c r="I2363" i="1"/>
  <c r="N2362" i="1"/>
  <c r="L2362" i="1"/>
  <c r="M2362" i="1" s="1"/>
  <c r="I2362" i="1"/>
  <c r="N2361" i="1"/>
  <c r="L2361" i="1"/>
  <c r="M2361" i="1" s="1"/>
  <c r="I2361" i="1"/>
  <c r="N2360" i="1"/>
  <c r="L2360" i="1"/>
  <c r="M2360" i="1" s="1"/>
  <c r="I2360" i="1"/>
  <c r="N2359" i="1"/>
  <c r="L2359" i="1"/>
  <c r="M2359" i="1" s="1"/>
  <c r="I2359" i="1"/>
  <c r="N2358" i="1"/>
  <c r="L2358" i="1"/>
  <c r="M2358" i="1" s="1"/>
  <c r="I2358" i="1"/>
  <c r="N2357" i="1"/>
  <c r="L2357" i="1"/>
  <c r="M2357" i="1" s="1"/>
  <c r="I2357" i="1"/>
  <c r="N2356" i="1"/>
  <c r="L2356" i="1"/>
  <c r="M2356" i="1" s="1"/>
  <c r="I2356" i="1"/>
  <c r="N2355" i="1"/>
  <c r="L2355" i="1"/>
  <c r="M2355" i="1" s="1"/>
  <c r="I2355" i="1"/>
  <c r="N2354" i="1"/>
  <c r="L2354" i="1"/>
  <c r="M2354" i="1" s="1"/>
  <c r="I2354" i="1"/>
  <c r="N2353" i="1"/>
  <c r="L2353" i="1"/>
  <c r="M2353" i="1" s="1"/>
  <c r="I2353" i="1"/>
  <c r="N2352" i="1"/>
  <c r="L2352" i="1"/>
  <c r="M2352" i="1" s="1"/>
  <c r="I2352" i="1"/>
  <c r="N2351" i="1"/>
  <c r="L2351" i="1"/>
  <c r="M2351" i="1" s="1"/>
  <c r="I2351" i="1"/>
  <c r="N2350" i="1"/>
  <c r="L2350" i="1"/>
  <c r="M2350" i="1" s="1"/>
  <c r="I2350" i="1"/>
  <c r="N2349" i="1"/>
  <c r="L2349" i="1"/>
  <c r="M2349" i="1" s="1"/>
  <c r="I2349" i="1"/>
  <c r="N2348" i="1"/>
  <c r="L2348" i="1"/>
  <c r="M2348" i="1" s="1"/>
  <c r="I2348" i="1"/>
  <c r="N2347" i="1"/>
  <c r="L2347" i="1"/>
  <c r="M2347" i="1" s="1"/>
  <c r="I2347" i="1"/>
  <c r="N2346" i="1"/>
  <c r="L2346" i="1"/>
  <c r="M2346" i="1" s="1"/>
  <c r="I2346" i="1"/>
  <c r="N2345" i="1"/>
  <c r="L2345" i="1"/>
  <c r="M2345" i="1" s="1"/>
  <c r="I2345" i="1"/>
  <c r="N2344" i="1"/>
  <c r="L2344" i="1"/>
  <c r="M2344" i="1" s="1"/>
  <c r="I2344" i="1"/>
  <c r="N2343" i="1"/>
  <c r="L2343" i="1"/>
  <c r="M2343" i="1" s="1"/>
  <c r="I2343" i="1"/>
  <c r="N2342" i="1"/>
  <c r="L2342" i="1"/>
  <c r="M2342" i="1" s="1"/>
  <c r="I2342" i="1"/>
  <c r="N2341" i="1"/>
  <c r="L2341" i="1"/>
  <c r="M2341" i="1" s="1"/>
  <c r="I2341" i="1"/>
  <c r="N2340" i="1"/>
  <c r="L2340" i="1"/>
  <c r="M2340" i="1" s="1"/>
  <c r="I2340" i="1"/>
  <c r="N2339" i="1"/>
  <c r="L2339" i="1"/>
  <c r="M2339" i="1" s="1"/>
  <c r="I2339" i="1"/>
  <c r="N2338" i="1"/>
  <c r="L2338" i="1"/>
  <c r="M2338" i="1" s="1"/>
  <c r="I2338" i="1"/>
  <c r="N2337" i="1"/>
  <c r="L2337" i="1"/>
  <c r="M2337" i="1" s="1"/>
  <c r="I2337" i="1"/>
  <c r="N2336" i="1"/>
  <c r="L2336" i="1"/>
  <c r="M2336" i="1" s="1"/>
  <c r="I2336" i="1"/>
  <c r="N2335" i="1"/>
  <c r="L2335" i="1"/>
  <c r="M2335" i="1" s="1"/>
  <c r="I2335" i="1"/>
  <c r="N2334" i="1"/>
  <c r="L2334" i="1"/>
  <c r="M2334" i="1" s="1"/>
  <c r="I2334" i="1"/>
  <c r="N2333" i="1"/>
  <c r="L2333" i="1"/>
  <c r="M2333" i="1" s="1"/>
  <c r="I2333" i="1"/>
  <c r="N2332" i="1"/>
  <c r="L2332" i="1"/>
  <c r="M2332" i="1" s="1"/>
  <c r="I2332" i="1"/>
  <c r="N2331" i="1"/>
  <c r="L2331" i="1"/>
  <c r="M2331" i="1" s="1"/>
  <c r="I2331" i="1"/>
  <c r="N2330" i="1"/>
  <c r="L2330" i="1"/>
  <c r="M2330" i="1" s="1"/>
  <c r="I2330" i="1"/>
  <c r="N2329" i="1"/>
  <c r="L2329" i="1"/>
  <c r="M2329" i="1" s="1"/>
  <c r="I2329" i="1"/>
  <c r="N2328" i="1"/>
  <c r="L2328" i="1"/>
  <c r="M2328" i="1" s="1"/>
  <c r="I2328" i="1"/>
  <c r="N2327" i="1"/>
  <c r="L2327" i="1"/>
  <c r="M2327" i="1" s="1"/>
  <c r="I2327" i="1"/>
  <c r="N2326" i="1"/>
  <c r="L2326" i="1"/>
  <c r="M2326" i="1" s="1"/>
  <c r="I2326" i="1"/>
  <c r="N2325" i="1"/>
  <c r="L2325" i="1"/>
  <c r="M2325" i="1" s="1"/>
  <c r="I2325" i="1"/>
  <c r="N2324" i="1"/>
  <c r="L2324" i="1"/>
  <c r="M2324" i="1" s="1"/>
  <c r="I2324" i="1"/>
  <c r="N2323" i="1"/>
  <c r="L2323" i="1"/>
  <c r="M2323" i="1" s="1"/>
  <c r="I2323" i="1"/>
  <c r="N2322" i="1"/>
  <c r="L2322" i="1"/>
  <c r="M2322" i="1" s="1"/>
  <c r="I2322" i="1"/>
  <c r="N2321" i="1"/>
  <c r="L2321" i="1"/>
  <c r="M2321" i="1" s="1"/>
  <c r="I2321" i="1"/>
  <c r="N2320" i="1"/>
  <c r="L2320" i="1"/>
  <c r="M2320" i="1" s="1"/>
  <c r="I2320" i="1"/>
  <c r="N2319" i="1"/>
  <c r="L2319" i="1"/>
  <c r="M2319" i="1" s="1"/>
  <c r="I2319" i="1"/>
  <c r="N2318" i="1"/>
  <c r="L2318" i="1"/>
  <c r="M2318" i="1" s="1"/>
  <c r="I2318" i="1"/>
  <c r="N2317" i="1"/>
  <c r="L2317" i="1"/>
  <c r="M2317" i="1" s="1"/>
  <c r="I2317" i="1"/>
  <c r="N2316" i="1"/>
  <c r="L2316" i="1"/>
  <c r="M2316" i="1" s="1"/>
  <c r="I2316" i="1"/>
  <c r="N2315" i="1"/>
  <c r="L2315" i="1"/>
  <c r="M2315" i="1" s="1"/>
  <c r="I2315" i="1"/>
  <c r="N2314" i="1"/>
  <c r="L2314" i="1"/>
  <c r="M2314" i="1" s="1"/>
  <c r="I2314" i="1"/>
  <c r="N2313" i="1"/>
  <c r="L2313" i="1"/>
  <c r="M2313" i="1" s="1"/>
  <c r="I2313" i="1"/>
  <c r="N2312" i="1"/>
  <c r="L2312" i="1"/>
  <c r="M2312" i="1" s="1"/>
  <c r="I2312" i="1"/>
  <c r="N2311" i="1"/>
  <c r="L2311" i="1"/>
  <c r="M2311" i="1" s="1"/>
  <c r="I2311" i="1"/>
  <c r="N2310" i="1"/>
  <c r="L2310" i="1"/>
  <c r="M2310" i="1" s="1"/>
  <c r="I2310" i="1"/>
  <c r="N2309" i="1"/>
  <c r="L2309" i="1"/>
  <c r="M2309" i="1" s="1"/>
  <c r="I2309" i="1"/>
  <c r="N2308" i="1"/>
  <c r="L2308" i="1"/>
  <c r="M2308" i="1" s="1"/>
  <c r="I2308" i="1"/>
  <c r="N2307" i="1"/>
  <c r="L2307" i="1"/>
  <c r="M2307" i="1" s="1"/>
  <c r="I2307" i="1"/>
  <c r="N2306" i="1"/>
  <c r="L2306" i="1"/>
  <c r="M2306" i="1" s="1"/>
  <c r="I2306" i="1"/>
  <c r="N2305" i="1"/>
  <c r="L2305" i="1"/>
  <c r="M2305" i="1" s="1"/>
  <c r="I2305" i="1"/>
  <c r="N2304" i="1"/>
  <c r="L2304" i="1"/>
  <c r="M2304" i="1" s="1"/>
  <c r="I2304" i="1"/>
  <c r="N2303" i="1"/>
  <c r="L2303" i="1"/>
  <c r="M2303" i="1" s="1"/>
  <c r="I2303" i="1"/>
  <c r="N2302" i="1"/>
  <c r="L2302" i="1"/>
  <c r="M2302" i="1" s="1"/>
  <c r="I2302" i="1"/>
  <c r="N2301" i="1"/>
  <c r="L2301" i="1"/>
  <c r="M2301" i="1" s="1"/>
  <c r="I2301" i="1"/>
  <c r="N2300" i="1"/>
  <c r="L2300" i="1"/>
  <c r="M2300" i="1" s="1"/>
  <c r="I2300" i="1"/>
  <c r="N2299" i="1"/>
  <c r="L2299" i="1"/>
  <c r="M2299" i="1" s="1"/>
  <c r="I2299" i="1"/>
  <c r="N2298" i="1"/>
  <c r="L2298" i="1"/>
  <c r="M2298" i="1" s="1"/>
  <c r="I2298" i="1"/>
  <c r="N2297" i="1"/>
  <c r="L2297" i="1"/>
  <c r="M2297" i="1" s="1"/>
  <c r="I2297" i="1"/>
  <c r="N2296" i="1"/>
  <c r="L2296" i="1"/>
  <c r="M2296" i="1" s="1"/>
  <c r="I2296" i="1"/>
  <c r="N2295" i="1"/>
  <c r="L2295" i="1"/>
  <c r="M2295" i="1" s="1"/>
  <c r="I2295" i="1"/>
  <c r="N2294" i="1"/>
  <c r="L2294" i="1"/>
  <c r="M2294" i="1" s="1"/>
  <c r="I2294" i="1"/>
  <c r="N2293" i="1"/>
  <c r="L2293" i="1"/>
  <c r="M2293" i="1" s="1"/>
  <c r="I2293" i="1"/>
  <c r="N2292" i="1"/>
  <c r="L2292" i="1"/>
  <c r="M2292" i="1" s="1"/>
  <c r="I2292" i="1"/>
  <c r="N2291" i="1"/>
  <c r="L2291" i="1"/>
  <c r="M2291" i="1" s="1"/>
  <c r="I2291" i="1"/>
  <c r="N2290" i="1"/>
  <c r="L2290" i="1"/>
  <c r="M2290" i="1" s="1"/>
  <c r="I2290" i="1"/>
  <c r="N2289" i="1"/>
  <c r="L2289" i="1"/>
  <c r="M2289" i="1" s="1"/>
  <c r="I2289" i="1"/>
  <c r="N2288" i="1"/>
  <c r="L2288" i="1"/>
  <c r="M2288" i="1" s="1"/>
  <c r="I2288" i="1"/>
  <c r="N2287" i="1"/>
  <c r="L2287" i="1"/>
  <c r="M2287" i="1" s="1"/>
  <c r="I2287" i="1"/>
  <c r="N2286" i="1"/>
  <c r="L2286" i="1"/>
  <c r="M2286" i="1" s="1"/>
  <c r="I2286" i="1"/>
  <c r="N2285" i="1"/>
  <c r="L2285" i="1"/>
  <c r="M2285" i="1" s="1"/>
  <c r="I2285" i="1"/>
  <c r="N2284" i="1"/>
  <c r="L2284" i="1"/>
  <c r="M2284" i="1" s="1"/>
  <c r="I2284" i="1"/>
  <c r="N2283" i="1"/>
  <c r="L2283" i="1"/>
  <c r="M2283" i="1" s="1"/>
  <c r="I2283" i="1"/>
  <c r="N2282" i="1"/>
  <c r="L2282" i="1"/>
  <c r="M2282" i="1" s="1"/>
  <c r="I2282" i="1"/>
  <c r="N2281" i="1"/>
  <c r="L2281" i="1"/>
  <c r="M2281" i="1" s="1"/>
  <c r="I2281" i="1"/>
  <c r="N2280" i="1"/>
  <c r="L2280" i="1"/>
  <c r="M2280" i="1" s="1"/>
  <c r="I2280" i="1"/>
  <c r="N2279" i="1"/>
  <c r="L2279" i="1"/>
  <c r="M2279" i="1" s="1"/>
  <c r="I2279" i="1"/>
  <c r="N2278" i="1"/>
  <c r="L2278" i="1"/>
  <c r="M2278" i="1" s="1"/>
  <c r="I2278" i="1"/>
  <c r="N2277" i="1"/>
  <c r="L2277" i="1"/>
  <c r="M2277" i="1" s="1"/>
  <c r="I2277" i="1"/>
  <c r="N2276" i="1"/>
  <c r="L2276" i="1"/>
  <c r="M2276" i="1" s="1"/>
  <c r="I2276" i="1"/>
  <c r="N2275" i="1"/>
  <c r="L2275" i="1"/>
  <c r="M2275" i="1" s="1"/>
  <c r="I2275" i="1"/>
  <c r="N2274" i="1"/>
  <c r="L2274" i="1"/>
  <c r="M2274" i="1" s="1"/>
  <c r="I2274" i="1"/>
  <c r="N2273" i="1"/>
  <c r="L2273" i="1"/>
  <c r="M2273" i="1" s="1"/>
  <c r="I2273" i="1"/>
  <c r="N2272" i="1"/>
  <c r="L2272" i="1"/>
  <c r="M2272" i="1" s="1"/>
  <c r="I2272" i="1"/>
  <c r="N2271" i="1"/>
  <c r="L2271" i="1"/>
  <c r="M2271" i="1" s="1"/>
  <c r="I2271" i="1"/>
  <c r="N2270" i="1"/>
  <c r="L2270" i="1"/>
  <c r="M2270" i="1" s="1"/>
  <c r="I2270" i="1"/>
  <c r="N2269" i="1"/>
  <c r="L2269" i="1"/>
  <c r="M2269" i="1" s="1"/>
  <c r="I2269" i="1"/>
  <c r="N2268" i="1"/>
  <c r="L2268" i="1"/>
  <c r="M2268" i="1" s="1"/>
  <c r="I2268" i="1"/>
  <c r="N2267" i="1"/>
  <c r="L2267" i="1"/>
  <c r="M2267" i="1" s="1"/>
  <c r="I2267" i="1"/>
  <c r="N2266" i="1"/>
  <c r="L2266" i="1"/>
  <c r="M2266" i="1" s="1"/>
  <c r="I2266" i="1"/>
  <c r="N2265" i="1"/>
  <c r="L2265" i="1"/>
  <c r="M2265" i="1" s="1"/>
  <c r="I2265" i="1"/>
  <c r="N2264" i="1"/>
  <c r="L2264" i="1"/>
  <c r="M2264" i="1" s="1"/>
  <c r="I2264" i="1"/>
  <c r="N2263" i="1"/>
  <c r="L2263" i="1"/>
  <c r="M2263" i="1" s="1"/>
  <c r="I2263" i="1"/>
  <c r="N2262" i="1"/>
  <c r="L2262" i="1"/>
  <c r="M2262" i="1" s="1"/>
  <c r="I2262" i="1"/>
  <c r="N2261" i="1"/>
  <c r="L2261" i="1"/>
  <c r="M2261" i="1" s="1"/>
  <c r="I2261" i="1"/>
  <c r="N2260" i="1"/>
  <c r="L2260" i="1"/>
  <c r="M2260" i="1" s="1"/>
  <c r="I2260" i="1"/>
  <c r="N2259" i="1"/>
  <c r="L2259" i="1"/>
  <c r="M2259" i="1" s="1"/>
  <c r="I2259" i="1"/>
  <c r="N2258" i="1"/>
  <c r="L2258" i="1"/>
  <c r="M2258" i="1" s="1"/>
  <c r="I2258" i="1"/>
  <c r="N2257" i="1"/>
  <c r="L2257" i="1"/>
  <c r="M2257" i="1" s="1"/>
  <c r="I2257" i="1"/>
  <c r="N2256" i="1"/>
  <c r="L2256" i="1"/>
  <c r="M2256" i="1" s="1"/>
  <c r="I2256" i="1"/>
  <c r="N2255" i="1"/>
  <c r="L2255" i="1"/>
  <c r="M2255" i="1" s="1"/>
  <c r="I2255" i="1"/>
  <c r="N2254" i="1"/>
  <c r="L2254" i="1"/>
  <c r="M2254" i="1" s="1"/>
  <c r="I2254" i="1"/>
  <c r="N2253" i="1"/>
  <c r="L2253" i="1"/>
  <c r="M2253" i="1" s="1"/>
  <c r="I2253" i="1"/>
  <c r="N2252" i="1"/>
  <c r="L2252" i="1"/>
  <c r="M2252" i="1" s="1"/>
  <c r="I2252" i="1"/>
  <c r="N2251" i="1"/>
  <c r="L2251" i="1"/>
  <c r="M2251" i="1" s="1"/>
  <c r="I2251" i="1"/>
  <c r="N2250" i="1"/>
  <c r="L2250" i="1"/>
  <c r="M2250" i="1" s="1"/>
  <c r="I2250" i="1"/>
  <c r="N2249" i="1"/>
  <c r="L2249" i="1"/>
  <c r="M2249" i="1" s="1"/>
  <c r="I2249" i="1"/>
  <c r="N2248" i="1"/>
  <c r="L2248" i="1"/>
  <c r="M2248" i="1" s="1"/>
  <c r="I2248" i="1"/>
  <c r="N2247" i="1"/>
  <c r="L2247" i="1"/>
  <c r="M2247" i="1" s="1"/>
  <c r="I2247" i="1"/>
  <c r="N2246" i="1"/>
  <c r="L2246" i="1"/>
  <c r="M2246" i="1" s="1"/>
  <c r="I2246" i="1"/>
  <c r="N2245" i="1"/>
  <c r="L2245" i="1"/>
  <c r="M2245" i="1" s="1"/>
  <c r="I2245" i="1"/>
  <c r="N2244" i="1"/>
  <c r="L2244" i="1"/>
  <c r="M2244" i="1" s="1"/>
  <c r="I2244" i="1"/>
  <c r="N2243" i="1"/>
  <c r="L2243" i="1"/>
  <c r="M2243" i="1" s="1"/>
  <c r="I2243" i="1"/>
  <c r="N2242" i="1"/>
  <c r="L2242" i="1"/>
  <c r="M2242" i="1" s="1"/>
  <c r="I2242" i="1"/>
  <c r="N2241" i="1"/>
  <c r="L2241" i="1"/>
  <c r="M2241" i="1" s="1"/>
  <c r="I2241" i="1"/>
  <c r="N2240" i="1"/>
  <c r="L2240" i="1"/>
  <c r="M2240" i="1" s="1"/>
  <c r="I2240" i="1"/>
  <c r="N2239" i="1"/>
  <c r="L2239" i="1"/>
  <c r="M2239" i="1" s="1"/>
  <c r="I2239" i="1"/>
  <c r="N2238" i="1"/>
  <c r="L2238" i="1"/>
  <c r="M2238" i="1" s="1"/>
  <c r="I2238" i="1"/>
  <c r="N2237" i="1"/>
  <c r="L2237" i="1"/>
  <c r="M2237" i="1" s="1"/>
  <c r="I2237" i="1"/>
  <c r="N2236" i="1"/>
  <c r="L2236" i="1"/>
  <c r="M2236" i="1" s="1"/>
  <c r="I2236" i="1"/>
  <c r="N2235" i="1"/>
  <c r="L2235" i="1"/>
  <c r="M2235" i="1" s="1"/>
  <c r="I2235" i="1"/>
  <c r="N2234" i="1"/>
  <c r="L2234" i="1"/>
  <c r="M2234" i="1" s="1"/>
  <c r="I2234" i="1"/>
  <c r="N2233" i="1"/>
  <c r="L2233" i="1"/>
  <c r="M2233" i="1" s="1"/>
  <c r="I2233" i="1"/>
  <c r="N2232" i="1"/>
  <c r="L2232" i="1"/>
  <c r="M2232" i="1" s="1"/>
  <c r="I2232" i="1"/>
  <c r="N2231" i="1"/>
  <c r="L2231" i="1"/>
  <c r="M2231" i="1" s="1"/>
  <c r="I2231" i="1"/>
  <c r="N2230" i="1"/>
  <c r="L2230" i="1"/>
  <c r="M2230" i="1" s="1"/>
  <c r="I2230" i="1"/>
  <c r="N2229" i="1"/>
  <c r="L2229" i="1"/>
  <c r="M2229" i="1" s="1"/>
  <c r="I2229" i="1"/>
  <c r="N2228" i="1"/>
  <c r="L2228" i="1"/>
  <c r="M2228" i="1" s="1"/>
  <c r="I2228" i="1"/>
  <c r="N2227" i="1"/>
  <c r="L2227" i="1"/>
  <c r="M2227" i="1" s="1"/>
  <c r="I2227" i="1"/>
  <c r="N2226" i="1"/>
  <c r="L2226" i="1"/>
  <c r="M2226" i="1" s="1"/>
  <c r="I2226" i="1"/>
  <c r="N2225" i="1"/>
  <c r="L2225" i="1"/>
  <c r="M2225" i="1" s="1"/>
  <c r="I2225" i="1"/>
  <c r="N2224" i="1"/>
  <c r="L2224" i="1"/>
  <c r="M2224" i="1" s="1"/>
  <c r="I2224" i="1"/>
  <c r="N2223" i="1"/>
  <c r="L2223" i="1"/>
  <c r="M2223" i="1" s="1"/>
  <c r="I2223" i="1"/>
  <c r="N2222" i="1"/>
  <c r="L2222" i="1"/>
  <c r="M2222" i="1" s="1"/>
  <c r="I2222" i="1"/>
  <c r="N2221" i="1"/>
  <c r="L2221" i="1"/>
  <c r="M2221" i="1" s="1"/>
  <c r="I2221" i="1"/>
  <c r="N2220" i="1"/>
  <c r="L2220" i="1"/>
  <c r="M2220" i="1" s="1"/>
  <c r="I2220" i="1"/>
  <c r="N2219" i="1"/>
  <c r="L2219" i="1"/>
  <c r="M2219" i="1" s="1"/>
  <c r="I2219" i="1"/>
  <c r="N2218" i="1"/>
  <c r="L2218" i="1"/>
  <c r="M2218" i="1" s="1"/>
  <c r="I2218" i="1"/>
  <c r="N2217" i="1"/>
  <c r="L2217" i="1"/>
  <c r="M2217" i="1" s="1"/>
  <c r="I2217" i="1"/>
  <c r="N2216" i="1"/>
  <c r="L2216" i="1"/>
  <c r="M2216" i="1" s="1"/>
  <c r="I2216" i="1"/>
  <c r="N2215" i="1"/>
  <c r="L2215" i="1"/>
  <c r="M2215" i="1" s="1"/>
  <c r="I2215" i="1"/>
  <c r="N2214" i="1"/>
  <c r="L2214" i="1"/>
  <c r="M2214" i="1" s="1"/>
  <c r="I2214" i="1"/>
  <c r="N2213" i="1"/>
  <c r="L2213" i="1"/>
  <c r="M2213" i="1" s="1"/>
  <c r="I2213" i="1"/>
  <c r="N2212" i="1"/>
  <c r="L2212" i="1"/>
  <c r="M2212" i="1" s="1"/>
  <c r="I2212" i="1"/>
  <c r="N2211" i="1"/>
  <c r="L2211" i="1"/>
  <c r="M2211" i="1" s="1"/>
  <c r="I2211" i="1"/>
  <c r="N2210" i="1"/>
  <c r="L2210" i="1"/>
  <c r="M2210" i="1" s="1"/>
  <c r="I2210" i="1"/>
  <c r="N2209" i="1"/>
  <c r="L2209" i="1"/>
  <c r="M2209" i="1" s="1"/>
  <c r="I2209" i="1"/>
  <c r="N2208" i="1"/>
  <c r="L2208" i="1"/>
  <c r="M2208" i="1" s="1"/>
  <c r="I2208" i="1"/>
  <c r="N2207" i="1"/>
  <c r="L2207" i="1"/>
  <c r="M2207" i="1" s="1"/>
  <c r="I2207" i="1"/>
  <c r="N2206" i="1"/>
  <c r="L2206" i="1"/>
  <c r="M2206" i="1" s="1"/>
  <c r="I2206" i="1"/>
  <c r="N2205" i="1"/>
  <c r="L2205" i="1"/>
  <c r="M2205" i="1" s="1"/>
  <c r="I2205" i="1"/>
  <c r="N2204" i="1"/>
  <c r="L2204" i="1"/>
  <c r="M2204" i="1" s="1"/>
  <c r="I2204" i="1"/>
  <c r="N2203" i="1"/>
  <c r="L2203" i="1"/>
  <c r="M2203" i="1" s="1"/>
  <c r="I2203" i="1"/>
  <c r="N2202" i="1"/>
  <c r="L2202" i="1"/>
  <c r="M2202" i="1" s="1"/>
  <c r="I2202" i="1"/>
  <c r="N2201" i="1"/>
  <c r="L2201" i="1"/>
  <c r="M2201" i="1" s="1"/>
  <c r="I2201" i="1"/>
  <c r="N2200" i="1"/>
  <c r="L2200" i="1"/>
  <c r="M2200" i="1" s="1"/>
  <c r="I2200" i="1"/>
  <c r="N2199" i="1"/>
  <c r="L2199" i="1"/>
  <c r="M2199" i="1" s="1"/>
  <c r="I2199" i="1"/>
  <c r="N2198" i="1"/>
  <c r="L2198" i="1"/>
  <c r="M2198" i="1" s="1"/>
  <c r="I2198" i="1"/>
  <c r="N2197" i="1"/>
  <c r="L2197" i="1"/>
  <c r="M2197" i="1" s="1"/>
  <c r="I2197" i="1"/>
  <c r="N2196" i="1"/>
  <c r="L2196" i="1"/>
  <c r="M2196" i="1" s="1"/>
  <c r="I2196" i="1"/>
  <c r="N2195" i="1"/>
  <c r="L2195" i="1"/>
  <c r="M2195" i="1" s="1"/>
  <c r="I2195" i="1"/>
  <c r="N2194" i="1"/>
  <c r="L2194" i="1"/>
  <c r="M2194" i="1" s="1"/>
  <c r="I2194" i="1"/>
  <c r="N2193" i="1"/>
  <c r="L2193" i="1"/>
  <c r="M2193" i="1" s="1"/>
  <c r="I2193" i="1"/>
  <c r="N2192" i="1"/>
  <c r="L2192" i="1"/>
  <c r="M2192" i="1" s="1"/>
  <c r="I2192" i="1"/>
  <c r="N2191" i="1"/>
  <c r="L2191" i="1"/>
  <c r="M2191" i="1" s="1"/>
  <c r="I2191" i="1"/>
  <c r="N2190" i="1"/>
  <c r="L2190" i="1"/>
  <c r="M2190" i="1" s="1"/>
  <c r="I2190" i="1"/>
  <c r="N2189" i="1"/>
  <c r="L2189" i="1"/>
  <c r="M2189" i="1" s="1"/>
  <c r="I2189" i="1"/>
  <c r="N2188" i="1"/>
  <c r="L2188" i="1"/>
  <c r="M2188" i="1" s="1"/>
  <c r="I2188" i="1"/>
  <c r="N2187" i="1"/>
  <c r="L2187" i="1"/>
  <c r="M2187" i="1" s="1"/>
  <c r="I2187" i="1"/>
  <c r="N2186" i="1"/>
  <c r="L2186" i="1"/>
  <c r="M2186" i="1" s="1"/>
  <c r="I2186" i="1"/>
  <c r="N2185" i="1"/>
  <c r="L2185" i="1"/>
  <c r="M2185" i="1" s="1"/>
  <c r="I2185" i="1"/>
  <c r="N2184" i="1"/>
  <c r="L2184" i="1"/>
  <c r="M2184" i="1" s="1"/>
  <c r="I2184" i="1"/>
  <c r="N2183" i="1"/>
  <c r="L2183" i="1"/>
  <c r="M2183" i="1" s="1"/>
  <c r="I2183" i="1"/>
  <c r="N2182" i="1"/>
  <c r="L2182" i="1"/>
  <c r="M2182" i="1" s="1"/>
  <c r="I2182" i="1"/>
  <c r="N2181" i="1"/>
  <c r="L2181" i="1"/>
  <c r="M2181" i="1" s="1"/>
  <c r="I2181" i="1"/>
  <c r="N2180" i="1"/>
  <c r="L2180" i="1"/>
  <c r="M2180" i="1" s="1"/>
  <c r="I2180" i="1"/>
  <c r="N2179" i="1"/>
  <c r="L2179" i="1"/>
  <c r="M2179" i="1" s="1"/>
  <c r="I2179" i="1"/>
  <c r="N2178" i="1"/>
  <c r="L2178" i="1"/>
  <c r="M2178" i="1" s="1"/>
  <c r="I2178" i="1"/>
  <c r="N2177" i="1"/>
  <c r="L2177" i="1"/>
  <c r="M2177" i="1" s="1"/>
  <c r="I2177" i="1"/>
  <c r="N2176" i="1"/>
  <c r="L2176" i="1"/>
  <c r="M2176" i="1" s="1"/>
  <c r="I2176" i="1"/>
  <c r="N2175" i="1"/>
  <c r="L2175" i="1"/>
  <c r="M2175" i="1" s="1"/>
  <c r="I2175" i="1"/>
  <c r="N2174" i="1"/>
  <c r="L2174" i="1"/>
  <c r="M2174" i="1" s="1"/>
  <c r="I2174" i="1"/>
  <c r="N2173" i="1"/>
  <c r="L2173" i="1"/>
  <c r="M2173" i="1" s="1"/>
  <c r="I2173" i="1"/>
  <c r="N2172" i="1"/>
  <c r="L2172" i="1"/>
  <c r="M2172" i="1" s="1"/>
  <c r="I2172" i="1"/>
  <c r="N2171" i="1"/>
  <c r="L2171" i="1"/>
  <c r="M2171" i="1" s="1"/>
  <c r="I2171" i="1"/>
  <c r="N2170" i="1"/>
  <c r="L2170" i="1"/>
  <c r="M2170" i="1" s="1"/>
  <c r="I2170" i="1"/>
  <c r="N2169" i="1"/>
  <c r="L2169" i="1"/>
  <c r="M2169" i="1" s="1"/>
  <c r="I2169" i="1"/>
  <c r="N2168" i="1"/>
  <c r="L2168" i="1"/>
  <c r="M2168" i="1" s="1"/>
  <c r="I2168" i="1"/>
  <c r="N2167" i="1"/>
  <c r="L2167" i="1"/>
  <c r="M2167" i="1" s="1"/>
  <c r="I2167" i="1"/>
  <c r="N2166" i="1"/>
  <c r="L2166" i="1"/>
  <c r="M2166" i="1" s="1"/>
  <c r="I2166" i="1"/>
  <c r="N2165" i="1"/>
  <c r="L2165" i="1"/>
  <c r="M2165" i="1" s="1"/>
  <c r="I2165" i="1"/>
  <c r="N2164" i="1"/>
  <c r="L2164" i="1"/>
  <c r="M2164" i="1" s="1"/>
  <c r="I2164" i="1"/>
  <c r="N2163" i="1"/>
  <c r="L2163" i="1"/>
  <c r="M2163" i="1" s="1"/>
  <c r="I2163" i="1"/>
  <c r="N2162" i="1"/>
  <c r="L2162" i="1"/>
  <c r="M2162" i="1" s="1"/>
  <c r="I2162" i="1"/>
  <c r="N2161" i="1"/>
  <c r="L2161" i="1"/>
  <c r="M2161" i="1" s="1"/>
  <c r="I2161" i="1"/>
  <c r="N2160" i="1"/>
  <c r="L2160" i="1"/>
  <c r="M2160" i="1" s="1"/>
  <c r="I2160" i="1"/>
  <c r="N2159" i="1"/>
  <c r="L2159" i="1"/>
  <c r="M2159" i="1" s="1"/>
  <c r="I2159" i="1"/>
  <c r="N2158" i="1"/>
  <c r="L2158" i="1"/>
  <c r="M2158" i="1" s="1"/>
  <c r="I2158" i="1"/>
  <c r="N2157" i="1"/>
  <c r="L2157" i="1"/>
  <c r="M2157" i="1" s="1"/>
  <c r="I2157" i="1"/>
  <c r="N2156" i="1"/>
  <c r="L2156" i="1"/>
  <c r="M2156" i="1" s="1"/>
  <c r="I2156" i="1"/>
  <c r="N2155" i="1"/>
  <c r="L2155" i="1"/>
  <c r="M2155" i="1" s="1"/>
  <c r="I2155" i="1"/>
  <c r="N2154" i="1"/>
  <c r="L2154" i="1"/>
  <c r="M2154" i="1" s="1"/>
  <c r="I2154" i="1"/>
  <c r="N2153" i="1"/>
  <c r="L2153" i="1"/>
  <c r="M2153" i="1" s="1"/>
  <c r="I2153" i="1"/>
  <c r="N2152" i="1"/>
  <c r="L2152" i="1"/>
  <c r="M2152" i="1" s="1"/>
  <c r="I2152" i="1"/>
  <c r="N2151" i="1"/>
  <c r="L2151" i="1"/>
  <c r="M2151" i="1" s="1"/>
  <c r="I2151" i="1"/>
  <c r="N2150" i="1"/>
  <c r="L2150" i="1"/>
  <c r="M2150" i="1" s="1"/>
  <c r="I2150" i="1"/>
  <c r="N2149" i="1"/>
  <c r="L2149" i="1"/>
  <c r="M2149" i="1" s="1"/>
  <c r="I2149" i="1"/>
  <c r="N2148" i="1"/>
  <c r="L2148" i="1"/>
  <c r="M2148" i="1" s="1"/>
  <c r="I2148" i="1"/>
  <c r="N2147" i="1"/>
  <c r="L2147" i="1"/>
  <c r="M2147" i="1" s="1"/>
  <c r="I2147" i="1"/>
  <c r="N2146" i="1"/>
  <c r="L2146" i="1"/>
  <c r="M2146" i="1" s="1"/>
  <c r="I2146" i="1"/>
  <c r="N2145" i="1"/>
  <c r="L2145" i="1"/>
  <c r="M2145" i="1" s="1"/>
  <c r="I2145" i="1"/>
  <c r="N2144" i="1"/>
  <c r="L2144" i="1"/>
  <c r="M2144" i="1" s="1"/>
  <c r="I2144" i="1"/>
  <c r="N2143" i="1"/>
  <c r="L2143" i="1"/>
  <c r="M2143" i="1" s="1"/>
  <c r="I2143" i="1"/>
  <c r="N2142" i="1"/>
  <c r="L2142" i="1"/>
  <c r="M2142" i="1" s="1"/>
  <c r="I2142" i="1"/>
  <c r="N2141" i="1"/>
  <c r="L2141" i="1"/>
  <c r="M2141" i="1" s="1"/>
  <c r="I2141" i="1"/>
  <c r="N2140" i="1"/>
  <c r="L2140" i="1"/>
  <c r="M2140" i="1" s="1"/>
  <c r="I2140" i="1"/>
  <c r="N2139" i="1"/>
  <c r="L2139" i="1"/>
  <c r="M2139" i="1" s="1"/>
  <c r="I2139" i="1"/>
  <c r="N2138" i="1"/>
  <c r="L2138" i="1"/>
  <c r="M2138" i="1" s="1"/>
  <c r="I2138" i="1"/>
  <c r="N2137" i="1"/>
  <c r="L2137" i="1"/>
  <c r="M2137" i="1" s="1"/>
  <c r="I2137" i="1"/>
  <c r="N2136" i="1"/>
  <c r="L2136" i="1"/>
  <c r="M2136" i="1" s="1"/>
  <c r="I2136" i="1"/>
  <c r="N2135" i="1"/>
  <c r="L2135" i="1"/>
  <c r="M2135" i="1" s="1"/>
  <c r="I2135" i="1"/>
  <c r="N2134" i="1"/>
  <c r="L2134" i="1"/>
  <c r="M2134" i="1" s="1"/>
  <c r="I2134" i="1"/>
  <c r="N2133" i="1"/>
  <c r="L2133" i="1"/>
  <c r="M2133" i="1" s="1"/>
  <c r="I2133" i="1"/>
  <c r="N2132" i="1"/>
  <c r="L2132" i="1"/>
  <c r="M2132" i="1" s="1"/>
  <c r="I2132" i="1"/>
  <c r="N2131" i="1"/>
  <c r="L2131" i="1"/>
  <c r="M2131" i="1" s="1"/>
  <c r="I2131" i="1"/>
  <c r="N2130" i="1"/>
  <c r="L2130" i="1"/>
  <c r="M2130" i="1" s="1"/>
  <c r="I2130" i="1"/>
  <c r="N2129" i="1"/>
  <c r="L2129" i="1"/>
  <c r="M2129" i="1" s="1"/>
  <c r="I2129" i="1"/>
  <c r="N2128" i="1"/>
  <c r="L2128" i="1"/>
  <c r="M2128" i="1" s="1"/>
  <c r="I2128" i="1"/>
  <c r="N2127" i="1"/>
  <c r="L2127" i="1"/>
  <c r="M2127" i="1" s="1"/>
  <c r="I2127" i="1"/>
  <c r="N2126" i="1"/>
  <c r="L2126" i="1"/>
  <c r="M2126" i="1" s="1"/>
  <c r="I2126" i="1"/>
  <c r="N2125" i="1"/>
  <c r="L2125" i="1"/>
  <c r="M2125" i="1" s="1"/>
  <c r="I2125" i="1"/>
  <c r="N2124" i="1"/>
  <c r="L2124" i="1"/>
  <c r="M2124" i="1" s="1"/>
  <c r="I2124" i="1"/>
  <c r="N2123" i="1"/>
  <c r="L2123" i="1"/>
  <c r="M2123" i="1" s="1"/>
  <c r="I2123" i="1"/>
  <c r="N2122" i="1"/>
  <c r="L2122" i="1"/>
  <c r="M2122" i="1" s="1"/>
  <c r="I2122" i="1"/>
  <c r="N2121" i="1"/>
  <c r="L2121" i="1"/>
  <c r="M2121" i="1" s="1"/>
  <c r="I2121" i="1"/>
  <c r="N2120" i="1"/>
  <c r="L2120" i="1"/>
  <c r="M2120" i="1" s="1"/>
  <c r="I2120" i="1"/>
  <c r="N2119" i="1"/>
  <c r="L2119" i="1"/>
  <c r="M2119" i="1" s="1"/>
  <c r="I2119" i="1"/>
  <c r="N2118" i="1"/>
  <c r="L2118" i="1"/>
  <c r="M2118" i="1" s="1"/>
  <c r="I2118" i="1"/>
  <c r="N2117" i="1"/>
  <c r="L2117" i="1"/>
  <c r="M2117" i="1" s="1"/>
  <c r="I2117" i="1"/>
  <c r="N2116" i="1"/>
  <c r="L2116" i="1"/>
  <c r="M2116" i="1" s="1"/>
  <c r="I2116" i="1"/>
  <c r="N2115" i="1"/>
  <c r="L2115" i="1"/>
  <c r="M2115" i="1" s="1"/>
  <c r="I2115" i="1"/>
  <c r="N2114" i="1"/>
  <c r="L2114" i="1"/>
  <c r="M2114" i="1" s="1"/>
  <c r="I2114" i="1"/>
  <c r="N2113" i="1"/>
  <c r="L2113" i="1"/>
  <c r="M2113" i="1" s="1"/>
  <c r="I2113" i="1"/>
  <c r="N2112" i="1"/>
  <c r="L2112" i="1"/>
  <c r="M2112" i="1" s="1"/>
  <c r="I2112" i="1"/>
  <c r="N2111" i="1"/>
  <c r="L2111" i="1"/>
  <c r="M2111" i="1" s="1"/>
  <c r="I2111" i="1"/>
  <c r="N2110" i="1"/>
  <c r="L2110" i="1"/>
  <c r="M2110" i="1" s="1"/>
  <c r="I2110" i="1"/>
  <c r="N2109" i="1"/>
  <c r="L2109" i="1"/>
  <c r="M2109" i="1" s="1"/>
  <c r="I2109" i="1"/>
  <c r="N2108" i="1"/>
  <c r="L2108" i="1"/>
  <c r="M2108" i="1" s="1"/>
  <c r="I2108" i="1"/>
  <c r="N2107" i="1"/>
  <c r="L2107" i="1"/>
  <c r="M2107" i="1" s="1"/>
  <c r="I2107" i="1"/>
  <c r="N2106" i="1"/>
  <c r="L2106" i="1"/>
  <c r="M2106" i="1" s="1"/>
  <c r="I2106" i="1"/>
  <c r="N2105" i="1"/>
  <c r="L2105" i="1"/>
  <c r="M2105" i="1" s="1"/>
  <c r="I2105" i="1"/>
  <c r="N2104" i="1"/>
  <c r="L2104" i="1"/>
  <c r="M2104" i="1" s="1"/>
  <c r="I2104" i="1"/>
  <c r="N2103" i="1"/>
  <c r="L2103" i="1"/>
  <c r="M2103" i="1" s="1"/>
  <c r="I2103" i="1"/>
  <c r="N2102" i="1"/>
  <c r="L2102" i="1"/>
  <c r="M2102" i="1" s="1"/>
  <c r="I2102" i="1"/>
  <c r="N2101" i="1"/>
  <c r="L2101" i="1"/>
  <c r="M2101" i="1" s="1"/>
  <c r="I2101" i="1"/>
  <c r="N2100" i="1"/>
  <c r="L2100" i="1"/>
  <c r="M2100" i="1" s="1"/>
  <c r="I2100" i="1"/>
  <c r="N2099" i="1"/>
  <c r="L2099" i="1"/>
  <c r="M2099" i="1" s="1"/>
  <c r="I2099" i="1"/>
  <c r="N2098" i="1"/>
  <c r="L2098" i="1"/>
  <c r="M2098" i="1" s="1"/>
  <c r="I2098" i="1"/>
  <c r="N2097" i="1"/>
  <c r="L2097" i="1"/>
  <c r="M2097" i="1" s="1"/>
  <c r="I2097" i="1"/>
  <c r="N2096" i="1"/>
  <c r="L2096" i="1"/>
  <c r="M2096" i="1" s="1"/>
  <c r="I2096" i="1"/>
  <c r="N2095" i="1"/>
  <c r="L2095" i="1"/>
  <c r="M2095" i="1" s="1"/>
  <c r="I2095" i="1"/>
  <c r="N2094" i="1"/>
  <c r="L2094" i="1"/>
  <c r="M2094" i="1" s="1"/>
  <c r="I2094" i="1"/>
  <c r="N2093" i="1"/>
  <c r="L2093" i="1"/>
  <c r="M2093" i="1" s="1"/>
  <c r="I2093" i="1"/>
  <c r="N2092" i="1"/>
  <c r="L2092" i="1"/>
  <c r="M2092" i="1" s="1"/>
  <c r="I2092" i="1"/>
  <c r="N2091" i="1"/>
  <c r="L2091" i="1"/>
  <c r="M2091" i="1" s="1"/>
  <c r="I2091" i="1"/>
  <c r="N2090" i="1"/>
  <c r="L2090" i="1"/>
  <c r="M2090" i="1" s="1"/>
  <c r="I2090" i="1"/>
  <c r="N2089" i="1"/>
  <c r="L2089" i="1"/>
  <c r="M2089" i="1" s="1"/>
  <c r="I2089" i="1"/>
  <c r="N2088" i="1"/>
  <c r="L2088" i="1"/>
  <c r="M2088" i="1" s="1"/>
  <c r="I2088" i="1"/>
  <c r="N2087" i="1"/>
  <c r="L2087" i="1"/>
  <c r="M2087" i="1" s="1"/>
  <c r="I2087" i="1"/>
  <c r="N2086" i="1"/>
  <c r="L2086" i="1"/>
  <c r="M2086" i="1" s="1"/>
  <c r="I2086" i="1"/>
  <c r="N2085" i="1"/>
  <c r="L2085" i="1"/>
  <c r="M2085" i="1" s="1"/>
  <c r="I2085" i="1"/>
  <c r="N2084" i="1"/>
  <c r="L2084" i="1"/>
  <c r="M2084" i="1" s="1"/>
  <c r="I2084" i="1"/>
  <c r="N2083" i="1"/>
  <c r="L2083" i="1"/>
  <c r="M2083" i="1" s="1"/>
  <c r="I2083" i="1"/>
  <c r="N2082" i="1"/>
  <c r="L2082" i="1"/>
  <c r="M2082" i="1" s="1"/>
  <c r="I2082" i="1"/>
  <c r="N2081" i="1"/>
  <c r="L2081" i="1"/>
  <c r="M2081" i="1" s="1"/>
  <c r="I2081" i="1"/>
  <c r="N2080" i="1"/>
  <c r="L2080" i="1"/>
  <c r="M2080" i="1" s="1"/>
  <c r="I2080" i="1"/>
  <c r="N2079" i="1"/>
  <c r="L2079" i="1"/>
  <c r="M2079" i="1" s="1"/>
  <c r="I2079" i="1"/>
  <c r="N2078" i="1"/>
  <c r="L2078" i="1"/>
  <c r="M2078" i="1" s="1"/>
  <c r="I2078" i="1"/>
  <c r="N2077" i="1"/>
  <c r="L2077" i="1"/>
  <c r="M2077" i="1" s="1"/>
  <c r="I2077" i="1"/>
  <c r="N2076" i="1"/>
  <c r="L2076" i="1"/>
  <c r="M2076" i="1" s="1"/>
  <c r="I2076" i="1"/>
  <c r="N2075" i="1"/>
  <c r="L2075" i="1"/>
  <c r="M2075" i="1" s="1"/>
  <c r="I2075" i="1"/>
  <c r="N2074" i="1"/>
  <c r="L2074" i="1"/>
  <c r="M2074" i="1" s="1"/>
  <c r="I2074" i="1"/>
  <c r="N2073" i="1"/>
  <c r="L2073" i="1"/>
  <c r="M2073" i="1" s="1"/>
  <c r="I2073" i="1"/>
  <c r="N2072" i="1"/>
  <c r="L2072" i="1"/>
  <c r="M2072" i="1" s="1"/>
  <c r="I2072" i="1"/>
  <c r="N2071" i="1"/>
  <c r="L2071" i="1"/>
  <c r="M2071" i="1" s="1"/>
  <c r="I2071" i="1"/>
  <c r="N2070" i="1"/>
  <c r="L2070" i="1"/>
  <c r="M2070" i="1" s="1"/>
  <c r="I2070" i="1"/>
  <c r="N2069" i="1"/>
  <c r="L2069" i="1"/>
  <c r="M2069" i="1" s="1"/>
  <c r="I2069" i="1"/>
  <c r="N2068" i="1"/>
  <c r="L2068" i="1"/>
  <c r="M2068" i="1" s="1"/>
  <c r="I2068" i="1"/>
  <c r="N2067" i="1"/>
  <c r="L2067" i="1"/>
  <c r="M2067" i="1" s="1"/>
  <c r="I2067" i="1"/>
  <c r="N2066" i="1"/>
  <c r="L2066" i="1"/>
  <c r="M2066" i="1" s="1"/>
  <c r="I2066" i="1"/>
  <c r="N2065" i="1"/>
  <c r="L2065" i="1"/>
  <c r="M2065" i="1" s="1"/>
  <c r="I2065" i="1"/>
  <c r="N2064" i="1"/>
  <c r="L2064" i="1"/>
  <c r="M2064" i="1" s="1"/>
  <c r="I2064" i="1"/>
  <c r="N2063" i="1"/>
  <c r="L2063" i="1"/>
  <c r="M2063" i="1" s="1"/>
  <c r="I2063" i="1"/>
  <c r="N2062" i="1"/>
  <c r="L2062" i="1"/>
  <c r="M2062" i="1" s="1"/>
  <c r="I2062" i="1"/>
  <c r="N2061" i="1"/>
  <c r="L2061" i="1"/>
  <c r="M2061" i="1" s="1"/>
  <c r="I2061" i="1"/>
  <c r="N2060" i="1"/>
  <c r="L2060" i="1"/>
  <c r="M2060" i="1" s="1"/>
  <c r="I2060" i="1"/>
  <c r="N2059" i="1"/>
  <c r="L2059" i="1"/>
  <c r="M2059" i="1" s="1"/>
  <c r="I2059" i="1"/>
  <c r="N2058" i="1"/>
  <c r="L2058" i="1"/>
  <c r="M2058" i="1" s="1"/>
  <c r="I2058" i="1"/>
  <c r="N2057" i="1"/>
  <c r="L2057" i="1"/>
  <c r="M2057" i="1" s="1"/>
  <c r="I2057" i="1"/>
  <c r="N2056" i="1"/>
  <c r="L2056" i="1"/>
  <c r="M2056" i="1" s="1"/>
  <c r="I2056" i="1"/>
  <c r="N2055" i="1"/>
  <c r="L2055" i="1"/>
  <c r="M2055" i="1" s="1"/>
  <c r="I2055" i="1"/>
  <c r="N2054" i="1"/>
  <c r="L2054" i="1"/>
  <c r="M2054" i="1" s="1"/>
  <c r="I2054" i="1"/>
  <c r="N2053" i="1"/>
  <c r="L2053" i="1"/>
  <c r="M2053" i="1" s="1"/>
  <c r="I2053" i="1"/>
  <c r="N2052" i="1"/>
  <c r="L2052" i="1"/>
  <c r="M2052" i="1" s="1"/>
  <c r="I2052" i="1"/>
  <c r="N2051" i="1"/>
  <c r="L2051" i="1"/>
  <c r="M2051" i="1" s="1"/>
  <c r="I2051" i="1"/>
  <c r="N2050" i="1"/>
  <c r="L2050" i="1"/>
  <c r="M2050" i="1" s="1"/>
  <c r="I2050" i="1"/>
  <c r="N2049" i="1"/>
  <c r="L2049" i="1"/>
  <c r="M2049" i="1" s="1"/>
  <c r="I2049" i="1"/>
  <c r="N2048" i="1"/>
  <c r="L2048" i="1"/>
  <c r="M2048" i="1" s="1"/>
  <c r="I2048" i="1"/>
  <c r="N2047" i="1"/>
  <c r="L2047" i="1"/>
  <c r="M2047" i="1" s="1"/>
  <c r="I2047" i="1"/>
  <c r="N2046" i="1"/>
  <c r="L2046" i="1"/>
  <c r="M2046" i="1" s="1"/>
  <c r="I2046" i="1"/>
  <c r="N2045" i="1"/>
  <c r="L2045" i="1"/>
  <c r="M2045" i="1" s="1"/>
  <c r="I2045" i="1"/>
  <c r="N2044" i="1"/>
  <c r="L2044" i="1"/>
  <c r="M2044" i="1" s="1"/>
  <c r="I2044" i="1"/>
  <c r="N2043" i="1"/>
  <c r="L2043" i="1"/>
  <c r="M2043" i="1" s="1"/>
  <c r="I2043" i="1"/>
  <c r="N2042" i="1"/>
  <c r="L2042" i="1"/>
  <c r="M2042" i="1" s="1"/>
  <c r="I2042" i="1"/>
  <c r="N2041" i="1"/>
  <c r="L2041" i="1"/>
  <c r="M2041" i="1" s="1"/>
  <c r="I2041" i="1"/>
  <c r="N2040" i="1"/>
  <c r="L2040" i="1"/>
  <c r="M2040" i="1" s="1"/>
  <c r="I2040" i="1"/>
  <c r="N2039" i="1"/>
  <c r="L2039" i="1"/>
  <c r="M2039" i="1" s="1"/>
  <c r="I2039" i="1"/>
  <c r="N2038" i="1"/>
  <c r="L2038" i="1"/>
  <c r="M2038" i="1" s="1"/>
  <c r="I2038" i="1"/>
  <c r="N2037" i="1"/>
  <c r="L2037" i="1"/>
  <c r="M2037" i="1" s="1"/>
  <c r="I2037" i="1"/>
  <c r="N2036" i="1"/>
  <c r="L2036" i="1"/>
  <c r="M2036" i="1" s="1"/>
  <c r="I2036" i="1"/>
  <c r="N2035" i="1"/>
  <c r="L2035" i="1"/>
  <c r="M2035" i="1" s="1"/>
  <c r="I2035" i="1"/>
  <c r="N2034" i="1"/>
  <c r="L2034" i="1"/>
  <c r="M2034" i="1" s="1"/>
  <c r="I2034" i="1"/>
  <c r="N2033" i="1"/>
  <c r="L2033" i="1"/>
  <c r="M2033" i="1" s="1"/>
  <c r="I2033" i="1"/>
  <c r="N2032" i="1"/>
  <c r="L2032" i="1"/>
  <c r="M2032" i="1" s="1"/>
  <c r="I2032" i="1"/>
  <c r="N2031" i="1"/>
  <c r="L2031" i="1"/>
  <c r="M2031" i="1" s="1"/>
  <c r="I2031" i="1"/>
  <c r="N2030" i="1"/>
  <c r="L2030" i="1"/>
  <c r="M2030" i="1" s="1"/>
  <c r="I2030" i="1"/>
  <c r="N2029" i="1"/>
  <c r="L2029" i="1"/>
  <c r="M2029" i="1" s="1"/>
  <c r="I2029" i="1"/>
  <c r="N2028" i="1"/>
  <c r="L2028" i="1"/>
  <c r="M2028" i="1" s="1"/>
  <c r="I2028" i="1"/>
  <c r="N2027" i="1"/>
  <c r="L2027" i="1"/>
  <c r="M2027" i="1" s="1"/>
  <c r="I2027" i="1"/>
  <c r="N2026" i="1"/>
  <c r="L2026" i="1"/>
  <c r="M2026" i="1" s="1"/>
  <c r="I2026" i="1"/>
  <c r="N2025" i="1"/>
  <c r="L2025" i="1"/>
  <c r="M2025" i="1" s="1"/>
  <c r="I2025" i="1"/>
  <c r="N2024" i="1"/>
  <c r="L2024" i="1"/>
  <c r="M2024" i="1" s="1"/>
  <c r="I2024" i="1"/>
  <c r="N2023" i="1"/>
  <c r="L2023" i="1"/>
  <c r="M2023" i="1" s="1"/>
  <c r="I2023" i="1"/>
  <c r="N2022" i="1"/>
  <c r="L2022" i="1"/>
  <c r="M2022" i="1" s="1"/>
  <c r="I2022" i="1"/>
  <c r="N2021" i="1"/>
  <c r="L2021" i="1"/>
  <c r="M2021" i="1" s="1"/>
  <c r="I2021" i="1"/>
  <c r="N2020" i="1"/>
  <c r="L2020" i="1"/>
  <c r="M2020" i="1" s="1"/>
  <c r="I2020" i="1"/>
  <c r="N2019" i="1"/>
  <c r="L2019" i="1"/>
  <c r="M2019" i="1" s="1"/>
  <c r="I2019" i="1"/>
  <c r="N2018" i="1"/>
  <c r="L2018" i="1"/>
  <c r="M2018" i="1" s="1"/>
  <c r="I2018" i="1"/>
  <c r="N2017" i="1"/>
  <c r="L2017" i="1"/>
  <c r="M2017" i="1" s="1"/>
  <c r="I2017" i="1"/>
  <c r="N2016" i="1"/>
  <c r="L2016" i="1"/>
  <c r="M2016" i="1" s="1"/>
  <c r="I2016" i="1"/>
  <c r="N2015" i="1"/>
  <c r="L2015" i="1"/>
  <c r="M2015" i="1" s="1"/>
  <c r="I2015" i="1"/>
  <c r="N2014" i="1"/>
  <c r="L2014" i="1"/>
  <c r="M2014" i="1" s="1"/>
  <c r="I2014" i="1"/>
  <c r="N2013" i="1"/>
  <c r="L2013" i="1"/>
  <c r="M2013" i="1" s="1"/>
  <c r="I2013" i="1"/>
  <c r="N2012" i="1"/>
  <c r="L2012" i="1"/>
  <c r="M2012" i="1" s="1"/>
  <c r="I2012" i="1"/>
  <c r="N2011" i="1"/>
  <c r="L2011" i="1"/>
  <c r="M2011" i="1" s="1"/>
  <c r="I2011" i="1"/>
  <c r="N2010" i="1"/>
  <c r="L2010" i="1"/>
  <c r="M2010" i="1" s="1"/>
  <c r="I2010" i="1"/>
  <c r="N2009" i="1"/>
  <c r="L2009" i="1"/>
  <c r="M2009" i="1" s="1"/>
  <c r="I2009" i="1"/>
  <c r="N2008" i="1"/>
  <c r="L2008" i="1"/>
  <c r="M2008" i="1" s="1"/>
  <c r="I2008" i="1"/>
  <c r="N2007" i="1"/>
  <c r="L2007" i="1"/>
  <c r="M2007" i="1" s="1"/>
  <c r="I2007" i="1"/>
  <c r="N2006" i="1"/>
  <c r="L2006" i="1"/>
  <c r="M2006" i="1" s="1"/>
  <c r="I2006" i="1"/>
  <c r="N2005" i="1"/>
  <c r="L2005" i="1"/>
  <c r="M2005" i="1" s="1"/>
  <c r="I2005" i="1"/>
  <c r="N2004" i="1"/>
  <c r="L2004" i="1"/>
  <c r="M2004" i="1" s="1"/>
  <c r="I2004" i="1"/>
  <c r="N2003" i="1"/>
  <c r="L2003" i="1"/>
  <c r="M2003" i="1" s="1"/>
  <c r="I2003" i="1"/>
  <c r="N2002" i="1"/>
  <c r="L2002" i="1"/>
  <c r="M2002" i="1" s="1"/>
  <c r="I2002" i="1"/>
  <c r="N2001" i="1"/>
  <c r="L2001" i="1"/>
  <c r="M2001" i="1" s="1"/>
  <c r="I2001" i="1"/>
  <c r="N2000" i="1"/>
  <c r="L2000" i="1"/>
  <c r="M2000" i="1" s="1"/>
  <c r="I2000" i="1"/>
  <c r="N1999" i="1"/>
  <c r="L1999" i="1"/>
  <c r="M1999" i="1" s="1"/>
  <c r="I1999" i="1"/>
  <c r="N1998" i="1"/>
  <c r="L1998" i="1"/>
  <c r="M1998" i="1" s="1"/>
  <c r="I1998" i="1"/>
  <c r="N1997" i="1"/>
  <c r="L1997" i="1"/>
  <c r="M1997" i="1" s="1"/>
  <c r="I1997" i="1"/>
  <c r="N1996" i="1"/>
  <c r="L1996" i="1"/>
  <c r="M1996" i="1" s="1"/>
  <c r="I1996" i="1"/>
  <c r="N1995" i="1"/>
  <c r="L1995" i="1"/>
  <c r="M1995" i="1" s="1"/>
  <c r="I1995" i="1"/>
  <c r="N1994" i="1"/>
  <c r="L1994" i="1"/>
  <c r="M1994" i="1" s="1"/>
  <c r="I1994" i="1"/>
  <c r="N1993" i="1"/>
  <c r="L1993" i="1"/>
  <c r="M1993" i="1" s="1"/>
  <c r="I1993" i="1"/>
  <c r="N1992" i="1"/>
  <c r="L1992" i="1"/>
  <c r="M1992" i="1" s="1"/>
  <c r="I1992" i="1"/>
  <c r="N1991" i="1"/>
  <c r="L1991" i="1"/>
  <c r="M1991" i="1" s="1"/>
  <c r="I1991" i="1"/>
  <c r="N1990" i="1"/>
  <c r="L1990" i="1"/>
  <c r="M1990" i="1" s="1"/>
  <c r="I1990" i="1"/>
  <c r="N1989" i="1"/>
  <c r="L1989" i="1"/>
  <c r="M1989" i="1" s="1"/>
  <c r="I1989" i="1"/>
  <c r="N1988" i="1"/>
  <c r="L1988" i="1"/>
  <c r="M1988" i="1" s="1"/>
  <c r="I1988" i="1"/>
  <c r="N1987" i="1"/>
  <c r="L1987" i="1"/>
  <c r="M1987" i="1" s="1"/>
  <c r="I1987" i="1"/>
  <c r="N1986" i="1"/>
  <c r="L1986" i="1"/>
  <c r="M1986" i="1" s="1"/>
  <c r="I1986" i="1"/>
  <c r="N1985" i="1"/>
  <c r="L1985" i="1"/>
  <c r="M1985" i="1" s="1"/>
  <c r="I1985" i="1"/>
  <c r="N1984" i="1"/>
  <c r="L1984" i="1"/>
  <c r="M1984" i="1" s="1"/>
  <c r="I1984" i="1"/>
  <c r="N1983" i="1"/>
  <c r="L1983" i="1"/>
  <c r="M1983" i="1" s="1"/>
  <c r="I1983" i="1"/>
  <c r="N1982" i="1"/>
  <c r="L1982" i="1"/>
  <c r="M1982" i="1" s="1"/>
  <c r="I1982" i="1"/>
  <c r="N1981" i="1"/>
  <c r="L1981" i="1"/>
  <c r="M1981" i="1" s="1"/>
  <c r="I1981" i="1"/>
  <c r="N1980" i="1"/>
  <c r="L1980" i="1"/>
  <c r="M1980" i="1" s="1"/>
  <c r="I1980" i="1"/>
  <c r="N1979" i="1"/>
  <c r="L1979" i="1"/>
  <c r="M1979" i="1" s="1"/>
  <c r="I1979" i="1"/>
  <c r="N1978" i="1"/>
  <c r="L1978" i="1"/>
  <c r="M1978" i="1" s="1"/>
  <c r="I1978" i="1"/>
  <c r="N1977" i="1"/>
  <c r="L1977" i="1"/>
  <c r="M1977" i="1" s="1"/>
  <c r="I1977" i="1"/>
  <c r="N1976" i="1"/>
  <c r="L1976" i="1"/>
  <c r="M1976" i="1" s="1"/>
  <c r="I1976" i="1"/>
  <c r="N1975" i="1"/>
  <c r="L1975" i="1"/>
  <c r="M1975" i="1" s="1"/>
  <c r="I1975" i="1"/>
  <c r="N1974" i="1"/>
  <c r="L1974" i="1"/>
  <c r="M1974" i="1" s="1"/>
  <c r="I1974" i="1"/>
  <c r="N1973" i="1"/>
  <c r="L1973" i="1"/>
  <c r="M1973" i="1" s="1"/>
  <c r="I1973" i="1"/>
  <c r="N1972" i="1"/>
  <c r="L1972" i="1"/>
  <c r="M1972" i="1" s="1"/>
  <c r="I1972" i="1"/>
  <c r="N1971" i="1"/>
  <c r="L1971" i="1"/>
  <c r="M1971" i="1" s="1"/>
  <c r="I1971" i="1"/>
  <c r="N1970" i="1"/>
  <c r="L1970" i="1"/>
  <c r="M1970" i="1" s="1"/>
  <c r="I1970" i="1"/>
  <c r="N1969" i="1"/>
  <c r="L1969" i="1"/>
  <c r="M1969" i="1" s="1"/>
  <c r="I1969" i="1"/>
  <c r="N1968" i="1"/>
  <c r="L1968" i="1"/>
  <c r="M1968" i="1" s="1"/>
  <c r="I1968" i="1"/>
  <c r="N1967" i="1"/>
  <c r="L1967" i="1"/>
  <c r="M1967" i="1" s="1"/>
  <c r="I1967" i="1"/>
  <c r="N1966" i="1"/>
  <c r="L1966" i="1"/>
  <c r="M1966" i="1" s="1"/>
  <c r="O1966" i="1" s="1"/>
  <c r="I1966" i="1"/>
  <c r="N1965" i="1"/>
  <c r="L1965" i="1"/>
  <c r="M1965" i="1" s="1"/>
  <c r="I1965" i="1"/>
  <c r="N1964" i="1"/>
  <c r="L1964" i="1"/>
  <c r="M1964" i="1" s="1"/>
  <c r="I1964" i="1"/>
  <c r="N1963" i="1"/>
  <c r="L1963" i="1"/>
  <c r="M1963" i="1" s="1"/>
  <c r="I1963" i="1"/>
  <c r="N1962" i="1"/>
  <c r="L1962" i="1"/>
  <c r="M1962" i="1" s="1"/>
  <c r="I1962" i="1"/>
  <c r="N1961" i="1"/>
  <c r="L1961" i="1"/>
  <c r="M1961" i="1" s="1"/>
  <c r="I1961" i="1"/>
  <c r="N1960" i="1"/>
  <c r="L1960" i="1"/>
  <c r="M1960" i="1" s="1"/>
  <c r="I1960" i="1"/>
  <c r="N1959" i="1"/>
  <c r="L1959" i="1"/>
  <c r="M1959" i="1" s="1"/>
  <c r="I1959" i="1"/>
  <c r="N1958" i="1"/>
  <c r="L1958" i="1"/>
  <c r="M1958" i="1" s="1"/>
  <c r="I1958" i="1"/>
  <c r="N1957" i="1"/>
  <c r="L1957" i="1"/>
  <c r="M1957" i="1" s="1"/>
  <c r="I1957" i="1"/>
  <c r="N1956" i="1"/>
  <c r="L1956" i="1"/>
  <c r="M1956" i="1" s="1"/>
  <c r="I1956" i="1"/>
  <c r="N1955" i="1"/>
  <c r="L1955" i="1"/>
  <c r="M1955" i="1" s="1"/>
  <c r="I1955" i="1"/>
  <c r="N1954" i="1"/>
  <c r="L1954" i="1"/>
  <c r="M1954" i="1" s="1"/>
  <c r="I1954" i="1"/>
  <c r="N1953" i="1"/>
  <c r="L1953" i="1"/>
  <c r="M1953" i="1" s="1"/>
  <c r="I1953" i="1"/>
  <c r="N1952" i="1"/>
  <c r="L1952" i="1"/>
  <c r="M1952" i="1" s="1"/>
  <c r="I1952" i="1"/>
  <c r="N1951" i="1"/>
  <c r="L1951" i="1"/>
  <c r="M1951" i="1" s="1"/>
  <c r="I1951" i="1"/>
  <c r="N1950" i="1"/>
  <c r="L1950" i="1"/>
  <c r="M1950" i="1" s="1"/>
  <c r="I1950" i="1"/>
  <c r="N1949" i="1"/>
  <c r="L1949" i="1"/>
  <c r="M1949" i="1" s="1"/>
  <c r="I1949" i="1"/>
  <c r="N1948" i="1"/>
  <c r="L1948" i="1"/>
  <c r="M1948" i="1" s="1"/>
  <c r="I1948" i="1"/>
  <c r="N1947" i="1"/>
  <c r="L1947" i="1"/>
  <c r="M1947" i="1" s="1"/>
  <c r="I1947" i="1"/>
  <c r="N1946" i="1"/>
  <c r="L1946" i="1"/>
  <c r="M1946" i="1" s="1"/>
  <c r="I1946" i="1"/>
  <c r="N1945" i="1"/>
  <c r="L1945" i="1"/>
  <c r="M1945" i="1" s="1"/>
  <c r="I1945" i="1"/>
  <c r="N1944" i="1"/>
  <c r="L1944" i="1"/>
  <c r="M1944" i="1" s="1"/>
  <c r="I1944" i="1"/>
  <c r="N1943" i="1"/>
  <c r="L1943" i="1"/>
  <c r="M1943" i="1" s="1"/>
  <c r="I1943" i="1"/>
  <c r="N1942" i="1"/>
  <c r="L1942" i="1"/>
  <c r="M1942" i="1" s="1"/>
  <c r="I1942" i="1"/>
  <c r="N1941" i="1"/>
  <c r="L1941" i="1"/>
  <c r="M1941" i="1" s="1"/>
  <c r="I1941" i="1"/>
  <c r="N1940" i="1"/>
  <c r="L1940" i="1"/>
  <c r="M1940" i="1" s="1"/>
  <c r="I1940" i="1"/>
  <c r="N1939" i="1"/>
  <c r="L1939" i="1"/>
  <c r="M1939" i="1" s="1"/>
  <c r="I1939" i="1"/>
  <c r="N1938" i="1"/>
  <c r="L1938" i="1"/>
  <c r="M1938" i="1" s="1"/>
  <c r="I1938" i="1"/>
  <c r="N1937" i="1"/>
  <c r="L1937" i="1"/>
  <c r="M1937" i="1" s="1"/>
  <c r="I1937" i="1"/>
  <c r="N1936" i="1"/>
  <c r="L1936" i="1"/>
  <c r="M1936" i="1" s="1"/>
  <c r="I1936" i="1"/>
  <c r="N1935" i="1"/>
  <c r="L1935" i="1"/>
  <c r="M1935" i="1" s="1"/>
  <c r="I1935" i="1"/>
  <c r="N1934" i="1"/>
  <c r="L1934" i="1"/>
  <c r="M1934" i="1" s="1"/>
  <c r="I1934" i="1"/>
  <c r="N1933" i="1"/>
  <c r="L1933" i="1"/>
  <c r="M1933" i="1" s="1"/>
  <c r="I1933" i="1"/>
  <c r="N1932" i="1"/>
  <c r="L1932" i="1"/>
  <c r="M1932" i="1" s="1"/>
  <c r="I1932" i="1"/>
  <c r="N1931" i="1"/>
  <c r="L1931" i="1"/>
  <c r="M1931" i="1" s="1"/>
  <c r="I1931" i="1"/>
  <c r="N1930" i="1"/>
  <c r="L1930" i="1"/>
  <c r="M1930" i="1" s="1"/>
  <c r="I1930" i="1"/>
  <c r="N1929" i="1"/>
  <c r="L1929" i="1"/>
  <c r="M1929" i="1" s="1"/>
  <c r="I1929" i="1"/>
  <c r="N1928" i="1"/>
  <c r="L1928" i="1"/>
  <c r="M1928" i="1" s="1"/>
  <c r="I1928" i="1"/>
  <c r="N1927" i="1"/>
  <c r="L1927" i="1"/>
  <c r="M1927" i="1" s="1"/>
  <c r="I1927" i="1"/>
  <c r="N1926" i="1"/>
  <c r="L1926" i="1"/>
  <c r="M1926" i="1" s="1"/>
  <c r="I1926" i="1"/>
  <c r="N1925" i="1"/>
  <c r="L1925" i="1"/>
  <c r="M1925" i="1" s="1"/>
  <c r="I1925" i="1"/>
  <c r="N1924" i="1"/>
  <c r="L1924" i="1"/>
  <c r="M1924" i="1" s="1"/>
  <c r="I1924" i="1"/>
  <c r="N1923" i="1"/>
  <c r="L1923" i="1"/>
  <c r="M1923" i="1" s="1"/>
  <c r="I1923" i="1"/>
  <c r="N1922" i="1"/>
  <c r="L1922" i="1"/>
  <c r="M1922" i="1" s="1"/>
  <c r="I1922" i="1"/>
  <c r="N1921" i="1"/>
  <c r="L1921" i="1"/>
  <c r="M1921" i="1" s="1"/>
  <c r="I1921" i="1"/>
  <c r="N1920" i="1"/>
  <c r="L1920" i="1"/>
  <c r="M1920" i="1" s="1"/>
  <c r="I1920" i="1"/>
  <c r="N1919" i="1"/>
  <c r="L1919" i="1"/>
  <c r="M1919" i="1" s="1"/>
  <c r="I1919" i="1"/>
  <c r="N1918" i="1"/>
  <c r="L1918" i="1"/>
  <c r="M1918" i="1" s="1"/>
  <c r="I1918" i="1"/>
  <c r="N1917" i="1"/>
  <c r="L1917" i="1"/>
  <c r="M1917" i="1" s="1"/>
  <c r="I1917" i="1"/>
  <c r="N1916" i="1"/>
  <c r="L1916" i="1"/>
  <c r="M1916" i="1" s="1"/>
  <c r="I1916" i="1"/>
  <c r="N1915" i="1"/>
  <c r="L1915" i="1"/>
  <c r="M1915" i="1" s="1"/>
  <c r="I1915" i="1"/>
  <c r="N1914" i="1"/>
  <c r="L1914" i="1"/>
  <c r="M1914" i="1" s="1"/>
  <c r="I1914" i="1"/>
  <c r="N1913" i="1"/>
  <c r="L1913" i="1"/>
  <c r="M1913" i="1" s="1"/>
  <c r="I1913" i="1"/>
  <c r="N1912" i="1"/>
  <c r="L1912" i="1"/>
  <c r="M1912" i="1" s="1"/>
  <c r="I1912" i="1"/>
  <c r="N1911" i="1"/>
  <c r="L1911" i="1"/>
  <c r="M1911" i="1" s="1"/>
  <c r="I1911" i="1"/>
  <c r="N1910" i="1"/>
  <c r="L1910" i="1"/>
  <c r="M1910" i="1" s="1"/>
  <c r="I1910" i="1"/>
  <c r="N1909" i="1"/>
  <c r="L1909" i="1"/>
  <c r="M1909" i="1" s="1"/>
  <c r="I1909" i="1"/>
  <c r="N1908" i="1"/>
  <c r="L1908" i="1"/>
  <c r="M1908" i="1" s="1"/>
  <c r="I1908" i="1"/>
  <c r="N1907" i="1"/>
  <c r="L1907" i="1"/>
  <c r="M1907" i="1" s="1"/>
  <c r="I1907" i="1"/>
  <c r="N1906" i="1"/>
  <c r="L1906" i="1"/>
  <c r="M1906" i="1" s="1"/>
  <c r="I1906" i="1"/>
  <c r="N1905" i="1"/>
  <c r="L1905" i="1"/>
  <c r="M1905" i="1" s="1"/>
  <c r="I1905" i="1"/>
  <c r="N1904" i="1"/>
  <c r="L1904" i="1"/>
  <c r="M1904" i="1" s="1"/>
  <c r="I1904" i="1"/>
  <c r="N1903" i="1"/>
  <c r="L1903" i="1"/>
  <c r="M1903" i="1" s="1"/>
  <c r="I1903" i="1"/>
  <c r="N1902" i="1"/>
  <c r="L1902" i="1"/>
  <c r="M1902" i="1" s="1"/>
  <c r="I1902" i="1"/>
  <c r="N1901" i="1"/>
  <c r="L1901" i="1"/>
  <c r="M1901" i="1" s="1"/>
  <c r="I1901" i="1"/>
  <c r="N1900" i="1"/>
  <c r="L1900" i="1"/>
  <c r="M1900" i="1" s="1"/>
  <c r="I1900" i="1"/>
  <c r="N1899" i="1"/>
  <c r="L1899" i="1"/>
  <c r="M1899" i="1" s="1"/>
  <c r="I1899" i="1"/>
  <c r="N1898" i="1"/>
  <c r="L1898" i="1"/>
  <c r="M1898" i="1" s="1"/>
  <c r="I1898" i="1"/>
  <c r="N1897" i="1"/>
  <c r="L1897" i="1"/>
  <c r="M1897" i="1" s="1"/>
  <c r="I1897" i="1"/>
  <c r="N1896" i="1"/>
  <c r="L1896" i="1"/>
  <c r="M1896" i="1" s="1"/>
  <c r="I1896" i="1"/>
  <c r="N1895" i="1"/>
  <c r="L1895" i="1"/>
  <c r="M1895" i="1" s="1"/>
  <c r="I1895" i="1"/>
  <c r="N1894" i="1"/>
  <c r="L1894" i="1"/>
  <c r="M1894" i="1" s="1"/>
  <c r="I1894" i="1"/>
  <c r="N1893" i="1"/>
  <c r="L1893" i="1"/>
  <c r="M1893" i="1" s="1"/>
  <c r="I1893" i="1"/>
  <c r="N1892" i="1"/>
  <c r="L1892" i="1"/>
  <c r="M1892" i="1" s="1"/>
  <c r="I1892" i="1"/>
  <c r="N1891" i="1"/>
  <c r="L1891" i="1"/>
  <c r="M1891" i="1" s="1"/>
  <c r="I1891" i="1"/>
  <c r="N1890" i="1"/>
  <c r="L1890" i="1"/>
  <c r="M1890" i="1" s="1"/>
  <c r="O1890" i="1" s="1"/>
  <c r="I1890" i="1"/>
  <c r="N1889" i="1"/>
  <c r="L1889" i="1"/>
  <c r="M1889" i="1" s="1"/>
  <c r="I1889" i="1"/>
  <c r="N1888" i="1"/>
  <c r="L1888" i="1"/>
  <c r="M1888" i="1" s="1"/>
  <c r="I1888" i="1"/>
  <c r="N1887" i="1"/>
  <c r="L1887" i="1"/>
  <c r="M1887" i="1" s="1"/>
  <c r="I1887" i="1"/>
  <c r="N1886" i="1"/>
  <c r="L1886" i="1"/>
  <c r="M1886" i="1" s="1"/>
  <c r="I1886" i="1"/>
  <c r="N1885" i="1"/>
  <c r="L1885" i="1"/>
  <c r="M1885" i="1" s="1"/>
  <c r="I1885" i="1"/>
  <c r="N1884" i="1"/>
  <c r="L1884" i="1"/>
  <c r="M1884" i="1" s="1"/>
  <c r="I1884" i="1"/>
  <c r="N1883" i="1"/>
  <c r="L1883" i="1"/>
  <c r="M1883" i="1" s="1"/>
  <c r="I1883" i="1"/>
  <c r="N1882" i="1"/>
  <c r="L1882" i="1"/>
  <c r="M1882" i="1" s="1"/>
  <c r="I1882" i="1"/>
  <c r="N1881" i="1"/>
  <c r="L1881" i="1"/>
  <c r="M1881" i="1" s="1"/>
  <c r="I1881" i="1"/>
  <c r="N1880" i="1"/>
  <c r="L1880" i="1"/>
  <c r="M1880" i="1" s="1"/>
  <c r="I1880" i="1"/>
  <c r="N1879" i="1"/>
  <c r="L1879" i="1"/>
  <c r="M1879" i="1" s="1"/>
  <c r="I1879" i="1"/>
  <c r="N1878" i="1"/>
  <c r="L1878" i="1"/>
  <c r="M1878" i="1" s="1"/>
  <c r="I1878" i="1"/>
  <c r="N1877" i="1"/>
  <c r="L1877" i="1"/>
  <c r="M1877" i="1" s="1"/>
  <c r="I1877" i="1"/>
  <c r="N1876" i="1"/>
  <c r="L1876" i="1"/>
  <c r="M1876" i="1" s="1"/>
  <c r="I1876" i="1"/>
  <c r="N1875" i="1"/>
  <c r="L1875" i="1"/>
  <c r="M1875" i="1" s="1"/>
  <c r="I1875" i="1"/>
  <c r="N1874" i="1"/>
  <c r="L1874" i="1"/>
  <c r="M1874" i="1" s="1"/>
  <c r="I1874" i="1"/>
  <c r="N1873" i="1"/>
  <c r="L1873" i="1"/>
  <c r="M1873" i="1" s="1"/>
  <c r="I1873" i="1"/>
  <c r="N1872" i="1"/>
  <c r="L1872" i="1"/>
  <c r="M1872" i="1" s="1"/>
  <c r="I1872" i="1"/>
  <c r="N1871" i="1"/>
  <c r="L1871" i="1"/>
  <c r="M1871" i="1" s="1"/>
  <c r="I1871" i="1"/>
  <c r="N1870" i="1"/>
  <c r="L1870" i="1"/>
  <c r="M1870" i="1" s="1"/>
  <c r="I1870" i="1"/>
  <c r="N1869" i="1"/>
  <c r="L1869" i="1"/>
  <c r="M1869" i="1" s="1"/>
  <c r="I1869" i="1"/>
  <c r="N1862" i="1"/>
  <c r="L1862" i="1"/>
  <c r="M1862" i="1" s="1"/>
  <c r="I1862" i="1"/>
  <c r="N1861" i="1"/>
  <c r="L1861" i="1"/>
  <c r="M1861" i="1" s="1"/>
  <c r="I1861" i="1"/>
  <c r="N1860" i="1"/>
  <c r="L1860" i="1"/>
  <c r="M1860" i="1" s="1"/>
  <c r="I1860" i="1"/>
  <c r="N1859" i="1"/>
  <c r="L1859" i="1"/>
  <c r="M1859" i="1" s="1"/>
  <c r="I1859" i="1"/>
  <c r="N1858" i="1"/>
  <c r="L1858" i="1"/>
  <c r="M1858" i="1" s="1"/>
  <c r="I1858" i="1"/>
  <c r="N1857" i="1"/>
  <c r="L1857" i="1"/>
  <c r="M1857" i="1" s="1"/>
  <c r="I1857" i="1"/>
  <c r="N1856" i="1"/>
  <c r="L1856" i="1"/>
  <c r="M1856" i="1" s="1"/>
  <c r="I1856" i="1"/>
  <c r="N1855" i="1"/>
  <c r="L1855" i="1"/>
  <c r="M1855" i="1" s="1"/>
  <c r="I1855" i="1"/>
  <c r="N1854" i="1"/>
  <c r="L1854" i="1"/>
  <c r="M1854" i="1" s="1"/>
  <c r="I1854" i="1"/>
  <c r="N1853" i="1"/>
  <c r="L1853" i="1"/>
  <c r="M1853" i="1" s="1"/>
  <c r="I1853" i="1"/>
  <c r="N1852" i="1"/>
  <c r="L1852" i="1"/>
  <c r="M1852" i="1" s="1"/>
  <c r="I1852" i="1"/>
  <c r="N1851" i="1"/>
  <c r="L1851" i="1"/>
  <c r="M1851" i="1" s="1"/>
  <c r="I1851" i="1"/>
  <c r="N1850" i="1"/>
  <c r="L1850" i="1"/>
  <c r="M1850" i="1" s="1"/>
  <c r="I1850" i="1"/>
  <c r="N1849" i="1"/>
  <c r="L1849" i="1"/>
  <c r="M1849" i="1" s="1"/>
  <c r="I1849" i="1"/>
  <c r="N1848" i="1"/>
  <c r="L1848" i="1"/>
  <c r="M1848" i="1" s="1"/>
  <c r="I1848" i="1"/>
  <c r="N1847" i="1"/>
  <c r="L1847" i="1"/>
  <c r="M1847" i="1" s="1"/>
  <c r="I1847" i="1"/>
  <c r="N1846" i="1"/>
  <c r="L1846" i="1"/>
  <c r="M1846" i="1" s="1"/>
  <c r="I1846" i="1"/>
  <c r="N1845" i="1"/>
  <c r="L1845" i="1"/>
  <c r="M1845" i="1" s="1"/>
  <c r="I1845" i="1"/>
  <c r="N1844" i="1"/>
  <c r="L1844" i="1"/>
  <c r="M1844" i="1" s="1"/>
  <c r="O1844" i="1" s="1"/>
  <c r="I1844" i="1"/>
  <c r="N1843" i="1"/>
  <c r="L1843" i="1"/>
  <c r="M1843" i="1" s="1"/>
  <c r="I1843" i="1"/>
  <c r="N1842" i="1"/>
  <c r="L1842" i="1"/>
  <c r="M1842" i="1" s="1"/>
  <c r="I1842" i="1"/>
  <c r="N1841" i="1"/>
  <c r="L1841" i="1"/>
  <c r="M1841" i="1" s="1"/>
  <c r="I1841" i="1"/>
  <c r="N1840" i="1"/>
  <c r="L1840" i="1"/>
  <c r="M1840" i="1" s="1"/>
  <c r="I1840" i="1"/>
  <c r="N1839" i="1"/>
  <c r="L1839" i="1"/>
  <c r="M1839" i="1" s="1"/>
  <c r="I1839" i="1"/>
  <c r="N1838" i="1"/>
  <c r="L1838" i="1"/>
  <c r="M1838" i="1" s="1"/>
  <c r="I1838" i="1"/>
  <c r="N1837" i="1"/>
  <c r="L1837" i="1"/>
  <c r="M1837" i="1" s="1"/>
  <c r="I1837" i="1"/>
  <c r="N1836" i="1"/>
  <c r="L1836" i="1"/>
  <c r="M1836" i="1" s="1"/>
  <c r="I1836" i="1"/>
  <c r="N1835" i="1"/>
  <c r="L1835" i="1"/>
  <c r="M1835" i="1" s="1"/>
  <c r="I1835" i="1"/>
  <c r="N1834" i="1"/>
  <c r="L1834" i="1"/>
  <c r="M1834" i="1" s="1"/>
  <c r="I1834" i="1"/>
  <c r="N1833" i="1"/>
  <c r="L1833" i="1"/>
  <c r="M1833" i="1" s="1"/>
  <c r="I1833" i="1"/>
  <c r="N1832" i="1"/>
  <c r="L1832" i="1"/>
  <c r="M1832" i="1" s="1"/>
  <c r="I1832" i="1"/>
  <c r="N1831" i="1"/>
  <c r="L1831" i="1"/>
  <c r="M1831" i="1" s="1"/>
  <c r="I1831" i="1"/>
  <c r="N1830" i="1"/>
  <c r="L1830" i="1"/>
  <c r="M1830" i="1" s="1"/>
  <c r="I1830" i="1"/>
  <c r="N1829" i="1"/>
  <c r="L1829" i="1"/>
  <c r="M1829" i="1" s="1"/>
  <c r="I1829" i="1"/>
  <c r="N1828" i="1"/>
  <c r="L1828" i="1"/>
  <c r="M1828" i="1" s="1"/>
  <c r="I1828" i="1"/>
  <c r="N1827" i="1"/>
  <c r="L1827" i="1"/>
  <c r="M1827" i="1" s="1"/>
  <c r="I1827" i="1"/>
  <c r="N1826" i="1"/>
  <c r="L1826" i="1"/>
  <c r="M1826" i="1" s="1"/>
  <c r="I1826" i="1"/>
  <c r="N1825" i="1"/>
  <c r="L1825" i="1"/>
  <c r="M1825" i="1" s="1"/>
  <c r="I1825" i="1"/>
  <c r="N1824" i="1"/>
  <c r="L1824" i="1"/>
  <c r="M1824" i="1" s="1"/>
  <c r="I1824" i="1"/>
  <c r="N1823" i="1"/>
  <c r="L1823" i="1"/>
  <c r="M1823" i="1" s="1"/>
  <c r="I1823" i="1"/>
  <c r="N1822" i="1"/>
  <c r="L1822" i="1"/>
  <c r="M1822" i="1" s="1"/>
  <c r="I1822" i="1"/>
  <c r="N1821" i="1"/>
  <c r="L1821" i="1"/>
  <c r="M1821" i="1" s="1"/>
  <c r="I1821" i="1"/>
  <c r="N1820" i="1"/>
  <c r="L1820" i="1"/>
  <c r="M1820" i="1" s="1"/>
  <c r="I1820" i="1"/>
  <c r="N1819" i="1"/>
  <c r="L1819" i="1"/>
  <c r="M1819" i="1" s="1"/>
  <c r="I1819" i="1"/>
  <c r="N1818" i="1"/>
  <c r="L1818" i="1"/>
  <c r="M1818" i="1" s="1"/>
  <c r="I1818" i="1"/>
  <c r="N1817" i="1"/>
  <c r="L1817" i="1"/>
  <c r="M1817" i="1" s="1"/>
  <c r="I1817" i="1"/>
  <c r="N1816" i="1"/>
  <c r="L1816" i="1"/>
  <c r="M1816" i="1" s="1"/>
  <c r="I1816" i="1"/>
  <c r="N1815" i="1"/>
  <c r="L1815" i="1"/>
  <c r="M1815" i="1" s="1"/>
  <c r="I1815" i="1"/>
  <c r="N1814" i="1"/>
  <c r="L1814" i="1"/>
  <c r="M1814" i="1" s="1"/>
  <c r="I1814" i="1"/>
  <c r="N1813" i="1"/>
  <c r="L1813" i="1"/>
  <c r="M1813" i="1" s="1"/>
  <c r="I1813" i="1"/>
  <c r="N1812" i="1"/>
  <c r="L1812" i="1"/>
  <c r="M1812" i="1" s="1"/>
  <c r="I1812" i="1"/>
  <c r="N1811" i="1"/>
  <c r="L1811" i="1"/>
  <c r="M1811" i="1" s="1"/>
  <c r="I1811" i="1"/>
  <c r="N1810" i="1"/>
  <c r="L1810" i="1"/>
  <c r="M1810" i="1" s="1"/>
  <c r="I1810" i="1"/>
  <c r="N1809" i="1"/>
  <c r="L1809" i="1"/>
  <c r="M1809" i="1" s="1"/>
  <c r="I1809" i="1"/>
  <c r="N1808" i="1"/>
  <c r="L1808" i="1"/>
  <c r="M1808" i="1" s="1"/>
  <c r="I1808" i="1"/>
  <c r="N1807" i="1"/>
  <c r="L1807" i="1"/>
  <c r="M1807" i="1" s="1"/>
  <c r="I1807" i="1"/>
  <c r="N1806" i="1"/>
  <c r="L1806" i="1"/>
  <c r="M1806" i="1" s="1"/>
  <c r="I1806" i="1"/>
  <c r="N1805" i="1"/>
  <c r="L1805" i="1"/>
  <c r="M1805" i="1" s="1"/>
  <c r="I1805" i="1"/>
  <c r="N1804" i="1"/>
  <c r="L1804" i="1"/>
  <c r="M1804" i="1" s="1"/>
  <c r="I1804" i="1"/>
  <c r="N1803" i="1"/>
  <c r="L1803" i="1"/>
  <c r="M1803" i="1" s="1"/>
  <c r="I1803" i="1"/>
  <c r="N1802" i="1"/>
  <c r="L1802" i="1"/>
  <c r="M1802" i="1" s="1"/>
  <c r="I1802" i="1"/>
  <c r="N1801" i="1"/>
  <c r="L1801" i="1"/>
  <c r="M1801" i="1" s="1"/>
  <c r="I1801" i="1"/>
  <c r="N1800" i="1"/>
  <c r="L1800" i="1"/>
  <c r="M1800" i="1" s="1"/>
  <c r="I1800" i="1"/>
  <c r="N1799" i="1"/>
  <c r="L1799" i="1"/>
  <c r="M1799" i="1" s="1"/>
  <c r="I1799" i="1"/>
  <c r="N1798" i="1"/>
  <c r="L1798" i="1"/>
  <c r="M1798" i="1" s="1"/>
  <c r="I1798" i="1"/>
  <c r="N1797" i="1"/>
  <c r="L1797" i="1"/>
  <c r="M1797" i="1" s="1"/>
  <c r="I1797" i="1"/>
  <c r="N1796" i="1"/>
  <c r="L1796" i="1"/>
  <c r="M1796" i="1" s="1"/>
  <c r="I1796" i="1"/>
  <c r="N1795" i="1"/>
  <c r="L1795" i="1"/>
  <c r="M1795" i="1" s="1"/>
  <c r="I1795" i="1"/>
  <c r="N1794" i="1"/>
  <c r="L1794" i="1"/>
  <c r="M1794" i="1" s="1"/>
  <c r="I1794" i="1"/>
  <c r="N1793" i="1"/>
  <c r="L1793" i="1"/>
  <c r="M1793" i="1" s="1"/>
  <c r="I1793" i="1"/>
  <c r="N1792" i="1"/>
  <c r="L1792" i="1"/>
  <c r="M1792" i="1" s="1"/>
  <c r="I1792" i="1"/>
  <c r="N1791" i="1"/>
  <c r="L1791" i="1"/>
  <c r="M1791" i="1" s="1"/>
  <c r="I1791" i="1"/>
  <c r="N1790" i="1"/>
  <c r="L1790" i="1"/>
  <c r="M1790" i="1" s="1"/>
  <c r="I1790" i="1"/>
  <c r="N1789" i="1"/>
  <c r="L1789" i="1"/>
  <c r="M1789" i="1" s="1"/>
  <c r="I1789" i="1"/>
  <c r="N1788" i="1"/>
  <c r="L1788" i="1"/>
  <c r="M1788" i="1" s="1"/>
  <c r="I1788" i="1"/>
  <c r="N1787" i="1"/>
  <c r="L1787" i="1"/>
  <c r="M1787" i="1" s="1"/>
  <c r="I1787" i="1"/>
  <c r="N1786" i="1"/>
  <c r="L1786" i="1"/>
  <c r="M1786" i="1" s="1"/>
  <c r="I1786" i="1"/>
  <c r="N1785" i="1"/>
  <c r="L1785" i="1"/>
  <c r="M1785" i="1" s="1"/>
  <c r="I1785" i="1"/>
  <c r="N1784" i="1"/>
  <c r="L1784" i="1"/>
  <c r="M1784" i="1" s="1"/>
  <c r="I1784" i="1"/>
  <c r="N1783" i="1"/>
  <c r="L1783" i="1"/>
  <c r="M1783" i="1" s="1"/>
  <c r="I1783" i="1"/>
  <c r="N1782" i="1"/>
  <c r="L1782" i="1"/>
  <c r="M1782" i="1" s="1"/>
  <c r="I1782" i="1"/>
  <c r="N1781" i="1"/>
  <c r="L1781" i="1"/>
  <c r="M1781" i="1" s="1"/>
  <c r="I1781" i="1"/>
  <c r="N1780" i="1"/>
  <c r="L1780" i="1"/>
  <c r="M1780" i="1" s="1"/>
  <c r="I1780" i="1"/>
  <c r="N1779" i="1"/>
  <c r="L1779" i="1"/>
  <c r="M1779" i="1" s="1"/>
  <c r="I1779" i="1"/>
  <c r="N1778" i="1"/>
  <c r="L1778" i="1"/>
  <c r="M1778" i="1" s="1"/>
  <c r="I1778" i="1"/>
  <c r="N1777" i="1"/>
  <c r="L1777" i="1"/>
  <c r="M1777" i="1" s="1"/>
  <c r="I1777" i="1"/>
  <c r="N1776" i="1"/>
  <c r="L1776" i="1"/>
  <c r="M1776" i="1" s="1"/>
  <c r="I1776" i="1"/>
  <c r="N1775" i="1"/>
  <c r="L1775" i="1"/>
  <c r="M1775" i="1" s="1"/>
  <c r="I1775" i="1"/>
  <c r="N1774" i="1"/>
  <c r="L1774" i="1"/>
  <c r="M1774" i="1" s="1"/>
  <c r="I1774" i="1"/>
  <c r="N1773" i="1"/>
  <c r="L1773" i="1"/>
  <c r="M1773" i="1" s="1"/>
  <c r="I1773" i="1"/>
  <c r="N1772" i="1"/>
  <c r="L1772" i="1"/>
  <c r="M1772" i="1" s="1"/>
  <c r="I1772" i="1"/>
  <c r="N1771" i="1"/>
  <c r="L1771" i="1"/>
  <c r="M1771" i="1" s="1"/>
  <c r="I1771" i="1"/>
  <c r="N1770" i="1"/>
  <c r="L1770" i="1"/>
  <c r="M1770" i="1" s="1"/>
  <c r="I1770" i="1"/>
  <c r="N1769" i="1"/>
  <c r="L1769" i="1"/>
  <c r="M1769" i="1" s="1"/>
  <c r="I1769" i="1"/>
  <c r="N1768" i="1"/>
  <c r="L1768" i="1"/>
  <c r="M1768" i="1" s="1"/>
  <c r="I1768" i="1"/>
  <c r="N1767" i="1"/>
  <c r="L1767" i="1"/>
  <c r="M1767" i="1" s="1"/>
  <c r="I1767" i="1"/>
  <c r="N1766" i="1"/>
  <c r="L1766" i="1"/>
  <c r="M1766" i="1" s="1"/>
  <c r="I1766" i="1"/>
  <c r="N1765" i="1"/>
  <c r="L1765" i="1"/>
  <c r="M1765" i="1" s="1"/>
  <c r="I1765" i="1"/>
  <c r="N1764" i="1"/>
  <c r="L1764" i="1"/>
  <c r="M1764" i="1" s="1"/>
  <c r="I1764" i="1"/>
  <c r="N1763" i="1"/>
  <c r="L1763" i="1"/>
  <c r="M1763" i="1" s="1"/>
  <c r="I1763" i="1"/>
  <c r="N1762" i="1"/>
  <c r="L1762" i="1"/>
  <c r="M1762" i="1" s="1"/>
  <c r="I1762" i="1"/>
  <c r="N1761" i="1"/>
  <c r="L1761" i="1"/>
  <c r="M1761" i="1" s="1"/>
  <c r="I1761" i="1"/>
  <c r="N1760" i="1"/>
  <c r="L1760" i="1"/>
  <c r="M1760" i="1" s="1"/>
  <c r="I1760" i="1"/>
  <c r="N1759" i="1"/>
  <c r="L1759" i="1"/>
  <c r="M1759" i="1" s="1"/>
  <c r="I1759" i="1"/>
  <c r="N1758" i="1"/>
  <c r="L1758" i="1"/>
  <c r="M1758" i="1" s="1"/>
  <c r="I1758" i="1"/>
  <c r="N1757" i="1"/>
  <c r="L1757" i="1"/>
  <c r="M1757" i="1" s="1"/>
  <c r="I1757" i="1"/>
  <c r="N1756" i="1"/>
  <c r="L1756" i="1"/>
  <c r="M1756" i="1" s="1"/>
  <c r="I1756" i="1"/>
  <c r="N1755" i="1"/>
  <c r="L1755" i="1"/>
  <c r="M1755" i="1" s="1"/>
  <c r="I1755" i="1"/>
  <c r="N1754" i="1"/>
  <c r="L1754" i="1"/>
  <c r="M1754" i="1" s="1"/>
  <c r="I1754" i="1"/>
  <c r="N1753" i="1"/>
  <c r="L1753" i="1"/>
  <c r="M1753" i="1" s="1"/>
  <c r="I1753" i="1"/>
  <c r="N1752" i="1"/>
  <c r="L1752" i="1"/>
  <c r="M1752" i="1" s="1"/>
  <c r="I1752" i="1"/>
  <c r="N1751" i="1"/>
  <c r="L1751" i="1"/>
  <c r="M1751" i="1" s="1"/>
  <c r="I1751" i="1"/>
  <c r="N1750" i="1"/>
  <c r="L1750" i="1"/>
  <c r="M1750" i="1" s="1"/>
  <c r="I1750" i="1"/>
  <c r="N1749" i="1"/>
  <c r="L1749" i="1"/>
  <c r="M1749" i="1" s="1"/>
  <c r="I1749" i="1"/>
  <c r="N1748" i="1"/>
  <c r="L1748" i="1"/>
  <c r="M1748" i="1" s="1"/>
  <c r="I1748" i="1"/>
  <c r="N1747" i="1"/>
  <c r="L1747" i="1"/>
  <c r="M1747" i="1" s="1"/>
  <c r="I1747" i="1"/>
  <c r="N1746" i="1"/>
  <c r="L1746" i="1"/>
  <c r="M1746" i="1" s="1"/>
  <c r="I1746" i="1"/>
  <c r="N1745" i="1"/>
  <c r="L1745" i="1"/>
  <c r="M1745" i="1" s="1"/>
  <c r="I1745" i="1"/>
  <c r="N1744" i="1"/>
  <c r="L1744" i="1"/>
  <c r="M1744" i="1" s="1"/>
  <c r="I1744" i="1"/>
  <c r="N1743" i="1"/>
  <c r="L1743" i="1"/>
  <c r="M1743" i="1" s="1"/>
  <c r="I1743" i="1"/>
  <c r="N1742" i="1"/>
  <c r="L1742" i="1"/>
  <c r="M1742" i="1" s="1"/>
  <c r="I1742" i="1"/>
  <c r="N1741" i="1"/>
  <c r="L1741" i="1"/>
  <c r="M1741" i="1" s="1"/>
  <c r="I1741" i="1"/>
  <c r="N1740" i="1"/>
  <c r="L1740" i="1"/>
  <c r="M1740" i="1" s="1"/>
  <c r="I1740" i="1"/>
  <c r="N1739" i="1"/>
  <c r="L1739" i="1"/>
  <c r="M1739" i="1" s="1"/>
  <c r="I1739" i="1"/>
  <c r="N1738" i="1"/>
  <c r="L1738" i="1"/>
  <c r="M1738" i="1" s="1"/>
  <c r="I1738" i="1"/>
  <c r="N1737" i="1"/>
  <c r="L1737" i="1"/>
  <c r="M1737" i="1" s="1"/>
  <c r="I1737" i="1"/>
  <c r="N1736" i="1"/>
  <c r="L1736" i="1"/>
  <c r="M1736" i="1" s="1"/>
  <c r="I1736" i="1"/>
  <c r="N1735" i="1"/>
  <c r="L1735" i="1"/>
  <c r="M1735" i="1" s="1"/>
  <c r="I1735" i="1"/>
  <c r="N1734" i="1"/>
  <c r="L1734" i="1"/>
  <c r="M1734" i="1" s="1"/>
  <c r="I1734" i="1"/>
  <c r="N1733" i="1"/>
  <c r="L1733" i="1"/>
  <c r="M1733" i="1" s="1"/>
  <c r="I1733" i="1"/>
  <c r="N1732" i="1"/>
  <c r="L1732" i="1"/>
  <c r="M1732" i="1" s="1"/>
  <c r="I1732" i="1"/>
  <c r="N1731" i="1"/>
  <c r="L1731" i="1"/>
  <c r="M1731" i="1" s="1"/>
  <c r="I1731" i="1"/>
  <c r="N1730" i="1"/>
  <c r="L1730" i="1"/>
  <c r="M1730" i="1" s="1"/>
  <c r="I1730" i="1"/>
  <c r="N1729" i="1"/>
  <c r="L1729" i="1"/>
  <c r="M1729" i="1" s="1"/>
  <c r="I1729" i="1"/>
  <c r="N1728" i="1"/>
  <c r="L1728" i="1"/>
  <c r="M1728" i="1" s="1"/>
  <c r="I1728" i="1"/>
  <c r="N1727" i="1"/>
  <c r="L1727" i="1"/>
  <c r="M1727" i="1" s="1"/>
  <c r="I1727" i="1"/>
  <c r="N1726" i="1"/>
  <c r="L1726" i="1"/>
  <c r="M1726" i="1" s="1"/>
  <c r="I1726" i="1"/>
  <c r="N1725" i="1"/>
  <c r="L1725" i="1"/>
  <c r="M1725" i="1" s="1"/>
  <c r="I1725" i="1"/>
  <c r="N1724" i="1"/>
  <c r="L1724" i="1"/>
  <c r="M1724" i="1" s="1"/>
  <c r="I1724" i="1"/>
  <c r="N1723" i="1"/>
  <c r="L1723" i="1"/>
  <c r="M1723" i="1" s="1"/>
  <c r="I1723" i="1"/>
  <c r="N1722" i="1"/>
  <c r="L1722" i="1"/>
  <c r="M1722" i="1" s="1"/>
  <c r="I1722" i="1"/>
  <c r="N1721" i="1"/>
  <c r="L1721" i="1"/>
  <c r="M1721" i="1" s="1"/>
  <c r="I1721" i="1"/>
  <c r="N1720" i="1"/>
  <c r="L1720" i="1"/>
  <c r="M1720" i="1" s="1"/>
  <c r="I1720" i="1"/>
  <c r="N1719" i="1"/>
  <c r="L1719" i="1"/>
  <c r="M1719" i="1" s="1"/>
  <c r="I1719" i="1"/>
  <c r="N1718" i="1"/>
  <c r="L1718" i="1"/>
  <c r="M1718" i="1" s="1"/>
  <c r="I1718" i="1"/>
  <c r="N1717" i="1"/>
  <c r="L1717" i="1"/>
  <c r="M1717" i="1" s="1"/>
  <c r="I1717" i="1"/>
  <c r="N1716" i="1"/>
  <c r="L1716" i="1"/>
  <c r="M1716" i="1" s="1"/>
  <c r="I1716" i="1"/>
  <c r="N1715" i="1"/>
  <c r="L1715" i="1"/>
  <c r="M1715" i="1" s="1"/>
  <c r="I1715" i="1"/>
  <c r="N1714" i="1"/>
  <c r="L1714" i="1"/>
  <c r="M1714" i="1" s="1"/>
  <c r="I1714" i="1"/>
  <c r="N1713" i="1"/>
  <c r="L1713" i="1"/>
  <c r="M1713" i="1" s="1"/>
  <c r="I1713" i="1"/>
  <c r="N1712" i="1"/>
  <c r="L1712" i="1"/>
  <c r="M1712" i="1" s="1"/>
  <c r="I1712" i="1"/>
  <c r="N1711" i="1"/>
  <c r="L1711" i="1"/>
  <c r="M1711" i="1" s="1"/>
  <c r="I1711" i="1"/>
  <c r="N1710" i="1"/>
  <c r="L1710" i="1"/>
  <c r="M1710" i="1" s="1"/>
  <c r="I1710" i="1"/>
  <c r="N1709" i="1"/>
  <c r="L1709" i="1"/>
  <c r="M1709" i="1" s="1"/>
  <c r="I1709" i="1"/>
  <c r="N1708" i="1"/>
  <c r="L1708" i="1"/>
  <c r="M1708" i="1" s="1"/>
  <c r="I1708" i="1"/>
  <c r="N1707" i="1"/>
  <c r="L1707" i="1"/>
  <c r="M1707" i="1" s="1"/>
  <c r="I1707" i="1"/>
  <c r="N1706" i="1"/>
  <c r="L1706" i="1"/>
  <c r="M1706" i="1" s="1"/>
  <c r="I1706" i="1"/>
  <c r="N1705" i="1"/>
  <c r="L1705" i="1"/>
  <c r="M1705" i="1" s="1"/>
  <c r="I1705" i="1"/>
  <c r="N1704" i="1"/>
  <c r="L1704" i="1"/>
  <c r="M1704" i="1" s="1"/>
  <c r="I1704" i="1"/>
  <c r="N1703" i="1"/>
  <c r="L1703" i="1"/>
  <c r="M1703" i="1" s="1"/>
  <c r="I1703" i="1"/>
  <c r="N1702" i="1"/>
  <c r="L1702" i="1"/>
  <c r="M1702" i="1" s="1"/>
  <c r="I1702" i="1"/>
  <c r="N1701" i="1"/>
  <c r="L1701" i="1"/>
  <c r="M1701" i="1" s="1"/>
  <c r="I1701" i="1"/>
  <c r="N1700" i="1"/>
  <c r="L1700" i="1"/>
  <c r="M1700" i="1" s="1"/>
  <c r="I1700" i="1"/>
  <c r="N1699" i="1"/>
  <c r="L1699" i="1"/>
  <c r="M1699" i="1" s="1"/>
  <c r="I1699" i="1"/>
  <c r="N1698" i="1"/>
  <c r="L1698" i="1"/>
  <c r="M1698" i="1" s="1"/>
  <c r="I1698" i="1"/>
  <c r="N1697" i="1"/>
  <c r="L1697" i="1"/>
  <c r="M1697" i="1" s="1"/>
  <c r="I1697" i="1"/>
  <c r="N1696" i="1"/>
  <c r="L1696" i="1"/>
  <c r="M1696" i="1" s="1"/>
  <c r="I1696" i="1"/>
  <c r="N1695" i="1"/>
  <c r="L1695" i="1"/>
  <c r="M1695" i="1" s="1"/>
  <c r="I1695" i="1"/>
  <c r="N1694" i="1"/>
  <c r="L1694" i="1"/>
  <c r="M1694" i="1" s="1"/>
  <c r="I1694" i="1"/>
  <c r="N1693" i="1"/>
  <c r="L1693" i="1"/>
  <c r="M1693" i="1" s="1"/>
  <c r="I1693" i="1"/>
  <c r="N1692" i="1"/>
  <c r="L1692" i="1"/>
  <c r="M1692" i="1" s="1"/>
  <c r="I1692" i="1"/>
  <c r="N1691" i="1"/>
  <c r="L1691" i="1"/>
  <c r="M1691" i="1" s="1"/>
  <c r="I1691" i="1"/>
  <c r="N1690" i="1"/>
  <c r="L1690" i="1"/>
  <c r="M1690" i="1" s="1"/>
  <c r="I1690" i="1"/>
  <c r="N1689" i="1"/>
  <c r="L1689" i="1"/>
  <c r="M1689" i="1" s="1"/>
  <c r="I1689" i="1"/>
  <c r="N1688" i="1"/>
  <c r="L1688" i="1"/>
  <c r="M1688" i="1" s="1"/>
  <c r="I1688" i="1"/>
  <c r="N1687" i="1"/>
  <c r="L1687" i="1"/>
  <c r="M1687" i="1" s="1"/>
  <c r="I1687" i="1"/>
  <c r="N1686" i="1"/>
  <c r="L1686" i="1"/>
  <c r="M1686" i="1" s="1"/>
  <c r="I1686" i="1"/>
  <c r="N1685" i="1"/>
  <c r="L1685" i="1"/>
  <c r="M1685" i="1" s="1"/>
  <c r="I1685" i="1"/>
  <c r="N1684" i="1"/>
  <c r="L1684" i="1"/>
  <c r="M1684" i="1" s="1"/>
  <c r="I1684" i="1"/>
  <c r="N1683" i="1"/>
  <c r="L1683" i="1"/>
  <c r="M1683" i="1" s="1"/>
  <c r="I1683" i="1"/>
  <c r="N1682" i="1"/>
  <c r="L1682" i="1"/>
  <c r="M1682" i="1" s="1"/>
  <c r="I1682" i="1"/>
  <c r="N1681" i="1"/>
  <c r="L1681" i="1"/>
  <c r="M1681" i="1" s="1"/>
  <c r="I1681" i="1"/>
  <c r="N1680" i="1"/>
  <c r="L1680" i="1"/>
  <c r="M1680" i="1" s="1"/>
  <c r="I1680" i="1"/>
  <c r="N1679" i="1"/>
  <c r="L1679" i="1"/>
  <c r="M1679" i="1" s="1"/>
  <c r="I1679" i="1"/>
  <c r="N1678" i="1"/>
  <c r="L1678" i="1"/>
  <c r="M1678" i="1" s="1"/>
  <c r="I1678" i="1"/>
  <c r="N1677" i="1"/>
  <c r="L1677" i="1"/>
  <c r="M1677" i="1" s="1"/>
  <c r="I1677" i="1"/>
  <c r="N1676" i="1"/>
  <c r="L1676" i="1"/>
  <c r="M1676" i="1" s="1"/>
  <c r="I1676" i="1"/>
  <c r="N1675" i="1"/>
  <c r="L1675" i="1"/>
  <c r="M1675" i="1" s="1"/>
  <c r="I1675" i="1"/>
  <c r="N1674" i="1"/>
  <c r="L1674" i="1"/>
  <c r="M1674" i="1" s="1"/>
  <c r="I1674" i="1"/>
  <c r="N1673" i="1"/>
  <c r="L1673" i="1"/>
  <c r="M1673" i="1" s="1"/>
  <c r="I1673" i="1"/>
  <c r="N1672" i="1"/>
  <c r="L1672" i="1"/>
  <c r="M1672" i="1" s="1"/>
  <c r="I1672" i="1"/>
  <c r="N1671" i="1"/>
  <c r="L1671" i="1"/>
  <c r="M1671" i="1" s="1"/>
  <c r="I1671" i="1"/>
  <c r="N1670" i="1"/>
  <c r="L1670" i="1"/>
  <c r="M1670" i="1" s="1"/>
  <c r="I1670" i="1"/>
  <c r="N1669" i="1"/>
  <c r="L1669" i="1"/>
  <c r="M1669" i="1" s="1"/>
  <c r="I1669" i="1"/>
  <c r="N1668" i="1"/>
  <c r="L1668" i="1"/>
  <c r="M1668" i="1" s="1"/>
  <c r="I1668" i="1"/>
  <c r="N1667" i="1"/>
  <c r="L1667" i="1"/>
  <c r="M1667" i="1" s="1"/>
  <c r="I1667" i="1"/>
  <c r="N1666" i="1"/>
  <c r="L1666" i="1"/>
  <c r="M1666" i="1" s="1"/>
  <c r="I1666" i="1"/>
  <c r="N1665" i="1"/>
  <c r="L1665" i="1"/>
  <c r="M1665" i="1" s="1"/>
  <c r="I1665" i="1"/>
  <c r="N1664" i="1"/>
  <c r="L1664" i="1"/>
  <c r="M1664" i="1" s="1"/>
  <c r="I1664" i="1"/>
  <c r="N1663" i="1"/>
  <c r="L1663" i="1"/>
  <c r="M1663" i="1" s="1"/>
  <c r="I1663" i="1"/>
  <c r="N1662" i="1"/>
  <c r="L1662" i="1"/>
  <c r="M1662" i="1" s="1"/>
  <c r="I1662" i="1"/>
  <c r="N1661" i="1"/>
  <c r="L1661" i="1"/>
  <c r="M1661" i="1" s="1"/>
  <c r="I1661" i="1"/>
  <c r="N1660" i="1"/>
  <c r="L1660" i="1"/>
  <c r="M1660" i="1" s="1"/>
  <c r="I1660" i="1"/>
  <c r="N1659" i="1"/>
  <c r="L1659" i="1"/>
  <c r="M1659" i="1" s="1"/>
  <c r="I1659" i="1"/>
  <c r="N1658" i="1"/>
  <c r="L1658" i="1"/>
  <c r="M1658" i="1" s="1"/>
  <c r="I1658" i="1"/>
  <c r="N1657" i="1"/>
  <c r="L1657" i="1"/>
  <c r="M1657" i="1" s="1"/>
  <c r="I1657" i="1"/>
  <c r="N1656" i="1"/>
  <c r="L1656" i="1"/>
  <c r="M1656" i="1" s="1"/>
  <c r="I1656" i="1"/>
  <c r="N1655" i="1"/>
  <c r="L1655" i="1"/>
  <c r="M1655" i="1" s="1"/>
  <c r="I1655" i="1"/>
  <c r="N1654" i="1"/>
  <c r="L1654" i="1"/>
  <c r="M1654" i="1" s="1"/>
  <c r="I1654" i="1"/>
  <c r="N1653" i="1"/>
  <c r="L1653" i="1"/>
  <c r="M1653" i="1" s="1"/>
  <c r="I1653" i="1"/>
  <c r="N1652" i="1"/>
  <c r="L1652" i="1"/>
  <c r="M1652" i="1" s="1"/>
  <c r="I1652" i="1"/>
  <c r="N1651" i="1"/>
  <c r="L1651" i="1"/>
  <c r="M1651" i="1" s="1"/>
  <c r="I1651" i="1"/>
  <c r="N1650" i="1"/>
  <c r="L1650" i="1"/>
  <c r="M1650" i="1" s="1"/>
  <c r="I1650" i="1"/>
  <c r="N1649" i="1"/>
  <c r="L1649" i="1"/>
  <c r="M1649" i="1" s="1"/>
  <c r="I1649" i="1"/>
  <c r="N1648" i="1"/>
  <c r="L1648" i="1"/>
  <c r="M1648" i="1" s="1"/>
  <c r="I1648" i="1"/>
  <c r="N1647" i="1"/>
  <c r="L1647" i="1"/>
  <c r="M1647" i="1" s="1"/>
  <c r="I1647" i="1"/>
  <c r="N1646" i="1"/>
  <c r="L1646" i="1"/>
  <c r="M1646" i="1" s="1"/>
  <c r="I1646" i="1"/>
  <c r="N1645" i="1"/>
  <c r="L1645" i="1"/>
  <c r="M1645" i="1" s="1"/>
  <c r="I1645" i="1"/>
  <c r="N1644" i="1"/>
  <c r="L1644" i="1"/>
  <c r="M1644" i="1" s="1"/>
  <c r="I1644" i="1"/>
  <c r="N1643" i="1"/>
  <c r="L1643" i="1"/>
  <c r="M1643" i="1" s="1"/>
  <c r="I1643" i="1"/>
  <c r="N1642" i="1"/>
  <c r="L1642" i="1"/>
  <c r="M1642" i="1" s="1"/>
  <c r="I1642" i="1"/>
  <c r="N1641" i="1"/>
  <c r="L1641" i="1"/>
  <c r="M1641" i="1" s="1"/>
  <c r="I1641" i="1"/>
  <c r="N1640" i="1"/>
  <c r="L1640" i="1"/>
  <c r="M1640" i="1" s="1"/>
  <c r="O1640" i="1" s="1"/>
  <c r="I1640" i="1"/>
  <c r="N1639" i="1"/>
  <c r="L1639" i="1"/>
  <c r="M1639" i="1" s="1"/>
  <c r="I1639" i="1"/>
  <c r="N1638" i="1"/>
  <c r="L1638" i="1"/>
  <c r="M1638" i="1" s="1"/>
  <c r="I1638" i="1"/>
  <c r="N1637" i="1"/>
  <c r="L1637" i="1"/>
  <c r="M1637" i="1" s="1"/>
  <c r="I1637" i="1"/>
  <c r="N1636" i="1"/>
  <c r="L1636" i="1"/>
  <c r="M1636" i="1" s="1"/>
  <c r="I1636" i="1"/>
  <c r="N1635" i="1"/>
  <c r="L1635" i="1"/>
  <c r="M1635" i="1" s="1"/>
  <c r="I1635" i="1"/>
  <c r="N1634" i="1"/>
  <c r="L1634" i="1"/>
  <c r="M1634" i="1" s="1"/>
  <c r="I1634" i="1"/>
  <c r="N1633" i="1"/>
  <c r="L1633" i="1"/>
  <c r="M1633" i="1" s="1"/>
  <c r="I1633" i="1"/>
  <c r="N1632" i="1"/>
  <c r="L1632" i="1"/>
  <c r="M1632" i="1" s="1"/>
  <c r="I1632" i="1"/>
  <c r="N1631" i="1"/>
  <c r="L1631" i="1"/>
  <c r="M1631" i="1" s="1"/>
  <c r="I1631" i="1"/>
  <c r="N1630" i="1"/>
  <c r="L1630" i="1"/>
  <c r="M1630" i="1" s="1"/>
  <c r="I1630" i="1"/>
  <c r="N1629" i="1"/>
  <c r="L1629" i="1"/>
  <c r="M1629" i="1" s="1"/>
  <c r="I1629" i="1"/>
  <c r="N1628" i="1"/>
  <c r="L1628" i="1"/>
  <c r="M1628" i="1" s="1"/>
  <c r="I1628" i="1"/>
  <c r="N1627" i="1"/>
  <c r="L1627" i="1"/>
  <c r="M1627" i="1" s="1"/>
  <c r="I1627" i="1"/>
  <c r="N1626" i="1"/>
  <c r="L1626" i="1"/>
  <c r="M1626" i="1" s="1"/>
  <c r="I1626" i="1"/>
  <c r="N1625" i="1"/>
  <c r="L1625" i="1"/>
  <c r="M1625" i="1" s="1"/>
  <c r="I1625" i="1"/>
  <c r="N1624" i="1"/>
  <c r="L1624" i="1"/>
  <c r="M1624" i="1" s="1"/>
  <c r="I1624" i="1"/>
  <c r="N1623" i="1"/>
  <c r="L1623" i="1"/>
  <c r="M1623" i="1" s="1"/>
  <c r="I1623" i="1"/>
  <c r="N1622" i="1"/>
  <c r="L1622" i="1"/>
  <c r="M1622" i="1" s="1"/>
  <c r="I1622" i="1"/>
  <c r="N1621" i="1"/>
  <c r="L1621" i="1"/>
  <c r="M1621" i="1" s="1"/>
  <c r="I1621" i="1"/>
  <c r="N1620" i="1"/>
  <c r="L1620" i="1"/>
  <c r="M1620" i="1" s="1"/>
  <c r="O1620" i="1" s="1"/>
  <c r="I1620" i="1"/>
  <c r="N1619" i="1"/>
  <c r="L1619" i="1"/>
  <c r="M1619" i="1" s="1"/>
  <c r="I1619" i="1"/>
  <c r="N1618" i="1"/>
  <c r="L1618" i="1"/>
  <c r="M1618" i="1" s="1"/>
  <c r="I1618" i="1"/>
  <c r="N1617" i="1"/>
  <c r="L1617" i="1"/>
  <c r="M1617" i="1" s="1"/>
  <c r="I1617" i="1"/>
  <c r="N1616" i="1"/>
  <c r="L1616" i="1"/>
  <c r="M1616" i="1" s="1"/>
  <c r="I1616" i="1"/>
  <c r="N1615" i="1"/>
  <c r="L1615" i="1"/>
  <c r="M1615" i="1" s="1"/>
  <c r="I1615" i="1"/>
  <c r="N1614" i="1"/>
  <c r="L1614" i="1"/>
  <c r="M1614" i="1" s="1"/>
  <c r="I1614" i="1"/>
  <c r="N1613" i="1"/>
  <c r="L1613" i="1"/>
  <c r="M1613" i="1" s="1"/>
  <c r="I1613" i="1"/>
  <c r="N1612" i="1"/>
  <c r="L1612" i="1"/>
  <c r="M1612" i="1" s="1"/>
  <c r="I1612" i="1"/>
  <c r="N1611" i="1"/>
  <c r="L1611" i="1"/>
  <c r="M1611" i="1" s="1"/>
  <c r="I1611" i="1"/>
  <c r="N1610" i="1"/>
  <c r="L1610" i="1"/>
  <c r="M1610" i="1" s="1"/>
  <c r="I1610" i="1"/>
  <c r="N1609" i="1"/>
  <c r="L1609" i="1"/>
  <c r="M1609" i="1" s="1"/>
  <c r="I1609" i="1"/>
  <c r="N1608" i="1"/>
  <c r="L1608" i="1"/>
  <c r="M1608" i="1" s="1"/>
  <c r="I1608" i="1"/>
  <c r="N1607" i="1"/>
  <c r="L1607" i="1"/>
  <c r="M1607" i="1" s="1"/>
  <c r="I1607" i="1"/>
  <c r="N1606" i="1"/>
  <c r="L1606" i="1"/>
  <c r="M1606" i="1" s="1"/>
  <c r="I1606" i="1"/>
  <c r="N1605" i="1"/>
  <c r="L1605" i="1"/>
  <c r="M1605" i="1" s="1"/>
  <c r="I1605" i="1"/>
  <c r="N1604" i="1"/>
  <c r="L1604" i="1"/>
  <c r="M1604" i="1" s="1"/>
  <c r="I1604" i="1"/>
  <c r="N1603" i="1"/>
  <c r="L1603" i="1"/>
  <c r="M1603" i="1" s="1"/>
  <c r="I1603" i="1"/>
  <c r="N1602" i="1"/>
  <c r="L1602" i="1"/>
  <c r="M1602" i="1" s="1"/>
  <c r="I1602" i="1"/>
  <c r="N1601" i="1"/>
  <c r="L1601" i="1"/>
  <c r="M1601" i="1" s="1"/>
  <c r="I1601" i="1"/>
  <c r="N1600" i="1"/>
  <c r="L1600" i="1"/>
  <c r="M1600" i="1" s="1"/>
  <c r="I1600" i="1"/>
  <c r="N1599" i="1"/>
  <c r="L1599" i="1"/>
  <c r="M1599" i="1" s="1"/>
  <c r="I1599" i="1"/>
  <c r="N1598" i="1"/>
  <c r="L1598" i="1"/>
  <c r="M1598" i="1" s="1"/>
  <c r="I1598" i="1"/>
  <c r="N1597" i="1"/>
  <c r="L1597" i="1"/>
  <c r="M1597" i="1" s="1"/>
  <c r="I1597" i="1"/>
  <c r="N1596" i="1"/>
  <c r="L1596" i="1"/>
  <c r="M1596" i="1" s="1"/>
  <c r="I1596" i="1"/>
  <c r="N1595" i="1"/>
  <c r="L1595" i="1"/>
  <c r="M1595" i="1" s="1"/>
  <c r="I1595" i="1"/>
  <c r="N1594" i="1"/>
  <c r="L1594" i="1"/>
  <c r="M1594" i="1" s="1"/>
  <c r="I1594" i="1"/>
  <c r="N1593" i="1"/>
  <c r="L1593" i="1"/>
  <c r="M1593" i="1" s="1"/>
  <c r="I1593" i="1"/>
  <c r="N1592" i="1"/>
  <c r="L1592" i="1"/>
  <c r="M1592" i="1" s="1"/>
  <c r="I1592" i="1"/>
  <c r="N1591" i="1"/>
  <c r="L1591" i="1"/>
  <c r="M1591" i="1" s="1"/>
  <c r="I1591" i="1"/>
  <c r="N1590" i="1"/>
  <c r="L1590" i="1"/>
  <c r="M1590" i="1" s="1"/>
  <c r="I1590" i="1"/>
  <c r="N1589" i="1"/>
  <c r="L1589" i="1"/>
  <c r="M1589" i="1" s="1"/>
  <c r="I1589" i="1"/>
  <c r="N1588" i="1"/>
  <c r="L1588" i="1"/>
  <c r="M1588" i="1" s="1"/>
  <c r="I1588" i="1"/>
  <c r="N1587" i="1"/>
  <c r="L1587" i="1"/>
  <c r="M1587" i="1" s="1"/>
  <c r="I1587" i="1"/>
  <c r="N1586" i="1"/>
  <c r="L1586" i="1"/>
  <c r="M1586" i="1" s="1"/>
  <c r="I1586" i="1"/>
  <c r="N1585" i="1"/>
  <c r="L1585" i="1"/>
  <c r="M1585" i="1" s="1"/>
  <c r="I1585" i="1"/>
  <c r="N1584" i="1"/>
  <c r="L1584" i="1"/>
  <c r="M1584" i="1" s="1"/>
  <c r="I1584" i="1"/>
  <c r="N1583" i="1"/>
  <c r="L1583" i="1"/>
  <c r="M1583" i="1" s="1"/>
  <c r="I1583" i="1"/>
  <c r="N1582" i="1"/>
  <c r="L1582" i="1"/>
  <c r="M1582" i="1" s="1"/>
  <c r="I1582" i="1"/>
  <c r="N1581" i="1"/>
  <c r="L1581" i="1"/>
  <c r="M1581" i="1" s="1"/>
  <c r="I1581" i="1"/>
  <c r="N1580" i="1"/>
  <c r="L1580" i="1"/>
  <c r="M1580" i="1" s="1"/>
  <c r="I1580" i="1"/>
  <c r="N1579" i="1"/>
  <c r="L1579" i="1"/>
  <c r="M1579" i="1" s="1"/>
  <c r="I1579" i="1"/>
  <c r="N1578" i="1"/>
  <c r="L1578" i="1"/>
  <c r="M1578" i="1" s="1"/>
  <c r="I1578" i="1"/>
  <c r="N1577" i="1"/>
  <c r="L1577" i="1"/>
  <c r="M1577" i="1" s="1"/>
  <c r="I1577" i="1"/>
  <c r="N1576" i="1"/>
  <c r="L1576" i="1"/>
  <c r="M1576" i="1" s="1"/>
  <c r="I1576" i="1"/>
  <c r="N1575" i="1"/>
  <c r="L1575" i="1"/>
  <c r="M1575" i="1" s="1"/>
  <c r="I1575" i="1"/>
  <c r="N1574" i="1"/>
  <c r="L1574" i="1"/>
  <c r="M1574" i="1" s="1"/>
  <c r="I1574" i="1"/>
  <c r="N1573" i="1"/>
  <c r="L1573" i="1"/>
  <c r="M1573" i="1" s="1"/>
  <c r="I1573" i="1"/>
  <c r="N1572" i="1"/>
  <c r="L1572" i="1"/>
  <c r="M1572" i="1" s="1"/>
  <c r="I1572" i="1"/>
  <c r="N1571" i="1"/>
  <c r="L1571" i="1"/>
  <c r="M1571" i="1" s="1"/>
  <c r="I1571" i="1"/>
  <c r="N1570" i="1"/>
  <c r="L1570" i="1"/>
  <c r="M1570" i="1" s="1"/>
  <c r="I1570" i="1"/>
  <c r="N1569" i="1"/>
  <c r="L1569" i="1"/>
  <c r="M1569" i="1" s="1"/>
  <c r="I1569" i="1"/>
  <c r="N1568" i="1"/>
  <c r="L1568" i="1"/>
  <c r="M1568" i="1" s="1"/>
  <c r="I1568" i="1"/>
  <c r="N1567" i="1"/>
  <c r="L1567" i="1"/>
  <c r="M1567" i="1" s="1"/>
  <c r="I1567" i="1"/>
  <c r="N1566" i="1"/>
  <c r="L1566" i="1"/>
  <c r="M1566" i="1" s="1"/>
  <c r="I1566" i="1"/>
  <c r="N1565" i="1"/>
  <c r="L1565" i="1"/>
  <c r="M1565" i="1" s="1"/>
  <c r="I1565" i="1"/>
  <c r="N1564" i="1"/>
  <c r="L1564" i="1"/>
  <c r="M1564" i="1" s="1"/>
  <c r="I1564" i="1"/>
  <c r="N1563" i="1"/>
  <c r="L1563" i="1"/>
  <c r="M1563" i="1" s="1"/>
  <c r="I1563" i="1"/>
  <c r="N1562" i="1"/>
  <c r="L1562" i="1"/>
  <c r="M1562" i="1" s="1"/>
  <c r="I1562" i="1"/>
  <c r="N1561" i="1"/>
  <c r="L1561" i="1"/>
  <c r="M1561" i="1" s="1"/>
  <c r="I1561" i="1"/>
  <c r="N1560" i="1"/>
  <c r="L1560" i="1"/>
  <c r="M1560" i="1" s="1"/>
  <c r="I1560" i="1"/>
  <c r="N1559" i="1"/>
  <c r="L1559" i="1"/>
  <c r="M1559" i="1" s="1"/>
  <c r="I1559" i="1"/>
  <c r="N1558" i="1"/>
  <c r="L1558" i="1"/>
  <c r="M1558" i="1" s="1"/>
  <c r="I1558" i="1"/>
  <c r="N1557" i="1"/>
  <c r="L1557" i="1"/>
  <c r="M1557" i="1" s="1"/>
  <c r="I1557" i="1"/>
  <c r="N1556" i="1"/>
  <c r="L1556" i="1"/>
  <c r="M1556" i="1" s="1"/>
  <c r="I1556" i="1"/>
  <c r="N1555" i="1"/>
  <c r="L1555" i="1"/>
  <c r="M1555" i="1" s="1"/>
  <c r="I1555" i="1"/>
  <c r="N1554" i="1"/>
  <c r="L1554" i="1"/>
  <c r="M1554" i="1" s="1"/>
  <c r="I1554" i="1"/>
  <c r="N1553" i="1"/>
  <c r="L1553" i="1"/>
  <c r="M1553" i="1" s="1"/>
  <c r="I1553" i="1"/>
  <c r="N1552" i="1"/>
  <c r="L1552" i="1"/>
  <c r="M1552" i="1" s="1"/>
  <c r="I1552" i="1"/>
  <c r="N1551" i="1"/>
  <c r="L1551" i="1"/>
  <c r="M1551" i="1" s="1"/>
  <c r="I1551" i="1"/>
  <c r="N1550" i="1"/>
  <c r="L1550" i="1"/>
  <c r="M1550" i="1" s="1"/>
  <c r="I1550" i="1"/>
  <c r="N1549" i="1"/>
  <c r="L1549" i="1"/>
  <c r="M1549" i="1" s="1"/>
  <c r="I1549" i="1"/>
  <c r="N1548" i="1"/>
  <c r="L1548" i="1"/>
  <c r="M1548" i="1" s="1"/>
  <c r="I1548" i="1"/>
  <c r="N1547" i="1"/>
  <c r="L1547" i="1"/>
  <c r="M1547" i="1" s="1"/>
  <c r="I1547" i="1"/>
  <c r="N1546" i="1"/>
  <c r="L1546" i="1"/>
  <c r="M1546" i="1" s="1"/>
  <c r="I1546" i="1"/>
  <c r="N1545" i="1"/>
  <c r="L1545" i="1"/>
  <c r="M1545" i="1" s="1"/>
  <c r="I1545" i="1"/>
  <c r="N1544" i="1"/>
  <c r="L1544" i="1"/>
  <c r="M1544" i="1" s="1"/>
  <c r="I1544" i="1"/>
  <c r="N1543" i="1"/>
  <c r="L1543" i="1"/>
  <c r="M1543" i="1" s="1"/>
  <c r="I1543" i="1"/>
  <c r="N1542" i="1"/>
  <c r="L1542" i="1"/>
  <c r="M1542" i="1" s="1"/>
  <c r="I1542" i="1"/>
  <c r="N1541" i="1"/>
  <c r="L1541" i="1"/>
  <c r="M1541" i="1" s="1"/>
  <c r="I1541" i="1"/>
  <c r="N1540" i="1"/>
  <c r="L1540" i="1"/>
  <c r="M1540" i="1" s="1"/>
  <c r="I1540" i="1"/>
  <c r="N1539" i="1"/>
  <c r="L1539" i="1"/>
  <c r="M1539" i="1" s="1"/>
  <c r="I1539" i="1"/>
  <c r="N1538" i="1"/>
  <c r="L1538" i="1"/>
  <c r="M1538" i="1" s="1"/>
  <c r="I1538" i="1"/>
  <c r="N1537" i="1"/>
  <c r="L1537" i="1"/>
  <c r="M1537" i="1" s="1"/>
  <c r="I1537" i="1"/>
  <c r="N1536" i="1"/>
  <c r="L1536" i="1"/>
  <c r="M1536" i="1" s="1"/>
  <c r="I1536" i="1"/>
  <c r="N1535" i="1"/>
  <c r="L1535" i="1"/>
  <c r="M1535" i="1" s="1"/>
  <c r="I1535" i="1"/>
  <c r="N1534" i="1"/>
  <c r="L1534" i="1"/>
  <c r="M1534" i="1" s="1"/>
  <c r="I1534" i="1"/>
  <c r="N1533" i="1"/>
  <c r="L1533" i="1"/>
  <c r="M1533" i="1" s="1"/>
  <c r="I1533" i="1"/>
  <c r="N1532" i="1"/>
  <c r="L1532" i="1"/>
  <c r="M1532" i="1" s="1"/>
  <c r="I1532" i="1"/>
  <c r="N1531" i="1"/>
  <c r="L1531" i="1"/>
  <c r="M1531" i="1" s="1"/>
  <c r="I1531" i="1"/>
  <c r="N1530" i="1"/>
  <c r="L1530" i="1"/>
  <c r="M1530" i="1" s="1"/>
  <c r="I1530" i="1"/>
  <c r="N1529" i="1"/>
  <c r="L1529" i="1"/>
  <c r="M1529" i="1" s="1"/>
  <c r="I1529" i="1"/>
  <c r="N1528" i="1"/>
  <c r="L1528" i="1"/>
  <c r="M1528" i="1" s="1"/>
  <c r="I1528" i="1"/>
  <c r="N1527" i="1"/>
  <c r="L1527" i="1"/>
  <c r="M1527" i="1" s="1"/>
  <c r="I1527" i="1"/>
  <c r="N1526" i="1"/>
  <c r="L1526" i="1"/>
  <c r="M1526" i="1" s="1"/>
  <c r="I1526" i="1"/>
  <c r="N1525" i="1"/>
  <c r="L1525" i="1"/>
  <c r="M1525" i="1" s="1"/>
  <c r="I1525" i="1"/>
  <c r="N1524" i="1"/>
  <c r="L1524" i="1"/>
  <c r="M1524" i="1" s="1"/>
  <c r="I1524" i="1"/>
  <c r="N1523" i="1"/>
  <c r="L1523" i="1"/>
  <c r="M1523" i="1" s="1"/>
  <c r="I1523" i="1"/>
  <c r="N1522" i="1"/>
  <c r="L1522" i="1"/>
  <c r="M1522" i="1" s="1"/>
  <c r="I1522" i="1"/>
  <c r="N1521" i="1"/>
  <c r="L1521" i="1"/>
  <c r="M1521" i="1" s="1"/>
  <c r="I1521" i="1"/>
  <c r="N1520" i="1"/>
  <c r="L1520" i="1"/>
  <c r="M1520" i="1" s="1"/>
  <c r="I1520" i="1"/>
  <c r="N1519" i="1"/>
  <c r="L1519" i="1"/>
  <c r="M1519" i="1" s="1"/>
  <c r="I1519" i="1"/>
  <c r="N1518" i="1"/>
  <c r="L1518" i="1"/>
  <c r="M1518" i="1" s="1"/>
  <c r="I1518" i="1"/>
  <c r="N1517" i="1"/>
  <c r="L1517" i="1"/>
  <c r="M1517" i="1" s="1"/>
  <c r="I1517" i="1"/>
  <c r="N1516" i="1"/>
  <c r="L1516" i="1"/>
  <c r="M1516" i="1" s="1"/>
  <c r="I1516" i="1"/>
  <c r="N1515" i="1"/>
  <c r="L1515" i="1"/>
  <c r="M1515" i="1" s="1"/>
  <c r="I1515" i="1"/>
  <c r="N1514" i="1"/>
  <c r="L1514" i="1"/>
  <c r="M1514" i="1" s="1"/>
  <c r="I1514" i="1"/>
  <c r="N1513" i="1"/>
  <c r="L1513" i="1"/>
  <c r="M1513" i="1" s="1"/>
  <c r="I1513" i="1"/>
  <c r="N1512" i="1"/>
  <c r="L1512" i="1"/>
  <c r="M1512" i="1" s="1"/>
  <c r="I1512" i="1"/>
  <c r="N1511" i="1"/>
  <c r="L1511" i="1"/>
  <c r="M1511" i="1" s="1"/>
  <c r="I1511" i="1"/>
  <c r="N1510" i="1"/>
  <c r="L1510" i="1"/>
  <c r="M1510" i="1" s="1"/>
  <c r="I1510" i="1"/>
  <c r="N1509" i="1"/>
  <c r="L1509" i="1"/>
  <c r="M1509" i="1" s="1"/>
  <c r="I1509" i="1"/>
  <c r="N1508" i="1"/>
  <c r="L1508" i="1"/>
  <c r="M1508" i="1" s="1"/>
  <c r="I1508" i="1"/>
  <c r="N1507" i="1"/>
  <c r="L1507" i="1"/>
  <c r="M1507" i="1" s="1"/>
  <c r="I1507" i="1"/>
  <c r="N1506" i="1"/>
  <c r="L1506" i="1"/>
  <c r="M1506" i="1" s="1"/>
  <c r="I1506" i="1"/>
  <c r="N1505" i="1"/>
  <c r="L1505" i="1"/>
  <c r="M1505" i="1" s="1"/>
  <c r="I1505" i="1"/>
  <c r="N1504" i="1"/>
  <c r="L1504" i="1"/>
  <c r="M1504" i="1" s="1"/>
  <c r="I1504" i="1"/>
  <c r="N1503" i="1"/>
  <c r="L1503" i="1"/>
  <c r="M1503" i="1" s="1"/>
  <c r="I1503" i="1"/>
  <c r="N1502" i="1"/>
  <c r="L1502" i="1"/>
  <c r="M1502" i="1" s="1"/>
  <c r="I1502" i="1"/>
  <c r="N1501" i="1"/>
  <c r="L1501" i="1"/>
  <c r="M1501" i="1" s="1"/>
  <c r="I1501" i="1"/>
  <c r="N1500" i="1"/>
  <c r="L1500" i="1"/>
  <c r="M1500" i="1" s="1"/>
  <c r="I1500" i="1"/>
  <c r="N1499" i="1"/>
  <c r="L1499" i="1"/>
  <c r="M1499" i="1" s="1"/>
  <c r="I1499" i="1"/>
  <c r="N1498" i="1"/>
  <c r="L1498" i="1"/>
  <c r="M1498" i="1" s="1"/>
  <c r="I1498" i="1"/>
  <c r="N1497" i="1"/>
  <c r="L1497" i="1"/>
  <c r="M1497" i="1" s="1"/>
  <c r="I1497" i="1"/>
  <c r="N1496" i="1"/>
  <c r="L1496" i="1"/>
  <c r="M1496" i="1" s="1"/>
  <c r="I1496" i="1"/>
  <c r="N1495" i="1"/>
  <c r="L1495" i="1"/>
  <c r="M1495" i="1" s="1"/>
  <c r="I1495" i="1"/>
  <c r="N1494" i="1"/>
  <c r="L1494" i="1"/>
  <c r="M1494" i="1" s="1"/>
  <c r="I1494" i="1"/>
  <c r="N1493" i="1"/>
  <c r="L1493" i="1"/>
  <c r="M1493" i="1" s="1"/>
  <c r="I1493" i="1"/>
  <c r="N1492" i="1"/>
  <c r="L1492" i="1"/>
  <c r="M1492" i="1" s="1"/>
  <c r="I1492" i="1"/>
  <c r="N1491" i="1"/>
  <c r="L1491" i="1"/>
  <c r="M1491" i="1" s="1"/>
  <c r="I1491" i="1"/>
  <c r="N1490" i="1"/>
  <c r="L1490" i="1"/>
  <c r="M1490" i="1" s="1"/>
  <c r="I1490" i="1"/>
  <c r="N1489" i="1"/>
  <c r="L1489" i="1"/>
  <c r="M1489" i="1" s="1"/>
  <c r="I1489" i="1"/>
  <c r="N1488" i="1"/>
  <c r="L1488" i="1"/>
  <c r="M1488" i="1" s="1"/>
  <c r="I1488" i="1"/>
  <c r="N1487" i="1"/>
  <c r="L1487" i="1"/>
  <c r="M1487" i="1" s="1"/>
  <c r="I1487" i="1"/>
  <c r="N1486" i="1"/>
  <c r="L1486" i="1"/>
  <c r="M1486" i="1" s="1"/>
  <c r="I1486" i="1"/>
  <c r="N1485" i="1"/>
  <c r="L1485" i="1"/>
  <c r="M1485" i="1" s="1"/>
  <c r="I1485" i="1"/>
  <c r="N1484" i="1"/>
  <c r="L1484" i="1"/>
  <c r="M1484" i="1" s="1"/>
  <c r="I1484" i="1"/>
  <c r="N1483" i="1"/>
  <c r="L1483" i="1"/>
  <c r="M1483" i="1" s="1"/>
  <c r="I1483" i="1"/>
  <c r="N1482" i="1"/>
  <c r="L1482" i="1"/>
  <c r="M1482" i="1" s="1"/>
  <c r="I1482" i="1"/>
  <c r="N1481" i="1"/>
  <c r="L1481" i="1"/>
  <c r="M1481" i="1" s="1"/>
  <c r="I1481" i="1"/>
  <c r="N1480" i="1"/>
  <c r="L1480" i="1"/>
  <c r="M1480" i="1" s="1"/>
  <c r="I1480" i="1"/>
  <c r="N1479" i="1"/>
  <c r="L1479" i="1"/>
  <c r="M1479" i="1" s="1"/>
  <c r="I1479" i="1"/>
  <c r="N1478" i="1"/>
  <c r="L1478" i="1"/>
  <c r="M1478" i="1" s="1"/>
  <c r="I1478" i="1"/>
  <c r="N1477" i="1"/>
  <c r="L1477" i="1"/>
  <c r="M1477" i="1" s="1"/>
  <c r="I1477" i="1"/>
  <c r="N1476" i="1"/>
  <c r="L1476" i="1"/>
  <c r="M1476" i="1" s="1"/>
  <c r="I1476" i="1"/>
  <c r="N1475" i="1"/>
  <c r="L1475" i="1"/>
  <c r="M1475" i="1" s="1"/>
  <c r="I1475" i="1"/>
  <c r="N1474" i="1"/>
  <c r="L1474" i="1"/>
  <c r="M1474" i="1" s="1"/>
  <c r="I1474" i="1"/>
  <c r="N1473" i="1"/>
  <c r="L1473" i="1"/>
  <c r="M1473" i="1" s="1"/>
  <c r="I1473" i="1"/>
  <c r="N1472" i="1"/>
  <c r="L1472" i="1"/>
  <c r="M1472" i="1" s="1"/>
  <c r="I1472" i="1"/>
  <c r="N1471" i="1"/>
  <c r="L1471" i="1"/>
  <c r="M1471" i="1" s="1"/>
  <c r="I1471" i="1"/>
  <c r="N1470" i="1"/>
  <c r="L1470" i="1"/>
  <c r="M1470" i="1" s="1"/>
  <c r="I1470" i="1"/>
  <c r="N1469" i="1"/>
  <c r="L1469" i="1"/>
  <c r="M1469" i="1" s="1"/>
  <c r="I1469" i="1"/>
  <c r="N1468" i="1"/>
  <c r="L1468" i="1"/>
  <c r="M1468" i="1" s="1"/>
  <c r="I1468" i="1"/>
  <c r="N1467" i="1"/>
  <c r="L1467" i="1"/>
  <c r="M1467" i="1" s="1"/>
  <c r="I1467" i="1"/>
  <c r="N1466" i="1"/>
  <c r="L1466" i="1"/>
  <c r="M1466" i="1" s="1"/>
  <c r="I1466" i="1"/>
  <c r="N1465" i="1"/>
  <c r="L1465" i="1"/>
  <c r="M1465" i="1" s="1"/>
  <c r="I1465" i="1"/>
  <c r="N1464" i="1"/>
  <c r="L1464" i="1"/>
  <c r="M1464" i="1" s="1"/>
  <c r="I1464" i="1"/>
  <c r="N1463" i="1"/>
  <c r="L1463" i="1"/>
  <c r="M1463" i="1" s="1"/>
  <c r="I1463" i="1"/>
  <c r="N1462" i="1"/>
  <c r="L1462" i="1"/>
  <c r="M1462" i="1" s="1"/>
  <c r="I1462" i="1"/>
  <c r="N1461" i="1"/>
  <c r="L1461" i="1"/>
  <c r="M1461" i="1" s="1"/>
  <c r="I1461" i="1"/>
  <c r="N1460" i="1"/>
  <c r="L1460" i="1"/>
  <c r="M1460" i="1" s="1"/>
  <c r="I1460" i="1"/>
  <c r="N1459" i="1"/>
  <c r="L1459" i="1"/>
  <c r="M1459" i="1" s="1"/>
  <c r="I1459" i="1"/>
  <c r="N1458" i="1"/>
  <c r="L1458" i="1"/>
  <c r="M1458" i="1" s="1"/>
  <c r="I1458" i="1"/>
  <c r="N1457" i="1"/>
  <c r="L1457" i="1"/>
  <c r="M1457" i="1" s="1"/>
  <c r="I1457" i="1"/>
  <c r="N1456" i="1"/>
  <c r="L1456" i="1"/>
  <c r="M1456" i="1" s="1"/>
  <c r="I1456" i="1"/>
  <c r="N1455" i="1"/>
  <c r="L1455" i="1"/>
  <c r="M1455" i="1" s="1"/>
  <c r="I1455" i="1"/>
  <c r="N1454" i="1"/>
  <c r="L1454" i="1"/>
  <c r="M1454" i="1" s="1"/>
  <c r="I1454" i="1"/>
  <c r="N1453" i="1"/>
  <c r="L1453" i="1"/>
  <c r="M1453" i="1" s="1"/>
  <c r="I1453" i="1"/>
  <c r="N1452" i="1"/>
  <c r="L1452" i="1"/>
  <c r="M1452" i="1" s="1"/>
  <c r="I1452" i="1"/>
  <c r="N1451" i="1"/>
  <c r="L1451" i="1"/>
  <c r="M1451" i="1" s="1"/>
  <c r="I1451" i="1"/>
  <c r="N1450" i="1"/>
  <c r="L1450" i="1"/>
  <c r="M1450" i="1" s="1"/>
  <c r="I1450" i="1"/>
  <c r="N1449" i="1"/>
  <c r="L1449" i="1"/>
  <c r="M1449" i="1" s="1"/>
  <c r="I1449" i="1"/>
  <c r="N1448" i="1"/>
  <c r="L1448" i="1"/>
  <c r="M1448" i="1" s="1"/>
  <c r="I1448" i="1"/>
  <c r="N1447" i="1"/>
  <c r="L1447" i="1"/>
  <c r="M1447" i="1" s="1"/>
  <c r="I1447" i="1"/>
  <c r="N1446" i="1"/>
  <c r="L1446" i="1"/>
  <c r="M1446" i="1" s="1"/>
  <c r="I1446" i="1"/>
  <c r="N1445" i="1"/>
  <c r="L1445" i="1"/>
  <c r="M1445" i="1" s="1"/>
  <c r="I1445" i="1"/>
  <c r="N1444" i="1"/>
  <c r="L1444" i="1"/>
  <c r="M1444" i="1" s="1"/>
  <c r="I1444" i="1"/>
  <c r="N1443" i="1"/>
  <c r="L1443" i="1"/>
  <c r="M1443" i="1" s="1"/>
  <c r="I1443" i="1"/>
  <c r="N1442" i="1"/>
  <c r="L1442" i="1"/>
  <c r="M1442" i="1" s="1"/>
  <c r="I1442" i="1"/>
  <c r="N1441" i="1"/>
  <c r="L1441" i="1"/>
  <c r="M1441" i="1" s="1"/>
  <c r="I1441" i="1"/>
  <c r="N1440" i="1"/>
  <c r="L1440" i="1"/>
  <c r="M1440" i="1" s="1"/>
  <c r="I1440" i="1"/>
  <c r="N1439" i="1"/>
  <c r="L1439" i="1"/>
  <c r="M1439" i="1" s="1"/>
  <c r="I1439" i="1"/>
  <c r="N1438" i="1"/>
  <c r="L1438" i="1"/>
  <c r="M1438" i="1" s="1"/>
  <c r="I1438" i="1"/>
  <c r="N1437" i="1"/>
  <c r="L1437" i="1"/>
  <c r="M1437" i="1" s="1"/>
  <c r="I1437" i="1"/>
  <c r="N1436" i="1"/>
  <c r="L1436" i="1"/>
  <c r="M1436" i="1" s="1"/>
  <c r="I1436" i="1"/>
  <c r="N1435" i="1"/>
  <c r="L1435" i="1"/>
  <c r="M1435" i="1" s="1"/>
  <c r="I1435" i="1"/>
  <c r="N1434" i="1"/>
  <c r="L1434" i="1"/>
  <c r="M1434" i="1" s="1"/>
  <c r="I1434" i="1"/>
  <c r="N1433" i="1"/>
  <c r="L1433" i="1"/>
  <c r="M1433" i="1" s="1"/>
  <c r="I1433" i="1"/>
  <c r="N1432" i="1"/>
  <c r="L1432" i="1"/>
  <c r="M1432" i="1" s="1"/>
  <c r="I1432" i="1"/>
  <c r="N1431" i="1"/>
  <c r="L1431" i="1"/>
  <c r="M1431" i="1" s="1"/>
  <c r="I1431" i="1"/>
  <c r="N1430" i="1"/>
  <c r="L1430" i="1"/>
  <c r="M1430" i="1" s="1"/>
  <c r="I1430" i="1"/>
  <c r="N1429" i="1"/>
  <c r="L1429" i="1"/>
  <c r="M1429" i="1" s="1"/>
  <c r="I1429" i="1"/>
  <c r="N1428" i="1"/>
  <c r="L1428" i="1"/>
  <c r="M1428" i="1" s="1"/>
  <c r="I1428" i="1"/>
  <c r="N1427" i="1"/>
  <c r="L1427" i="1"/>
  <c r="M1427" i="1" s="1"/>
  <c r="I1427" i="1"/>
  <c r="N1426" i="1"/>
  <c r="L1426" i="1"/>
  <c r="M1426" i="1" s="1"/>
  <c r="I1426" i="1"/>
  <c r="N1425" i="1"/>
  <c r="L1425" i="1"/>
  <c r="M1425" i="1" s="1"/>
  <c r="I1425" i="1"/>
  <c r="N1424" i="1"/>
  <c r="L1424" i="1"/>
  <c r="M1424" i="1" s="1"/>
  <c r="I1424" i="1"/>
  <c r="N1423" i="1"/>
  <c r="L1423" i="1"/>
  <c r="M1423" i="1" s="1"/>
  <c r="I1423" i="1"/>
  <c r="N1422" i="1"/>
  <c r="L1422" i="1"/>
  <c r="M1422" i="1" s="1"/>
  <c r="I1422" i="1"/>
  <c r="N1421" i="1"/>
  <c r="L1421" i="1"/>
  <c r="M1421" i="1" s="1"/>
  <c r="I1421" i="1"/>
  <c r="N1420" i="1"/>
  <c r="L1420" i="1"/>
  <c r="M1420" i="1" s="1"/>
  <c r="I1420" i="1"/>
  <c r="N1419" i="1"/>
  <c r="L1419" i="1"/>
  <c r="M1419" i="1" s="1"/>
  <c r="I1419" i="1"/>
  <c r="N1418" i="1"/>
  <c r="L1418" i="1"/>
  <c r="M1418" i="1" s="1"/>
  <c r="I1418" i="1"/>
  <c r="N1417" i="1"/>
  <c r="L1417" i="1"/>
  <c r="M1417" i="1" s="1"/>
  <c r="I1417" i="1"/>
  <c r="N1416" i="1"/>
  <c r="L1416" i="1"/>
  <c r="M1416" i="1" s="1"/>
  <c r="I1416" i="1"/>
  <c r="N1415" i="1"/>
  <c r="L1415" i="1"/>
  <c r="M1415" i="1" s="1"/>
  <c r="I1415" i="1"/>
  <c r="N1414" i="1"/>
  <c r="L1414" i="1"/>
  <c r="M1414" i="1" s="1"/>
  <c r="I1414" i="1"/>
  <c r="N1413" i="1"/>
  <c r="L1413" i="1"/>
  <c r="M1413" i="1" s="1"/>
  <c r="I1413" i="1"/>
  <c r="N1412" i="1"/>
  <c r="L1412" i="1"/>
  <c r="M1412" i="1" s="1"/>
  <c r="I1412" i="1"/>
  <c r="N1411" i="1"/>
  <c r="L1411" i="1"/>
  <c r="M1411" i="1" s="1"/>
  <c r="I1411" i="1"/>
  <c r="N1410" i="1"/>
  <c r="L1410" i="1"/>
  <c r="M1410" i="1" s="1"/>
  <c r="I1410" i="1"/>
  <c r="N1409" i="1"/>
  <c r="L1409" i="1"/>
  <c r="M1409" i="1" s="1"/>
  <c r="I1409" i="1"/>
  <c r="N1408" i="1"/>
  <c r="L1408" i="1"/>
  <c r="M1408" i="1" s="1"/>
  <c r="I1408" i="1"/>
  <c r="N1407" i="1"/>
  <c r="L1407" i="1"/>
  <c r="M1407" i="1" s="1"/>
  <c r="I1407" i="1"/>
  <c r="N1406" i="1"/>
  <c r="L1406" i="1"/>
  <c r="M1406" i="1" s="1"/>
  <c r="I1406" i="1"/>
  <c r="N1405" i="1"/>
  <c r="L1405" i="1"/>
  <c r="M1405" i="1" s="1"/>
  <c r="I1405" i="1"/>
  <c r="N1404" i="1"/>
  <c r="L1404" i="1"/>
  <c r="M1404" i="1" s="1"/>
  <c r="I1404" i="1"/>
  <c r="N1403" i="1"/>
  <c r="L1403" i="1"/>
  <c r="M1403" i="1" s="1"/>
  <c r="I1403" i="1"/>
  <c r="N1402" i="1"/>
  <c r="L1402" i="1"/>
  <c r="M1402" i="1" s="1"/>
  <c r="I1402" i="1"/>
  <c r="N1401" i="1"/>
  <c r="L1401" i="1"/>
  <c r="M1401" i="1" s="1"/>
  <c r="I1401" i="1"/>
  <c r="N1400" i="1"/>
  <c r="L1400" i="1"/>
  <c r="M1400" i="1" s="1"/>
  <c r="I1400" i="1"/>
  <c r="N1399" i="1"/>
  <c r="L1399" i="1"/>
  <c r="M1399" i="1" s="1"/>
  <c r="I1399" i="1"/>
  <c r="N1398" i="1"/>
  <c r="L1398" i="1"/>
  <c r="M1398" i="1" s="1"/>
  <c r="I1398" i="1"/>
  <c r="N1397" i="1"/>
  <c r="L1397" i="1"/>
  <c r="M1397" i="1" s="1"/>
  <c r="I1397" i="1"/>
  <c r="N1396" i="1"/>
  <c r="L1396" i="1"/>
  <c r="M1396" i="1" s="1"/>
  <c r="I1396" i="1"/>
  <c r="N1395" i="1"/>
  <c r="L1395" i="1"/>
  <c r="M1395" i="1" s="1"/>
  <c r="I1395" i="1"/>
  <c r="N1394" i="1"/>
  <c r="L1394" i="1"/>
  <c r="M1394" i="1" s="1"/>
  <c r="I1394" i="1"/>
  <c r="N1393" i="1"/>
  <c r="L1393" i="1"/>
  <c r="M1393" i="1" s="1"/>
  <c r="I1393" i="1"/>
  <c r="N1392" i="1"/>
  <c r="L1392" i="1"/>
  <c r="M1392" i="1" s="1"/>
  <c r="I1392" i="1"/>
  <c r="N1391" i="1"/>
  <c r="L1391" i="1"/>
  <c r="M1391" i="1" s="1"/>
  <c r="I1391" i="1"/>
  <c r="N1390" i="1"/>
  <c r="L1390" i="1"/>
  <c r="M1390" i="1" s="1"/>
  <c r="I1390" i="1"/>
  <c r="N1389" i="1"/>
  <c r="L1389" i="1"/>
  <c r="M1389" i="1" s="1"/>
  <c r="I1389" i="1"/>
  <c r="N1388" i="1"/>
  <c r="L1388" i="1"/>
  <c r="M1388" i="1" s="1"/>
  <c r="I1388" i="1"/>
  <c r="N1387" i="1"/>
  <c r="L1387" i="1"/>
  <c r="M1387" i="1" s="1"/>
  <c r="I1387" i="1"/>
  <c r="N1386" i="1"/>
  <c r="L1386" i="1"/>
  <c r="M1386" i="1" s="1"/>
  <c r="I1386" i="1"/>
  <c r="N1385" i="1"/>
  <c r="L1385" i="1"/>
  <c r="M1385" i="1" s="1"/>
  <c r="I1385" i="1"/>
  <c r="N1384" i="1"/>
  <c r="L1384" i="1"/>
  <c r="M1384" i="1" s="1"/>
  <c r="I1384" i="1"/>
  <c r="N1383" i="1"/>
  <c r="L1383" i="1"/>
  <c r="M1383" i="1" s="1"/>
  <c r="I1383" i="1"/>
  <c r="N1382" i="1"/>
  <c r="L1382" i="1"/>
  <c r="M1382" i="1" s="1"/>
  <c r="I1382" i="1"/>
  <c r="N1381" i="1"/>
  <c r="L1381" i="1"/>
  <c r="M1381" i="1" s="1"/>
  <c r="I1381" i="1"/>
  <c r="N1380" i="1"/>
  <c r="L1380" i="1"/>
  <c r="M1380" i="1" s="1"/>
  <c r="I1380" i="1"/>
  <c r="N1379" i="1"/>
  <c r="L1379" i="1"/>
  <c r="M1379" i="1" s="1"/>
  <c r="I1379" i="1"/>
  <c r="N1378" i="1"/>
  <c r="L1378" i="1"/>
  <c r="M1378" i="1" s="1"/>
  <c r="I1378" i="1"/>
  <c r="N1377" i="1"/>
  <c r="L1377" i="1"/>
  <c r="M1377" i="1" s="1"/>
  <c r="I1377" i="1"/>
  <c r="N1376" i="1"/>
  <c r="L1376" i="1"/>
  <c r="M1376" i="1" s="1"/>
  <c r="I1376" i="1"/>
  <c r="N1375" i="1"/>
  <c r="L1375" i="1"/>
  <c r="M1375" i="1" s="1"/>
  <c r="I1375" i="1"/>
  <c r="N1374" i="1"/>
  <c r="L1374" i="1"/>
  <c r="M1374" i="1" s="1"/>
  <c r="I1374" i="1"/>
  <c r="N1373" i="1"/>
  <c r="L1373" i="1"/>
  <c r="M1373" i="1" s="1"/>
  <c r="I1373" i="1"/>
  <c r="N1372" i="1"/>
  <c r="L1372" i="1"/>
  <c r="M1372" i="1" s="1"/>
  <c r="I1372" i="1"/>
  <c r="N1371" i="1"/>
  <c r="L1371" i="1"/>
  <c r="M1371" i="1" s="1"/>
  <c r="I1371" i="1"/>
  <c r="N1370" i="1"/>
  <c r="L1370" i="1"/>
  <c r="M1370" i="1" s="1"/>
  <c r="I1370" i="1"/>
  <c r="N1369" i="1"/>
  <c r="L1369" i="1"/>
  <c r="M1369" i="1" s="1"/>
  <c r="I1369" i="1"/>
  <c r="N1368" i="1"/>
  <c r="L1368" i="1"/>
  <c r="M1368" i="1" s="1"/>
  <c r="I1368" i="1"/>
  <c r="N1367" i="1"/>
  <c r="L1367" i="1"/>
  <c r="M1367" i="1" s="1"/>
  <c r="I1367" i="1"/>
  <c r="N1366" i="1"/>
  <c r="L1366" i="1"/>
  <c r="M1366" i="1" s="1"/>
  <c r="I1366" i="1"/>
  <c r="N1365" i="1"/>
  <c r="L1365" i="1"/>
  <c r="M1365" i="1" s="1"/>
  <c r="I1365" i="1"/>
  <c r="N1364" i="1"/>
  <c r="L1364" i="1"/>
  <c r="M1364" i="1" s="1"/>
  <c r="I1364" i="1"/>
  <c r="N1363" i="1"/>
  <c r="L1363" i="1"/>
  <c r="M1363" i="1" s="1"/>
  <c r="I1363" i="1"/>
  <c r="N1362" i="1"/>
  <c r="L1362" i="1"/>
  <c r="M1362" i="1" s="1"/>
  <c r="I1362" i="1"/>
  <c r="N1361" i="1"/>
  <c r="L1361" i="1"/>
  <c r="M1361" i="1" s="1"/>
  <c r="I1361" i="1"/>
  <c r="N1360" i="1"/>
  <c r="L1360" i="1"/>
  <c r="M1360" i="1" s="1"/>
  <c r="I1360" i="1"/>
  <c r="N1359" i="1"/>
  <c r="L1359" i="1"/>
  <c r="M1359" i="1" s="1"/>
  <c r="I1359" i="1"/>
  <c r="N1358" i="1"/>
  <c r="L1358" i="1"/>
  <c r="M1358" i="1" s="1"/>
  <c r="I1358" i="1"/>
  <c r="N1357" i="1"/>
  <c r="L1357" i="1"/>
  <c r="M1357" i="1" s="1"/>
  <c r="I1357" i="1"/>
  <c r="N1356" i="1"/>
  <c r="L1356" i="1"/>
  <c r="M1356" i="1" s="1"/>
  <c r="I1356" i="1"/>
  <c r="N1355" i="1"/>
  <c r="L1355" i="1"/>
  <c r="M1355" i="1" s="1"/>
  <c r="I1355" i="1"/>
  <c r="N1354" i="1"/>
  <c r="L1354" i="1"/>
  <c r="M1354" i="1" s="1"/>
  <c r="I1354" i="1"/>
  <c r="N1353" i="1"/>
  <c r="L1353" i="1"/>
  <c r="M1353" i="1" s="1"/>
  <c r="I1353" i="1"/>
  <c r="N1352" i="1"/>
  <c r="L1352" i="1"/>
  <c r="M1352" i="1" s="1"/>
  <c r="I1352" i="1"/>
  <c r="N1351" i="1"/>
  <c r="L1351" i="1"/>
  <c r="M1351" i="1" s="1"/>
  <c r="I1351" i="1"/>
  <c r="N1350" i="1"/>
  <c r="L1350" i="1"/>
  <c r="M1350" i="1" s="1"/>
  <c r="I1350" i="1"/>
  <c r="N1349" i="1"/>
  <c r="L1349" i="1"/>
  <c r="M1349" i="1" s="1"/>
  <c r="I1349" i="1"/>
  <c r="N1348" i="1"/>
  <c r="L1348" i="1"/>
  <c r="M1348" i="1" s="1"/>
  <c r="I1348" i="1"/>
  <c r="N1347" i="1"/>
  <c r="L1347" i="1"/>
  <c r="M1347" i="1" s="1"/>
  <c r="I1347" i="1"/>
  <c r="N1346" i="1"/>
  <c r="L1346" i="1"/>
  <c r="M1346" i="1" s="1"/>
  <c r="I1346" i="1"/>
  <c r="N1345" i="1"/>
  <c r="L1345" i="1"/>
  <c r="M1345" i="1" s="1"/>
  <c r="I1345" i="1"/>
  <c r="N1344" i="1"/>
  <c r="L1344" i="1"/>
  <c r="M1344" i="1" s="1"/>
  <c r="I1344" i="1"/>
  <c r="N1343" i="1"/>
  <c r="L1343" i="1"/>
  <c r="M1343" i="1" s="1"/>
  <c r="I1343" i="1"/>
  <c r="N1342" i="1"/>
  <c r="L1342" i="1"/>
  <c r="M1342" i="1" s="1"/>
  <c r="I1342" i="1"/>
  <c r="N1341" i="1"/>
  <c r="L1341" i="1"/>
  <c r="M1341" i="1" s="1"/>
  <c r="I1341" i="1"/>
  <c r="N1340" i="1"/>
  <c r="L1340" i="1"/>
  <c r="M1340" i="1" s="1"/>
  <c r="I1340" i="1"/>
  <c r="N1339" i="1"/>
  <c r="L1339" i="1"/>
  <c r="M1339" i="1" s="1"/>
  <c r="I1339" i="1"/>
  <c r="N1338" i="1"/>
  <c r="L1338" i="1"/>
  <c r="M1338" i="1" s="1"/>
  <c r="I1338" i="1"/>
  <c r="N1337" i="1"/>
  <c r="L1337" i="1"/>
  <c r="M1337" i="1" s="1"/>
  <c r="I1337" i="1"/>
  <c r="N1336" i="1"/>
  <c r="L1336" i="1"/>
  <c r="M1336" i="1" s="1"/>
  <c r="I1336" i="1"/>
  <c r="N1335" i="1"/>
  <c r="L1335" i="1"/>
  <c r="M1335" i="1" s="1"/>
  <c r="I1335" i="1"/>
  <c r="N1334" i="1"/>
  <c r="L1334" i="1"/>
  <c r="M1334" i="1" s="1"/>
  <c r="I1334" i="1"/>
  <c r="N1333" i="1"/>
  <c r="L1333" i="1"/>
  <c r="M1333" i="1" s="1"/>
  <c r="I1333" i="1"/>
  <c r="N1332" i="1"/>
  <c r="L1332" i="1"/>
  <c r="M1332" i="1" s="1"/>
  <c r="I1332" i="1"/>
  <c r="N1331" i="1"/>
  <c r="L1331" i="1"/>
  <c r="M1331" i="1" s="1"/>
  <c r="I1331" i="1"/>
  <c r="N1330" i="1"/>
  <c r="L1330" i="1"/>
  <c r="M1330" i="1" s="1"/>
  <c r="I1330" i="1"/>
  <c r="N1329" i="1"/>
  <c r="L1329" i="1"/>
  <c r="M1329" i="1" s="1"/>
  <c r="I1329" i="1"/>
  <c r="N1328" i="1"/>
  <c r="L1328" i="1"/>
  <c r="M1328" i="1" s="1"/>
  <c r="I1328" i="1"/>
  <c r="N1327" i="1"/>
  <c r="L1327" i="1"/>
  <c r="M1327" i="1" s="1"/>
  <c r="I1327" i="1"/>
  <c r="N1326" i="1"/>
  <c r="L1326" i="1"/>
  <c r="M1326" i="1" s="1"/>
  <c r="I1326" i="1"/>
  <c r="N1325" i="1"/>
  <c r="L1325" i="1"/>
  <c r="M1325" i="1" s="1"/>
  <c r="I1325" i="1"/>
  <c r="N1324" i="1"/>
  <c r="L1324" i="1"/>
  <c r="M1324" i="1" s="1"/>
  <c r="I1324" i="1"/>
  <c r="N1323" i="1"/>
  <c r="L1323" i="1"/>
  <c r="M1323" i="1" s="1"/>
  <c r="I1323" i="1"/>
  <c r="N1322" i="1"/>
  <c r="L1322" i="1"/>
  <c r="M1322" i="1" s="1"/>
  <c r="I1322" i="1"/>
  <c r="N1321" i="1"/>
  <c r="L1321" i="1"/>
  <c r="M1321" i="1" s="1"/>
  <c r="I1321" i="1"/>
  <c r="N1320" i="1"/>
  <c r="L1320" i="1"/>
  <c r="M1320" i="1" s="1"/>
  <c r="I1320" i="1"/>
  <c r="N1319" i="1"/>
  <c r="L1319" i="1"/>
  <c r="M1319" i="1" s="1"/>
  <c r="I1319" i="1"/>
  <c r="N1318" i="1"/>
  <c r="L1318" i="1"/>
  <c r="M1318" i="1" s="1"/>
  <c r="I1318" i="1"/>
  <c r="N1317" i="1"/>
  <c r="L1317" i="1"/>
  <c r="M1317" i="1" s="1"/>
  <c r="I1317" i="1"/>
  <c r="N1316" i="1"/>
  <c r="L1316" i="1"/>
  <c r="M1316" i="1" s="1"/>
  <c r="I1316" i="1"/>
  <c r="N1315" i="1"/>
  <c r="L1315" i="1"/>
  <c r="M1315" i="1" s="1"/>
  <c r="I1315" i="1"/>
  <c r="N1314" i="1"/>
  <c r="L1314" i="1"/>
  <c r="M1314" i="1" s="1"/>
  <c r="I1314" i="1"/>
  <c r="N1313" i="1"/>
  <c r="L1313" i="1"/>
  <c r="M1313" i="1" s="1"/>
  <c r="I1313" i="1"/>
  <c r="N1312" i="1"/>
  <c r="L1312" i="1"/>
  <c r="M1312" i="1" s="1"/>
  <c r="I1312" i="1"/>
  <c r="N1311" i="1"/>
  <c r="L1311" i="1"/>
  <c r="M1311" i="1" s="1"/>
  <c r="I1311" i="1"/>
  <c r="N1310" i="1"/>
  <c r="L1310" i="1"/>
  <c r="M1310" i="1" s="1"/>
  <c r="I1310" i="1"/>
  <c r="N1309" i="1"/>
  <c r="L1309" i="1"/>
  <c r="M1309" i="1" s="1"/>
  <c r="I1309" i="1"/>
  <c r="N1308" i="1"/>
  <c r="L1308" i="1"/>
  <c r="M1308" i="1" s="1"/>
  <c r="I1308" i="1"/>
  <c r="N1307" i="1"/>
  <c r="L1307" i="1"/>
  <c r="M1307" i="1" s="1"/>
  <c r="I1307" i="1"/>
  <c r="N1306" i="1"/>
  <c r="L1306" i="1"/>
  <c r="M1306" i="1" s="1"/>
  <c r="I1306" i="1"/>
  <c r="N1305" i="1"/>
  <c r="L1305" i="1"/>
  <c r="M1305" i="1" s="1"/>
  <c r="I1305" i="1"/>
  <c r="N1304" i="1"/>
  <c r="L1304" i="1"/>
  <c r="M1304" i="1" s="1"/>
  <c r="I1304" i="1"/>
  <c r="N1303" i="1"/>
  <c r="L1303" i="1"/>
  <c r="M1303" i="1" s="1"/>
  <c r="I1303" i="1"/>
  <c r="N1302" i="1"/>
  <c r="L1302" i="1"/>
  <c r="M1302" i="1" s="1"/>
  <c r="I1302" i="1"/>
  <c r="N1301" i="1"/>
  <c r="L1301" i="1"/>
  <c r="M1301" i="1" s="1"/>
  <c r="I1301" i="1"/>
  <c r="N1300" i="1"/>
  <c r="L1300" i="1"/>
  <c r="M1300" i="1" s="1"/>
  <c r="I1300" i="1"/>
  <c r="N1299" i="1"/>
  <c r="L1299" i="1"/>
  <c r="M1299" i="1" s="1"/>
  <c r="I1299" i="1"/>
  <c r="N1298" i="1"/>
  <c r="L1298" i="1"/>
  <c r="M1298" i="1" s="1"/>
  <c r="I1298" i="1"/>
  <c r="N1297" i="1"/>
  <c r="L1297" i="1"/>
  <c r="M1297" i="1" s="1"/>
  <c r="I1297" i="1"/>
  <c r="N1296" i="1"/>
  <c r="L1296" i="1"/>
  <c r="M1296" i="1" s="1"/>
  <c r="I1296" i="1"/>
  <c r="N1295" i="1"/>
  <c r="L1295" i="1"/>
  <c r="M1295" i="1" s="1"/>
  <c r="I1295" i="1"/>
  <c r="N1294" i="1"/>
  <c r="L1294" i="1"/>
  <c r="M1294" i="1" s="1"/>
  <c r="I1294" i="1"/>
  <c r="N1293" i="1"/>
  <c r="L1293" i="1"/>
  <c r="M1293" i="1" s="1"/>
  <c r="I1293" i="1"/>
  <c r="N1292" i="1"/>
  <c r="L1292" i="1"/>
  <c r="M1292" i="1" s="1"/>
  <c r="I1292" i="1"/>
  <c r="N1291" i="1"/>
  <c r="L1291" i="1"/>
  <c r="M1291" i="1" s="1"/>
  <c r="I1291" i="1"/>
  <c r="N1290" i="1"/>
  <c r="L1290" i="1"/>
  <c r="M1290" i="1" s="1"/>
  <c r="I1290" i="1"/>
  <c r="N1289" i="1"/>
  <c r="L1289" i="1"/>
  <c r="M1289" i="1" s="1"/>
  <c r="I1289" i="1"/>
  <c r="N1288" i="1"/>
  <c r="L1288" i="1"/>
  <c r="M1288" i="1" s="1"/>
  <c r="I1288" i="1"/>
  <c r="N1287" i="1"/>
  <c r="L1287" i="1"/>
  <c r="M1287" i="1" s="1"/>
  <c r="I1287" i="1"/>
  <c r="N1286" i="1"/>
  <c r="L1286" i="1"/>
  <c r="M1286" i="1" s="1"/>
  <c r="I1286" i="1"/>
  <c r="N1285" i="1"/>
  <c r="L1285" i="1"/>
  <c r="M1285" i="1" s="1"/>
  <c r="I1285" i="1"/>
  <c r="N1284" i="1"/>
  <c r="L1284" i="1"/>
  <c r="M1284" i="1" s="1"/>
  <c r="I1284" i="1"/>
  <c r="N1283" i="1"/>
  <c r="L1283" i="1"/>
  <c r="M1283" i="1" s="1"/>
  <c r="I1283" i="1"/>
  <c r="N1282" i="1"/>
  <c r="L1282" i="1"/>
  <c r="M1282" i="1" s="1"/>
  <c r="I1282" i="1"/>
  <c r="N1281" i="1"/>
  <c r="L1281" i="1"/>
  <c r="M1281" i="1" s="1"/>
  <c r="I1281" i="1"/>
  <c r="N1280" i="1"/>
  <c r="L1280" i="1"/>
  <c r="M1280" i="1" s="1"/>
  <c r="I1280" i="1"/>
  <c r="N1279" i="1"/>
  <c r="L1279" i="1"/>
  <c r="M1279" i="1" s="1"/>
  <c r="I1279" i="1"/>
  <c r="N1278" i="1"/>
  <c r="L1278" i="1"/>
  <c r="M1278" i="1" s="1"/>
  <c r="I1278" i="1"/>
  <c r="N1277" i="1"/>
  <c r="L1277" i="1"/>
  <c r="M1277" i="1" s="1"/>
  <c r="I1277" i="1"/>
  <c r="N1276" i="1"/>
  <c r="L1276" i="1"/>
  <c r="M1276" i="1" s="1"/>
  <c r="I1276" i="1"/>
  <c r="N1275" i="1"/>
  <c r="L1275" i="1"/>
  <c r="M1275" i="1" s="1"/>
  <c r="I1275" i="1"/>
  <c r="N1274" i="1"/>
  <c r="L1274" i="1"/>
  <c r="M1274" i="1" s="1"/>
  <c r="I1274" i="1"/>
  <c r="N1273" i="1"/>
  <c r="L1273" i="1"/>
  <c r="M1273" i="1" s="1"/>
  <c r="I1273" i="1"/>
  <c r="N1272" i="1"/>
  <c r="L1272" i="1"/>
  <c r="M1272" i="1" s="1"/>
  <c r="I1272" i="1"/>
  <c r="N1271" i="1"/>
  <c r="L1271" i="1"/>
  <c r="M1271" i="1" s="1"/>
  <c r="I1271" i="1"/>
  <c r="N1270" i="1"/>
  <c r="L1270" i="1"/>
  <c r="M1270" i="1" s="1"/>
  <c r="I1270" i="1"/>
  <c r="N1269" i="1"/>
  <c r="L1269" i="1"/>
  <c r="M1269" i="1" s="1"/>
  <c r="I1269" i="1"/>
  <c r="N1268" i="1"/>
  <c r="L1268" i="1"/>
  <c r="M1268" i="1" s="1"/>
  <c r="I1268" i="1"/>
  <c r="N1267" i="1"/>
  <c r="L1267" i="1"/>
  <c r="M1267" i="1" s="1"/>
  <c r="I1267" i="1"/>
  <c r="N1266" i="1"/>
  <c r="L1266" i="1"/>
  <c r="M1266" i="1" s="1"/>
  <c r="I1266" i="1"/>
  <c r="N1265" i="1"/>
  <c r="L1265" i="1"/>
  <c r="M1265" i="1" s="1"/>
  <c r="I1265" i="1"/>
  <c r="N1264" i="1"/>
  <c r="L1264" i="1"/>
  <c r="M1264" i="1" s="1"/>
  <c r="I1264" i="1"/>
  <c r="N1263" i="1"/>
  <c r="L1263" i="1"/>
  <c r="M1263" i="1" s="1"/>
  <c r="I1263" i="1"/>
  <c r="N1262" i="1"/>
  <c r="L1262" i="1"/>
  <c r="M1262" i="1" s="1"/>
  <c r="I1262" i="1"/>
  <c r="N1261" i="1"/>
  <c r="L1261" i="1"/>
  <c r="M1261" i="1" s="1"/>
  <c r="I1261" i="1"/>
  <c r="N1260" i="1"/>
  <c r="L1260" i="1"/>
  <c r="M1260" i="1" s="1"/>
  <c r="I1260" i="1"/>
  <c r="N1259" i="1"/>
  <c r="L1259" i="1"/>
  <c r="M1259" i="1" s="1"/>
  <c r="I1259" i="1"/>
  <c r="N1258" i="1"/>
  <c r="L1258" i="1"/>
  <c r="M1258" i="1" s="1"/>
  <c r="I1258" i="1"/>
  <c r="N1257" i="1"/>
  <c r="L1257" i="1"/>
  <c r="M1257" i="1" s="1"/>
  <c r="I1257" i="1"/>
  <c r="N1256" i="1"/>
  <c r="L1256" i="1"/>
  <c r="M1256" i="1" s="1"/>
  <c r="I1256" i="1"/>
  <c r="N1255" i="1"/>
  <c r="L1255" i="1"/>
  <c r="M1255" i="1" s="1"/>
  <c r="I1255" i="1"/>
  <c r="N1254" i="1"/>
  <c r="L1254" i="1"/>
  <c r="M1254" i="1" s="1"/>
  <c r="I1254" i="1"/>
  <c r="N1253" i="1"/>
  <c r="L1253" i="1"/>
  <c r="M1253" i="1" s="1"/>
  <c r="I1253" i="1"/>
  <c r="N1252" i="1"/>
  <c r="L1252" i="1"/>
  <c r="M1252" i="1" s="1"/>
  <c r="I1252" i="1"/>
  <c r="N1251" i="1"/>
  <c r="L1251" i="1"/>
  <c r="M1251" i="1" s="1"/>
  <c r="I1251" i="1"/>
  <c r="N1250" i="1"/>
  <c r="L1250" i="1"/>
  <c r="M1250" i="1" s="1"/>
  <c r="I1250" i="1"/>
  <c r="N1249" i="1"/>
  <c r="L1249" i="1"/>
  <c r="M1249" i="1" s="1"/>
  <c r="I1249" i="1"/>
  <c r="N1248" i="1"/>
  <c r="L1248" i="1"/>
  <c r="M1248" i="1" s="1"/>
  <c r="I1248" i="1"/>
  <c r="N1247" i="1"/>
  <c r="L1247" i="1"/>
  <c r="M1247" i="1" s="1"/>
  <c r="I1247" i="1"/>
  <c r="N1246" i="1"/>
  <c r="L1246" i="1"/>
  <c r="M1246" i="1" s="1"/>
  <c r="I1246" i="1"/>
  <c r="N1245" i="1"/>
  <c r="L1245" i="1"/>
  <c r="M1245" i="1" s="1"/>
  <c r="I1245" i="1"/>
  <c r="N1244" i="1"/>
  <c r="L1244" i="1"/>
  <c r="M1244" i="1" s="1"/>
  <c r="I1244" i="1"/>
  <c r="N1243" i="1"/>
  <c r="L1243" i="1"/>
  <c r="M1243" i="1" s="1"/>
  <c r="I1243" i="1"/>
  <c r="N1242" i="1"/>
  <c r="L1242" i="1"/>
  <c r="M1242" i="1" s="1"/>
  <c r="I1242" i="1"/>
  <c r="N1241" i="1"/>
  <c r="L1241" i="1"/>
  <c r="M1241" i="1" s="1"/>
  <c r="I1241" i="1"/>
  <c r="N1240" i="1"/>
  <c r="L1240" i="1"/>
  <c r="M1240" i="1" s="1"/>
  <c r="I1240" i="1"/>
  <c r="N1239" i="1"/>
  <c r="L1239" i="1"/>
  <c r="M1239" i="1" s="1"/>
  <c r="I1239" i="1"/>
  <c r="N1238" i="1"/>
  <c r="L1238" i="1"/>
  <c r="M1238" i="1" s="1"/>
  <c r="I1238" i="1"/>
  <c r="N1237" i="1"/>
  <c r="L1237" i="1"/>
  <c r="M1237" i="1" s="1"/>
  <c r="I1237" i="1"/>
  <c r="N1236" i="1"/>
  <c r="L1236" i="1"/>
  <c r="M1236" i="1" s="1"/>
  <c r="I1236" i="1"/>
  <c r="N1235" i="1"/>
  <c r="L1235" i="1"/>
  <c r="M1235" i="1" s="1"/>
  <c r="I1235" i="1"/>
  <c r="N1234" i="1"/>
  <c r="L1234" i="1"/>
  <c r="M1234" i="1" s="1"/>
  <c r="I1234" i="1"/>
  <c r="N1233" i="1"/>
  <c r="L1233" i="1"/>
  <c r="M1233" i="1" s="1"/>
  <c r="I1233" i="1"/>
  <c r="N1232" i="1"/>
  <c r="L1232" i="1"/>
  <c r="M1232" i="1" s="1"/>
  <c r="I1232" i="1"/>
  <c r="N1231" i="1"/>
  <c r="L1231" i="1"/>
  <c r="M1231" i="1" s="1"/>
  <c r="I1231" i="1"/>
  <c r="N1230" i="1"/>
  <c r="L1230" i="1"/>
  <c r="M1230" i="1" s="1"/>
  <c r="I1230" i="1"/>
  <c r="N1229" i="1"/>
  <c r="L1229" i="1"/>
  <c r="M1229" i="1" s="1"/>
  <c r="I1229" i="1"/>
  <c r="N1228" i="1"/>
  <c r="L1228" i="1"/>
  <c r="M1228" i="1" s="1"/>
  <c r="I1228" i="1"/>
  <c r="N1227" i="1"/>
  <c r="L1227" i="1"/>
  <c r="M1227" i="1" s="1"/>
  <c r="I1227" i="1"/>
  <c r="N1226" i="1"/>
  <c r="L1226" i="1"/>
  <c r="M1226" i="1" s="1"/>
  <c r="I1226" i="1"/>
  <c r="N1225" i="1"/>
  <c r="L1225" i="1"/>
  <c r="M1225" i="1" s="1"/>
  <c r="I1225" i="1"/>
  <c r="N1224" i="1"/>
  <c r="L1224" i="1"/>
  <c r="M1224" i="1" s="1"/>
  <c r="I1224" i="1"/>
  <c r="N1223" i="1"/>
  <c r="L1223" i="1"/>
  <c r="M1223" i="1" s="1"/>
  <c r="I1223" i="1"/>
  <c r="N1222" i="1"/>
  <c r="L1222" i="1"/>
  <c r="M1222" i="1" s="1"/>
  <c r="I1222" i="1"/>
  <c r="N1221" i="1"/>
  <c r="L1221" i="1"/>
  <c r="M1221" i="1" s="1"/>
  <c r="I1221" i="1"/>
  <c r="N1220" i="1"/>
  <c r="L1220" i="1"/>
  <c r="M1220" i="1" s="1"/>
  <c r="I1220" i="1"/>
  <c r="N1219" i="1"/>
  <c r="L1219" i="1"/>
  <c r="M1219" i="1" s="1"/>
  <c r="I1219" i="1"/>
  <c r="N1218" i="1"/>
  <c r="L1218" i="1"/>
  <c r="M1218" i="1" s="1"/>
  <c r="I1218" i="1"/>
  <c r="N1217" i="1"/>
  <c r="L1217" i="1"/>
  <c r="M1217" i="1" s="1"/>
  <c r="I1217" i="1"/>
  <c r="N1216" i="1"/>
  <c r="L1216" i="1"/>
  <c r="M1216" i="1" s="1"/>
  <c r="I1216" i="1"/>
  <c r="N1215" i="1"/>
  <c r="L1215" i="1"/>
  <c r="M1215" i="1" s="1"/>
  <c r="I1215" i="1"/>
  <c r="N1214" i="1"/>
  <c r="L1214" i="1"/>
  <c r="M1214" i="1" s="1"/>
  <c r="I1214" i="1"/>
  <c r="N1213" i="1"/>
  <c r="L1213" i="1"/>
  <c r="M1213" i="1" s="1"/>
  <c r="I1213" i="1"/>
  <c r="N1212" i="1"/>
  <c r="L1212" i="1"/>
  <c r="M1212" i="1" s="1"/>
  <c r="I1212" i="1"/>
  <c r="N1211" i="1"/>
  <c r="L1211" i="1"/>
  <c r="M1211" i="1" s="1"/>
  <c r="I1211" i="1"/>
  <c r="N1210" i="1"/>
  <c r="L1210" i="1"/>
  <c r="M1210" i="1" s="1"/>
  <c r="I1210" i="1"/>
  <c r="N1209" i="1"/>
  <c r="L1209" i="1"/>
  <c r="M1209" i="1" s="1"/>
  <c r="I1209" i="1"/>
  <c r="N1208" i="1"/>
  <c r="L1208" i="1"/>
  <c r="M1208" i="1" s="1"/>
  <c r="I1208" i="1"/>
  <c r="N1207" i="1"/>
  <c r="L1207" i="1"/>
  <c r="M1207" i="1" s="1"/>
  <c r="I1207" i="1"/>
  <c r="N1206" i="1"/>
  <c r="L1206" i="1"/>
  <c r="M1206" i="1" s="1"/>
  <c r="I1206" i="1"/>
  <c r="N1205" i="1"/>
  <c r="L1205" i="1"/>
  <c r="M1205" i="1" s="1"/>
  <c r="I1205" i="1"/>
  <c r="N1204" i="1"/>
  <c r="L1204" i="1"/>
  <c r="M1204" i="1" s="1"/>
  <c r="I1204" i="1"/>
  <c r="N1203" i="1"/>
  <c r="L1203" i="1"/>
  <c r="M1203" i="1" s="1"/>
  <c r="I1203" i="1"/>
  <c r="N1202" i="1"/>
  <c r="L1202" i="1"/>
  <c r="M1202" i="1" s="1"/>
  <c r="I1202" i="1"/>
  <c r="N1201" i="1"/>
  <c r="L1201" i="1"/>
  <c r="M1201" i="1" s="1"/>
  <c r="I1201" i="1"/>
  <c r="N1200" i="1"/>
  <c r="L1200" i="1"/>
  <c r="M1200" i="1" s="1"/>
  <c r="I1200" i="1"/>
  <c r="N1199" i="1"/>
  <c r="L1199" i="1"/>
  <c r="M1199" i="1" s="1"/>
  <c r="I1199" i="1"/>
  <c r="N1198" i="1"/>
  <c r="L1198" i="1"/>
  <c r="M1198" i="1" s="1"/>
  <c r="I1198" i="1"/>
  <c r="N1197" i="1"/>
  <c r="L1197" i="1"/>
  <c r="M1197" i="1" s="1"/>
  <c r="I1197" i="1"/>
  <c r="N1196" i="1"/>
  <c r="L1196" i="1"/>
  <c r="M1196" i="1" s="1"/>
  <c r="I1196" i="1"/>
  <c r="N1195" i="1"/>
  <c r="L1195" i="1"/>
  <c r="M1195" i="1" s="1"/>
  <c r="I1195" i="1"/>
  <c r="N1194" i="1"/>
  <c r="L1194" i="1"/>
  <c r="M1194" i="1" s="1"/>
  <c r="I1194" i="1"/>
  <c r="N1193" i="1"/>
  <c r="L1193" i="1"/>
  <c r="M1193" i="1" s="1"/>
  <c r="I1193" i="1"/>
  <c r="N1192" i="1"/>
  <c r="L1192" i="1"/>
  <c r="M1192" i="1" s="1"/>
  <c r="I1192" i="1"/>
  <c r="N1191" i="1"/>
  <c r="L1191" i="1"/>
  <c r="M1191" i="1" s="1"/>
  <c r="I1191" i="1"/>
  <c r="N1190" i="1"/>
  <c r="L1190" i="1"/>
  <c r="M1190" i="1" s="1"/>
  <c r="I1190" i="1"/>
  <c r="N1189" i="1"/>
  <c r="L1189" i="1"/>
  <c r="M1189" i="1" s="1"/>
  <c r="I1189" i="1"/>
  <c r="N1188" i="1"/>
  <c r="L1188" i="1"/>
  <c r="M1188" i="1" s="1"/>
  <c r="I1188" i="1"/>
  <c r="N1187" i="1"/>
  <c r="L1187" i="1"/>
  <c r="M1187" i="1" s="1"/>
  <c r="I1187" i="1"/>
  <c r="N1186" i="1"/>
  <c r="L1186" i="1"/>
  <c r="M1186" i="1" s="1"/>
  <c r="I1186" i="1"/>
  <c r="N1185" i="1"/>
  <c r="L1185" i="1"/>
  <c r="M1185" i="1" s="1"/>
  <c r="I1185" i="1"/>
  <c r="N1184" i="1"/>
  <c r="L1184" i="1"/>
  <c r="M1184" i="1" s="1"/>
  <c r="I1184" i="1"/>
  <c r="N1183" i="1"/>
  <c r="L1183" i="1"/>
  <c r="M1183" i="1" s="1"/>
  <c r="I1183" i="1"/>
  <c r="N1182" i="1"/>
  <c r="L1182" i="1"/>
  <c r="M1182" i="1" s="1"/>
  <c r="I1182" i="1"/>
  <c r="N1181" i="1"/>
  <c r="L1181" i="1"/>
  <c r="M1181" i="1" s="1"/>
  <c r="I1181" i="1"/>
  <c r="N1180" i="1"/>
  <c r="L1180" i="1"/>
  <c r="M1180" i="1" s="1"/>
  <c r="I1180" i="1"/>
  <c r="N1179" i="1"/>
  <c r="L1179" i="1"/>
  <c r="M1179" i="1" s="1"/>
  <c r="I1179" i="1"/>
  <c r="N1178" i="1"/>
  <c r="L1178" i="1"/>
  <c r="M1178" i="1" s="1"/>
  <c r="I1178" i="1"/>
  <c r="N1177" i="1"/>
  <c r="L1177" i="1"/>
  <c r="M1177" i="1" s="1"/>
  <c r="I1177" i="1"/>
  <c r="N1176" i="1"/>
  <c r="L1176" i="1"/>
  <c r="M1176" i="1" s="1"/>
  <c r="I1176" i="1"/>
  <c r="N1175" i="1"/>
  <c r="L1175" i="1"/>
  <c r="M1175" i="1" s="1"/>
  <c r="I1175" i="1"/>
  <c r="N1174" i="1"/>
  <c r="L1174" i="1"/>
  <c r="M1174" i="1" s="1"/>
  <c r="I1174" i="1"/>
  <c r="N1173" i="1"/>
  <c r="L1173" i="1"/>
  <c r="M1173" i="1" s="1"/>
  <c r="I1173" i="1"/>
  <c r="N1172" i="1"/>
  <c r="L1172" i="1"/>
  <c r="M1172" i="1" s="1"/>
  <c r="I1172" i="1"/>
  <c r="N1171" i="1"/>
  <c r="L1171" i="1"/>
  <c r="M1171" i="1" s="1"/>
  <c r="I1171" i="1"/>
  <c r="N1170" i="1"/>
  <c r="L1170" i="1"/>
  <c r="M1170" i="1" s="1"/>
  <c r="I1170" i="1"/>
  <c r="N1169" i="1"/>
  <c r="L1169" i="1"/>
  <c r="M1169" i="1" s="1"/>
  <c r="I1169" i="1"/>
  <c r="N1168" i="1"/>
  <c r="L1168" i="1"/>
  <c r="M1168" i="1" s="1"/>
  <c r="I1168" i="1"/>
  <c r="N1167" i="1"/>
  <c r="L1167" i="1"/>
  <c r="M1167" i="1" s="1"/>
  <c r="I1167" i="1"/>
  <c r="N1166" i="1"/>
  <c r="L1166" i="1"/>
  <c r="M1166" i="1" s="1"/>
  <c r="I1166" i="1"/>
  <c r="N1165" i="1"/>
  <c r="L1165" i="1"/>
  <c r="M1165" i="1" s="1"/>
  <c r="I1165" i="1"/>
  <c r="N1164" i="1"/>
  <c r="L1164" i="1"/>
  <c r="M1164" i="1" s="1"/>
  <c r="I1164" i="1"/>
  <c r="N1163" i="1"/>
  <c r="L1163" i="1"/>
  <c r="M1163" i="1" s="1"/>
  <c r="I1163" i="1"/>
  <c r="N1162" i="1"/>
  <c r="L1162" i="1"/>
  <c r="M1162" i="1" s="1"/>
  <c r="I1162" i="1"/>
  <c r="N1161" i="1"/>
  <c r="L1161" i="1"/>
  <c r="M1161" i="1" s="1"/>
  <c r="I1161" i="1"/>
  <c r="N1160" i="1"/>
  <c r="L1160" i="1"/>
  <c r="M1160" i="1" s="1"/>
  <c r="I1160" i="1"/>
  <c r="N1159" i="1"/>
  <c r="L1159" i="1"/>
  <c r="M1159" i="1" s="1"/>
  <c r="I1159" i="1"/>
  <c r="N1158" i="1"/>
  <c r="L1158" i="1"/>
  <c r="M1158" i="1" s="1"/>
  <c r="I1158" i="1"/>
  <c r="N1157" i="1"/>
  <c r="L1157" i="1"/>
  <c r="M1157" i="1" s="1"/>
  <c r="I1157" i="1"/>
  <c r="N1156" i="1"/>
  <c r="L1156" i="1"/>
  <c r="M1156" i="1" s="1"/>
  <c r="I1156" i="1"/>
  <c r="N1155" i="1"/>
  <c r="L1155" i="1"/>
  <c r="M1155" i="1" s="1"/>
  <c r="I1155" i="1"/>
  <c r="N1154" i="1"/>
  <c r="L1154" i="1"/>
  <c r="M1154" i="1" s="1"/>
  <c r="I1154" i="1"/>
  <c r="N1153" i="1"/>
  <c r="L1153" i="1"/>
  <c r="M1153" i="1" s="1"/>
  <c r="I1153" i="1"/>
  <c r="N1152" i="1"/>
  <c r="L1152" i="1"/>
  <c r="M1152" i="1" s="1"/>
  <c r="I1152" i="1"/>
  <c r="N1151" i="1"/>
  <c r="L1151" i="1"/>
  <c r="M1151" i="1" s="1"/>
  <c r="I1151" i="1"/>
  <c r="N1150" i="1"/>
  <c r="L1150" i="1"/>
  <c r="M1150" i="1" s="1"/>
  <c r="I1150" i="1"/>
  <c r="N1149" i="1"/>
  <c r="L1149" i="1"/>
  <c r="M1149" i="1" s="1"/>
  <c r="I1149" i="1"/>
  <c r="N1148" i="1"/>
  <c r="L1148" i="1"/>
  <c r="M1148" i="1" s="1"/>
  <c r="I1148" i="1"/>
  <c r="N1147" i="1"/>
  <c r="L1147" i="1"/>
  <c r="M1147" i="1" s="1"/>
  <c r="I1147" i="1"/>
  <c r="N1146" i="1"/>
  <c r="L1146" i="1"/>
  <c r="M1146" i="1" s="1"/>
  <c r="I1146" i="1"/>
  <c r="N1145" i="1"/>
  <c r="L1145" i="1"/>
  <c r="M1145" i="1" s="1"/>
  <c r="I1145" i="1"/>
  <c r="N1144" i="1"/>
  <c r="L1144" i="1"/>
  <c r="M1144" i="1" s="1"/>
  <c r="I1144" i="1"/>
  <c r="N1143" i="1"/>
  <c r="L1143" i="1"/>
  <c r="M1143" i="1" s="1"/>
  <c r="I1143" i="1"/>
  <c r="N1142" i="1"/>
  <c r="L1142" i="1"/>
  <c r="M1142" i="1" s="1"/>
  <c r="I1142" i="1"/>
  <c r="N1141" i="1"/>
  <c r="L1141" i="1"/>
  <c r="M1141" i="1" s="1"/>
  <c r="I1141" i="1"/>
  <c r="N1140" i="1"/>
  <c r="L1140" i="1"/>
  <c r="M1140" i="1" s="1"/>
  <c r="I1140" i="1"/>
  <c r="N1139" i="1"/>
  <c r="L1139" i="1"/>
  <c r="M1139" i="1" s="1"/>
  <c r="I1139" i="1"/>
  <c r="N1138" i="1"/>
  <c r="L1138" i="1"/>
  <c r="M1138" i="1" s="1"/>
  <c r="I1138" i="1"/>
  <c r="N1137" i="1"/>
  <c r="L1137" i="1"/>
  <c r="M1137" i="1" s="1"/>
  <c r="I1137" i="1"/>
  <c r="N1136" i="1"/>
  <c r="L1136" i="1"/>
  <c r="M1136" i="1" s="1"/>
  <c r="I1136" i="1"/>
  <c r="N1135" i="1"/>
  <c r="L1135" i="1"/>
  <c r="M1135" i="1" s="1"/>
  <c r="I1135" i="1"/>
  <c r="N1134" i="1"/>
  <c r="L1134" i="1"/>
  <c r="M1134" i="1" s="1"/>
  <c r="I1134" i="1"/>
  <c r="N1133" i="1"/>
  <c r="L1133" i="1"/>
  <c r="M1133" i="1" s="1"/>
  <c r="I1133" i="1"/>
  <c r="N1132" i="1"/>
  <c r="L1132" i="1"/>
  <c r="M1132" i="1" s="1"/>
  <c r="I1132" i="1"/>
  <c r="N1131" i="1"/>
  <c r="L1131" i="1"/>
  <c r="M1131" i="1" s="1"/>
  <c r="I1131" i="1"/>
  <c r="N1130" i="1"/>
  <c r="L1130" i="1"/>
  <c r="M1130" i="1" s="1"/>
  <c r="I1130" i="1"/>
  <c r="N1129" i="1"/>
  <c r="L1129" i="1"/>
  <c r="M1129" i="1" s="1"/>
  <c r="I1129" i="1"/>
  <c r="N1128" i="1"/>
  <c r="L1128" i="1"/>
  <c r="M1128" i="1" s="1"/>
  <c r="I1128" i="1"/>
  <c r="N1127" i="1"/>
  <c r="L1127" i="1"/>
  <c r="M1127" i="1" s="1"/>
  <c r="I1127" i="1"/>
  <c r="N1126" i="1"/>
  <c r="L1126" i="1"/>
  <c r="M1126" i="1" s="1"/>
  <c r="I1126" i="1"/>
  <c r="N1125" i="1"/>
  <c r="L1125" i="1"/>
  <c r="M1125" i="1" s="1"/>
  <c r="I1125" i="1"/>
  <c r="N1124" i="1"/>
  <c r="L1124" i="1"/>
  <c r="M1124" i="1" s="1"/>
  <c r="I1124" i="1"/>
  <c r="N1123" i="1"/>
  <c r="L1123" i="1"/>
  <c r="M1123" i="1" s="1"/>
  <c r="I1123" i="1"/>
  <c r="N1122" i="1"/>
  <c r="L1122" i="1"/>
  <c r="M1122" i="1" s="1"/>
  <c r="I1122" i="1"/>
  <c r="N1121" i="1"/>
  <c r="L1121" i="1"/>
  <c r="M1121" i="1" s="1"/>
  <c r="I1121" i="1"/>
  <c r="N1120" i="1"/>
  <c r="L1120" i="1"/>
  <c r="M1120" i="1" s="1"/>
  <c r="I1120" i="1"/>
  <c r="N1119" i="1"/>
  <c r="L1119" i="1"/>
  <c r="M1119" i="1" s="1"/>
  <c r="I1119" i="1"/>
  <c r="N1118" i="1"/>
  <c r="L1118" i="1"/>
  <c r="M1118" i="1" s="1"/>
  <c r="I1118" i="1"/>
  <c r="N1117" i="1"/>
  <c r="L1117" i="1"/>
  <c r="M1117" i="1" s="1"/>
  <c r="I1117" i="1"/>
  <c r="N1116" i="1"/>
  <c r="L1116" i="1"/>
  <c r="M1116" i="1" s="1"/>
  <c r="I1116" i="1"/>
  <c r="N1115" i="1"/>
  <c r="L1115" i="1"/>
  <c r="M1115" i="1" s="1"/>
  <c r="I1115" i="1"/>
  <c r="N1114" i="1"/>
  <c r="L1114" i="1"/>
  <c r="M1114" i="1" s="1"/>
  <c r="I1114" i="1"/>
  <c r="N1113" i="1"/>
  <c r="L1113" i="1"/>
  <c r="M1113" i="1" s="1"/>
  <c r="I1113" i="1"/>
  <c r="N1112" i="1"/>
  <c r="L1112" i="1"/>
  <c r="M1112" i="1" s="1"/>
  <c r="I1112" i="1"/>
  <c r="N1111" i="1"/>
  <c r="L1111" i="1"/>
  <c r="M1111" i="1" s="1"/>
  <c r="I1111" i="1"/>
  <c r="N1110" i="1"/>
  <c r="L1110" i="1"/>
  <c r="M1110" i="1" s="1"/>
  <c r="I1110" i="1"/>
  <c r="N1109" i="1"/>
  <c r="L1109" i="1"/>
  <c r="M1109" i="1" s="1"/>
  <c r="I1109" i="1"/>
  <c r="N1108" i="1"/>
  <c r="L1108" i="1"/>
  <c r="M1108" i="1" s="1"/>
  <c r="I1108" i="1"/>
  <c r="N1107" i="1"/>
  <c r="L1107" i="1"/>
  <c r="M1107" i="1" s="1"/>
  <c r="I1107" i="1"/>
  <c r="N1106" i="1"/>
  <c r="L1106" i="1"/>
  <c r="M1106" i="1" s="1"/>
  <c r="I1106" i="1"/>
  <c r="N1105" i="1"/>
  <c r="L1105" i="1"/>
  <c r="M1105" i="1" s="1"/>
  <c r="I1105" i="1"/>
  <c r="N1104" i="1"/>
  <c r="L1104" i="1"/>
  <c r="M1104" i="1" s="1"/>
  <c r="I1104" i="1"/>
  <c r="N1103" i="1"/>
  <c r="L1103" i="1"/>
  <c r="M1103" i="1" s="1"/>
  <c r="I1103" i="1"/>
  <c r="N1102" i="1"/>
  <c r="L1102" i="1"/>
  <c r="M1102" i="1" s="1"/>
  <c r="I1102" i="1"/>
  <c r="N1101" i="1"/>
  <c r="L1101" i="1"/>
  <c r="M1101" i="1" s="1"/>
  <c r="I1101" i="1"/>
  <c r="N1100" i="1"/>
  <c r="L1100" i="1"/>
  <c r="M1100" i="1" s="1"/>
  <c r="I1100" i="1"/>
  <c r="N1099" i="1"/>
  <c r="L1099" i="1"/>
  <c r="M1099" i="1" s="1"/>
  <c r="I1099" i="1"/>
  <c r="N1098" i="1"/>
  <c r="L1098" i="1"/>
  <c r="M1098" i="1" s="1"/>
  <c r="I1098" i="1"/>
  <c r="N1097" i="1"/>
  <c r="L1097" i="1"/>
  <c r="M1097" i="1" s="1"/>
  <c r="I1097" i="1"/>
  <c r="N1096" i="1"/>
  <c r="L1096" i="1"/>
  <c r="M1096" i="1" s="1"/>
  <c r="I1096" i="1"/>
  <c r="N1095" i="1"/>
  <c r="L1095" i="1"/>
  <c r="M1095" i="1" s="1"/>
  <c r="I1095" i="1"/>
  <c r="N1094" i="1"/>
  <c r="L1094" i="1"/>
  <c r="M1094" i="1" s="1"/>
  <c r="I1094" i="1"/>
  <c r="N1093" i="1"/>
  <c r="L1093" i="1"/>
  <c r="M1093" i="1" s="1"/>
  <c r="I1093" i="1"/>
  <c r="N1092" i="1"/>
  <c r="L1092" i="1"/>
  <c r="M1092" i="1" s="1"/>
  <c r="I1092" i="1"/>
  <c r="N1091" i="1"/>
  <c r="L1091" i="1"/>
  <c r="M1091" i="1" s="1"/>
  <c r="I1091" i="1"/>
  <c r="N1090" i="1"/>
  <c r="L1090" i="1"/>
  <c r="M1090" i="1" s="1"/>
  <c r="I1090" i="1"/>
  <c r="N1089" i="1"/>
  <c r="L1089" i="1"/>
  <c r="M1089" i="1" s="1"/>
  <c r="I1089" i="1"/>
  <c r="N1088" i="1"/>
  <c r="L1088" i="1"/>
  <c r="M1088" i="1" s="1"/>
  <c r="I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23" i="1"/>
  <c r="E1088" i="1"/>
  <c r="O2232" i="1" l="1"/>
  <c r="O2236" i="1"/>
  <c r="O2276" i="1"/>
  <c r="O2345" i="1"/>
  <c r="O1157" i="1"/>
  <c r="O1161" i="1"/>
  <c r="O1165" i="1"/>
  <c r="O1173" i="1"/>
  <c r="O1177" i="1"/>
  <c r="O1181" i="1"/>
  <c r="O1189" i="1"/>
  <c r="O1193" i="1"/>
  <c r="O1197" i="1"/>
  <c r="O1205" i="1"/>
  <c r="O1209" i="1"/>
  <c r="O1213" i="1"/>
  <c r="O1221" i="1"/>
  <c r="O1225" i="1"/>
  <c r="O1229" i="1"/>
  <c r="O1237" i="1"/>
  <c r="O1241" i="1"/>
  <c r="O1245" i="1"/>
  <c r="O2719" i="1"/>
  <c r="O2727" i="1"/>
  <c r="O2735" i="1"/>
  <c r="O2743" i="1"/>
  <c r="O2747" i="1"/>
  <c r="O2751" i="1"/>
  <c r="O1965" i="1"/>
  <c r="O1977" i="1"/>
  <c r="O2233" i="1"/>
  <c r="O2329" i="1"/>
  <c r="O2337" i="1"/>
  <c r="O2377" i="1"/>
  <c r="O2482" i="1"/>
  <c r="O2538" i="1"/>
  <c r="O2558" i="1"/>
  <c r="O2562" i="1"/>
  <c r="O1506" i="1"/>
  <c r="O1509" i="1"/>
  <c r="O1513" i="1"/>
  <c r="O1573" i="1"/>
  <c r="O1577" i="1"/>
  <c r="O1801" i="1"/>
  <c r="O1830" i="1"/>
  <c r="O1833" i="1"/>
  <c r="O2360" i="1"/>
  <c r="O2384" i="1"/>
  <c r="O2456" i="1"/>
  <c r="O2460" i="1"/>
  <c r="O2472" i="1"/>
  <c r="O2476" i="1"/>
  <c r="O2540" i="1"/>
  <c r="O2812" i="1"/>
  <c r="O2820" i="1"/>
  <c r="O2824" i="1"/>
  <c r="O3378" i="1"/>
  <c r="O1154" i="1"/>
  <c r="O1570" i="1"/>
  <c r="O1617" i="1"/>
  <c r="O1899" i="1"/>
  <c r="O2940" i="1"/>
  <c r="O2948" i="1"/>
  <c r="O2952" i="1"/>
  <c r="O3004" i="1"/>
  <c r="O3032" i="1"/>
  <c r="O3153" i="1"/>
  <c r="O3241" i="1"/>
  <c r="O3297" i="1"/>
  <c r="O3301" i="1"/>
  <c r="O3305" i="1"/>
  <c r="O3376" i="1"/>
  <c r="O3396" i="1"/>
  <c r="O3400" i="1"/>
  <c r="O3404" i="1"/>
  <c r="O1346" i="1"/>
  <c r="O2630" i="1"/>
  <c r="O2634" i="1"/>
  <c r="O2662" i="1"/>
  <c r="O1155" i="1"/>
  <c r="O1159" i="1"/>
  <c r="O1163" i="1"/>
  <c r="O1171" i="1"/>
  <c r="O1175" i="1"/>
  <c r="O1219" i="1"/>
  <c r="O1223" i="1"/>
  <c r="O1235" i="1"/>
  <c r="O1236" i="1"/>
  <c r="O1239" i="1"/>
  <c r="O1243" i="1"/>
  <c r="O1251" i="1"/>
  <c r="O1255" i="1"/>
  <c r="O1259" i="1"/>
  <c r="O1267" i="1"/>
  <c r="O1271" i="1"/>
  <c r="O1283" i="1"/>
  <c r="O1410" i="1"/>
  <c r="O1413" i="1"/>
  <c r="O1417" i="1"/>
  <c r="O1445" i="1"/>
  <c r="O1449" i="1"/>
  <c r="O2348" i="1"/>
  <c r="O2361" i="1"/>
  <c r="O2385" i="1"/>
  <c r="O2388" i="1"/>
  <c r="O2954" i="1"/>
  <c r="O3102" i="1"/>
  <c r="O3106" i="1"/>
  <c r="O3110" i="1"/>
  <c r="O3138" i="1"/>
  <c r="O3158" i="1"/>
  <c r="O3214" i="1"/>
  <c r="O1093" i="1"/>
  <c r="O1097" i="1"/>
  <c r="O1101" i="1"/>
  <c r="O1109" i="1"/>
  <c r="O1113" i="1"/>
  <c r="O1117" i="1"/>
  <c r="O1442" i="1"/>
  <c r="O2300" i="1"/>
  <c r="O1091" i="1"/>
  <c r="O1095" i="1"/>
  <c r="O1107" i="1"/>
  <c r="O1108" i="1"/>
  <c r="O1111" i="1"/>
  <c r="O1123" i="1"/>
  <c r="O1127" i="1"/>
  <c r="O1139" i="1"/>
  <c r="O1143" i="1"/>
  <c r="O1147" i="1"/>
  <c r="O1349" i="1"/>
  <c r="O1353" i="1"/>
  <c r="O1381" i="1"/>
  <c r="O1385" i="1"/>
  <c r="O1538" i="1"/>
  <c r="O1541" i="1"/>
  <c r="O1545" i="1"/>
  <c r="O1685" i="1"/>
  <c r="O1689" i="1"/>
  <c r="O1717" i="1"/>
  <c r="O2265" i="1"/>
  <c r="O2708" i="1"/>
  <c r="O2338" i="1"/>
  <c r="O2393" i="1"/>
  <c r="O3238" i="1"/>
  <c r="O3294" i="1"/>
  <c r="O3302" i="1"/>
  <c r="O3334" i="1"/>
  <c r="O1282" i="1"/>
  <c r="O1285" i="1"/>
  <c r="O1289" i="1"/>
  <c r="O1317" i="1"/>
  <c r="O1321" i="1"/>
  <c r="O1474" i="1"/>
  <c r="O1477" i="1"/>
  <c r="O1481" i="1"/>
  <c r="O1907" i="1"/>
  <c r="O1971" i="1"/>
  <c r="O1986" i="1"/>
  <c r="O1990" i="1"/>
  <c r="O2017" i="1"/>
  <c r="O2021" i="1"/>
  <c r="O2185" i="1"/>
  <c r="O2201" i="1"/>
  <c r="O2210" i="1"/>
  <c r="O2217" i="1"/>
  <c r="O2301" i="1"/>
  <c r="O2308" i="1"/>
  <c r="O2320" i="1"/>
  <c r="O2324" i="1"/>
  <c r="O2353" i="1"/>
  <c r="O2364" i="1"/>
  <c r="O2412" i="1"/>
  <c r="O2511" i="1"/>
  <c r="O2514" i="1"/>
  <c r="O2636" i="1"/>
  <c r="O2640" i="1"/>
  <c r="O2644" i="1"/>
  <c r="O2648" i="1"/>
  <c r="O2652" i="1"/>
  <c r="O2705" i="1"/>
  <c r="O2709" i="1"/>
  <c r="O2717" i="1"/>
  <c r="O2826" i="1"/>
  <c r="O3100" i="1"/>
  <c r="O3136" i="1"/>
  <c r="O3204" i="1"/>
  <c r="O3353" i="1"/>
  <c r="O3393" i="1"/>
  <c r="O3405" i="1"/>
  <c r="O1140" i="1"/>
  <c r="O1186" i="1"/>
  <c r="O1268" i="1"/>
  <c r="O1328" i="1"/>
  <c r="O1392" i="1"/>
  <c r="O1456" i="1"/>
  <c r="O1520" i="1"/>
  <c r="O1585" i="1"/>
  <c r="O1588" i="1"/>
  <c r="O1604" i="1"/>
  <c r="O1668" i="1"/>
  <c r="O1676" i="1"/>
  <c r="O1680" i="1"/>
  <c r="O1712" i="1"/>
  <c r="O1716" i="1"/>
  <c r="O1979" i="1"/>
  <c r="O1090" i="1"/>
  <c r="O1172" i="1"/>
  <c r="O1218" i="1"/>
  <c r="O1314" i="1"/>
  <c r="O1378" i="1"/>
  <c r="O1122" i="1"/>
  <c r="O1125" i="1"/>
  <c r="O1129" i="1"/>
  <c r="O1133" i="1"/>
  <c r="O1141" i="1"/>
  <c r="O1145" i="1"/>
  <c r="O1149" i="1"/>
  <c r="O1187" i="1"/>
  <c r="O1191" i="1"/>
  <c r="O1203" i="1"/>
  <c r="O1204" i="1"/>
  <c r="O1207" i="1"/>
  <c r="O1250" i="1"/>
  <c r="O1253" i="1"/>
  <c r="O1257" i="1"/>
  <c r="O1261" i="1"/>
  <c r="O1269" i="1"/>
  <c r="O1273" i="1"/>
  <c r="O1277" i="1"/>
  <c r="O1296" i="1"/>
  <c r="O1360" i="1"/>
  <c r="O1424" i="1"/>
  <c r="O1488" i="1"/>
  <c r="O1552" i="1"/>
  <c r="O1653" i="1"/>
  <c r="O1657" i="1"/>
  <c r="O1788" i="1"/>
  <c r="O1820" i="1"/>
  <c r="O1857" i="1"/>
  <c r="O1892" i="1"/>
  <c r="O1903" i="1"/>
  <c r="O2328" i="1"/>
  <c r="O2332" i="1"/>
  <c r="O2352" i="1"/>
  <c r="O2356" i="1"/>
  <c r="O2376" i="1"/>
  <c r="O2380" i="1"/>
  <c r="O2424" i="1"/>
  <c r="O2428" i="1"/>
  <c r="O2440" i="1"/>
  <c r="O2444" i="1"/>
  <c r="O2566" i="1"/>
  <c r="O2570" i="1"/>
  <c r="O2598" i="1"/>
  <c r="O2602" i="1"/>
  <c r="O2622" i="1"/>
  <c r="O2626" i="1"/>
  <c r="O2756" i="1"/>
  <c r="O2760" i="1"/>
  <c r="O2789" i="1"/>
  <c r="O2796" i="1"/>
  <c r="O2804" i="1"/>
  <c r="O2805" i="1"/>
  <c r="O2808" i="1"/>
  <c r="O2830" i="1"/>
  <c r="O2834" i="1"/>
  <c r="O2838" i="1"/>
  <c r="O2842" i="1"/>
  <c r="O2846" i="1"/>
  <c r="O2850" i="1"/>
  <c r="O2854" i="1"/>
  <c r="O2858" i="1"/>
  <c r="O2890" i="1"/>
  <c r="O3036" i="1"/>
  <c r="O3096" i="1"/>
  <c r="O3165" i="1"/>
  <c r="O3217" i="1"/>
  <c r="O3229" i="1"/>
  <c r="O3278" i="1"/>
  <c r="O3281" i="1"/>
  <c r="O3286" i="1"/>
  <c r="O3321" i="1"/>
  <c r="O1978" i="1"/>
  <c r="O1981" i="1"/>
  <c r="O1982" i="1"/>
  <c r="O2180" i="1"/>
  <c r="O2204" i="1"/>
  <c r="O2224" i="1"/>
  <c r="O2228" i="1"/>
  <c r="O2306" i="1"/>
  <c r="O2397" i="1"/>
  <c r="O2450" i="1"/>
  <c r="O2485" i="1"/>
  <c r="O2488" i="1"/>
  <c r="O2492" i="1"/>
  <c r="O2504" i="1"/>
  <c r="O2508" i="1"/>
  <c r="O2572" i="1"/>
  <c r="O2576" i="1"/>
  <c r="O2580" i="1"/>
  <c r="O2584" i="1"/>
  <c r="O2588" i="1"/>
  <c r="O2689" i="1"/>
  <c r="O2693" i="1"/>
  <c r="O2697" i="1"/>
  <c r="O2762" i="1"/>
  <c r="O3038" i="1"/>
  <c r="O3042" i="1"/>
  <c r="O3046" i="1"/>
  <c r="O3054" i="1"/>
  <c r="O3070" i="1"/>
  <c r="O3240" i="1"/>
  <c r="O3244" i="1"/>
  <c r="O3248" i="1"/>
  <c r="O3264" i="1"/>
  <c r="O3268" i="1"/>
  <c r="O3272" i="1"/>
  <c r="O3276" i="1"/>
  <c r="O1355" i="1"/>
  <c r="O1387" i="1"/>
  <c r="O1451" i="1"/>
  <c r="O1483" i="1"/>
  <c r="O1515" i="1"/>
  <c r="O1547" i="1"/>
  <c r="O1579" i="1"/>
  <c r="O1714" i="1"/>
  <c r="O1323" i="1"/>
  <c r="O1166" i="1"/>
  <c r="O1198" i="1"/>
  <c r="O1230" i="1"/>
  <c r="O1262" i="1"/>
  <c r="O1609" i="1"/>
  <c r="O1645" i="1"/>
  <c r="O1649" i="1"/>
  <c r="O1790" i="1"/>
  <c r="O2019" i="1"/>
  <c r="O2026" i="1"/>
  <c r="O2030" i="1"/>
  <c r="O2168" i="1"/>
  <c r="O2205" i="1"/>
  <c r="O2264" i="1"/>
  <c r="O2479" i="1"/>
  <c r="O2501" i="1"/>
  <c r="O2674" i="1"/>
  <c r="O2694" i="1"/>
  <c r="O2699" i="1"/>
  <c r="O2707" i="1"/>
  <c r="O3029" i="1"/>
  <c r="O3285" i="1"/>
  <c r="O1291" i="1"/>
  <c r="O1092" i="1"/>
  <c r="O1106" i="1"/>
  <c r="O1124" i="1"/>
  <c r="O1220" i="1"/>
  <c r="O1252" i="1"/>
  <c r="O1266" i="1"/>
  <c r="O1284" i="1"/>
  <c r="O1606" i="1"/>
  <c r="O1608" i="1"/>
  <c r="O1637" i="1"/>
  <c r="O1644" i="1"/>
  <c r="O1648" i="1"/>
  <c r="O1746" i="1"/>
  <c r="O1798" i="1"/>
  <c r="O1854" i="1"/>
  <c r="O1932" i="1"/>
  <c r="O2011" i="1"/>
  <c r="O2018" i="1"/>
  <c r="O2022" i="1"/>
  <c r="O2173" i="1"/>
  <c r="O2269" i="1"/>
  <c r="O2398" i="1"/>
  <c r="O2447" i="1"/>
  <c r="O3151" i="1"/>
  <c r="O1138" i="1"/>
  <c r="O1156" i="1"/>
  <c r="O1170" i="1"/>
  <c r="O1188" i="1"/>
  <c r="O1202" i="1"/>
  <c r="O1234" i="1"/>
  <c r="O1150" i="1"/>
  <c r="O1182" i="1"/>
  <c r="O1214" i="1"/>
  <c r="O1246" i="1"/>
  <c r="O1278" i="1"/>
  <c r="O1309" i="1"/>
  <c r="O1341" i="1"/>
  <c r="O1373" i="1"/>
  <c r="O1405" i="1"/>
  <c r="O1437" i="1"/>
  <c r="O1469" i="1"/>
  <c r="O1501" i="1"/>
  <c r="O1533" i="1"/>
  <c r="O1565" i="1"/>
  <c r="O1593" i="1"/>
  <c r="O1596" i="1"/>
  <c r="O1625" i="1"/>
  <c r="O1628" i="1"/>
  <c r="O1756" i="1"/>
  <c r="O1758" i="1"/>
  <c r="O1761" i="1"/>
  <c r="O1822" i="1"/>
  <c r="O1852" i="1"/>
  <c r="O1871" i="1"/>
  <c r="O1931" i="1"/>
  <c r="O2249" i="1"/>
  <c r="O2313" i="1"/>
  <c r="O2396" i="1"/>
  <c r="O2400" i="1"/>
  <c r="O2415" i="1"/>
  <c r="O2418" i="1"/>
  <c r="O2520" i="1"/>
  <c r="O2524" i="1"/>
  <c r="O2604" i="1"/>
  <c r="O2876" i="1"/>
  <c r="O2884" i="1"/>
  <c r="O2888" i="1"/>
  <c r="O2917" i="1"/>
  <c r="O2924" i="1"/>
  <c r="O2932" i="1"/>
  <c r="O2933" i="1"/>
  <c r="O2936" i="1"/>
  <c r="O2958" i="1"/>
  <c r="O2962" i="1"/>
  <c r="O2966" i="1"/>
  <c r="O2970" i="1"/>
  <c r="O2974" i="1"/>
  <c r="O2978" i="1"/>
  <c r="O2982" i="1"/>
  <c r="O2986" i="1"/>
  <c r="O3006" i="1"/>
  <c r="O3068" i="1"/>
  <c r="O3093" i="1"/>
  <c r="O3381" i="1"/>
  <c r="O3349" i="1"/>
  <c r="O3382" i="1"/>
  <c r="O3127" i="1"/>
  <c r="O3135" i="1"/>
  <c r="O3182" i="1"/>
  <c r="O3189" i="1"/>
  <c r="O3206" i="1"/>
  <c r="O3263" i="1"/>
  <c r="O3287" i="1"/>
  <c r="O3333" i="1"/>
  <c r="O3337" i="1"/>
  <c r="O3385" i="1"/>
  <c r="O1915" i="1"/>
  <c r="O1927" i="1"/>
  <c r="O1934" i="1"/>
  <c r="O1935" i="1"/>
  <c r="O1951" i="1"/>
  <c r="O1973" i="1"/>
  <c r="O1987" i="1"/>
  <c r="O1994" i="1"/>
  <c r="O1998" i="1"/>
  <c r="O2001" i="1"/>
  <c r="O2009" i="1"/>
  <c r="O2013" i="1"/>
  <c r="O2200" i="1"/>
  <c r="O2241" i="1"/>
  <c r="O2242" i="1"/>
  <c r="O2252" i="1"/>
  <c r="O2257" i="1"/>
  <c r="O2281" i="1"/>
  <c r="O2297" i="1"/>
  <c r="O2370" i="1"/>
  <c r="O2408" i="1"/>
  <c r="O2431" i="1"/>
  <c r="O2434" i="1"/>
  <c r="O2463" i="1"/>
  <c r="O2466" i="1"/>
  <c r="O2495" i="1"/>
  <c r="O2498" i="1"/>
  <c r="O2530" i="1"/>
  <c r="O2544" i="1"/>
  <c r="O2548" i="1"/>
  <c r="O2552" i="1"/>
  <c r="O2556" i="1"/>
  <c r="O2590" i="1"/>
  <c r="O2594" i="1"/>
  <c r="O2608" i="1"/>
  <c r="O2612" i="1"/>
  <c r="O2616" i="1"/>
  <c r="O2620" i="1"/>
  <c r="O2654" i="1"/>
  <c r="O2658" i="1"/>
  <c r="O2671" i="1"/>
  <c r="O2679" i="1"/>
  <c r="O2683" i="1"/>
  <c r="O2687" i="1"/>
  <c r="O2738" i="1"/>
  <c r="O2766" i="1"/>
  <c r="O2770" i="1"/>
  <c r="O2774" i="1"/>
  <c r="O2778" i="1"/>
  <c r="O2782" i="1"/>
  <c r="O2786" i="1"/>
  <c r="O2790" i="1"/>
  <c r="O2794" i="1"/>
  <c r="O2853" i="1"/>
  <c r="O2860" i="1"/>
  <c r="O2868" i="1"/>
  <c r="O2869" i="1"/>
  <c r="O2872" i="1"/>
  <c r="O2894" i="1"/>
  <c r="O2898" i="1"/>
  <c r="O2902" i="1"/>
  <c r="O2906" i="1"/>
  <c r="O2910" i="1"/>
  <c r="O2914" i="1"/>
  <c r="O2918" i="1"/>
  <c r="O2922" i="1"/>
  <c r="O2981" i="1"/>
  <c r="O2988" i="1"/>
  <c r="O2996" i="1"/>
  <c r="O2997" i="1"/>
  <c r="O3000" i="1"/>
  <c r="O3010" i="1"/>
  <c r="O3014" i="1"/>
  <c r="O3022" i="1"/>
  <c r="O3061" i="1"/>
  <c r="O3064" i="1"/>
  <c r="O3074" i="1"/>
  <c r="O3078" i="1"/>
  <c r="O3086" i="1"/>
  <c r="O3121" i="1"/>
  <c r="O3124" i="1"/>
  <c r="O3125" i="1"/>
  <c r="O3126" i="1"/>
  <c r="O3139" i="1"/>
  <c r="O3142" i="1"/>
  <c r="O3156" i="1"/>
  <c r="O3157" i="1"/>
  <c r="O3161" i="1"/>
  <c r="O3164" i="1"/>
  <c r="O3168" i="1"/>
  <c r="O3172" i="1"/>
  <c r="O3176" i="1"/>
  <c r="O3180" i="1"/>
  <c r="O3184" i="1"/>
  <c r="O3197" i="1"/>
  <c r="O3201" i="1"/>
  <c r="O3205" i="1"/>
  <c r="O3220" i="1"/>
  <c r="O3221" i="1"/>
  <c r="O3250" i="1"/>
  <c r="O3253" i="1"/>
  <c r="O3254" i="1"/>
  <c r="O3261" i="1"/>
  <c r="O3265" i="1"/>
  <c r="O3269" i="1"/>
  <c r="O3270" i="1"/>
  <c r="O3273" i="1"/>
  <c r="O3279" i="1"/>
  <c r="O3289" i="1"/>
  <c r="O3317" i="1"/>
  <c r="O3326" i="1"/>
  <c r="O3361" i="1"/>
  <c r="O3373" i="1"/>
  <c r="O3390" i="1"/>
  <c r="O3398" i="1"/>
  <c r="O1099" i="1"/>
  <c r="O1115" i="1"/>
  <c r="O1131" i="1"/>
  <c r="O1179" i="1"/>
  <c r="O1195" i="1"/>
  <c r="O1211" i="1"/>
  <c r="O1227" i="1"/>
  <c r="O1275" i="1"/>
  <c r="O1776" i="1"/>
  <c r="O1781" i="1"/>
  <c r="O1793" i="1"/>
  <c r="O1152" i="1"/>
  <c r="O1168" i="1"/>
  <c r="O1184" i="1"/>
  <c r="O1200" i="1"/>
  <c r="O1216" i="1"/>
  <c r="O1232" i="1"/>
  <c r="O1248" i="1"/>
  <c r="O1264" i="1"/>
  <c r="O1280" i="1"/>
  <c r="O1293" i="1"/>
  <c r="O1330" i="1"/>
  <c r="O1333" i="1"/>
  <c r="O1337" i="1"/>
  <c r="O1339" i="1"/>
  <c r="O1344" i="1"/>
  <c r="O1357" i="1"/>
  <c r="O1394" i="1"/>
  <c r="O1397" i="1"/>
  <c r="O1401" i="1"/>
  <c r="O1403" i="1"/>
  <c r="O1408" i="1"/>
  <c r="O1421" i="1"/>
  <c r="O1458" i="1"/>
  <c r="O1461" i="1"/>
  <c r="O1465" i="1"/>
  <c r="O1467" i="1"/>
  <c r="O1472" i="1"/>
  <c r="O1485" i="1"/>
  <c r="O1522" i="1"/>
  <c r="O1525" i="1"/>
  <c r="O1529" i="1"/>
  <c r="O1531" i="1"/>
  <c r="O1536" i="1"/>
  <c r="O1549" i="1"/>
  <c r="O1590" i="1"/>
  <c r="O1592" i="1"/>
  <c r="O1612" i="1"/>
  <c r="O1633" i="1"/>
  <c r="O1636" i="1"/>
  <c r="O1744" i="1"/>
  <c r="O1749" i="1"/>
  <c r="O1882" i="1"/>
  <c r="O1895" i="1"/>
  <c r="O1902" i="1"/>
  <c r="O1955" i="1"/>
  <c r="O2010" i="1"/>
  <c r="O2014" i="1"/>
  <c r="O2172" i="1"/>
  <c r="O2192" i="1"/>
  <c r="O2196" i="1"/>
  <c r="O2244" i="1"/>
  <c r="O1199" i="1"/>
  <c r="O1231" i="1"/>
  <c r="O1247" i="1"/>
  <c r="O1263" i="1"/>
  <c r="O1279" i="1"/>
  <c r="O1103" i="1"/>
  <c r="O1119" i="1"/>
  <c r="O1135" i="1"/>
  <c r="O1151" i="1"/>
  <c r="O1167" i="1"/>
  <c r="O1183" i="1"/>
  <c r="O1215" i="1"/>
  <c r="O1298" i="1"/>
  <c r="O1301" i="1"/>
  <c r="O1305" i="1"/>
  <c r="O1307" i="1"/>
  <c r="O1312" i="1"/>
  <c r="O1325" i="1"/>
  <c r="O1362" i="1"/>
  <c r="O1365" i="1"/>
  <c r="O1369" i="1"/>
  <c r="O1371" i="1"/>
  <c r="O1376" i="1"/>
  <c r="O1389" i="1"/>
  <c r="O1419" i="1"/>
  <c r="O1426" i="1"/>
  <c r="O1429" i="1"/>
  <c r="O1433" i="1"/>
  <c r="O1435" i="1"/>
  <c r="O1440" i="1"/>
  <c r="O1453" i="1"/>
  <c r="O1490" i="1"/>
  <c r="O1493" i="1"/>
  <c r="O1497" i="1"/>
  <c r="O1499" i="1"/>
  <c r="O1504" i="1"/>
  <c r="O1517" i="1"/>
  <c r="O1554" i="1"/>
  <c r="O1557" i="1"/>
  <c r="O1561" i="1"/>
  <c r="O1563" i="1"/>
  <c r="O1568" i="1"/>
  <c r="O1581" i="1"/>
  <c r="O1601" i="1"/>
  <c r="O1622" i="1"/>
  <c r="O1624" i="1"/>
  <c r="O1641" i="1"/>
  <c r="O1652" i="1"/>
  <c r="O1660" i="1"/>
  <c r="O1664" i="1"/>
  <c r="O1669" i="1"/>
  <c r="O1673" i="1"/>
  <c r="O1681" i="1"/>
  <c r="O1812" i="1"/>
  <c r="O1825" i="1"/>
  <c r="O1862" i="1"/>
  <c r="O1943" i="1"/>
  <c r="O1969" i="1"/>
  <c r="O1985" i="1"/>
  <c r="O1989" i="1"/>
  <c r="O2169" i="1"/>
  <c r="O2209" i="1"/>
  <c r="O2220" i="1"/>
  <c r="O2225" i="1"/>
  <c r="O2296" i="1"/>
  <c r="O2298" i="1"/>
  <c r="O2333" i="1"/>
  <c r="O2394" i="1"/>
  <c r="O2493" i="1"/>
  <c r="O2509" i="1"/>
  <c r="O2676" i="1"/>
  <c r="O2706" i="1"/>
  <c r="O2757" i="1"/>
  <c r="O2821" i="1"/>
  <c r="O2885" i="1"/>
  <c r="O2949" i="1"/>
  <c r="O3115" i="1"/>
  <c r="O3133" i="1"/>
  <c r="O3169" i="1"/>
  <c r="O3173" i="1"/>
  <c r="O3177" i="1"/>
  <c r="O3186" i="1"/>
  <c r="O1287" i="1"/>
  <c r="O1294" i="1"/>
  <c r="O1295" i="1"/>
  <c r="O1299" i="1"/>
  <c r="O1300" i="1"/>
  <c r="O1303" i="1"/>
  <c r="O1310" i="1"/>
  <c r="O1311" i="1"/>
  <c r="O1315" i="1"/>
  <c r="O1316" i="1"/>
  <c r="O1319" i="1"/>
  <c r="O1326" i="1"/>
  <c r="O1327" i="1"/>
  <c r="O1331" i="1"/>
  <c r="O1332" i="1"/>
  <c r="O1335" i="1"/>
  <c r="O1342" i="1"/>
  <c r="O1343" i="1"/>
  <c r="O1347" i="1"/>
  <c r="O1348" i="1"/>
  <c r="O1351" i="1"/>
  <c r="O1358" i="1"/>
  <c r="O1359" i="1"/>
  <c r="O1363" i="1"/>
  <c r="O1364" i="1"/>
  <c r="O1367" i="1"/>
  <c r="O1374" i="1"/>
  <c r="O1375" i="1"/>
  <c r="O1379" i="1"/>
  <c r="O1380" i="1"/>
  <c r="O1383" i="1"/>
  <c r="O1390" i="1"/>
  <c r="O1391" i="1"/>
  <c r="O1395" i="1"/>
  <c r="O1396" i="1"/>
  <c r="O1399" i="1"/>
  <c r="O1406" i="1"/>
  <c r="O1407" i="1"/>
  <c r="O1411" i="1"/>
  <c r="O1412" i="1"/>
  <c r="O1415" i="1"/>
  <c r="O1422" i="1"/>
  <c r="O1423" i="1"/>
  <c r="O1427" i="1"/>
  <c r="O1428" i="1"/>
  <c r="O1431" i="1"/>
  <c r="O1438" i="1"/>
  <c r="O1439" i="1"/>
  <c r="O1443" i="1"/>
  <c r="O1444" i="1"/>
  <c r="O1447" i="1"/>
  <c r="O1454" i="1"/>
  <c r="O1455" i="1"/>
  <c r="O1459" i="1"/>
  <c r="O1460" i="1"/>
  <c r="O1463" i="1"/>
  <c r="O1470" i="1"/>
  <c r="O1471" i="1"/>
  <c r="O1475" i="1"/>
  <c r="O1476" i="1"/>
  <c r="O1479" i="1"/>
  <c r="O1486" i="1"/>
  <c r="O1487" i="1"/>
  <c r="O1491" i="1"/>
  <c r="O1492" i="1"/>
  <c r="O1495" i="1"/>
  <c r="O1502" i="1"/>
  <c r="O1503" i="1"/>
  <c r="O1507" i="1"/>
  <c r="O1508" i="1"/>
  <c r="O1511" i="1"/>
  <c r="O1518" i="1"/>
  <c r="O1519" i="1"/>
  <c r="O1523" i="1"/>
  <c r="O1524" i="1"/>
  <c r="O1527" i="1"/>
  <c r="O1534" i="1"/>
  <c r="O1535" i="1"/>
  <c r="O1539" i="1"/>
  <c r="O1540" i="1"/>
  <c r="O1543" i="1"/>
  <c r="O1550" i="1"/>
  <c r="O1551" i="1"/>
  <c r="O1555" i="1"/>
  <c r="O1556" i="1"/>
  <c r="O1559" i="1"/>
  <c r="O1566" i="1"/>
  <c r="O1567" i="1"/>
  <c r="O1571" i="1"/>
  <c r="O1572" i="1"/>
  <c r="O1575" i="1"/>
  <c r="O1582" i="1"/>
  <c r="O1584" i="1"/>
  <c r="O1598" i="1"/>
  <c r="O1600" i="1"/>
  <c r="O1614" i="1"/>
  <c r="O1616" i="1"/>
  <c r="O1630" i="1"/>
  <c r="O1632" i="1"/>
  <c r="O1684" i="1"/>
  <c r="O1692" i="1"/>
  <c r="O1696" i="1"/>
  <c r="O1698" i="1"/>
  <c r="O1701" i="1"/>
  <c r="O1728" i="1"/>
  <c r="O1730" i="1"/>
  <c r="O1733" i="1"/>
  <c r="O1760" i="1"/>
  <c r="O1765" i="1"/>
  <c r="O1796" i="1"/>
  <c r="O1809" i="1"/>
  <c r="O1828" i="1"/>
  <c r="O1841" i="1"/>
  <c r="O1860" i="1"/>
  <c r="O1879" i="1"/>
  <c r="O1918" i="1"/>
  <c r="O1919" i="1"/>
  <c r="O1939" i="1"/>
  <c r="O1947" i="1"/>
  <c r="O1959" i="1"/>
  <c r="O1974" i="1"/>
  <c r="O2002" i="1"/>
  <c r="O2005" i="1"/>
  <c r="O2006" i="1"/>
  <c r="O2156" i="1"/>
  <c r="O2161" i="1"/>
  <c r="O2237" i="1"/>
  <c r="O2256" i="1"/>
  <c r="O2260" i="1"/>
  <c r="O2273" i="1"/>
  <c r="O2284" i="1"/>
  <c r="O2289" i="1"/>
  <c r="O2365" i="1"/>
  <c r="O2366" i="1"/>
  <c r="O2404" i="1"/>
  <c r="O2409" i="1"/>
  <c r="O2416" i="1"/>
  <c r="O2423" i="1"/>
  <c r="O2426" i="1"/>
  <c r="O2432" i="1"/>
  <c r="O2439" i="1"/>
  <c r="O2442" i="1"/>
  <c r="O2448" i="1"/>
  <c r="O2455" i="1"/>
  <c r="O2458" i="1"/>
  <c r="O2464" i="1"/>
  <c r="O2471" i="1"/>
  <c r="O2474" i="1"/>
  <c r="O2480" i="1"/>
  <c r="O2487" i="1"/>
  <c r="O2490" i="1"/>
  <c r="O2496" i="1"/>
  <c r="O2503" i="1"/>
  <c r="O2506" i="1"/>
  <c r="O2512" i="1"/>
  <c r="O2522" i="1"/>
  <c r="O2528" i="1"/>
  <c r="O2542" i="1"/>
  <c r="O2546" i="1"/>
  <c r="O2560" i="1"/>
  <c r="O2574" i="1"/>
  <c r="O2578" i="1"/>
  <c r="O2592" i="1"/>
  <c r="O2606" i="1"/>
  <c r="O2610" i="1"/>
  <c r="O2624" i="1"/>
  <c r="O2638" i="1"/>
  <c r="O2642" i="1"/>
  <c r="O2656" i="1"/>
  <c r="O2667" i="1"/>
  <c r="O2675" i="1"/>
  <c r="O2695" i="1"/>
  <c r="O2721" i="1"/>
  <c r="O2725" i="1"/>
  <c r="O2726" i="1"/>
  <c r="O2729" i="1"/>
  <c r="O2731" i="1"/>
  <c r="O2739" i="1"/>
  <c r="O2764" i="1"/>
  <c r="O2772" i="1"/>
  <c r="O2773" i="1"/>
  <c r="O2776" i="1"/>
  <c r="O2798" i="1"/>
  <c r="O2802" i="1"/>
  <c r="O2806" i="1"/>
  <c r="O2828" i="1"/>
  <c r="O2836" i="1"/>
  <c r="O2837" i="1"/>
  <c r="O2840" i="1"/>
  <c r="O2862" i="1"/>
  <c r="O2866" i="1"/>
  <c r="O2870" i="1"/>
  <c r="O2892" i="1"/>
  <c r="O2900" i="1"/>
  <c r="O2901" i="1"/>
  <c r="O2904" i="1"/>
  <c r="O2926" i="1"/>
  <c r="O2930" i="1"/>
  <c r="O2934" i="1"/>
  <c r="O2956" i="1"/>
  <c r="O2964" i="1"/>
  <c r="O2965" i="1"/>
  <c r="O2968" i="1"/>
  <c r="O2990" i="1"/>
  <c r="O2994" i="1"/>
  <c r="O2998" i="1"/>
  <c r="O3013" i="1"/>
  <c r="O3016" i="1"/>
  <c r="O3026" i="1"/>
  <c r="O3030" i="1"/>
  <c r="O3045" i="1"/>
  <c r="O3048" i="1"/>
  <c r="O3058" i="1"/>
  <c r="O3062" i="1"/>
  <c r="O3077" i="1"/>
  <c r="O3080" i="1"/>
  <c r="O3090" i="1"/>
  <c r="O3094" i="1"/>
  <c r="O3109" i="1"/>
  <c r="O3112" i="1"/>
  <c r="O3113" i="1"/>
  <c r="O3122" i="1"/>
  <c r="O3144" i="1"/>
  <c r="O3146" i="1"/>
  <c r="O3159" i="1"/>
  <c r="O1665" i="1"/>
  <c r="O1700" i="1"/>
  <c r="O1705" i="1"/>
  <c r="O1740" i="1"/>
  <c r="O1742" i="1"/>
  <c r="O1772" i="1"/>
  <c r="O1774" i="1"/>
  <c r="O1777" i="1"/>
  <c r="O1804" i="1"/>
  <c r="O1817" i="1"/>
  <c r="O1836" i="1"/>
  <c r="O1849" i="1"/>
  <c r="O1874" i="1"/>
  <c r="O1887" i="1"/>
  <c r="O1911" i="1"/>
  <c r="O1923" i="1"/>
  <c r="O1950" i="1"/>
  <c r="O1993" i="1"/>
  <c r="O1997" i="1"/>
  <c r="O2025" i="1"/>
  <c r="O2029" i="1"/>
  <c r="O2160" i="1"/>
  <c r="O2164" i="1"/>
  <c r="O2177" i="1"/>
  <c r="O2188" i="1"/>
  <c r="O2193" i="1"/>
  <c r="O2212" i="1"/>
  <c r="O2268" i="1"/>
  <c r="O2288" i="1"/>
  <c r="O2292" i="1"/>
  <c r="O2305" i="1"/>
  <c r="O2316" i="1"/>
  <c r="O2321" i="1"/>
  <c r="O2340" i="1"/>
  <c r="O2368" i="1"/>
  <c r="O2420" i="1"/>
  <c r="O2436" i="1"/>
  <c r="O2452" i="1"/>
  <c r="O2468" i="1"/>
  <c r="O2484" i="1"/>
  <c r="O2500" i="1"/>
  <c r="O2516" i="1"/>
  <c r="O2532" i="1"/>
  <c r="O2536" i="1"/>
  <c r="O2554" i="1"/>
  <c r="O2564" i="1"/>
  <c r="O2568" i="1"/>
  <c r="O2582" i="1"/>
  <c r="O2586" i="1"/>
  <c r="O2596" i="1"/>
  <c r="O2600" i="1"/>
  <c r="O2614" i="1"/>
  <c r="O2618" i="1"/>
  <c r="O2628" i="1"/>
  <c r="O2632" i="1"/>
  <c r="O2646" i="1"/>
  <c r="O2650" i="1"/>
  <c r="O2660" i="1"/>
  <c r="O2664" i="1"/>
  <c r="O2673" i="1"/>
  <c r="O2677" i="1"/>
  <c r="O2685" i="1"/>
  <c r="O2703" i="1"/>
  <c r="O2711" i="1"/>
  <c r="O2715" i="1"/>
  <c r="O2737" i="1"/>
  <c r="O2741" i="1"/>
  <c r="O2749" i="1"/>
  <c r="O2754" i="1"/>
  <c r="O2758" i="1"/>
  <c r="O2780" i="1"/>
  <c r="O2788" i="1"/>
  <c r="O2792" i="1"/>
  <c r="O2810" i="1"/>
  <c r="O2814" i="1"/>
  <c r="O2818" i="1"/>
  <c r="O2822" i="1"/>
  <c r="O2844" i="1"/>
  <c r="O2852" i="1"/>
  <c r="O2856" i="1"/>
  <c r="O2874" i="1"/>
  <c r="O2878" i="1"/>
  <c r="O2882" i="1"/>
  <c r="O2886" i="1"/>
  <c r="O2908" i="1"/>
  <c r="O2916" i="1"/>
  <c r="O2920" i="1"/>
  <c r="O2938" i="1"/>
  <c r="O2942" i="1"/>
  <c r="O2946" i="1"/>
  <c r="O2950" i="1"/>
  <c r="O2972" i="1"/>
  <c r="O2980" i="1"/>
  <c r="O2984" i="1"/>
  <c r="O3020" i="1"/>
  <c r="O3052" i="1"/>
  <c r="O3084" i="1"/>
  <c r="O3116" i="1"/>
  <c r="O3118" i="1"/>
  <c r="O3130" i="1"/>
  <c r="O3134" i="1"/>
  <c r="O3150" i="1"/>
  <c r="O3166" i="1"/>
  <c r="O3174" i="1"/>
  <c r="O3223" i="1"/>
  <c r="O3230" i="1"/>
  <c r="O3322" i="1"/>
  <c r="O3327" i="1"/>
  <c r="O3354" i="1"/>
  <c r="O3358" i="1"/>
  <c r="O3391" i="1"/>
  <c r="O3310" i="1"/>
  <c r="O3342" i="1"/>
  <c r="O3190" i="1"/>
  <c r="O3198" i="1"/>
  <c r="O3215" i="1"/>
  <c r="O3225" i="1"/>
  <c r="O3262" i="1"/>
  <c r="O3284" i="1"/>
  <c r="O3292" i="1"/>
  <c r="O3296" i="1"/>
  <c r="O3300" i="1"/>
  <c r="O3304" i="1"/>
  <c r="O3308" i="1"/>
  <c r="O3312" i="1"/>
  <c r="O3314" i="1"/>
  <c r="O3318" i="1"/>
  <c r="O3332" i="1"/>
  <c r="O3336" i="1"/>
  <c r="O3340" i="1"/>
  <c r="O3344" i="1"/>
  <c r="O3346" i="1"/>
  <c r="O3350" i="1"/>
  <c r="O3364" i="1"/>
  <c r="O3368" i="1"/>
  <c r="O3372" i="1"/>
  <c r="O3386" i="1"/>
  <c r="O3181" i="1"/>
  <c r="O3196" i="1"/>
  <c r="O3200" i="1"/>
  <c r="O3208" i="1"/>
  <c r="O3210" i="1"/>
  <c r="O3222" i="1"/>
  <c r="O3228" i="1"/>
  <c r="O3232" i="1"/>
  <c r="O3233" i="1"/>
  <c r="O3236" i="1"/>
  <c r="O3245" i="1"/>
  <c r="O3293" i="1"/>
  <c r="O3309" i="1"/>
  <c r="O3329" i="1"/>
  <c r="O3341" i="1"/>
  <c r="O3359" i="1"/>
  <c r="O3366" i="1"/>
  <c r="O3408" i="1"/>
  <c r="O3423" i="1"/>
  <c r="O1586" i="1"/>
  <c r="O1594" i="1"/>
  <c r="O1602" i="1"/>
  <c r="O1610" i="1"/>
  <c r="O1618" i="1"/>
  <c r="O1626" i="1"/>
  <c r="O1634" i="1"/>
  <c r="O1642" i="1"/>
  <c r="O1650" i="1"/>
  <c r="O1666" i="1"/>
  <c r="O1682" i="1"/>
  <c r="O1762" i="1"/>
  <c r="O1778" i="1"/>
  <c r="O1806" i="1"/>
  <c r="O1838" i="1"/>
  <c r="O1876" i="1"/>
  <c r="O1995" i="1"/>
  <c r="O2027" i="1"/>
  <c r="O2202" i="1"/>
  <c r="O2274" i="1"/>
  <c r="O2330" i="1"/>
  <c r="O1638" i="1"/>
  <c r="O1646" i="1"/>
  <c r="O1654" i="1"/>
  <c r="O1670" i="1"/>
  <c r="O1686" i="1"/>
  <c r="O1702" i="1"/>
  <c r="O1718" i="1"/>
  <c r="O1721" i="1"/>
  <c r="O1732" i="1"/>
  <c r="O1734" i="1"/>
  <c r="O1737" i="1"/>
  <c r="O1748" i="1"/>
  <c r="O1750" i="1"/>
  <c r="O1753" i="1"/>
  <c r="O1764" i="1"/>
  <c r="O1766" i="1"/>
  <c r="O1769" i="1"/>
  <c r="O1780" i="1"/>
  <c r="O1782" i="1"/>
  <c r="O1785" i="1"/>
  <c r="O1814" i="1"/>
  <c r="O1846" i="1"/>
  <c r="O1900" i="1"/>
  <c r="O2178" i="1"/>
  <c r="O2234" i="1"/>
  <c r="O2362" i="1"/>
  <c r="O1088" i="1"/>
  <c r="O1089" i="1"/>
  <c r="O1105" i="1"/>
  <c r="O1121" i="1"/>
  <c r="O1137" i="1"/>
  <c r="O1153" i="1"/>
  <c r="O1169" i="1"/>
  <c r="O1185" i="1"/>
  <c r="O1201" i="1"/>
  <c r="O1217" i="1"/>
  <c r="O1233" i="1"/>
  <c r="O1249" i="1"/>
  <c r="O1265" i="1"/>
  <c r="O1281" i="1"/>
  <c r="O1297" i="1"/>
  <c r="O1313" i="1"/>
  <c r="O1329" i="1"/>
  <c r="O1345" i="1"/>
  <c r="O1361" i="1"/>
  <c r="O1377" i="1"/>
  <c r="O1393" i="1"/>
  <c r="O1409" i="1"/>
  <c r="O1425" i="1"/>
  <c r="O1441" i="1"/>
  <c r="O1457" i="1"/>
  <c r="O1473" i="1"/>
  <c r="O1489" i="1"/>
  <c r="O1505" i="1"/>
  <c r="O1521" i="1"/>
  <c r="O1537" i="1"/>
  <c r="O1553" i="1"/>
  <c r="O1569" i="1"/>
  <c r="O1589" i="1"/>
  <c r="O1597" i="1"/>
  <c r="O1605" i="1"/>
  <c r="O1613" i="1"/>
  <c r="O1621" i="1"/>
  <c r="O1629" i="1"/>
  <c r="O1656" i="1"/>
  <c r="O1658" i="1"/>
  <c r="O1661" i="1"/>
  <c r="O1672" i="1"/>
  <c r="O1674" i="1"/>
  <c r="O1677" i="1"/>
  <c r="O1688" i="1"/>
  <c r="O1690" i="1"/>
  <c r="O1693" i="1"/>
  <c r="O1704" i="1"/>
  <c r="O1706" i="1"/>
  <c r="O1709" i="1"/>
  <c r="O1720" i="1"/>
  <c r="O1722" i="1"/>
  <c r="O1725" i="1"/>
  <c r="O1736" i="1"/>
  <c r="O1738" i="1"/>
  <c r="O1741" i="1"/>
  <c r="O1752" i="1"/>
  <c r="O1754" i="1"/>
  <c r="O1757" i="1"/>
  <c r="O1768" i="1"/>
  <c r="O1770" i="1"/>
  <c r="O1773" i="1"/>
  <c r="O1784" i="1"/>
  <c r="O1786" i="1"/>
  <c r="O1789" i="1"/>
  <c r="O2266" i="1"/>
  <c r="O1662" i="1"/>
  <c r="O1678" i="1"/>
  <c r="O1694" i="1"/>
  <c r="O1697" i="1"/>
  <c r="O1708" i="1"/>
  <c r="O1710" i="1"/>
  <c r="O1713" i="1"/>
  <c r="O1724" i="1"/>
  <c r="O1726" i="1"/>
  <c r="O1729" i="1"/>
  <c r="O1745" i="1"/>
  <c r="O1963" i="1"/>
  <c r="O2003" i="1"/>
  <c r="O2170" i="1"/>
  <c r="O1967" i="1"/>
  <c r="O2154" i="1"/>
  <c r="O2174" i="1"/>
  <c r="O2186" i="1"/>
  <c r="O2206" i="1"/>
  <c r="O2218" i="1"/>
  <c r="O2238" i="1"/>
  <c r="O2250" i="1"/>
  <c r="O2270" i="1"/>
  <c r="O2282" i="1"/>
  <c r="O2302" i="1"/>
  <c r="O2314" i="1"/>
  <c r="O2334" i="1"/>
  <c r="O2346" i="1"/>
  <c r="O1792" i="1"/>
  <c r="O1794" i="1"/>
  <c r="O1797" i="1"/>
  <c r="O1808" i="1"/>
  <c r="O1810" i="1"/>
  <c r="O1813" i="1"/>
  <c r="O1824" i="1"/>
  <c r="O1826" i="1"/>
  <c r="O1829" i="1"/>
  <c r="O1840" i="1"/>
  <c r="O1842" i="1"/>
  <c r="O1845" i="1"/>
  <c r="O1856" i="1"/>
  <c r="O1858" i="1"/>
  <c r="O1861" i="1"/>
  <c r="O1878" i="1"/>
  <c r="O1880" i="1"/>
  <c r="O1883" i="1"/>
  <c r="O1894" i="1"/>
  <c r="O1896" i="1"/>
  <c r="O1897" i="1"/>
  <c r="O1906" i="1"/>
  <c r="O1908" i="1"/>
  <c r="O1914" i="1"/>
  <c r="O1920" i="1"/>
  <c r="O1921" i="1"/>
  <c r="O1926" i="1"/>
  <c r="O1928" i="1"/>
  <c r="O1929" i="1"/>
  <c r="O1938" i="1"/>
  <c r="O1940" i="1"/>
  <c r="O1946" i="1"/>
  <c r="O1952" i="1"/>
  <c r="O1953" i="1"/>
  <c r="O1958" i="1"/>
  <c r="O1960" i="1"/>
  <c r="O1961" i="1"/>
  <c r="O1983" i="1"/>
  <c r="O1999" i="1"/>
  <c r="O2015" i="1"/>
  <c r="O2031" i="1"/>
  <c r="O2037" i="1"/>
  <c r="O2038" i="1"/>
  <c r="O2045" i="1"/>
  <c r="O2046" i="1"/>
  <c r="O2053" i="1"/>
  <c r="O2054" i="1"/>
  <c r="O2061" i="1"/>
  <c r="O2062" i="1"/>
  <c r="O2069" i="1"/>
  <c r="O2070" i="1"/>
  <c r="O2077" i="1"/>
  <c r="O2078" i="1"/>
  <c r="O2085" i="1"/>
  <c r="O2086" i="1"/>
  <c r="O2093" i="1"/>
  <c r="O2094" i="1"/>
  <c r="O2101" i="1"/>
  <c r="O2102" i="1"/>
  <c r="O2109" i="1"/>
  <c r="O2110" i="1"/>
  <c r="O2117" i="1"/>
  <c r="O2118" i="1"/>
  <c r="O2125" i="1"/>
  <c r="O2126" i="1"/>
  <c r="O2133" i="1"/>
  <c r="O2134" i="1"/>
  <c r="O2141" i="1"/>
  <c r="O2142" i="1"/>
  <c r="O2149" i="1"/>
  <c r="O2150" i="1"/>
  <c r="O2165" i="1"/>
  <c r="O2166" i="1"/>
  <c r="O2171" i="1"/>
  <c r="O2176" i="1"/>
  <c r="O2197" i="1"/>
  <c r="O2198" i="1"/>
  <c r="O2203" i="1"/>
  <c r="O2208" i="1"/>
  <c r="O2229" i="1"/>
  <c r="O2230" i="1"/>
  <c r="O2235" i="1"/>
  <c r="O2240" i="1"/>
  <c r="O2261" i="1"/>
  <c r="O2262" i="1"/>
  <c r="O2267" i="1"/>
  <c r="O2272" i="1"/>
  <c r="O2293" i="1"/>
  <c r="O2294" i="1"/>
  <c r="O2299" i="1"/>
  <c r="O2304" i="1"/>
  <c r="O2325" i="1"/>
  <c r="O2326" i="1"/>
  <c r="O2331" i="1"/>
  <c r="O2336" i="1"/>
  <c r="O2357" i="1"/>
  <c r="O2358" i="1"/>
  <c r="O2363" i="1"/>
  <c r="O2369" i="1"/>
  <c r="O2371" i="1"/>
  <c r="O2392" i="1"/>
  <c r="O2550" i="1"/>
  <c r="O2691" i="1"/>
  <c r="O1884" i="1"/>
  <c r="O1916" i="1"/>
  <c r="O1948" i="1"/>
  <c r="O2162" i="1"/>
  <c r="O2194" i="1"/>
  <c r="O2226" i="1"/>
  <c r="O2258" i="1"/>
  <c r="O2290" i="1"/>
  <c r="O2322" i="1"/>
  <c r="O2354" i="1"/>
  <c r="O2378" i="1"/>
  <c r="O1800" i="1"/>
  <c r="O1802" i="1"/>
  <c r="O1805" i="1"/>
  <c r="O1816" i="1"/>
  <c r="O1818" i="1"/>
  <c r="O1821" i="1"/>
  <c r="O1832" i="1"/>
  <c r="O1834" i="1"/>
  <c r="O1837" i="1"/>
  <c r="O1848" i="1"/>
  <c r="O1850" i="1"/>
  <c r="O1853" i="1"/>
  <c r="O1870" i="1"/>
  <c r="O1872" i="1"/>
  <c r="O1875" i="1"/>
  <c r="O1886" i="1"/>
  <c r="O1888" i="1"/>
  <c r="O1891" i="1"/>
  <c r="O1898" i="1"/>
  <c r="O1904" i="1"/>
  <c r="O1905" i="1"/>
  <c r="O1910" i="1"/>
  <c r="O1912" i="1"/>
  <c r="O1913" i="1"/>
  <c r="O1922" i="1"/>
  <c r="O1924" i="1"/>
  <c r="O1930" i="1"/>
  <c r="O1936" i="1"/>
  <c r="O1937" i="1"/>
  <c r="O1942" i="1"/>
  <c r="O1944" i="1"/>
  <c r="O1945" i="1"/>
  <c r="O1954" i="1"/>
  <c r="O1956" i="1"/>
  <c r="O1970" i="1"/>
  <c r="O1975" i="1"/>
  <c r="O1991" i="1"/>
  <c r="O2007" i="1"/>
  <c r="O2023" i="1"/>
  <c r="O2033" i="1"/>
  <c r="O2034" i="1"/>
  <c r="O2041" i="1"/>
  <c r="O2042" i="1"/>
  <c r="O2049" i="1"/>
  <c r="O2050" i="1"/>
  <c r="O2057" i="1"/>
  <c r="O2058" i="1"/>
  <c r="O2065" i="1"/>
  <c r="O2066" i="1"/>
  <c r="O2073" i="1"/>
  <c r="O2074" i="1"/>
  <c r="O2081" i="1"/>
  <c r="O2082" i="1"/>
  <c r="O2089" i="1"/>
  <c r="O2090" i="1"/>
  <c r="O2097" i="1"/>
  <c r="O2098" i="1"/>
  <c r="O2105" i="1"/>
  <c r="O2106" i="1"/>
  <c r="O2113" i="1"/>
  <c r="O2114" i="1"/>
  <c r="O2121" i="1"/>
  <c r="O2122" i="1"/>
  <c r="O2129" i="1"/>
  <c r="O2130" i="1"/>
  <c r="O2137" i="1"/>
  <c r="O2138" i="1"/>
  <c r="O2145" i="1"/>
  <c r="O2146" i="1"/>
  <c r="O2153" i="1"/>
  <c r="O2179" i="1"/>
  <c r="O2184" i="1"/>
  <c r="O2211" i="1"/>
  <c r="O2216" i="1"/>
  <c r="O2243" i="1"/>
  <c r="O2248" i="1"/>
  <c r="O2275" i="1"/>
  <c r="O2280" i="1"/>
  <c r="O2307" i="1"/>
  <c r="O2312" i="1"/>
  <c r="O2339" i="1"/>
  <c r="O2344" i="1"/>
  <c r="O2372" i="1"/>
  <c r="O2386" i="1"/>
  <c r="O2395" i="1"/>
  <c r="O2401" i="1"/>
  <c r="O2534" i="1"/>
  <c r="O2723" i="1"/>
  <c r="O3002" i="1"/>
  <c r="O3012" i="1"/>
  <c r="O3018" i="1"/>
  <c r="O3028" i="1"/>
  <c r="O3034" i="1"/>
  <c r="O3044" i="1"/>
  <c r="O3050" i="1"/>
  <c r="O3060" i="1"/>
  <c r="O3066" i="1"/>
  <c r="O3076" i="1"/>
  <c r="O3082" i="1"/>
  <c r="O3092" i="1"/>
  <c r="O3098" i="1"/>
  <c r="O3108" i="1"/>
  <c r="O3114" i="1"/>
  <c r="O3120" i="1"/>
  <c r="O3132" i="1"/>
  <c r="O3145" i="1"/>
  <c r="O3148" i="1"/>
  <c r="O3154" i="1"/>
  <c r="O3162" i="1"/>
  <c r="O3167" i="1"/>
  <c r="O3175" i="1"/>
  <c r="O3185" i="1"/>
  <c r="O3188" i="1"/>
  <c r="O3192" i="1"/>
  <c r="O3194" i="1"/>
  <c r="O3199" i="1"/>
  <c r="O3209" i="1"/>
  <c r="O3212" i="1"/>
  <c r="O3218" i="1"/>
  <c r="O3226" i="1"/>
  <c r="O3231" i="1"/>
  <c r="O3249" i="1"/>
  <c r="O3252" i="1"/>
  <c r="O3256" i="1"/>
  <c r="O3260" i="1"/>
  <c r="O2410" i="1"/>
  <c r="O2483" i="1"/>
  <c r="O2491" i="1"/>
  <c r="O2499" i="1"/>
  <c r="O2507" i="1"/>
  <c r="O2666" i="1"/>
  <c r="O2668" i="1"/>
  <c r="O2686" i="1"/>
  <c r="O2698" i="1"/>
  <c r="O2700" i="1"/>
  <c r="O2718" i="1"/>
  <c r="O2730" i="1"/>
  <c r="O2750" i="1"/>
  <c r="O2389" i="1"/>
  <c r="O2390" i="1"/>
  <c r="O2417" i="1"/>
  <c r="O2425" i="1"/>
  <c r="O2433" i="1"/>
  <c r="O2441" i="1"/>
  <c r="O2449" i="1"/>
  <c r="O2457" i="1"/>
  <c r="O2465" i="1"/>
  <c r="O2473" i="1"/>
  <c r="O2481" i="1"/>
  <c r="O2489" i="1"/>
  <c r="O2497" i="1"/>
  <c r="O2505" i="1"/>
  <c r="O2513" i="1"/>
  <c r="O2678" i="1"/>
  <c r="O2690" i="1"/>
  <c r="O2692" i="1"/>
  <c r="O2710" i="1"/>
  <c r="O2722" i="1"/>
  <c r="O2742" i="1"/>
  <c r="O2765" i="1"/>
  <c r="O2781" i="1"/>
  <c r="O2797" i="1"/>
  <c r="O2813" i="1"/>
  <c r="O2829" i="1"/>
  <c r="O2845" i="1"/>
  <c r="O2861" i="1"/>
  <c r="O2877" i="1"/>
  <c r="O2893" i="1"/>
  <c r="O2909" i="1"/>
  <c r="O2925" i="1"/>
  <c r="O2941" i="1"/>
  <c r="O2957" i="1"/>
  <c r="O2973" i="1"/>
  <c r="O2989" i="1"/>
  <c r="O3005" i="1"/>
  <c r="O3021" i="1"/>
  <c r="O3037" i="1"/>
  <c r="O3053" i="1"/>
  <c r="O3069" i="1"/>
  <c r="O3085" i="1"/>
  <c r="O3101" i="1"/>
  <c r="O3117" i="1"/>
  <c r="O3119" i="1"/>
  <c r="O3131" i="1"/>
  <c r="O3137" i="1"/>
  <c r="O3191" i="1"/>
  <c r="O3202" i="1"/>
  <c r="O3237" i="1"/>
  <c r="O3239" i="1"/>
  <c r="O3255" i="1"/>
  <c r="O3274" i="1"/>
  <c r="O3365" i="1"/>
  <c r="O3369" i="1"/>
  <c r="O3374" i="1"/>
  <c r="O2403" i="1"/>
  <c r="O2414" i="1"/>
  <c r="O2422" i="1"/>
  <c r="O2430" i="1"/>
  <c r="O2438" i="1"/>
  <c r="O2446" i="1"/>
  <c r="O2454" i="1"/>
  <c r="O2462" i="1"/>
  <c r="O2470" i="1"/>
  <c r="O2478" i="1"/>
  <c r="O2486" i="1"/>
  <c r="O2494" i="1"/>
  <c r="O2502" i="1"/>
  <c r="O2510" i="1"/>
  <c r="O2518" i="1"/>
  <c r="O2526" i="1"/>
  <c r="O2669" i="1"/>
  <c r="O2670" i="1"/>
  <c r="O2681" i="1"/>
  <c r="O2682" i="1"/>
  <c r="O2684" i="1"/>
  <c r="O2701" i="1"/>
  <c r="O2702" i="1"/>
  <c r="O2713" i="1"/>
  <c r="O2714" i="1"/>
  <c r="O2716" i="1"/>
  <c r="O2733" i="1"/>
  <c r="O2734" i="1"/>
  <c r="O2745" i="1"/>
  <c r="O2746" i="1"/>
  <c r="O2752" i="1"/>
  <c r="O2768" i="1"/>
  <c r="O2784" i="1"/>
  <c r="O2800" i="1"/>
  <c r="O2816" i="1"/>
  <c r="O2832" i="1"/>
  <c r="O2848" i="1"/>
  <c r="O2864" i="1"/>
  <c r="O2880" i="1"/>
  <c r="O2896" i="1"/>
  <c r="O2912" i="1"/>
  <c r="O2928" i="1"/>
  <c r="O2944" i="1"/>
  <c r="O2960" i="1"/>
  <c r="O2976" i="1"/>
  <c r="O2992" i="1"/>
  <c r="O3008" i="1"/>
  <c r="O3024" i="1"/>
  <c r="O3040" i="1"/>
  <c r="O3056" i="1"/>
  <c r="O3072" i="1"/>
  <c r="O3088" i="1"/>
  <c r="O3104" i="1"/>
  <c r="O3123" i="1"/>
  <c r="O3128" i="1"/>
  <c r="O3129" i="1"/>
  <c r="O3140" i="1"/>
  <c r="O3141" i="1"/>
  <c r="O3143" i="1"/>
  <c r="O3149" i="1"/>
  <c r="O3152" i="1"/>
  <c r="O3160" i="1"/>
  <c r="O3170" i="1"/>
  <c r="O3178" i="1"/>
  <c r="O3183" i="1"/>
  <c r="O3193" i="1"/>
  <c r="O3207" i="1"/>
  <c r="O3213" i="1"/>
  <c r="O3216" i="1"/>
  <c r="O3224" i="1"/>
  <c r="O3246" i="1"/>
  <c r="O3258" i="1"/>
  <c r="O3282" i="1"/>
  <c r="O3397" i="1"/>
  <c r="O3401" i="1"/>
  <c r="O3406" i="1"/>
  <c r="O3234" i="1"/>
  <c r="O3242" i="1"/>
  <c r="O3247" i="1"/>
  <c r="O3257" i="1"/>
  <c r="O3271" i="1"/>
  <c r="O3277" i="1"/>
  <c r="O3280" i="1"/>
  <c r="O3288" i="1"/>
  <c r="O3298" i="1"/>
  <c r="O3306" i="1"/>
  <c r="O3311" i="1"/>
  <c r="O3325" i="1"/>
  <c r="O3328" i="1"/>
  <c r="O3330" i="1"/>
  <c r="O3338" i="1"/>
  <c r="O3343" i="1"/>
  <c r="O3357" i="1"/>
  <c r="O3360" i="1"/>
  <c r="O3362" i="1"/>
  <c r="O3370" i="1"/>
  <c r="O3375" i="1"/>
  <c r="O3389" i="1"/>
  <c r="O3392" i="1"/>
  <c r="O3394" i="1"/>
  <c r="O3402" i="1"/>
  <c r="O3407" i="1"/>
  <c r="O3290" i="1"/>
  <c r="O3295" i="1"/>
  <c r="O3303" i="1"/>
  <c r="O3313" i="1"/>
  <c r="O3316" i="1"/>
  <c r="O3320" i="1"/>
  <c r="O3324" i="1"/>
  <c r="O3335" i="1"/>
  <c r="O3345" i="1"/>
  <c r="O3348" i="1"/>
  <c r="O3352" i="1"/>
  <c r="O3356" i="1"/>
  <c r="O3367" i="1"/>
  <c r="O3377" i="1"/>
  <c r="O3380" i="1"/>
  <c r="O3384" i="1"/>
  <c r="O3388" i="1"/>
  <c r="O3399" i="1"/>
  <c r="O3409" i="1"/>
  <c r="O3266" i="1"/>
  <c r="O3319" i="1"/>
  <c r="O3351" i="1"/>
  <c r="O3383" i="1"/>
  <c r="O1134" i="1"/>
  <c r="O1104" i="1"/>
  <c r="O1118" i="1"/>
  <c r="O1136" i="1"/>
  <c r="O1098" i="1"/>
  <c r="O1100" i="1"/>
  <c r="O1114" i="1"/>
  <c r="O1116" i="1"/>
  <c r="O1130" i="1"/>
  <c r="O1132" i="1"/>
  <c r="O1146" i="1"/>
  <c r="O1148" i="1"/>
  <c r="O1162" i="1"/>
  <c r="O1164" i="1"/>
  <c r="O1178" i="1"/>
  <c r="O1180" i="1"/>
  <c r="O1194" i="1"/>
  <c r="O1196" i="1"/>
  <c r="O1210" i="1"/>
  <c r="O1212" i="1"/>
  <c r="O1226" i="1"/>
  <c r="O1228" i="1"/>
  <c r="O1242" i="1"/>
  <c r="O1244" i="1"/>
  <c r="O1258" i="1"/>
  <c r="O1260" i="1"/>
  <c r="O1274" i="1"/>
  <c r="O1276" i="1"/>
  <c r="O1290" i="1"/>
  <c r="O1292" i="1"/>
  <c r="O1306" i="1"/>
  <c r="O1308" i="1"/>
  <c r="O1322" i="1"/>
  <c r="O1324" i="1"/>
  <c r="O1338" i="1"/>
  <c r="O1340" i="1"/>
  <c r="O1354" i="1"/>
  <c r="O1356" i="1"/>
  <c r="O1370" i="1"/>
  <c r="O1372" i="1"/>
  <c r="O1386" i="1"/>
  <c r="O1388" i="1"/>
  <c r="O1402" i="1"/>
  <c r="O1404" i="1"/>
  <c r="O1418" i="1"/>
  <c r="O1420" i="1"/>
  <c r="O1434" i="1"/>
  <c r="O1436" i="1"/>
  <c r="O1450" i="1"/>
  <c r="O1452" i="1"/>
  <c r="O1466" i="1"/>
  <c r="O1468" i="1"/>
  <c r="O1482" i="1"/>
  <c r="O1484" i="1"/>
  <c r="O1498" i="1"/>
  <c r="O1500" i="1"/>
  <c r="O1514" i="1"/>
  <c r="O1516" i="1"/>
  <c r="O1530" i="1"/>
  <c r="O1532" i="1"/>
  <c r="O1546" i="1"/>
  <c r="O1548" i="1"/>
  <c r="O1562" i="1"/>
  <c r="O1564" i="1"/>
  <c r="O1578" i="1"/>
  <c r="O1580" i="1"/>
  <c r="O1102" i="1"/>
  <c r="O1120" i="1"/>
  <c r="O1094" i="1"/>
  <c r="O1096" i="1"/>
  <c r="O1110" i="1"/>
  <c r="O1112" i="1"/>
  <c r="O1126" i="1"/>
  <c r="O1128" i="1"/>
  <c r="O1142" i="1"/>
  <c r="O1144" i="1"/>
  <c r="O1158" i="1"/>
  <c r="O1160" i="1"/>
  <c r="O1174" i="1"/>
  <c r="O1176" i="1"/>
  <c r="O1190" i="1"/>
  <c r="O1192" i="1"/>
  <c r="O1206" i="1"/>
  <c r="O1208" i="1"/>
  <c r="O1222" i="1"/>
  <c r="O1224" i="1"/>
  <c r="O1238" i="1"/>
  <c r="O1240" i="1"/>
  <c r="O1254" i="1"/>
  <c r="O1256" i="1"/>
  <c r="O1270" i="1"/>
  <c r="O1272" i="1"/>
  <c r="O1286" i="1"/>
  <c r="O1288" i="1"/>
  <c r="O1302" i="1"/>
  <c r="O1304" i="1"/>
  <c r="O1318" i="1"/>
  <c r="O1320" i="1"/>
  <c r="O1334" i="1"/>
  <c r="O1336" i="1"/>
  <c r="O1350" i="1"/>
  <c r="O1352" i="1"/>
  <c r="O1366" i="1"/>
  <c r="O1368" i="1"/>
  <c r="O1382" i="1"/>
  <c r="O1384" i="1"/>
  <c r="O1398" i="1"/>
  <c r="O1400" i="1"/>
  <c r="O1414" i="1"/>
  <c r="O1416" i="1"/>
  <c r="O1430" i="1"/>
  <c r="O1432" i="1"/>
  <c r="O1446" i="1"/>
  <c r="O1448" i="1"/>
  <c r="O1462" i="1"/>
  <c r="O1464" i="1"/>
  <c r="O1478" i="1"/>
  <c r="O1480" i="1"/>
  <c r="O1494" i="1"/>
  <c r="O1496" i="1"/>
  <c r="O1510" i="1"/>
  <c r="O1512" i="1"/>
  <c r="O1526" i="1"/>
  <c r="O1528" i="1"/>
  <c r="O1542" i="1"/>
  <c r="O1544" i="1"/>
  <c r="O1558" i="1"/>
  <c r="O1560" i="1"/>
  <c r="O1574" i="1"/>
  <c r="O1576" i="1"/>
  <c r="O1587" i="1"/>
  <c r="O1595" i="1"/>
  <c r="O1603" i="1"/>
  <c r="O1611" i="1"/>
  <c r="O1619" i="1"/>
  <c r="O1627" i="1"/>
  <c r="O1635" i="1"/>
  <c r="O1643" i="1"/>
  <c r="O1901" i="1"/>
  <c r="O1917" i="1"/>
  <c r="O1933" i="1"/>
  <c r="O1949" i="1"/>
  <c r="O1962" i="1"/>
  <c r="O1647" i="1"/>
  <c r="O1651" i="1"/>
  <c r="O1655" i="1"/>
  <c r="O1659" i="1"/>
  <c r="O1663" i="1"/>
  <c r="O1667" i="1"/>
  <c r="O1671" i="1"/>
  <c r="O1675" i="1"/>
  <c r="O1679" i="1"/>
  <c r="O1683" i="1"/>
  <c r="O1687" i="1"/>
  <c r="O1691" i="1"/>
  <c r="O1695" i="1"/>
  <c r="O1699" i="1"/>
  <c r="O1703" i="1"/>
  <c r="O1707" i="1"/>
  <c r="O1711" i="1"/>
  <c r="O1715" i="1"/>
  <c r="O1719" i="1"/>
  <c r="O1723" i="1"/>
  <c r="O1727" i="1"/>
  <c r="O1731" i="1"/>
  <c r="O1735" i="1"/>
  <c r="O1739" i="1"/>
  <c r="O1743" i="1"/>
  <c r="O1747" i="1"/>
  <c r="O1751" i="1"/>
  <c r="O1755" i="1"/>
  <c r="O1759" i="1"/>
  <c r="O1763" i="1"/>
  <c r="O1767" i="1"/>
  <c r="O1771" i="1"/>
  <c r="O1775" i="1"/>
  <c r="O1779" i="1"/>
  <c r="O1783" i="1"/>
  <c r="O1787" i="1"/>
  <c r="O1791" i="1"/>
  <c r="O1795" i="1"/>
  <c r="O1799" i="1"/>
  <c r="O1803" i="1"/>
  <c r="O1807" i="1"/>
  <c r="O1811" i="1"/>
  <c r="O1815" i="1"/>
  <c r="O1819" i="1"/>
  <c r="O1823" i="1"/>
  <c r="O1827" i="1"/>
  <c r="O1831" i="1"/>
  <c r="O1835" i="1"/>
  <c r="O1839" i="1"/>
  <c r="O1843" i="1"/>
  <c r="O1847" i="1"/>
  <c r="O1851" i="1"/>
  <c r="O1855" i="1"/>
  <c r="O1859" i="1"/>
  <c r="O1869" i="1"/>
  <c r="O1873" i="1"/>
  <c r="O1877" i="1"/>
  <c r="O1881" i="1"/>
  <c r="O1885" i="1"/>
  <c r="O1889" i="1"/>
  <c r="O1893" i="1"/>
  <c r="O1583" i="1"/>
  <c r="O1591" i="1"/>
  <c r="O1599" i="1"/>
  <c r="O1607" i="1"/>
  <c r="O1615" i="1"/>
  <c r="O1623" i="1"/>
  <c r="O1631" i="1"/>
  <c r="O1639" i="1"/>
  <c r="O1909" i="1"/>
  <c r="O1925" i="1"/>
  <c r="O1941" i="1"/>
  <c r="O1957" i="1"/>
  <c r="O1968" i="1"/>
  <c r="O1976" i="1"/>
  <c r="O1984" i="1"/>
  <c r="O1992" i="1"/>
  <c r="O2000" i="1"/>
  <c r="O2008" i="1"/>
  <c r="O2016" i="1"/>
  <c r="O2024" i="1"/>
  <c r="O2032" i="1"/>
  <c r="O2035" i="1"/>
  <c r="O2036" i="1"/>
  <c r="O2039" i="1"/>
  <c r="O2040" i="1"/>
  <c r="O2043" i="1"/>
  <c r="O2044" i="1"/>
  <c r="O2047" i="1"/>
  <c r="O2048" i="1"/>
  <c r="O2051" i="1"/>
  <c r="O2052" i="1"/>
  <c r="O2055" i="1"/>
  <c r="O2056" i="1"/>
  <c r="O2059" i="1"/>
  <c r="O2060" i="1"/>
  <c r="O2063" i="1"/>
  <c r="O2064" i="1"/>
  <c r="O2067" i="1"/>
  <c r="O2068" i="1"/>
  <c r="O2071" i="1"/>
  <c r="O2072" i="1"/>
  <c r="O2075" i="1"/>
  <c r="O2076" i="1"/>
  <c r="O2079" i="1"/>
  <c r="O2080" i="1"/>
  <c r="O2083" i="1"/>
  <c r="O2084" i="1"/>
  <c r="O2087" i="1"/>
  <c r="O2088" i="1"/>
  <c r="O2091" i="1"/>
  <c r="O2092" i="1"/>
  <c r="O2095" i="1"/>
  <c r="O2096" i="1"/>
  <c r="O2099" i="1"/>
  <c r="O2100" i="1"/>
  <c r="O2103" i="1"/>
  <c r="O2104" i="1"/>
  <c r="O2107" i="1"/>
  <c r="O2108" i="1"/>
  <c r="O2111" i="1"/>
  <c r="O2112" i="1"/>
  <c r="O2115" i="1"/>
  <c r="O2116" i="1"/>
  <c r="O2119" i="1"/>
  <c r="O2120" i="1"/>
  <c r="O2123" i="1"/>
  <c r="O2124" i="1"/>
  <c r="O2127" i="1"/>
  <c r="O2128" i="1"/>
  <c r="O2131" i="1"/>
  <c r="O2132" i="1"/>
  <c r="O2135" i="1"/>
  <c r="O2136" i="1"/>
  <c r="O2139" i="1"/>
  <c r="O2140" i="1"/>
  <c r="O2143" i="1"/>
  <c r="O2144" i="1"/>
  <c r="O2147" i="1"/>
  <c r="O2148" i="1"/>
  <c r="O2151" i="1"/>
  <c r="O2152" i="1"/>
  <c r="O2157" i="1"/>
  <c r="O2158" i="1"/>
  <c r="O2163" i="1"/>
  <c r="O2189" i="1"/>
  <c r="O2190" i="1"/>
  <c r="O2195" i="1"/>
  <c r="O2221" i="1"/>
  <c r="O2222" i="1"/>
  <c r="O2227" i="1"/>
  <c r="O2253" i="1"/>
  <c r="O2254" i="1"/>
  <c r="O2259" i="1"/>
  <c r="O2285" i="1"/>
  <c r="O2286" i="1"/>
  <c r="O2291" i="1"/>
  <c r="O2317" i="1"/>
  <c r="O2318" i="1"/>
  <c r="O2323" i="1"/>
  <c r="O2349" i="1"/>
  <c r="O2350" i="1"/>
  <c r="O2355" i="1"/>
  <c r="O2381" i="1"/>
  <c r="O2382" i="1"/>
  <c r="O2387" i="1"/>
  <c r="O2413" i="1"/>
  <c r="O2421" i="1"/>
  <c r="O2429" i="1"/>
  <c r="O2437" i="1"/>
  <c r="O2445" i="1"/>
  <c r="O2453" i="1"/>
  <c r="O2461" i="1"/>
  <c r="O2469" i="1"/>
  <c r="O2477" i="1"/>
  <c r="O2155" i="1"/>
  <c r="O2181" i="1"/>
  <c r="O2182" i="1"/>
  <c r="O2187" i="1"/>
  <c r="O2213" i="1"/>
  <c r="O2214" i="1"/>
  <c r="O2219" i="1"/>
  <c r="O2245" i="1"/>
  <c r="O2246" i="1"/>
  <c r="O2251" i="1"/>
  <c r="O2277" i="1"/>
  <c r="O2278" i="1"/>
  <c r="O2283" i="1"/>
  <c r="O2309" i="1"/>
  <c r="O2310" i="1"/>
  <c r="O2315" i="1"/>
  <c r="O2341" i="1"/>
  <c r="O2342" i="1"/>
  <c r="O2347" i="1"/>
  <c r="O2373" i="1"/>
  <c r="O2374" i="1"/>
  <c r="O2379" i="1"/>
  <c r="O2405" i="1"/>
  <c r="O2406" i="1"/>
  <c r="O2411" i="1"/>
  <c r="O2419" i="1"/>
  <c r="O2427" i="1"/>
  <c r="O2435" i="1"/>
  <c r="O2443" i="1"/>
  <c r="O2451" i="1"/>
  <c r="O2459" i="1"/>
  <c r="O2467" i="1"/>
  <c r="O2475" i="1"/>
  <c r="O1964" i="1"/>
  <c r="O1972" i="1"/>
  <c r="O1980" i="1"/>
  <c r="O1988" i="1"/>
  <c r="O1996" i="1"/>
  <c r="O2004" i="1"/>
  <c r="O2012" i="1"/>
  <c r="O2020" i="1"/>
  <c r="O2028" i="1"/>
  <c r="O2724" i="1"/>
  <c r="O2732" i="1"/>
  <c r="O2740" i="1"/>
  <c r="O2748" i="1"/>
  <c r="O2515" i="1"/>
  <c r="O2517" i="1"/>
  <c r="O2519" i="1"/>
  <c r="O2521" i="1"/>
  <c r="O2523" i="1"/>
  <c r="O2525" i="1"/>
  <c r="O2527" i="1"/>
  <c r="O2529" i="1"/>
  <c r="O2531" i="1"/>
  <c r="O2533" i="1"/>
  <c r="O2535" i="1"/>
  <c r="O2537" i="1"/>
  <c r="O2539" i="1"/>
  <c r="O2541" i="1"/>
  <c r="O2543" i="1"/>
  <c r="O2545" i="1"/>
  <c r="O2547" i="1"/>
  <c r="O2549" i="1"/>
  <c r="O2551" i="1"/>
  <c r="O2553" i="1"/>
  <c r="O2555" i="1"/>
  <c r="O2557" i="1"/>
  <c r="O2559" i="1"/>
  <c r="O2561" i="1"/>
  <c r="O2563" i="1"/>
  <c r="O2565" i="1"/>
  <c r="O2567" i="1"/>
  <c r="O2569" i="1"/>
  <c r="O2571" i="1"/>
  <c r="O2573" i="1"/>
  <c r="O2575" i="1"/>
  <c r="O2577" i="1"/>
  <c r="O2579" i="1"/>
  <c r="O2581" i="1"/>
  <c r="O2583" i="1"/>
  <c r="O2585" i="1"/>
  <c r="O2587" i="1"/>
  <c r="O2589" i="1"/>
  <c r="O2591" i="1"/>
  <c r="O2593" i="1"/>
  <c r="O2595" i="1"/>
  <c r="O2597" i="1"/>
  <c r="O2599" i="1"/>
  <c r="O2601" i="1"/>
  <c r="O2603" i="1"/>
  <c r="O2605" i="1"/>
  <c r="O2607" i="1"/>
  <c r="O2609" i="1"/>
  <c r="O2611" i="1"/>
  <c r="O2613" i="1"/>
  <c r="O2615" i="1"/>
  <c r="O2617" i="1"/>
  <c r="O2619" i="1"/>
  <c r="O2621" i="1"/>
  <c r="O2623" i="1"/>
  <c r="O2625" i="1"/>
  <c r="O2627" i="1"/>
  <c r="O2629" i="1"/>
  <c r="O2631" i="1"/>
  <c r="O2633" i="1"/>
  <c r="O2635" i="1"/>
  <c r="O2637" i="1"/>
  <c r="O2639" i="1"/>
  <c r="O2641" i="1"/>
  <c r="O2643" i="1"/>
  <c r="O2645" i="1"/>
  <c r="O2647" i="1"/>
  <c r="O2649" i="1"/>
  <c r="O2651" i="1"/>
  <c r="O2653" i="1"/>
  <c r="O2655" i="1"/>
  <c r="O2657" i="1"/>
  <c r="O2659" i="1"/>
  <c r="O2661" i="1"/>
  <c r="O2663" i="1"/>
  <c r="O2665" i="1"/>
  <c r="O2672" i="1"/>
  <c r="O2680" i="1"/>
  <c r="O2688" i="1"/>
  <c r="O2696" i="1"/>
  <c r="O2704" i="1"/>
  <c r="O2712" i="1"/>
  <c r="O2720" i="1"/>
  <c r="O2728" i="1"/>
  <c r="O2736" i="1"/>
  <c r="O2744" i="1"/>
  <c r="O2159" i="1"/>
  <c r="O2167" i="1"/>
  <c r="O2175" i="1"/>
  <c r="O2183" i="1"/>
  <c r="O2191" i="1"/>
  <c r="O2199" i="1"/>
  <c r="O2207" i="1"/>
  <c r="O2215" i="1"/>
  <c r="O2223" i="1"/>
  <c r="O2231" i="1"/>
  <c r="O2239" i="1"/>
  <c r="O2247" i="1"/>
  <c r="O2255" i="1"/>
  <c r="O2263" i="1"/>
  <c r="O2271" i="1"/>
  <c r="O2279" i="1"/>
  <c r="O2287" i="1"/>
  <c r="O2295" i="1"/>
  <c r="O2303" i="1"/>
  <c r="O2311" i="1"/>
  <c r="O2319" i="1"/>
  <c r="O2327" i="1"/>
  <c r="O2335" i="1"/>
  <c r="O2343" i="1"/>
  <c r="O2351" i="1"/>
  <c r="O2359" i="1"/>
  <c r="O2367" i="1"/>
  <c r="O2375" i="1"/>
  <c r="O2383" i="1"/>
  <c r="O2391" i="1"/>
  <c r="O2399" i="1"/>
  <c r="O2407" i="1"/>
  <c r="O2753" i="1"/>
  <c r="O2755" i="1"/>
  <c r="O2761" i="1"/>
  <c r="O2763" i="1"/>
  <c r="O2769" i="1"/>
  <c r="O2771" i="1"/>
  <c r="O2777" i="1"/>
  <c r="O2779" i="1"/>
  <c r="O2785" i="1"/>
  <c r="O2787" i="1"/>
  <c r="O2793" i="1"/>
  <c r="O2795" i="1"/>
  <c r="O2801" i="1"/>
  <c r="O2803" i="1"/>
  <c r="O2809" i="1"/>
  <c r="O2811" i="1"/>
  <c r="O2817" i="1"/>
  <c r="O2819" i="1"/>
  <c r="O2825" i="1"/>
  <c r="O2827" i="1"/>
  <c r="O2833" i="1"/>
  <c r="O2835" i="1"/>
  <c r="O2841" i="1"/>
  <c r="O2843" i="1"/>
  <c r="O2849" i="1"/>
  <c r="O2851" i="1"/>
  <c r="O2857" i="1"/>
  <c r="O2859" i="1"/>
  <c r="O2865" i="1"/>
  <c r="O2867" i="1"/>
  <c r="O2873" i="1"/>
  <c r="O2875" i="1"/>
  <c r="O2881" i="1"/>
  <c r="O2883" i="1"/>
  <c r="O2889" i="1"/>
  <c r="O2891" i="1"/>
  <c r="O2897" i="1"/>
  <c r="O2899" i="1"/>
  <c r="O2905" i="1"/>
  <c r="O2907" i="1"/>
  <c r="O2913" i="1"/>
  <c r="O2915" i="1"/>
  <c r="O2921" i="1"/>
  <c r="O2923" i="1"/>
  <c r="O2929" i="1"/>
  <c r="O2931" i="1"/>
  <c r="O2937" i="1"/>
  <c r="O2939" i="1"/>
  <c r="O2945" i="1"/>
  <c r="O2947" i="1"/>
  <c r="O2953" i="1"/>
  <c r="O2955" i="1"/>
  <c r="O2961" i="1"/>
  <c r="O2963" i="1"/>
  <c r="O2969" i="1"/>
  <c r="O2971" i="1"/>
  <c r="O2977" i="1"/>
  <c r="O2979" i="1"/>
  <c r="O2985" i="1"/>
  <c r="O2987" i="1"/>
  <c r="O2993" i="1"/>
  <c r="O2995" i="1"/>
  <c r="O3001" i="1"/>
  <c r="O3003" i="1"/>
  <c r="O3009" i="1"/>
  <c r="O3011" i="1"/>
  <c r="O3017" i="1"/>
  <c r="O3019" i="1"/>
  <c r="O3025" i="1"/>
  <c r="O3027" i="1"/>
  <c r="O3033" i="1"/>
  <c r="O3035" i="1"/>
  <c r="O3041" i="1"/>
  <c r="O3043" i="1"/>
  <c r="O3049" i="1"/>
  <c r="O3051" i="1"/>
  <c r="O3057" i="1"/>
  <c r="O3059" i="1"/>
  <c r="O3065" i="1"/>
  <c r="O3067" i="1"/>
  <c r="O3073" i="1"/>
  <c r="O3075" i="1"/>
  <c r="O3081" i="1"/>
  <c r="O3083" i="1"/>
  <c r="O3089" i="1"/>
  <c r="O3091" i="1"/>
  <c r="O3097" i="1"/>
  <c r="O3099" i="1"/>
  <c r="O3105" i="1"/>
  <c r="O3107" i="1"/>
  <c r="O2759" i="1"/>
  <c r="O2767" i="1"/>
  <c r="O2775" i="1"/>
  <c r="O2783" i="1"/>
  <c r="O2791" i="1"/>
  <c r="O2799" i="1"/>
  <c r="O2807" i="1"/>
  <c r="O2815" i="1"/>
  <c r="O2823" i="1"/>
  <c r="O2831" i="1"/>
  <c r="O2839" i="1"/>
  <c r="O2847" i="1"/>
  <c r="O2855" i="1"/>
  <c r="O2863" i="1"/>
  <c r="O2871" i="1"/>
  <c r="O2879" i="1"/>
  <c r="O2887" i="1"/>
  <c r="O2895" i="1"/>
  <c r="O2903" i="1"/>
  <c r="O2911" i="1"/>
  <c r="O2919" i="1"/>
  <c r="O2927" i="1"/>
  <c r="O2935" i="1"/>
  <c r="O2943" i="1"/>
  <c r="O2951" i="1"/>
  <c r="O2959" i="1"/>
  <c r="O2967" i="1"/>
  <c r="O2975" i="1"/>
  <c r="O2983" i="1"/>
  <c r="O2991" i="1"/>
  <c r="O2999" i="1"/>
  <c r="O3007" i="1"/>
  <c r="O3015" i="1"/>
  <c r="O3023" i="1"/>
  <c r="O3031" i="1"/>
  <c r="O3039" i="1"/>
  <c r="O3047" i="1"/>
  <c r="O3055" i="1"/>
  <c r="O3063" i="1"/>
  <c r="O3071" i="1"/>
  <c r="O3079" i="1"/>
  <c r="O3087" i="1"/>
  <c r="O3095" i="1"/>
  <c r="O3103" i="1"/>
  <c r="O3111" i="1"/>
  <c r="O3155" i="1"/>
  <c r="O3171" i="1"/>
  <c r="O3187" i="1"/>
  <c r="O3203" i="1"/>
  <c r="O3219" i="1"/>
  <c r="O3235" i="1"/>
  <c r="O3251" i="1"/>
  <c r="O3267" i="1"/>
  <c r="O3283" i="1"/>
  <c r="O3299" i="1"/>
  <c r="O3315" i="1"/>
  <c r="O3331" i="1"/>
  <c r="O3347" i="1"/>
  <c r="O3363" i="1"/>
  <c r="O3379" i="1"/>
  <c r="O3395" i="1"/>
  <c r="O3147" i="1"/>
  <c r="O3163" i="1"/>
  <c r="O3179" i="1"/>
  <c r="O3195" i="1"/>
  <c r="O3211" i="1"/>
  <c r="O3227" i="1"/>
  <c r="O3243" i="1"/>
  <c r="O3259" i="1"/>
  <c r="O3275" i="1"/>
  <c r="O3291" i="1"/>
  <c r="O3307" i="1"/>
  <c r="O3323" i="1"/>
  <c r="O3339" i="1"/>
  <c r="O3355" i="1"/>
  <c r="O3371" i="1"/>
  <c r="O3387" i="1"/>
  <c r="O3403" i="1"/>
  <c r="K1086" i="1"/>
  <c r="K378"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382" i="1"/>
  <c r="I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382" i="1"/>
  <c r="A380" i="1"/>
  <c r="C397" i="1"/>
  <c r="C398" i="1" s="1"/>
  <c r="C399" i="1" s="1"/>
  <c r="C400" i="1" s="1"/>
  <c r="C401" i="1" s="1"/>
  <c r="C402" i="1" s="1"/>
  <c r="C403" i="1" s="1"/>
  <c r="C404" i="1" s="1"/>
  <c r="C405" i="1" s="1"/>
  <c r="C406" i="1" s="1"/>
  <c r="C407" i="1" s="1"/>
  <c r="C408" i="1" s="1"/>
  <c r="C409" i="1" s="1"/>
  <c r="C410" i="1" s="1"/>
  <c r="C411" i="1" s="1"/>
  <c r="C412" i="1" s="1"/>
  <c r="A412" i="1" s="1"/>
  <c r="C413" i="1"/>
  <c r="C414" i="1" s="1"/>
  <c r="C415" i="1" s="1"/>
  <c r="C416" i="1" s="1"/>
  <c r="C417" i="1" s="1"/>
  <c r="C418" i="1" s="1"/>
  <c r="C419" i="1" s="1"/>
  <c r="C420" i="1" s="1"/>
  <c r="C421" i="1" s="1"/>
  <c r="C422" i="1" s="1"/>
  <c r="C423" i="1" s="1"/>
  <c r="C424" i="1" s="1"/>
  <c r="C425" i="1" s="1"/>
  <c r="C426" i="1" s="1"/>
  <c r="C427" i="1" s="1"/>
  <c r="C428" i="1" s="1"/>
  <c r="A428" i="1" s="1"/>
  <c r="C429" i="1"/>
  <c r="C430" i="1" s="1"/>
  <c r="C431" i="1" s="1"/>
  <c r="C432" i="1" s="1"/>
  <c r="C433" i="1" s="1"/>
  <c r="C434" i="1" s="1"/>
  <c r="C435" i="1" s="1"/>
  <c r="C436" i="1" s="1"/>
  <c r="C437" i="1" s="1"/>
  <c r="C438" i="1" s="1"/>
  <c r="C439" i="1" s="1"/>
  <c r="C440" i="1" s="1"/>
  <c r="C441" i="1" s="1"/>
  <c r="C442" i="1" s="1"/>
  <c r="C443" i="1" s="1"/>
  <c r="C444" i="1" s="1"/>
  <c r="A444" i="1" s="1"/>
  <c r="C445" i="1"/>
  <c r="C446" i="1" s="1"/>
  <c r="C447" i="1" s="1"/>
  <c r="C448" i="1" s="1"/>
  <c r="C449" i="1" s="1"/>
  <c r="C450" i="1" s="1"/>
  <c r="C451" i="1" s="1"/>
  <c r="C452" i="1" s="1"/>
  <c r="C453" i="1" s="1"/>
  <c r="C454" i="1" s="1"/>
  <c r="C455" i="1" s="1"/>
  <c r="C456" i="1" s="1"/>
  <c r="C457" i="1" s="1"/>
  <c r="C458" i="1" s="1"/>
  <c r="C459" i="1" s="1"/>
  <c r="C460" i="1" s="1"/>
  <c r="A460" i="1" s="1"/>
  <c r="C461" i="1"/>
  <c r="C462" i="1" s="1"/>
  <c r="C463" i="1" s="1"/>
  <c r="C464" i="1" s="1"/>
  <c r="C465" i="1" s="1"/>
  <c r="C466" i="1" s="1"/>
  <c r="C467" i="1" s="1"/>
  <c r="C468" i="1" s="1"/>
  <c r="C469" i="1" s="1"/>
  <c r="C470" i="1" s="1"/>
  <c r="C471" i="1" s="1"/>
  <c r="C472" i="1" s="1"/>
  <c r="C473" i="1" s="1"/>
  <c r="C474" i="1" s="1"/>
  <c r="C475" i="1" s="1"/>
  <c r="C476" i="1" s="1"/>
  <c r="A476" i="1" s="1"/>
  <c r="C477" i="1"/>
  <c r="C478" i="1" s="1"/>
  <c r="C479" i="1" s="1"/>
  <c r="C480" i="1" s="1"/>
  <c r="C481" i="1" s="1"/>
  <c r="C482" i="1" s="1"/>
  <c r="C483" i="1" s="1"/>
  <c r="C484" i="1" s="1"/>
  <c r="C485" i="1" s="1"/>
  <c r="C486" i="1" s="1"/>
  <c r="C487" i="1" s="1"/>
  <c r="C488" i="1" s="1"/>
  <c r="C489" i="1" s="1"/>
  <c r="C490" i="1" s="1"/>
  <c r="C491" i="1" s="1"/>
  <c r="C492" i="1" s="1"/>
  <c r="A492" i="1" s="1"/>
  <c r="C493" i="1"/>
  <c r="C494" i="1" s="1"/>
  <c r="C495" i="1" s="1"/>
  <c r="C496" i="1" s="1"/>
  <c r="C497" i="1" s="1"/>
  <c r="C498" i="1" s="1"/>
  <c r="C499" i="1" s="1"/>
  <c r="C500" i="1" s="1"/>
  <c r="C501" i="1" s="1"/>
  <c r="C502" i="1" s="1"/>
  <c r="C503" i="1" s="1"/>
  <c r="C504" i="1" s="1"/>
  <c r="C505" i="1" s="1"/>
  <c r="C506" i="1" s="1"/>
  <c r="C507" i="1" s="1"/>
  <c r="C508" i="1" s="1"/>
  <c r="A508" i="1" s="1"/>
  <c r="C509" i="1"/>
  <c r="C510" i="1" s="1"/>
  <c r="C511" i="1" s="1"/>
  <c r="C512" i="1" s="1"/>
  <c r="C513" i="1" s="1"/>
  <c r="C514" i="1" s="1"/>
  <c r="C515" i="1" s="1"/>
  <c r="C516" i="1" s="1"/>
  <c r="C517" i="1" s="1"/>
  <c r="C518" i="1" s="1"/>
  <c r="C519" i="1" s="1"/>
  <c r="C520" i="1" s="1"/>
  <c r="C521" i="1" s="1"/>
  <c r="C522" i="1" s="1"/>
  <c r="C523" i="1" s="1"/>
  <c r="C524" i="1" s="1"/>
  <c r="A524" i="1" s="1"/>
  <c r="C525" i="1"/>
  <c r="C526" i="1" s="1"/>
  <c r="C527" i="1" s="1"/>
  <c r="C528" i="1" s="1"/>
  <c r="C529" i="1" s="1"/>
  <c r="C530" i="1" s="1"/>
  <c r="C531" i="1" s="1"/>
  <c r="C532" i="1" s="1"/>
  <c r="C533" i="1" s="1"/>
  <c r="C534" i="1" s="1"/>
  <c r="C535" i="1" s="1"/>
  <c r="C536" i="1" s="1"/>
  <c r="C537" i="1" s="1"/>
  <c r="C538" i="1" s="1"/>
  <c r="C539" i="1" s="1"/>
  <c r="C540" i="1" s="1"/>
  <c r="A540" i="1" s="1"/>
  <c r="C541" i="1"/>
  <c r="C542" i="1" s="1"/>
  <c r="C543" i="1" s="1"/>
  <c r="C544" i="1" s="1"/>
  <c r="C545" i="1" s="1"/>
  <c r="C546" i="1" s="1"/>
  <c r="C547" i="1" s="1"/>
  <c r="C548" i="1" s="1"/>
  <c r="C549" i="1" s="1"/>
  <c r="C550" i="1" s="1"/>
  <c r="C551" i="1" s="1"/>
  <c r="C552" i="1" s="1"/>
  <c r="C553" i="1" s="1"/>
  <c r="C554" i="1" s="1"/>
  <c r="C555" i="1" s="1"/>
  <c r="C556" i="1" s="1"/>
  <c r="A556" i="1" s="1"/>
  <c r="C557" i="1"/>
  <c r="C558" i="1" s="1"/>
  <c r="C559" i="1" s="1"/>
  <c r="C560" i="1" s="1"/>
  <c r="C561" i="1" s="1"/>
  <c r="C562" i="1" s="1"/>
  <c r="C563" i="1" s="1"/>
  <c r="C564" i="1" s="1"/>
  <c r="C565" i="1" s="1"/>
  <c r="C566" i="1" s="1"/>
  <c r="C567" i="1" s="1"/>
  <c r="C568" i="1" s="1"/>
  <c r="C569" i="1" s="1"/>
  <c r="C570" i="1" s="1"/>
  <c r="C571" i="1" s="1"/>
  <c r="C572" i="1" s="1"/>
  <c r="A572" i="1" s="1"/>
  <c r="C573" i="1"/>
  <c r="C574" i="1" s="1"/>
  <c r="C575" i="1" s="1"/>
  <c r="C576" i="1" s="1"/>
  <c r="C577" i="1" s="1"/>
  <c r="C578" i="1" s="1"/>
  <c r="C579" i="1" s="1"/>
  <c r="C580" i="1" s="1"/>
  <c r="C581" i="1" s="1"/>
  <c r="C582" i="1" s="1"/>
  <c r="C583" i="1" s="1"/>
  <c r="C584" i="1" s="1"/>
  <c r="C585" i="1" s="1"/>
  <c r="C586" i="1" s="1"/>
  <c r="C587" i="1" s="1"/>
  <c r="C588" i="1" s="1"/>
  <c r="A588" i="1" s="1"/>
  <c r="C589" i="1"/>
  <c r="C590" i="1" s="1"/>
  <c r="C591" i="1" s="1"/>
  <c r="C592" i="1" s="1"/>
  <c r="C593" i="1" s="1"/>
  <c r="C594" i="1" s="1"/>
  <c r="C595" i="1" s="1"/>
  <c r="C596" i="1" s="1"/>
  <c r="C597" i="1" s="1"/>
  <c r="C598" i="1" s="1"/>
  <c r="C599" i="1" s="1"/>
  <c r="C600" i="1" s="1"/>
  <c r="C601" i="1" s="1"/>
  <c r="C602" i="1" s="1"/>
  <c r="C603" i="1" s="1"/>
  <c r="C604" i="1" s="1"/>
  <c r="A604" i="1" s="1"/>
  <c r="C605" i="1"/>
  <c r="C606" i="1" s="1"/>
  <c r="C607" i="1" s="1"/>
  <c r="C608" i="1" s="1"/>
  <c r="C609" i="1" s="1"/>
  <c r="C610" i="1" s="1"/>
  <c r="C611" i="1" s="1"/>
  <c r="C612" i="1" s="1"/>
  <c r="C613" i="1" s="1"/>
  <c r="C614" i="1" s="1"/>
  <c r="C615" i="1" s="1"/>
  <c r="C616" i="1" s="1"/>
  <c r="C617" i="1" s="1"/>
  <c r="C618" i="1" s="1"/>
  <c r="C619" i="1" s="1"/>
  <c r="C620" i="1" s="1"/>
  <c r="A620" i="1" s="1"/>
  <c r="C621" i="1"/>
  <c r="C622" i="1" s="1"/>
  <c r="C623" i="1" s="1"/>
  <c r="C624" i="1" s="1"/>
  <c r="C625" i="1" s="1"/>
  <c r="C626" i="1" s="1"/>
  <c r="C627" i="1" s="1"/>
  <c r="C628" i="1" s="1"/>
  <c r="C629" i="1" s="1"/>
  <c r="C630" i="1" s="1"/>
  <c r="C631" i="1" s="1"/>
  <c r="C632" i="1" s="1"/>
  <c r="C633" i="1" s="1"/>
  <c r="C634" i="1" s="1"/>
  <c r="C635" i="1" s="1"/>
  <c r="C636" i="1" s="1"/>
  <c r="A636" i="1" s="1"/>
  <c r="C637" i="1"/>
  <c r="C638" i="1" s="1"/>
  <c r="C639" i="1" s="1"/>
  <c r="C640" i="1" s="1"/>
  <c r="C641" i="1" s="1"/>
  <c r="C642" i="1" s="1"/>
  <c r="C643" i="1" s="1"/>
  <c r="C644" i="1" s="1"/>
  <c r="C645" i="1" s="1"/>
  <c r="C646" i="1" s="1"/>
  <c r="C647" i="1" s="1"/>
  <c r="C648" i="1" s="1"/>
  <c r="C649" i="1" s="1"/>
  <c r="C650" i="1" s="1"/>
  <c r="C651" i="1" s="1"/>
  <c r="C652" i="1" s="1"/>
  <c r="A652" i="1" s="1"/>
  <c r="C653" i="1"/>
  <c r="C654" i="1" s="1"/>
  <c r="C655" i="1" s="1"/>
  <c r="C656" i="1" s="1"/>
  <c r="C657" i="1" s="1"/>
  <c r="C658" i="1" s="1"/>
  <c r="C659" i="1" s="1"/>
  <c r="C660" i="1" s="1"/>
  <c r="C661" i="1" s="1"/>
  <c r="C662" i="1" s="1"/>
  <c r="C663" i="1" s="1"/>
  <c r="C664" i="1" s="1"/>
  <c r="C665" i="1" s="1"/>
  <c r="C666" i="1" s="1"/>
  <c r="C667" i="1" s="1"/>
  <c r="C668" i="1" s="1"/>
  <c r="A668" i="1" s="1"/>
  <c r="C669" i="1"/>
  <c r="C670" i="1" s="1"/>
  <c r="C671" i="1" s="1"/>
  <c r="C672" i="1" s="1"/>
  <c r="C673" i="1" s="1"/>
  <c r="C674" i="1" s="1"/>
  <c r="C675" i="1" s="1"/>
  <c r="C676" i="1" s="1"/>
  <c r="C677" i="1" s="1"/>
  <c r="C678" i="1" s="1"/>
  <c r="C679" i="1" s="1"/>
  <c r="C680" i="1" s="1"/>
  <c r="C681" i="1" s="1"/>
  <c r="C682" i="1" s="1"/>
  <c r="C683" i="1" s="1"/>
  <c r="C684" i="1" s="1"/>
  <c r="A684" i="1" s="1"/>
  <c r="C685" i="1"/>
  <c r="C686" i="1" s="1"/>
  <c r="C687" i="1" s="1"/>
  <c r="C688" i="1" s="1"/>
  <c r="C689" i="1" s="1"/>
  <c r="C690" i="1" s="1"/>
  <c r="C691" i="1" s="1"/>
  <c r="C692" i="1" s="1"/>
  <c r="C693" i="1" s="1"/>
  <c r="C694" i="1" s="1"/>
  <c r="C695" i="1" s="1"/>
  <c r="C696" i="1" s="1"/>
  <c r="C697" i="1" s="1"/>
  <c r="C698" i="1" s="1"/>
  <c r="C699" i="1" s="1"/>
  <c r="C700" i="1" s="1"/>
  <c r="A700" i="1" s="1"/>
  <c r="C701" i="1"/>
  <c r="C702" i="1" s="1"/>
  <c r="C703" i="1" s="1"/>
  <c r="C704" i="1" s="1"/>
  <c r="C705" i="1" s="1"/>
  <c r="C706" i="1" s="1"/>
  <c r="C707" i="1" s="1"/>
  <c r="C708" i="1" s="1"/>
  <c r="C709" i="1" s="1"/>
  <c r="C710" i="1" s="1"/>
  <c r="C711" i="1" s="1"/>
  <c r="C712" i="1" s="1"/>
  <c r="C713" i="1" s="1"/>
  <c r="C714" i="1" s="1"/>
  <c r="C715" i="1" s="1"/>
  <c r="C716" i="1" s="1"/>
  <c r="A716" i="1" s="1"/>
  <c r="C717" i="1"/>
  <c r="C718" i="1" s="1"/>
  <c r="C719" i="1" s="1"/>
  <c r="C720" i="1" s="1"/>
  <c r="C721" i="1" s="1"/>
  <c r="C722" i="1" s="1"/>
  <c r="C723" i="1" s="1"/>
  <c r="C724" i="1" s="1"/>
  <c r="C725" i="1" s="1"/>
  <c r="C726" i="1" s="1"/>
  <c r="C727" i="1" s="1"/>
  <c r="C728" i="1" s="1"/>
  <c r="C729" i="1" s="1"/>
  <c r="C730" i="1" s="1"/>
  <c r="C731" i="1" s="1"/>
  <c r="C732" i="1" s="1"/>
  <c r="A732" i="1" s="1"/>
  <c r="C733" i="1"/>
  <c r="C734" i="1" s="1"/>
  <c r="C735" i="1" s="1"/>
  <c r="C736" i="1" s="1"/>
  <c r="C737" i="1" s="1"/>
  <c r="C738" i="1" s="1"/>
  <c r="C739" i="1" s="1"/>
  <c r="C740" i="1" s="1"/>
  <c r="C741" i="1" s="1"/>
  <c r="C742" i="1" s="1"/>
  <c r="C743" i="1" s="1"/>
  <c r="C744" i="1" s="1"/>
  <c r="C745" i="1" s="1"/>
  <c r="C746" i="1" s="1"/>
  <c r="C747" i="1" s="1"/>
  <c r="C748" i="1" s="1"/>
  <c r="A748" i="1" s="1"/>
  <c r="C749" i="1"/>
  <c r="C750" i="1" s="1"/>
  <c r="C751" i="1" s="1"/>
  <c r="C752" i="1" s="1"/>
  <c r="C753" i="1" s="1"/>
  <c r="C754" i="1" s="1"/>
  <c r="C755" i="1" s="1"/>
  <c r="C756" i="1" s="1"/>
  <c r="C757" i="1" s="1"/>
  <c r="C758" i="1" s="1"/>
  <c r="C759" i="1" s="1"/>
  <c r="C760" i="1" s="1"/>
  <c r="C761" i="1" s="1"/>
  <c r="C762" i="1" s="1"/>
  <c r="C763" i="1" s="1"/>
  <c r="C764" i="1" s="1"/>
  <c r="A764" i="1" s="1"/>
  <c r="C765" i="1"/>
  <c r="C766" i="1" s="1"/>
  <c r="C767" i="1" s="1"/>
  <c r="C768" i="1" s="1"/>
  <c r="C769" i="1" s="1"/>
  <c r="C770" i="1" s="1"/>
  <c r="C771" i="1" s="1"/>
  <c r="C772" i="1" s="1"/>
  <c r="C773" i="1" s="1"/>
  <c r="C774" i="1" s="1"/>
  <c r="C775" i="1" s="1"/>
  <c r="C776" i="1" s="1"/>
  <c r="C777" i="1" s="1"/>
  <c r="C778" i="1" s="1"/>
  <c r="C779" i="1" s="1"/>
  <c r="C780" i="1" s="1"/>
  <c r="A780" i="1" s="1"/>
  <c r="C781" i="1"/>
  <c r="C782" i="1" s="1"/>
  <c r="C783" i="1" s="1"/>
  <c r="C784" i="1" s="1"/>
  <c r="C785" i="1" s="1"/>
  <c r="C786" i="1" s="1"/>
  <c r="C787" i="1" s="1"/>
  <c r="C788" i="1" s="1"/>
  <c r="C789" i="1" s="1"/>
  <c r="C790" i="1" s="1"/>
  <c r="C791" i="1" s="1"/>
  <c r="C792" i="1" s="1"/>
  <c r="C793" i="1" s="1"/>
  <c r="C794" i="1" s="1"/>
  <c r="C795" i="1" s="1"/>
  <c r="C796" i="1" s="1"/>
  <c r="A796" i="1" s="1"/>
  <c r="C797" i="1"/>
  <c r="C798" i="1" s="1"/>
  <c r="C799" i="1" s="1"/>
  <c r="C800" i="1" s="1"/>
  <c r="C801" i="1" s="1"/>
  <c r="C802" i="1" s="1"/>
  <c r="C803" i="1" s="1"/>
  <c r="C804" i="1" s="1"/>
  <c r="C805" i="1" s="1"/>
  <c r="C806" i="1" s="1"/>
  <c r="C807" i="1" s="1"/>
  <c r="C808" i="1" s="1"/>
  <c r="C809" i="1" s="1"/>
  <c r="C810" i="1" s="1"/>
  <c r="C811" i="1" s="1"/>
  <c r="C812" i="1" s="1"/>
  <c r="A812" i="1" s="1"/>
  <c r="C813" i="1"/>
  <c r="C814" i="1" s="1"/>
  <c r="C815" i="1" s="1"/>
  <c r="C816" i="1" s="1"/>
  <c r="C817" i="1" s="1"/>
  <c r="C818" i="1" s="1"/>
  <c r="C819" i="1" s="1"/>
  <c r="C820" i="1" s="1"/>
  <c r="C821" i="1" s="1"/>
  <c r="C822" i="1" s="1"/>
  <c r="C823" i="1" s="1"/>
  <c r="C824" i="1" s="1"/>
  <c r="C825" i="1" s="1"/>
  <c r="C826" i="1" s="1"/>
  <c r="C827" i="1" s="1"/>
  <c r="C828" i="1" s="1"/>
  <c r="A828" i="1" s="1"/>
  <c r="C829" i="1"/>
  <c r="C830" i="1" s="1"/>
  <c r="C831" i="1" s="1"/>
  <c r="C832" i="1" s="1"/>
  <c r="C833" i="1" s="1"/>
  <c r="C834" i="1" s="1"/>
  <c r="C835" i="1" s="1"/>
  <c r="C836" i="1" s="1"/>
  <c r="C837" i="1" s="1"/>
  <c r="C838" i="1" s="1"/>
  <c r="C839" i="1" s="1"/>
  <c r="C840" i="1" s="1"/>
  <c r="C841" i="1" s="1"/>
  <c r="C842" i="1" s="1"/>
  <c r="C843" i="1" s="1"/>
  <c r="C844" i="1" s="1"/>
  <c r="A844" i="1" s="1"/>
  <c r="C845" i="1"/>
  <c r="C846" i="1" s="1"/>
  <c r="C847" i="1" s="1"/>
  <c r="C848" i="1" s="1"/>
  <c r="C849" i="1" s="1"/>
  <c r="C850" i="1" s="1"/>
  <c r="C851" i="1" s="1"/>
  <c r="C852" i="1" s="1"/>
  <c r="C853" i="1" s="1"/>
  <c r="C854" i="1" s="1"/>
  <c r="C855" i="1" s="1"/>
  <c r="C856" i="1" s="1"/>
  <c r="C857" i="1" s="1"/>
  <c r="C858" i="1" s="1"/>
  <c r="C859" i="1" s="1"/>
  <c r="C860" i="1" s="1"/>
  <c r="A860" i="1" s="1"/>
  <c r="C861" i="1"/>
  <c r="C862" i="1" s="1"/>
  <c r="C863" i="1" s="1"/>
  <c r="C864" i="1" s="1"/>
  <c r="C865" i="1" s="1"/>
  <c r="C866" i="1" s="1"/>
  <c r="C867" i="1" s="1"/>
  <c r="C868" i="1" s="1"/>
  <c r="C869" i="1" s="1"/>
  <c r="C870" i="1" s="1"/>
  <c r="C871" i="1" s="1"/>
  <c r="C872" i="1" s="1"/>
  <c r="C873" i="1" s="1"/>
  <c r="C874" i="1" s="1"/>
  <c r="C875" i="1" s="1"/>
  <c r="C876" i="1" s="1"/>
  <c r="A876" i="1" s="1"/>
  <c r="C877" i="1"/>
  <c r="C878" i="1" s="1"/>
  <c r="C879" i="1" s="1"/>
  <c r="C880" i="1" s="1"/>
  <c r="C881" i="1" s="1"/>
  <c r="C882" i="1" s="1"/>
  <c r="C883" i="1" s="1"/>
  <c r="C884" i="1" s="1"/>
  <c r="C885" i="1" s="1"/>
  <c r="C886" i="1" s="1"/>
  <c r="C887" i="1" s="1"/>
  <c r="C888" i="1" s="1"/>
  <c r="C889" i="1" s="1"/>
  <c r="C890" i="1" s="1"/>
  <c r="C891" i="1" s="1"/>
  <c r="C892" i="1" s="1"/>
  <c r="A892" i="1" s="1"/>
  <c r="C893" i="1"/>
  <c r="C894" i="1" s="1"/>
  <c r="C895" i="1" s="1"/>
  <c r="C896" i="1" s="1"/>
  <c r="C897" i="1" s="1"/>
  <c r="C898" i="1" s="1"/>
  <c r="C899" i="1" s="1"/>
  <c r="C900" i="1" s="1"/>
  <c r="C901" i="1" s="1"/>
  <c r="C902" i="1" s="1"/>
  <c r="C903" i="1" s="1"/>
  <c r="C904" i="1" s="1"/>
  <c r="C905" i="1" s="1"/>
  <c r="C906" i="1" s="1"/>
  <c r="C907" i="1" s="1"/>
  <c r="C908" i="1" s="1"/>
  <c r="A908" i="1" s="1"/>
  <c r="C909" i="1"/>
  <c r="C910" i="1" s="1"/>
  <c r="C911" i="1" s="1"/>
  <c r="C912" i="1" s="1"/>
  <c r="C913" i="1" s="1"/>
  <c r="C914" i="1" s="1"/>
  <c r="C915" i="1" s="1"/>
  <c r="C916" i="1" s="1"/>
  <c r="C917" i="1" s="1"/>
  <c r="C918" i="1" s="1"/>
  <c r="C919" i="1" s="1"/>
  <c r="C920" i="1" s="1"/>
  <c r="C921" i="1" s="1"/>
  <c r="C922" i="1" s="1"/>
  <c r="C923" i="1" s="1"/>
  <c r="C924" i="1" s="1"/>
  <c r="A924" i="1" s="1"/>
  <c r="C925" i="1"/>
  <c r="C926" i="1" s="1"/>
  <c r="C927" i="1" s="1"/>
  <c r="C928" i="1" s="1"/>
  <c r="C929" i="1" s="1"/>
  <c r="C930" i="1" s="1"/>
  <c r="C931" i="1" s="1"/>
  <c r="C932" i="1" s="1"/>
  <c r="C933" i="1" s="1"/>
  <c r="C934" i="1" s="1"/>
  <c r="C935" i="1" s="1"/>
  <c r="C936" i="1" s="1"/>
  <c r="C937" i="1" s="1"/>
  <c r="C938" i="1" s="1"/>
  <c r="C939" i="1" s="1"/>
  <c r="C940" i="1" s="1"/>
  <c r="A940" i="1" s="1"/>
  <c r="C941" i="1"/>
  <c r="C942" i="1" s="1"/>
  <c r="C943" i="1" s="1"/>
  <c r="C944" i="1" s="1"/>
  <c r="C945" i="1" s="1"/>
  <c r="C946" i="1" s="1"/>
  <c r="C947" i="1" s="1"/>
  <c r="C948" i="1" s="1"/>
  <c r="C949" i="1" s="1"/>
  <c r="C950" i="1" s="1"/>
  <c r="C951" i="1" s="1"/>
  <c r="C952" i="1" s="1"/>
  <c r="C953" i="1" s="1"/>
  <c r="C954" i="1" s="1"/>
  <c r="C955" i="1" s="1"/>
  <c r="C956" i="1" s="1"/>
  <c r="A956" i="1" s="1"/>
  <c r="C957" i="1"/>
  <c r="C958" i="1" s="1"/>
  <c r="C959" i="1" s="1"/>
  <c r="C960" i="1" s="1"/>
  <c r="C961" i="1" s="1"/>
  <c r="C962" i="1" s="1"/>
  <c r="C963" i="1" s="1"/>
  <c r="C964" i="1" s="1"/>
  <c r="C965" i="1" s="1"/>
  <c r="C966" i="1" s="1"/>
  <c r="C967" i="1" s="1"/>
  <c r="C968" i="1" s="1"/>
  <c r="C969" i="1" s="1"/>
  <c r="C970" i="1" s="1"/>
  <c r="C971" i="1" s="1"/>
  <c r="C972" i="1" s="1"/>
  <c r="A972" i="1" s="1"/>
  <c r="C973" i="1"/>
  <c r="C974" i="1" s="1"/>
  <c r="C975" i="1" s="1"/>
  <c r="C976" i="1" s="1"/>
  <c r="C977" i="1" s="1"/>
  <c r="C978" i="1" s="1"/>
  <c r="C979" i="1" s="1"/>
  <c r="C980" i="1" s="1"/>
  <c r="C981" i="1" s="1"/>
  <c r="C982" i="1" s="1"/>
  <c r="C983" i="1" s="1"/>
  <c r="C984" i="1" s="1"/>
  <c r="C985" i="1" s="1"/>
  <c r="C986" i="1" s="1"/>
  <c r="C987" i="1" s="1"/>
  <c r="C988" i="1" s="1"/>
  <c r="A988" i="1" s="1"/>
  <c r="C989" i="1"/>
  <c r="C990" i="1" s="1"/>
  <c r="C991" i="1" s="1"/>
  <c r="C992" i="1" s="1"/>
  <c r="C993" i="1" s="1"/>
  <c r="C994" i="1" s="1"/>
  <c r="C995" i="1" s="1"/>
  <c r="C996" i="1" s="1"/>
  <c r="C997" i="1" s="1"/>
  <c r="C998" i="1" s="1"/>
  <c r="C999" i="1" s="1"/>
  <c r="C1000" i="1" s="1"/>
  <c r="C1001" i="1" s="1"/>
  <c r="C1002" i="1" s="1"/>
  <c r="C1003" i="1" s="1"/>
  <c r="C1004" i="1" s="1"/>
  <c r="A1004" i="1" s="1"/>
  <c r="C1005" i="1"/>
  <c r="C1006" i="1" s="1"/>
  <c r="C1007" i="1" s="1"/>
  <c r="C1008" i="1" s="1"/>
  <c r="C1009" i="1" s="1"/>
  <c r="C1010" i="1" s="1"/>
  <c r="C1011" i="1" s="1"/>
  <c r="C1012" i="1" s="1"/>
  <c r="C1013" i="1" s="1"/>
  <c r="C1014" i="1" s="1"/>
  <c r="C1015" i="1" s="1"/>
  <c r="C1016" i="1" s="1"/>
  <c r="C1017" i="1" s="1"/>
  <c r="C1018" i="1" s="1"/>
  <c r="C1019" i="1" s="1"/>
  <c r="C1020" i="1" s="1"/>
  <c r="A1020" i="1" s="1"/>
  <c r="C1021" i="1"/>
  <c r="C1022" i="1" s="1"/>
  <c r="C1023" i="1" s="1"/>
  <c r="C1024" i="1" s="1"/>
  <c r="C1025" i="1" s="1"/>
  <c r="C1026" i="1" s="1"/>
  <c r="C1027" i="1" s="1"/>
  <c r="C1028" i="1" s="1"/>
  <c r="C1029" i="1" s="1"/>
  <c r="C1030" i="1" s="1"/>
  <c r="C1031" i="1" s="1"/>
  <c r="C1032" i="1" s="1"/>
  <c r="C1033" i="1" s="1"/>
  <c r="C1034" i="1" s="1"/>
  <c r="C1035" i="1" s="1"/>
  <c r="C1036" i="1" s="1"/>
  <c r="A1036" i="1" s="1"/>
  <c r="C1037" i="1"/>
  <c r="C1038" i="1" s="1"/>
  <c r="C1039" i="1" s="1"/>
  <c r="C1040" i="1" s="1"/>
  <c r="C1041" i="1" s="1"/>
  <c r="C1042" i="1" s="1"/>
  <c r="C1043" i="1" s="1"/>
  <c r="C1044" i="1" s="1"/>
  <c r="C1045" i="1" s="1"/>
  <c r="C1046" i="1" s="1"/>
  <c r="C1047" i="1" s="1"/>
  <c r="C1048" i="1" s="1"/>
  <c r="C1049" i="1" s="1"/>
  <c r="C1050" i="1" s="1"/>
  <c r="C1051" i="1" s="1"/>
  <c r="C1052" i="1" s="1"/>
  <c r="A1052" i="1" s="1"/>
  <c r="C1053" i="1"/>
  <c r="A1053" i="1" s="1"/>
  <c r="C1069" i="1"/>
  <c r="A1069" i="1" s="1"/>
  <c r="C1085" i="1"/>
  <c r="A1085" i="1" s="1"/>
  <c r="K1084" i="1" s="1"/>
  <c r="C381" i="1"/>
  <c r="A381" i="1" s="1"/>
  <c r="B396" i="1"/>
  <c r="B412" i="1"/>
  <c r="B428" i="1"/>
  <c r="B429" i="1" s="1"/>
  <c r="B444" i="1"/>
  <c r="B460" i="1"/>
  <c r="B461" i="1" s="1"/>
  <c r="B476" i="1"/>
  <c r="B477" i="1" s="1"/>
  <c r="B492" i="1"/>
  <c r="B493" i="1" s="1"/>
  <c r="B508" i="1"/>
  <c r="B509" i="1" s="1"/>
  <c r="B524" i="1"/>
  <c r="B540" i="1"/>
  <c r="B541" i="1" s="1"/>
  <c r="B556" i="1"/>
  <c r="B557" i="1" s="1"/>
  <c r="B572" i="1"/>
  <c r="B588" i="1"/>
  <c r="B589" i="1" s="1"/>
  <c r="B604" i="1"/>
  <c r="B605" i="1" s="1"/>
  <c r="B620" i="1"/>
  <c r="B621" i="1" s="1"/>
  <c r="B636" i="1"/>
  <c r="B637" i="1" s="1"/>
  <c r="B652" i="1"/>
  <c r="B668" i="1"/>
  <c r="B669" i="1" s="1"/>
  <c r="B684" i="1"/>
  <c r="B685" i="1" s="1"/>
  <c r="B700" i="1"/>
  <c r="B716" i="1"/>
  <c r="B717" i="1" s="1"/>
  <c r="B732" i="1"/>
  <c r="B733" i="1" s="1"/>
  <c r="B748" i="1"/>
  <c r="B764" i="1"/>
  <c r="B765" i="1" s="1"/>
  <c r="B780" i="1"/>
  <c r="B781" i="1" s="1"/>
  <c r="L781" i="1" s="1"/>
  <c r="M781" i="1" s="1"/>
  <c r="O781" i="1" s="1"/>
  <c r="B796" i="1"/>
  <c r="B797" i="1" s="1"/>
  <c r="B812" i="1"/>
  <c r="B813" i="1" s="1"/>
  <c r="L813" i="1" s="1"/>
  <c r="M813" i="1" s="1"/>
  <c r="B828" i="1"/>
  <c r="B844" i="1"/>
  <c r="B845" i="1" s="1"/>
  <c r="L845" i="1" s="1"/>
  <c r="M845" i="1" s="1"/>
  <c r="O845" i="1" s="1"/>
  <c r="B860" i="1"/>
  <c r="B861" i="1" s="1"/>
  <c r="B876" i="1"/>
  <c r="B892" i="1"/>
  <c r="B893" i="1" s="1"/>
  <c r="B908" i="1"/>
  <c r="B909" i="1" s="1"/>
  <c r="B924" i="1"/>
  <c r="B925" i="1" s="1"/>
  <c r="B940" i="1"/>
  <c r="B956" i="1"/>
  <c r="B957" i="1" s="1"/>
  <c r="B972" i="1"/>
  <c r="B973" i="1" s="1"/>
  <c r="B988" i="1"/>
  <c r="B989" i="1" s="1"/>
  <c r="B1004" i="1"/>
  <c r="B1020" i="1"/>
  <c r="B1021" i="1" s="1"/>
  <c r="B1036" i="1"/>
  <c r="B1037" i="1" s="1"/>
  <c r="B1052" i="1"/>
  <c r="B1053" i="1" s="1"/>
  <c r="B1068" i="1"/>
  <c r="B1084" i="1"/>
  <c r="B1085" i="1" s="1"/>
  <c r="B380" i="1"/>
  <c r="B381" i="1" s="1"/>
  <c r="B382" i="1" s="1"/>
  <c r="O813" i="1" l="1"/>
  <c r="A653" i="1"/>
  <c r="C382" i="1"/>
  <c r="C383" i="1" s="1"/>
  <c r="C384" i="1" s="1"/>
  <c r="C385" i="1" s="1"/>
  <c r="C386" i="1" s="1"/>
  <c r="C387" i="1" s="1"/>
  <c r="C388" i="1" s="1"/>
  <c r="C389" i="1" s="1"/>
  <c r="C390" i="1" s="1"/>
  <c r="C391" i="1" s="1"/>
  <c r="C392" i="1" s="1"/>
  <c r="C393" i="1" s="1"/>
  <c r="C394" i="1" s="1"/>
  <c r="C395" i="1" s="1"/>
  <c r="C396" i="1" s="1"/>
  <c r="A396" i="1" s="1"/>
  <c r="C1070" i="1"/>
  <c r="C1071" i="1" s="1"/>
  <c r="C1072" i="1" s="1"/>
  <c r="C1073" i="1" s="1"/>
  <c r="C1074" i="1" s="1"/>
  <c r="C1075" i="1" s="1"/>
  <c r="C1076" i="1" s="1"/>
  <c r="C1077" i="1" s="1"/>
  <c r="C1078" i="1" s="1"/>
  <c r="C1079" i="1" s="1"/>
  <c r="C1080" i="1" s="1"/>
  <c r="C1081" i="1" s="1"/>
  <c r="C1082" i="1" s="1"/>
  <c r="C1083" i="1" s="1"/>
  <c r="C1084" i="1" s="1"/>
  <c r="A1084" i="1" s="1"/>
  <c r="A429" i="1"/>
  <c r="A589" i="1"/>
  <c r="A397" i="1"/>
  <c r="B846" i="1"/>
  <c r="A846" i="1" s="1"/>
  <c r="K843" i="1" s="1"/>
  <c r="A525" i="1"/>
  <c r="A1037" i="1"/>
  <c r="A461" i="1"/>
  <c r="A973" i="1"/>
  <c r="A909" i="1"/>
  <c r="A845" i="1"/>
  <c r="A781" i="1"/>
  <c r="A749" i="1"/>
  <c r="A717" i="1"/>
  <c r="A557" i="1"/>
  <c r="A941" i="1"/>
  <c r="A877" i="1"/>
  <c r="A813" i="1"/>
  <c r="A621" i="1"/>
  <c r="A493" i="1"/>
  <c r="A1005" i="1"/>
  <c r="A957" i="1"/>
  <c r="A925" i="1"/>
  <c r="A893" i="1"/>
  <c r="A861" i="1"/>
  <c r="A829" i="1"/>
  <c r="A797" i="1"/>
  <c r="A765" i="1"/>
  <c r="A733" i="1"/>
  <c r="A701" i="1"/>
  <c r="A669" i="1"/>
  <c r="A637" i="1"/>
  <c r="A605" i="1"/>
  <c r="A573" i="1"/>
  <c r="A541" i="1"/>
  <c r="A509" i="1"/>
  <c r="A477" i="1"/>
  <c r="A445" i="1"/>
  <c r="A413" i="1"/>
  <c r="A685" i="1"/>
  <c r="B814" i="1"/>
  <c r="B815" i="1" s="1"/>
  <c r="B782" i="1"/>
  <c r="A782" i="1" s="1"/>
  <c r="B413" i="1"/>
  <c r="B414" i="1" s="1"/>
  <c r="L412" i="1"/>
  <c r="M412" i="1" s="1"/>
  <c r="O412" i="1" s="1"/>
  <c r="C1086" i="1"/>
  <c r="C1054" i="1"/>
  <c r="C1055" i="1" s="1"/>
  <c r="C1056" i="1" s="1"/>
  <c r="C1057" i="1" s="1"/>
  <c r="C1058" i="1" s="1"/>
  <c r="C1059" i="1" s="1"/>
  <c r="C1060" i="1" s="1"/>
  <c r="C1061" i="1" s="1"/>
  <c r="C1062" i="1" s="1"/>
  <c r="C1063" i="1" s="1"/>
  <c r="C1064" i="1" s="1"/>
  <c r="C1065" i="1" s="1"/>
  <c r="C1066" i="1" s="1"/>
  <c r="C1067" i="1" s="1"/>
  <c r="C1068" i="1" s="1"/>
  <c r="A1068" i="1" s="1"/>
  <c r="A1021" i="1"/>
  <c r="A989" i="1"/>
  <c r="B701" i="1"/>
  <c r="L700" i="1"/>
  <c r="M700" i="1" s="1"/>
  <c r="O700" i="1" s="1"/>
  <c r="B573" i="1"/>
  <c r="L572" i="1"/>
  <c r="M572" i="1" s="1"/>
  <c r="O572" i="1" s="1"/>
  <c r="B1005" i="1"/>
  <c r="L1004" i="1"/>
  <c r="M1004" i="1" s="1"/>
  <c r="O1004" i="1" s="1"/>
  <c r="B877" i="1"/>
  <c r="L876" i="1"/>
  <c r="M876" i="1" s="1"/>
  <c r="O876" i="1" s="1"/>
  <c r="B445" i="1"/>
  <c r="L444" i="1"/>
  <c r="M444" i="1" s="1"/>
  <c r="O444" i="1" s="1"/>
  <c r="B525" i="1"/>
  <c r="L524" i="1"/>
  <c r="M524" i="1" s="1"/>
  <c r="O524" i="1" s="1"/>
  <c r="B749" i="1"/>
  <c r="L748" i="1"/>
  <c r="M748" i="1" s="1"/>
  <c r="O748" i="1" s="1"/>
  <c r="B397" i="1"/>
  <c r="L396" i="1"/>
  <c r="M396" i="1" s="1"/>
  <c r="O396" i="1" s="1"/>
  <c r="B1069" i="1"/>
  <c r="L1068" i="1"/>
  <c r="M1068" i="1" s="1"/>
  <c r="O1068" i="1" s="1"/>
  <c r="B941" i="1"/>
  <c r="L940" i="1"/>
  <c r="M940" i="1" s="1"/>
  <c r="O940" i="1" s="1"/>
  <c r="B829" i="1"/>
  <c r="L828" i="1"/>
  <c r="M828" i="1" s="1"/>
  <c r="O828" i="1" s="1"/>
  <c r="B383" i="1"/>
  <c r="A382" i="1"/>
  <c r="J383" i="1" s="1"/>
  <c r="L382" i="1"/>
  <c r="M382" i="1" s="1"/>
  <c r="O382" i="1" s="1"/>
  <c r="B653" i="1"/>
  <c r="L652" i="1"/>
  <c r="M652" i="1" s="1"/>
  <c r="O652" i="1" s="1"/>
  <c r="B1054" i="1"/>
  <c r="L1053" i="1"/>
  <c r="M1053" i="1" s="1"/>
  <c r="O1053" i="1" s="1"/>
  <c r="B990" i="1"/>
  <c r="L989" i="1"/>
  <c r="M989" i="1" s="1"/>
  <c r="O989" i="1" s="1"/>
  <c r="B926" i="1"/>
  <c r="L925" i="1"/>
  <c r="M925" i="1" s="1"/>
  <c r="O925" i="1" s="1"/>
  <c r="B862" i="1"/>
  <c r="L861" i="1"/>
  <c r="M861" i="1" s="1"/>
  <c r="O861" i="1" s="1"/>
  <c r="B734" i="1"/>
  <c r="L733" i="1"/>
  <c r="M733" i="1" s="1"/>
  <c r="O733" i="1" s="1"/>
  <c r="B606" i="1"/>
  <c r="L605" i="1"/>
  <c r="M605" i="1" s="1"/>
  <c r="O605" i="1" s="1"/>
  <c r="B430" i="1"/>
  <c r="L429" i="1"/>
  <c r="M429" i="1" s="1"/>
  <c r="O429" i="1" s="1"/>
  <c r="B638" i="1"/>
  <c r="L637" i="1"/>
  <c r="M637" i="1" s="1"/>
  <c r="O637" i="1" s="1"/>
  <c r="L1084" i="1"/>
  <c r="M1084" i="1" s="1"/>
  <c r="O1084" i="1" s="1"/>
  <c r="L1052" i="1"/>
  <c r="M1052" i="1" s="1"/>
  <c r="O1052" i="1" s="1"/>
  <c r="L1036" i="1"/>
  <c r="M1036" i="1" s="1"/>
  <c r="O1036" i="1" s="1"/>
  <c r="L1020" i="1"/>
  <c r="M1020" i="1" s="1"/>
  <c r="O1020" i="1" s="1"/>
  <c r="L988" i="1"/>
  <c r="M988" i="1" s="1"/>
  <c r="O988" i="1" s="1"/>
  <c r="L972" i="1"/>
  <c r="M972" i="1" s="1"/>
  <c r="O972" i="1" s="1"/>
  <c r="L956" i="1"/>
  <c r="M956" i="1" s="1"/>
  <c r="O956" i="1" s="1"/>
  <c r="L924" i="1"/>
  <c r="M924" i="1" s="1"/>
  <c r="O924" i="1" s="1"/>
  <c r="L908" i="1"/>
  <c r="M908" i="1" s="1"/>
  <c r="O908" i="1" s="1"/>
  <c r="L892" i="1"/>
  <c r="M892" i="1" s="1"/>
  <c r="O892" i="1" s="1"/>
  <c r="L860" i="1"/>
  <c r="M860" i="1" s="1"/>
  <c r="O860" i="1" s="1"/>
  <c r="L844" i="1"/>
  <c r="M844" i="1" s="1"/>
  <c r="O844" i="1" s="1"/>
  <c r="L812" i="1"/>
  <c r="M812" i="1" s="1"/>
  <c r="O812" i="1" s="1"/>
  <c r="L796" i="1"/>
  <c r="M796" i="1" s="1"/>
  <c r="O796" i="1" s="1"/>
  <c r="L780" i="1"/>
  <c r="M780" i="1" s="1"/>
  <c r="O780" i="1" s="1"/>
  <c r="L764" i="1"/>
  <c r="M764" i="1" s="1"/>
  <c r="O764" i="1" s="1"/>
  <c r="L732" i="1"/>
  <c r="M732" i="1" s="1"/>
  <c r="O732" i="1" s="1"/>
  <c r="L716" i="1"/>
  <c r="M716" i="1" s="1"/>
  <c r="O716" i="1" s="1"/>
  <c r="L684" i="1"/>
  <c r="M684" i="1" s="1"/>
  <c r="O684" i="1" s="1"/>
  <c r="L668" i="1"/>
  <c r="M668" i="1" s="1"/>
  <c r="O668" i="1" s="1"/>
  <c r="L636" i="1"/>
  <c r="M636" i="1" s="1"/>
  <c r="O636" i="1" s="1"/>
  <c r="L604" i="1"/>
  <c r="M604" i="1" s="1"/>
  <c r="O604" i="1" s="1"/>
  <c r="L540" i="1"/>
  <c r="M540" i="1" s="1"/>
  <c r="O540" i="1" s="1"/>
  <c r="L508" i="1"/>
  <c r="M508" i="1" s="1"/>
  <c r="O508" i="1" s="1"/>
  <c r="L476" i="1"/>
  <c r="M476" i="1" s="1"/>
  <c r="O476" i="1" s="1"/>
  <c r="B686" i="1"/>
  <c r="L685" i="1"/>
  <c r="M685" i="1" s="1"/>
  <c r="O685" i="1" s="1"/>
  <c r="B558" i="1"/>
  <c r="L557" i="1"/>
  <c r="M557" i="1" s="1"/>
  <c r="O557" i="1" s="1"/>
  <c r="B478" i="1"/>
  <c r="L477" i="1"/>
  <c r="M477" i="1" s="1"/>
  <c r="O477" i="1" s="1"/>
  <c r="L428" i="1"/>
  <c r="M428" i="1" s="1"/>
  <c r="O428" i="1" s="1"/>
  <c r="B1038" i="1"/>
  <c r="L1037" i="1"/>
  <c r="M1037" i="1" s="1"/>
  <c r="O1037" i="1" s="1"/>
  <c r="B974" i="1"/>
  <c r="L973" i="1"/>
  <c r="M973" i="1" s="1"/>
  <c r="O973" i="1" s="1"/>
  <c r="B910" i="1"/>
  <c r="L909" i="1"/>
  <c r="M909" i="1" s="1"/>
  <c r="O909" i="1" s="1"/>
  <c r="B766" i="1"/>
  <c r="L765" i="1"/>
  <c r="M765" i="1" s="1"/>
  <c r="O765" i="1" s="1"/>
  <c r="B718" i="1"/>
  <c r="L717" i="1"/>
  <c r="M717" i="1" s="1"/>
  <c r="O717" i="1" s="1"/>
  <c r="B590" i="1"/>
  <c r="L589" i="1"/>
  <c r="M589" i="1" s="1"/>
  <c r="O589" i="1" s="1"/>
  <c r="B510" i="1"/>
  <c r="L509" i="1"/>
  <c r="M509" i="1" s="1"/>
  <c r="O509" i="1" s="1"/>
  <c r="B462" i="1"/>
  <c r="L461" i="1"/>
  <c r="M461" i="1" s="1"/>
  <c r="O461" i="1" s="1"/>
  <c r="B1086" i="1"/>
  <c r="L1085" i="1"/>
  <c r="M1085" i="1" s="1"/>
  <c r="O1085" i="1" s="1"/>
  <c r="B1022" i="1"/>
  <c r="L1021" i="1"/>
  <c r="M1021" i="1" s="1"/>
  <c r="O1021" i="1" s="1"/>
  <c r="B958" i="1"/>
  <c r="L957" i="1"/>
  <c r="M957" i="1" s="1"/>
  <c r="O957" i="1" s="1"/>
  <c r="B894" i="1"/>
  <c r="L893" i="1"/>
  <c r="M893" i="1" s="1"/>
  <c r="O893" i="1" s="1"/>
  <c r="B798" i="1"/>
  <c r="L797" i="1"/>
  <c r="M797" i="1" s="1"/>
  <c r="O797" i="1" s="1"/>
  <c r="B670" i="1"/>
  <c r="L669" i="1"/>
  <c r="M669" i="1" s="1"/>
  <c r="O669" i="1" s="1"/>
  <c r="B622" i="1"/>
  <c r="L621" i="1"/>
  <c r="M621" i="1" s="1"/>
  <c r="O621" i="1" s="1"/>
  <c r="B542" i="1"/>
  <c r="L541" i="1"/>
  <c r="M541" i="1" s="1"/>
  <c r="O541" i="1" s="1"/>
  <c r="B494" i="1"/>
  <c r="L493" i="1"/>
  <c r="M493" i="1" s="1"/>
  <c r="O493" i="1" s="1"/>
  <c r="L620" i="1"/>
  <c r="M620" i="1" s="1"/>
  <c r="O620" i="1" s="1"/>
  <c r="L588" i="1"/>
  <c r="M588" i="1" s="1"/>
  <c r="O588" i="1" s="1"/>
  <c r="L556" i="1"/>
  <c r="M556" i="1" s="1"/>
  <c r="O556" i="1" s="1"/>
  <c r="L492" i="1"/>
  <c r="M492" i="1" s="1"/>
  <c r="O492" i="1" s="1"/>
  <c r="L460" i="1"/>
  <c r="M460" i="1" s="1"/>
  <c r="O460" i="1" s="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5"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L5" i="1"/>
  <c r="M5" i="1" s="1"/>
  <c r="A814" i="1" l="1"/>
  <c r="J815" i="1" s="1"/>
  <c r="B847" i="1"/>
  <c r="L846" i="1"/>
  <c r="M846" i="1" s="1"/>
  <c r="O846" i="1" s="1"/>
  <c r="L814" i="1"/>
  <c r="M814" i="1" s="1"/>
  <c r="O814" i="1" s="1"/>
  <c r="L413" i="1"/>
  <c r="M413" i="1" s="1"/>
  <c r="O413" i="1" s="1"/>
  <c r="L782" i="1"/>
  <c r="M782" i="1" s="1"/>
  <c r="O782" i="1" s="1"/>
  <c r="B783" i="1"/>
  <c r="L783" i="1" s="1"/>
  <c r="M783" i="1" s="1"/>
  <c r="O783" i="1" s="1"/>
  <c r="J783" i="1"/>
  <c r="K781" i="1"/>
  <c r="K779" i="1"/>
  <c r="J847" i="1"/>
  <c r="K845" i="1"/>
  <c r="B878" i="1"/>
  <c r="L877" i="1"/>
  <c r="M877" i="1" s="1"/>
  <c r="O877" i="1" s="1"/>
  <c r="B574" i="1"/>
  <c r="L573" i="1"/>
  <c r="M573" i="1" s="1"/>
  <c r="O573" i="1" s="1"/>
  <c r="B654" i="1"/>
  <c r="L653" i="1"/>
  <c r="M653" i="1" s="1"/>
  <c r="O653" i="1" s="1"/>
  <c r="B607" i="1"/>
  <c r="L606" i="1"/>
  <c r="M606" i="1" s="1"/>
  <c r="O606" i="1" s="1"/>
  <c r="A606" i="1"/>
  <c r="B816" i="1"/>
  <c r="A815" i="1"/>
  <c r="L815" i="1"/>
  <c r="M815" i="1" s="1"/>
  <c r="O815" i="1" s="1"/>
  <c r="B927" i="1"/>
  <c r="L926" i="1"/>
  <c r="M926" i="1" s="1"/>
  <c r="O926" i="1" s="1"/>
  <c r="A926" i="1"/>
  <c r="B1055" i="1"/>
  <c r="L1054" i="1"/>
  <c r="M1054" i="1" s="1"/>
  <c r="O1054" i="1" s="1"/>
  <c r="A1054" i="1"/>
  <c r="B495" i="1"/>
  <c r="L494" i="1"/>
  <c r="M494" i="1" s="1"/>
  <c r="O494" i="1" s="1"/>
  <c r="A494" i="1"/>
  <c r="B799" i="1"/>
  <c r="L798" i="1"/>
  <c r="M798" i="1" s="1"/>
  <c r="O798" i="1" s="1"/>
  <c r="A798" i="1"/>
  <c r="L1086" i="1"/>
  <c r="M1086" i="1" s="1"/>
  <c r="O1086" i="1" s="1"/>
  <c r="A1086" i="1"/>
  <c r="B463" i="1"/>
  <c r="L462" i="1"/>
  <c r="M462" i="1" s="1"/>
  <c r="O462" i="1" s="1"/>
  <c r="A462" i="1"/>
  <c r="B591" i="1"/>
  <c r="L590" i="1"/>
  <c r="M590" i="1" s="1"/>
  <c r="O590" i="1" s="1"/>
  <c r="A590" i="1"/>
  <c r="B911" i="1"/>
  <c r="L910" i="1"/>
  <c r="M910" i="1" s="1"/>
  <c r="O910" i="1" s="1"/>
  <c r="A910" i="1"/>
  <c r="B559" i="1"/>
  <c r="L558" i="1"/>
  <c r="M558" i="1" s="1"/>
  <c r="O558" i="1" s="1"/>
  <c r="A558" i="1"/>
  <c r="B415" i="1"/>
  <c r="L414" i="1"/>
  <c r="M414" i="1" s="1"/>
  <c r="O414" i="1" s="1"/>
  <c r="A414" i="1"/>
  <c r="B543" i="1"/>
  <c r="L542" i="1"/>
  <c r="M542" i="1" s="1"/>
  <c r="O542" i="1" s="1"/>
  <c r="A542" i="1"/>
  <c r="B671" i="1"/>
  <c r="L670" i="1"/>
  <c r="M670" i="1" s="1"/>
  <c r="O670" i="1" s="1"/>
  <c r="A670" i="1"/>
  <c r="B895" i="1"/>
  <c r="L894" i="1"/>
  <c r="M894" i="1" s="1"/>
  <c r="O894" i="1" s="1"/>
  <c r="A894" i="1"/>
  <c r="B1023" i="1"/>
  <c r="L1022" i="1"/>
  <c r="M1022" i="1" s="1"/>
  <c r="O1022" i="1" s="1"/>
  <c r="A1022" i="1"/>
  <c r="B511" i="1"/>
  <c r="L510" i="1"/>
  <c r="M510" i="1" s="1"/>
  <c r="O510" i="1" s="1"/>
  <c r="A510" i="1"/>
  <c r="B719" i="1"/>
  <c r="L718" i="1"/>
  <c r="M718" i="1" s="1"/>
  <c r="O718" i="1" s="1"/>
  <c r="A718" i="1"/>
  <c r="B848" i="1"/>
  <c r="A847" i="1"/>
  <c r="L847" i="1"/>
  <c r="M847" i="1" s="1"/>
  <c r="O847" i="1" s="1"/>
  <c r="B975" i="1"/>
  <c r="L974" i="1"/>
  <c r="M974" i="1" s="1"/>
  <c r="O974" i="1" s="1"/>
  <c r="A974" i="1"/>
  <c r="B479" i="1"/>
  <c r="L478" i="1"/>
  <c r="M478" i="1" s="1"/>
  <c r="O478" i="1" s="1"/>
  <c r="A478" i="1"/>
  <c r="B687" i="1"/>
  <c r="L686" i="1"/>
  <c r="M686" i="1" s="1"/>
  <c r="O686" i="1" s="1"/>
  <c r="A686" i="1"/>
  <c r="B639" i="1"/>
  <c r="L638" i="1"/>
  <c r="M638" i="1" s="1"/>
  <c r="O638" i="1" s="1"/>
  <c r="A638" i="1"/>
  <c r="L383" i="1"/>
  <c r="M383" i="1" s="1"/>
  <c r="O383" i="1" s="1"/>
  <c r="B384" i="1"/>
  <c r="A383" i="1"/>
  <c r="B942" i="1"/>
  <c r="L941" i="1"/>
  <c r="M941" i="1" s="1"/>
  <c r="O941" i="1" s="1"/>
  <c r="B398" i="1"/>
  <c r="L397" i="1"/>
  <c r="M397" i="1" s="1"/>
  <c r="O397" i="1" s="1"/>
  <c r="B526" i="1"/>
  <c r="L525" i="1"/>
  <c r="M525" i="1" s="1"/>
  <c r="O525" i="1" s="1"/>
  <c r="B446" i="1"/>
  <c r="L445" i="1"/>
  <c r="M445" i="1" s="1"/>
  <c r="O445" i="1" s="1"/>
  <c r="B830" i="1"/>
  <c r="L829" i="1"/>
  <c r="M829" i="1" s="1"/>
  <c r="O829" i="1" s="1"/>
  <c r="B1070" i="1"/>
  <c r="L1069" i="1"/>
  <c r="M1069" i="1" s="1"/>
  <c r="O1069" i="1" s="1"/>
  <c r="L749" i="1"/>
  <c r="M749" i="1" s="1"/>
  <c r="O749" i="1" s="1"/>
  <c r="B750" i="1"/>
  <c r="B623" i="1"/>
  <c r="L622" i="1"/>
  <c r="M622" i="1" s="1"/>
  <c r="O622" i="1" s="1"/>
  <c r="A622" i="1"/>
  <c r="B959" i="1"/>
  <c r="L958" i="1"/>
  <c r="M958" i="1" s="1"/>
  <c r="O958" i="1" s="1"/>
  <c r="A958" i="1"/>
  <c r="B767" i="1"/>
  <c r="L766" i="1"/>
  <c r="M766" i="1" s="1"/>
  <c r="O766" i="1" s="1"/>
  <c r="A766" i="1"/>
  <c r="B1039" i="1"/>
  <c r="L1038" i="1"/>
  <c r="M1038" i="1" s="1"/>
  <c r="O1038" i="1" s="1"/>
  <c r="A1038" i="1"/>
  <c r="B431" i="1"/>
  <c r="L430" i="1"/>
  <c r="M430" i="1" s="1"/>
  <c r="O430" i="1" s="1"/>
  <c r="A430" i="1"/>
  <c r="B735" i="1"/>
  <c r="L734" i="1"/>
  <c r="M734" i="1" s="1"/>
  <c r="O734" i="1" s="1"/>
  <c r="A734" i="1"/>
  <c r="B863" i="1"/>
  <c r="L862" i="1"/>
  <c r="M862" i="1" s="1"/>
  <c r="O862" i="1" s="1"/>
  <c r="A862" i="1"/>
  <c r="B991" i="1"/>
  <c r="L990" i="1"/>
  <c r="M990" i="1" s="1"/>
  <c r="O990" i="1" s="1"/>
  <c r="A990" i="1"/>
  <c r="B784" i="1"/>
  <c r="B1006" i="1"/>
  <c r="L1005" i="1"/>
  <c r="M1005" i="1" s="1"/>
  <c r="O1005" i="1" s="1"/>
  <c r="B702" i="1"/>
  <c r="L701" i="1"/>
  <c r="M701" i="1" s="1"/>
  <c r="O701" i="1" s="1"/>
  <c r="O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5" i="1"/>
  <c r="K2" i="1"/>
  <c r="J2" i="1"/>
  <c r="G2" i="1"/>
  <c r="H2" i="1"/>
  <c r="F2" i="1"/>
  <c r="B2" i="1"/>
  <c r="C2" i="1"/>
  <c r="D2"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5" i="1"/>
  <c r="C373" i="1"/>
  <c r="C372" i="1"/>
  <c r="A372" i="1" s="1"/>
  <c r="C371" i="1"/>
  <c r="A371" i="1" s="1"/>
  <c r="C357" i="1"/>
  <c r="C356" i="1"/>
  <c r="A356" i="1" s="1"/>
  <c r="C355" i="1"/>
  <c r="A355" i="1" s="1"/>
  <c r="C341" i="1"/>
  <c r="C340" i="1"/>
  <c r="A340" i="1" s="1"/>
  <c r="C339" i="1"/>
  <c r="A339" i="1" s="1"/>
  <c r="C325" i="1"/>
  <c r="C324" i="1"/>
  <c r="A324" i="1" s="1"/>
  <c r="C323" i="1"/>
  <c r="A323" i="1" s="1"/>
  <c r="C309" i="1"/>
  <c r="C308" i="1"/>
  <c r="A308" i="1" s="1"/>
  <c r="C307" i="1"/>
  <c r="A307" i="1" s="1"/>
  <c r="C293" i="1"/>
  <c r="C292" i="1"/>
  <c r="A292" i="1" s="1"/>
  <c r="C291" i="1"/>
  <c r="A291" i="1" s="1"/>
  <c r="C277" i="1"/>
  <c r="C276" i="1"/>
  <c r="A276" i="1" s="1"/>
  <c r="C275" i="1"/>
  <c r="A275" i="1" s="1"/>
  <c r="C261" i="1"/>
  <c r="C260" i="1"/>
  <c r="A260" i="1" s="1"/>
  <c r="C259" i="1"/>
  <c r="A259" i="1" s="1"/>
  <c r="C245" i="1"/>
  <c r="C244" i="1"/>
  <c r="A244" i="1" s="1"/>
  <c r="C243" i="1"/>
  <c r="A243" i="1" s="1"/>
  <c r="C229" i="1"/>
  <c r="C228" i="1"/>
  <c r="A228" i="1" s="1"/>
  <c r="C227" i="1"/>
  <c r="A227" i="1" s="1"/>
  <c r="C213" i="1"/>
  <c r="C212" i="1"/>
  <c r="A212" i="1" s="1"/>
  <c r="C211" i="1"/>
  <c r="A211" i="1" s="1"/>
  <c r="C197" i="1"/>
  <c r="C196" i="1"/>
  <c r="A196" i="1" s="1"/>
  <c r="C195" i="1"/>
  <c r="A195" i="1" s="1"/>
  <c r="C181" i="1"/>
  <c r="C180" i="1"/>
  <c r="A180" i="1" s="1"/>
  <c r="C179" i="1"/>
  <c r="A179" i="1" s="1"/>
  <c r="C165" i="1"/>
  <c r="C164" i="1"/>
  <c r="A164" i="1" s="1"/>
  <c r="C163" i="1"/>
  <c r="A163" i="1" s="1"/>
  <c r="C149" i="1"/>
  <c r="C148" i="1"/>
  <c r="A148" i="1" s="1"/>
  <c r="C147" i="1"/>
  <c r="A147" i="1" s="1"/>
  <c r="C133" i="1"/>
  <c r="C132" i="1"/>
  <c r="A132" i="1" s="1"/>
  <c r="C131" i="1"/>
  <c r="A131" i="1" s="1"/>
  <c r="C117" i="1"/>
  <c r="C116" i="1"/>
  <c r="A116" i="1" s="1"/>
  <c r="C115" i="1"/>
  <c r="A115" i="1" s="1"/>
  <c r="C101" i="1"/>
  <c r="C100" i="1"/>
  <c r="A100" i="1" s="1"/>
  <c r="C99" i="1"/>
  <c r="A99" i="1" s="1"/>
  <c r="C85" i="1"/>
  <c r="C84" i="1"/>
  <c r="A84" i="1" s="1"/>
  <c r="C83" i="1"/>
  <c r="A83" i="1" s="1"/>
  <c r="C19" i="1"/>
  <c r="A19" i="1" s="1"/>
  <c r="C20" i="1"/>
  <c r="A20" i="1" s="1"/>
  <c r="C21" i="1"/>
  <c r="C35" i="1"/>
  <c r="A35" i="1" s="1"/>
  <c r="C36" i="1"/>
  <c r="A36" i="1" s="1"/>
  <c r="C37" i="1"/>
  <c r="C51" i="1"/>
  <c r="A51" i="1" s="1"/>
  <c r="C52" i="1"/>
  <c r="A52" i="1" s="1"/>
  <c r="C53" i="1"/>
  <c r="C67" i="1"/>
  <c r="A67" i="1" s="1"/>
  <c r="C68" i="1"/>
  <c r="A68" i="1" s="1"/>
  <c r="C69" i="1"/>
  <c r="C5" i="1"/>
  <c r="K813" i="1" l="1"/>
  <c r="K811" i="1"/>
  <c r="A783" i="1"/>
  <c r="J784" i="1" s="1"/>
  <c r="J623" i="1"/>
  <c r="K621" i="1"/>
  <c r="K619" i="1"/>
  <c r="J559" i="1"/>
  <c r="K557" i="1"/>
  <c r="K555" i="1"/>
  <c r="J1055" i="1"/>
  <c r="K1053" i="1"/>
  <c r="K1051" i="1"/>
  <c r="J735" i="1"/>
  <c r="K733" i="1"/>
  <c r="K731" i="1"/>
  <c r="J959" i="1"/>
  <c r="K957" i="1"/>
  <c r="K955" i="1"/>
  <c r="J384" i="1"/>
  <c r="K382" i="1"/>
  <c r="J975" i="1"/>
  <c r="K973" i="1"/>
  <c r="K971" i="1"/>
  <c r="J848" i="1"/>
  <c r="K846" i="1"/>
  <c r="K844" i="1"/>
  <c r="J1023" i="1"/>
  <c r="K1021" i="1"/>
  <c r="K1019" i="1"/>
  <c r="J415" i="1"/>
  <c r="K413" i="1"/>
  <c r="K411" i="1"/>
  <c r="J463" i="1"/>
  <c r="K461" i="1"/>
  <c r="K459" i="1"/>
  <c r="J495" i="1"/>
  <c r="K493" i="1"/>
  <c r="K491" i="1"/>
  <c r="J607" i="1"/>
  <c r="K605" i="1"/>
  <c r="K603" i="1"/>
  <c r="J431" i="1"/>
  <c r="K429" i="1"/>
  <c r="K427" i="1"/>
  <c r="J895" i="1"/>
  <c r="K893" i="1"/>
  <c r="K891" i="1"/>
  <c r="K1085" i="1"/>
  <c r="K1083" i="1"/>
  <c r="J863" i="1"/>
  <c r="K861" i="1"/>
  <c r="K859" i="1"/>
  <c r="J767" i="1"/>
  <c r="K765" i="1"/>
  <c r="K763" i="1"/>
  <c r="J479" i="1"/>
  <c r="K477" i="1"/>
  <c r="K475" i="1"/>
  <c r="J511" i="1"/>
  <c r="K509" i="1"/>
  <c r="K507" i="1"/>
  <c r="J543" i="1"/>
  <c r="K541" i="1"/>
  <c r="K539" i="1"/>
  <c r="J591" i="1"/>
  <c r="K589" i="1"/>
  <c r="K587" i="1"/>
  <c r="J799" i="1"/>
  <c r="K797" i="1"/>
  <c r="K795" i="1"/>
  <c r="J639" i="1"/>
  <c r="K637" i="1"/>
  <c r="K635" i="1"/>
  <c r="J991" i="1"/>
  <c r="K989" i="1"/>
  <c r="K987" i="1"/>
  <c r="J1039" i="1"/>
  <c r="K1037" i="1"/>
  <c r="K1035" i="1"/>
  <c r="J687" i="1"/>
  <c r="K685" i="1"/>
  <c r="K683" i="1"/>
  <c r="J719" i="1"/>
  <c r="K717" i="1"/>
  <c r="K715" i="1"/>
  <c r="J671" i="1"/>
  <c r="K669" i="1"/>
  <c r="K667" i="1"/>
  <c r="J911" i="1"/>
  <c r="K909" i="1"/>
  <c r="K907" i="1"/>
  <c r="J927" i="1"/>
  <c r="K925" i="1"/>
  <c r="K923" i="1"/>
  <c r="J816" i="1"/>
  <c r="K814" i="1"/>
  <c r="K812" i="1"/>
  <c r="B1007" i="1"/>
  <c r="L1006" i="1"/>
  <c r="M1006" i="1" s="1"/>
  <c r="O1006" i="1" s="1"/>
  <c r="A1006" i="1"/>
  <c r="B992" i="1"/>
  <c r="A991" i="1"/>
  <c r="L991" i="1"/>
  <c r="M991" i="1" s="1"/>
  <c r="O991" i="1" s="1"/>
  <c r="B1024" i="1"/>
  <c r="A1023" i="1"/>
  <c r="L1023" i="1"/>
  <c r="M1023" i="1" s="1"/>
  <c r="O1023" i="1" s="1"/>
  <c r="B655" i="1"/>
  <c r="L654" i="1"/>
  <c r="M654" i="1" s="1"/>
  <c r="O654" i="1" s="1"/>
  <c r="A654" i="1"/>
  <c r="B624" i="1"/>
  <c r="A623" i="1"/>
  <c r="L623" i="1"/>
  <c r="M623" i="1" s="1"/>
  <c r="O623" i="1" s="1"/>
  <c r="A479" i="1"/>
  <c r="L479" i="1"/>
  <c r="M479" i="1" s="1"/>
  <c r="O479" i="1" s="1"/>
  <c r="B480" i="1"/>
  <c r="A511" i="1"/>
  <c r="L511" i="1"/>
  <c r="M511" i="1" s="1"/>
  <c r="O511" i="1" s="1"/>
  <c r="B512" i="1"/>
  <c r="B785" i="1"/>
  <c r="A784" i="1"/>
  <c r="L784" i="1"/>
  <c r="M784" i="1" s="1"/>
  <c r="O784" i="1" s="1"/>
  <c r="B864" i="1"/>
  <c r="A863" i="1"/>
  <c r="L863" i="1"/>
  <c r="M863" i="1" s="1"/>
  <c r="O863" i="1" s="1"/>
  <c r="B768" i="1"/>
  <c r="A767" i="1"/>
  <c r="L767" i="1"/>
  <c r="M767" i="1" s="1"/>
  <c r="O767" i="1" s="1"/>
  <c r="B831" i="1"/>
  <c r="L830" i="1"/>
  <c r="M830" i="1" s="1"/>
  <c r="O830" i="1" s="1"/>
  <c r="A830" i="1"/>
  <c r="B527" i="1"/>
  <c r="L526" i="1"/>
  <c r="M526" i="1" s="1"/>
  <c r="O526" i="1" s="1"/>
  <c r="A526" i="1"/>
  <c r="B943" i="1"/>
  <c r="L942" i="1"/>
  <c r="M942" i="1" s="1"/>
  <c r="O942" i="1" s="1"/>
  <c r="A942" i="1"/>
  <c r="B849" i="1"/>
  <c r="L848" i="1"/>
  <c r="M848" i="1" s="1"/>
  <c r="O848" i="1" s="1"/>
  <c r="A848" i="1"/>
  <c r="B896" i="1"/>
  <c r="A895" i="1"/>
  <c r="L895" i="1"/>
  <c r="M895" i="1" s="1"/>
  <c r="O895" i="1" s="1"/>
  <c r="B592" i="1"/>
  <c r="A591" i="1"/>
  <c r="L591" i="1"/>
  <c r="M591" i="1" s="1"/>
  <c r="O591" i="1" s="1"/>
  <c r="B800" i="1"/>
  <c r="A799" i="1"/>
  <c r="L799" i="1"/>
  <c r="M799" i="1" s="1"/>
  <c r="O799" i="1" s="1"/>
  <c r="B817" i="1"/>
  <c r="A816" i="1"/>
  <c r="L816" i="1"/>
  <c r="M816" i="1" s="1"/>
  <c r="O816" i="1" s="1"/>
  <c r="B1056" i="1"/>
  <c r="A1055" i="1"/>
  <c r="L1055" i="1"/>
  <c r="M1055" i="1" s="1"/>
  <c r="O1055" i="1" s="1"/>
  <c r="B1040" i="1"/>
  <c r="A1039" i="1"/>
  <c r="L1039" i="1"/>
  <c r="M1039" i="1" s="1"/>
  <c r="O1039" i="1" s="1"/>
  <c r="B976" i="1"/>
  <c r="A975" i="1"/>
  <c r="L975" i="1"/>
  <c r="M975" i="1" s="1"/>
  <c r="O975" i="1" s="1"/>
  <c r="A415" i="1"/>
  <c r="L415" i="1"/>
  <c r="M415" i="1" s="1"/>
  <c r="O415" i="1" s="1"/>
  <c r="B416" i="1"/>
  <c r="B912" i="1"/>
  <c r="A911" i="1"/>
  <c r="L911" i="1"/>
  <c r="M911" i="1" s="1"/>
  <c r="O911" i="1" s="1"/>
  <c r="B928" i="1"/>
  <c r="A927" i="1"/>
  <c r="L927" i="1"/>
  <c r="M927" i="1" s="1"/>
  <c r="O927" i="1" s="1"/>
  <c r="B879" i="1"/>
  <c r="L878" i="1"/>
  <c r="M878" i="1" s="1"/>
  <c r="O878" i="1" s="1"/>
  <c r="A878" i="1"/>
  <c r="B432" i="1"/>
  <c r="A431" i="1"/>
  <c r="L431" i="1"/>
  <c r="M431" i="1" s="1"/>
  <c r="O431" i="1" s="1"/>
  <c r="B1071" i="1"/>
  <c r="L1070" i="1"/>
  <c r="M1070" i="1" s="1"/>
  <c r="O1070" i="1" s="1"/>
  <c r="A1070" i="1"/>
  <c r="B447" i="1"/>
  <c r="L446" i="1"/>
  <c r="M446" i="1" s="1"/>
  <c r="O446" i="1" s="1"/>
  <c r="A446" i="1"/>
  <c r="B399" i="1"/>
  <c r="L398" i="1"/>
  <c r="M398" i="1" s="1"/>
  <c r="O398" i="1" s="1"/>
  <c r="A398" i="1"/>
  <c r="B385" i="1"/>
  <c r="L384" i="1"/>
  <c r="M384" i="1" s="1"/>
  <c r="O384" i="1" s="1"/>
  <c r="A384" i="1"/>
  <c r="A639" i="1"/>
  <c r="L639" i="1"/>
  <c r="M639" i="1" s="1"/>
  <c r="O639" i="1" s="1"/>
  <c r="B640" i="1"/>
  <c r="A543" i="1"/>
  <c r="L543" i="1"/>
  <c r="M543" i="1" s="1"/>
  <c r="O543" i="1" s="1"/>
  <c r="B544" i="1"/>
  <c r="B560" i="1"/>
  <c r="A559" i="1"/>
  <c r="L559" i="1"/>
  <c r="M559" i="1" s="1"/>
  <c r="O559" i="1" s="1"/>
  <c r="B703" i="1"/>
  <c r="L702" i="1"/>
  <c r="M702" i="1" s="1"/>
  <c r="O702" i="1" s="1"/>
  <c r="A702" i="1"/>
  <c r="B736" i="1"/>
  <c r="A735" i="1"/>
  <c r="L735" i="1"/>
  <c r="M735" i="1" s="1"/>
  <c r="O735" i="1" s="1"/>
  <c r="B960" i="1"/>
  <c r="A959" i="1"/>
  <c r="L959" i="1"/>
  <c r="M959" i="1" s="1"/>
  <c r="O959" i="1" s="1"/>
  <c r="B751" i="1"/>
  <c r="L750" i="1"/>
  <c r="M750" i="1" s="1"/>
  <c r="O750" i="1" s="1"/>
  <c r="A750" i="1"/>
  <c r="B688" i="1"/>
  <c r="A687" i="1"/>
  <c r="L687" i="1"/>
  <c r="M687" i="1" s="1"/>
  <c r="O687" i="1" s="1"/>
  <c r="B720" i="1"/>
  <c r="A719" i="1"/>
  <c r="L719" i="1"/>
  <c r="M719" i="1" s="1"/>
  <c r="O719" i="1" s="1"/>
  <c r="A671" i="1"/>
  <c r="B672" i="1"/>
  <c r="L671" i="1"/>
  <c r="M671" i="1" s="1"/>
  <c r="O671" i="1" s="1"/>
  <c r="B464" i="1"/>
  <c r="A463" i="1"/>
  <c r="L463" i="1"/>
  <c r="M463" i="1" s="1"/>
  <c r="O463" i="1" s="1"/>
  <c r="B496" i="1"/>
  <c r="A495" i="1"/>
  <c r="L495" i="1"/>
  <c r="M495" i="1" s="1"/>
  <c r="O495" i="1" s="1"/>
  <c r="A607" i="1"/>
  <c r="L607" i="1"/>
  <c r="M607" i="1" s="1"/>
  <c r="O607" i="1" s="1"/>
  <c r="B608" i="1"/>
  <c r="B575" i="1"/>
  <c r="L574" i="1"/>
  <c r="M574" i="1" s="1"/>
  <c r="O574" i="1" s="1"/>
  <c r="A574" i="1"/>
  <c r="C358" i="1"/>
  <c r="C359" i="1" s="1"/>
  <c r="C22" i="1"/>
  <c r="C23" i="1" s="1"/>
  <c r="C166" i="1"/>
  <c r="C167" i="1" s="1"/>
  <c r="C38" i="1"/>
  <c r="C39" i="1" s="1"/>
  <c r="C150" i="1"/>
  <c r="C6" i="1"/>
  <c r="B6" i="1" s="1"/>
  <c r="L6" i="1" s="1"/>
  <c r="M6" i="1" s="1"/>
  <c r="O6" i="1" s="1"/>
  <c r="A5" i="1"/>
  <c r="J6" i="1" s="1"/>
  <c r="C54" i="1"/>
  <c r="C55" i="1" s="1"/>
  <c r="C70" i="1"/>
  <c r="C182" i="1"/>
  <c r="C374" i="1"/>
  <c r="C375" i="1" s="1"/>
  <c r="C214" i="1"/>
  <c r="C215" i="1" s="1"/>
  <c r="C198" i="1"/>
  <c r="C183" i="1"/>
  <c r="C278" i="1"/>
  <c r="C279" i="1" s="1"/>
  <c r="C342" i="1"/>
  <c r="C262" i="1"/>
  <c r="C326" i="1"/>
  <c r="C246" i="1"/>
  <c r="C247" i="1" s="1"/>
  <c r="C310" i="1"/>
  <c r="C311" i="1" s="1"/>
  <c r="C86" i="1"/>
  <c r="C102" i="1"/>
  <c r="C118" i="1"/>
  <c r="C134" i="1"/>
  <c r="C135" i="1" s="1"/>
  <c r="C151" i="1"/>
  <c r="C230" i="1"/>
  <c r="C294" i="1"/>
  <c r="K780" i="1" l="1"/>
  <c r="K782" i="1"/>
  <c r="C7" i="1"/>
  <c r="J720" i="1"/>
  <c r="K718" i="1"/>
  <c r="K716" i="1"/>
  <c r="K1054" i="1"/>
  <c r="J1056" i="1"/>
  <c r="K1052" i="1"/>
  <c r="J655" i="1"/>
  <c r="K653" i="1"/>
  <c r="K651" i="1"/>
  <c r="J960" i="1"/>
  <c r="K958" i="1"/>
  <c r="K956" i="1"/>
  <c r="J879" i="1"/>
  <c r="K877" i="1"/>
  <c r="K875" i="1"/>
  <c r="J928" i="1"/>
  <c r="K926" i="1"/>
  <c r="K924" i="1"/>
  <c r="K1038" i="1"/>
  <c r="J1040" i="1"/>
  <c r="K1036" i="1"/>
  <c r="J592" i="1"/>
  <c r="K590" i="1"/>
  <c r="K588" i="1"/>
  <c r="J943" i="1"/>
  <c r="K941" i="1"/>
  <c r="K939" i="1"/>
  <c r="J785" i="1"/>
  <c r="K783" i="1"/>
  <c r="J512" i="1"/>
  <c r="K510" i="1"/>
  <c r="K508" i="1"/>
  <c r="J1007" i="1"/>
  <c r="K1005" i="1"/>
  <c r="K1003" i="1"/>
  <c r="J575" i="1"/>
  <c r="K573" i="1"/>
  <c r="K571" i="1"/>
  <c r="J447" i="1"/>
  <c r="K445" i="1"/>
  <c r="K443" i="1"/>
  <c r="J416" i="1"/>
  <c r="K414" i="1"/>
  <c r="K412" i="1"/>
  <c r="J527" i="1"/>
  <c r="K525" i="1"/>
  <c r="K523" i="1"/>
  <c r="J608" i="1"/>
  <c r="K606" i="1"/>
  <c r="K604" i="1"/>
  <c r="J640" i="1"/>
  <c r="K638" i="1"/>
  <c r="K636" i="1"/>
  <c r="J672" i="1"/>
  <c r="K670" i="1"/>
  <c r="K668" i="1"/>
  <c r="J703" i="1"/>
  <c r="K701" i="1"/>
  <c r="K699" i="1"/>
  <c r="J560" i="1"/>
  <c r="K558" i="1"/>
  <c r="K556" i="1"/>
  <c r="J544" i="1"/>
  <c r="K542" i="1"/>
  <c r="K540" i="1"/>
  <c r="J385" i="1"/>
  <c r="K383" i="1"/>
  <c r="K974" i="1"/>
  <c r="J976" i="1"/>
  <c r="K972" i="1"/>
  <c r="J800" i="1"/>
  <c r="K798" i="1"/>
  <c r="K796" i="1"/>
  <c r="J849" i="1"/>
  <c r="K847" i="1"/>
  <c r="J864" i="1"/>
  <c r="K862" i="1"/>
  <c r="K860" i="1"/>
  <c r="J624" i="1"/>
  <c r="K622" i="1"/>
  <c r="K620" i="1"/>
  <c r="J736" i="1"/>
  <c r="K734" i="1"/>
  <c r="K732" i="1"/>
  <c r="J912" i="1"/>
  <c r="K910" i="1"/>
  <c r="K908" i="1"/>
  <c r="J896" i="1"/>
  <c r="K894" i="1"/>
  <c r="K892" i="1"/>
  <c r="J480" i="1"/>
  <c r="K478" i="1"/>
  <c r="K476" i="1"/>
  <c r="J751" i="1"/>
  <c r="K749" i="1"/>
  <c r="K747" i="1"/>
  <c r="J399" i="1"/>
  <c r="K397" i="1"/>
  <c r="K395" i="1"/>
  <c r="J464" i="1"/>
  <c r="K462" i="1"/>
  <c r="K460" i="1"/>
  <c r="J496" i="1"/>
  <c r="K494" i="1"/>
  <c r="K492" i="1"/>
  <c r="J688" i="1"/>
  <c r="K686" i="1"/>
  <c r="K684" i="1"/>
  <c r="J1071" i="1"/>
  <c r="K1069" i="1"/>
  <c r="K1067" i="1"/>
  <c r="J432" i="1"/>
  <c r="K430" i="1"/>
  <c r="K428" i="1"/>
  <c r="J817" i="1"/>
  <c r="K815" i="1"/>
  <c r="J831" i="1"/>
  <c r="K829" i="1"/>
  <c r="K827" i="1"/>
  <c r="J768" i="1"/>
  <c r="K766" i="1"/>
  <c r="K764" i="1"/>
  <c r="K990" i="1"/>
  <c r="J992" i="1"/>
  <c r="K988" i="1"/>
  <c r="K1022" i="1"/>
  <c r="J1024" i="1"/>
  <c r="K1020" i="1"/>
  <c r="B528" i="1"/>
  <c r="A527" i="1"/>
  <c r="L527" i="1"/>
  <c r="M527" i="1" s="1"/>
  <c r="O527" i="1" s="1"/>
  <c r="B769" i="1"/>
  <c r="A768" i="1"/>
  <c r="L768" i="1"/>
  <c r="M768" i="1" s="1"/>
  <c r="O768" i="1" s="1"/>
  <c r="B656" i="1"/>
  <c r="A655" i="1"/>
  <c r="L655" i="1"/>
  <c r="M655" i="1" s="1"/>
  <c r="O655" i="1" s="1"/>
  <c r="B465" i="1"/>
  <c r="A464" i="1"/>
  <c r="L464" i="1"/>
  <c r="M464" i="1" s="1"/>
  <c r="O464" i="1" s="1"/>
  <c r="B721" i="1"/>
  <c r="A720" i="1"/>
  <c r="L720" i="1"/>
  <c r="M720" i="1" s="1"/>
  <c r="O720" i="1" s="1"/>
  <c r="B689" i="1"/>
  <c r="A688" i="1"/>
  <c r="L688" i="1"/>
  <c r="M688" i="1" s="1"/>
  <c r="O688" i="1" s="1"/>
  <c r="B641" i="1"/>
  <c r="A640" i="1"/>
  <c r="L640" i="1"/>
  <c r="M640" i="1" s="1"/>
  <c r="O640" i="1" s="1"/>
  <c r="B400" i="1"/>
  <c r="A399" i="1"/>
  <c r="L399" i="1"/>
  <c r="M399" i="1" s="1"/>
  <c r="O399" i="1" s="1"/>
  <c r="B1057" i="1"/>
  <c r="L1056" i="1"/>
  <c r="M1056" i="1" s="1"/>
  <c r="O1056" i="1" s="1"/>
  <c r="A1056" i="1"/>
  <c r="B897" i="1"/>
  <c r="L896" i="1"/>
  <c r="M896" i="1" s="1"/>
  <c r="O896" i="1" s="1"/>
  <c r="A896" i="1"/>
  <c r="B944" i="1"/>
  <c r="A943" i="1"/>
  <c r="L943" i="1"/>
  <c r="M943" i="1" s="1"/>
  <c r="O943" i="1" s="1"/>
  <c r="B865" i="1"/>
  <c r="L864" i="1"/>
  <c r="M864" i="1" s="1"/>
  <c r="O864" i="1" s="1"/>
  <c r="A864" i="1"/>
  <c r="B609" i="1"/>
  <c r="A608" i="1"/>
  <c r="L608" i="1"/>
  <c r="M608" i="1" s="1"/>
  <c r="O608" i="1" s="1"/>
  <c r="B417" i="1"/>
  <c r="L416" i="1"/>
  <c r="M416" i="1" s="1"/>
  <c r="O416" i="1" s="1"/>
  <c r="A416" i="1"/>
  <c r="B1041" i="1"/>
  <c r="L1040" i="1"/>
  <c r="M1040" i="1" s="1"/>
  <c r="O1040" i="1" s="1"/>
  <c r="A1040" i="1"/>
  <c r="B786" i="1"/>
  <c r="L785" i="1"/>
  <c r="M785" i="1" s="1"/>
  <c r="O785" i="1" s="1"/>
  <c r="A785" i="1"/>
  <c r="B386" i="1"/>
  <c r="L385" i="1"/>
  <c r="M385" i="1" s="1"/>
  <c r="O385" i="1" s="1"/>
  <c r="A385" i="1"/>
  <c r="B433" i="1"/>
  <c r="L432" i="1"/>
  <c r="M432" i="1" s="1"/>
  <c r="O432" i="1" s="1"/>
  <c r="A432" i="1"/>
  <c r="B929" i="1"/>
  <c r="L928" i="1"/>
  <c r="M928" i="1" s="1"/>
  <c r="O928" i="1" s="1"/>
  <c r="A928" i="1"/>
  <c r="B818" i="1"/>
  <c r="L817" i="1"/>
  <c r="M817" i="1" s="1"/>
  <c r="O817" i="1" s="1"/>
  <c r="A817" i="1"/>
  <c r="B593" i="1"/>
  <c r="A592" i="1"/>
  <c r="L592" i="1"/>
  <c r="M592" i="1" s="1"/>
  <c r="O592" i="1" s="1"/>
  <c r="B850" i="1"/>
  <c r="L849" i="1"/>
  <c r="M849" i="1" s="1"/>
  <c r="O849" i="1" s="1"/>
  <c r="A849" i="1"/>
  <c r="B481" i="1"/>
  <c r="A480" i="1"/>
  <c r="L480" i="1"/>
  <c r="M480" i="1" s="1"/>
  <c r="O480" i="1" s="1"/>
  <c r="B752" i="1"/>
  <c r="A751" i="1"/>
  <c r="L751" i="1"/>
  <c r="M751" i="1" s="1"/>
  <c r="O751" i="1" s="1"/>
  <c r="B737" i="1"/>
  <c r="A736" i="1"/>
  <c r="L736" i="1"/>
  <c r="M736" i="1" s="1"/>
  <c r="O736" i="1" s="1"/>
  <c r="A703" i="1"/>
  <c r="B704" i="1"/>
  <c r="L703" i="1"/>
  <c r="M703" i="1" s="1"/>
  <c r="O703" i="1" s="1"/>
  <c r="B545" i="1"/>
  <c r="A544" i="1"/>
  <c r="L544" i="1"/>
  <c r="M544" i="1" s="1"/>
  <c r="O544" i="1" s="1"/>
  <c r="A447" i="1"/>
  <c r="L447" i="1"/>
  <c r="M447" i="1" s="1"/>
  <c r="O447" i="1" s="1"/>
  <c r="B448" i="1"/>
  <c r="B993" i="1"/>
  <c r="L992" i="1"/>
  <c r="M992" i="1" s="1"/>
  <c r="O992" i="1" s="1"/>
  <c r="A992" i="1"/>
  <c r="B497" i="1"/>
  <c r="A496" i="1"/>
  <c r="L496" i="1"/>
  <c r="M496" i="1" s="1"/>
  <c r="O496" i="1" s="1"/>
  <c r="A575" i="1"/>
  <c r="L575" i="1"/>
  <c r="M575" i="1" s="1"/>
  <c r="O575" i="1" s="1"/>
  <c r="B576" i="1"/>
  <c r="B673" i="1"/>
  <c r="A672" i="1"/>
  <c r="L672" i="1"/>
  <c r="M672" i="1" s="1"/>
  <c r="O672" i="1" s="1"/>
  <c r="B961" i="1"/>
  <c r="L960" i="1"/>
  <c r="M960" i="1" s="1"/>
  <c r="O960" i="1" s="1"/>
  <c r="A960" i="1"/>
  <c r="B561" i="1"/>
  <c r="A560" i="1"/>
  <c r="L560" i="1"/>
  <c r="M560" i="1" s="1"/>
  <c r="O560" i="1" s="1"/>
  <c r="B1072" i="1"/>
  <c r="A1071" i="1"/>
  <c r="L1071" i="1"/>
  <c r="M1071" i="1" s="1"/>
  <c r="O1071" i="1" s="1"/>
  <c r="B880" i="1"/>
  <c r="A879" i="1"/>
  <c r="L879" i="1"/>
  <c r="M879" i="1" s="1"/>
  <c r="O879" i="1" s="1"/>
  <c r="B913" i="1"/>
  <c r="L912" i="1"/>
  <c r="M912" i="1" s="1"/>
  <c r="O912" i="1" s="1"/>
  <c r="A912" i="1"/>
  <c r="B977" i="1"/>
  <c r="L976" i="1"/>
  <c r="M976" i="1" s="1"/>
  <c r="O976" i="1" s="1"/>
  <c r="A976" i="1"/>
  <c r="B801" i="1"/>
  <c r="A800" i="1"/>
  <c r="L800" i="1"/>
  <c r="M800" i="1" s="1"/>
  <c r="O800" i="1" s="1"/>
  <c r="B832" i="1"/>
  <c r="A831" i="1"/>
  <c r="L831" i="1"/>
  <c r="M831" i="1" s="1"/>
  <c r="O831" i="1" s="1"/>
  <c r="B513" i="1"/>
  <c r="A512" i="1"/>
  <c r="L512" i="1"/>
  <c r="M512" i="1" s="1"/>
  <c r="O512" i="1" s="1"/>
  <c r="B625" i="1"/>
  <c r="A624" i="1"/>
  <c r="L624" i="1"/>
  <c r="M624" i="1" s="1"/>
  <c r="O624" i="1" s="1"/>
  <c r="B1025" i="1"/>
  <c r="L1024" i="1"/>
  <c r="M1024" i="1" s="1"/>
  <c r="O1024" i="1" s="1"/>
  <c r="A1024" i="1"/>
  <c r="B1008" i="1"/>
  <c r="A1007" i="1"/>
  <c r="L1007" i="1"/>
  <c r="M1007" i="1" s="1"/>
  <c r="O1007" i="1" s="1"/>
  <c r="C343" i="1"/>
  <c r="C344" i="1" s="1"/>
  <c r="C231" i="1"/>
  <c r="C232" i="1" s="1"/>
  <c r="C103" i="1"/>
  <c r="C104" i="1" s="1"/>
  <c r="C327" i="1"/>
  <c r="C328" i="1" s="1"/>
  <c r="C295" i="1"/>
  <c r="C296" i="1" s="1"/>
  <c r="C119" i="1"/>
  <c r="C120" i="1" s="1"/>
  <c r="C87" i="1"/>
  <c r="C88" i="1" s="1"/>
  <c r="C263" i="1"/>
  <c r="C264" i="1" s="1"/>
  <c r="C71" i="1"/>
  <c r="C72" i="1" s="1"/>
  <c r="A6" i="1"/>
  <c r="K5" i="1" s="1"/>
  <c r="B7" i="1"/>
  <c r="L7" i="1" s="1"/>
  <c r="M7" i="1" s="1"/>
  <c r="O7" i="1" s="1"/>
  <c r="C199" i="1"/>
  <c r="C152" i="1"/>
  <c r="C24" i="1"/>
  <c r="C56" i="1"/>
  <c r="C168" i="1"/>
  <c r="C8" i="1"/>
  <c r="C40" i="1"/>
  <c r="C184" i="1"/>
  <c r="C312" i="1"/>
  <c r="C280" i="1"/>
  <c r="C248" i="1"/>
  <c r="C136" i="1"/>
  <c r="C216" i="1"/>
  <c r="C376" i="1"/>
  <c r="C360" i="1"/>
  <c r="K1070" i="1" l="1"/>
  <c r="J1072" i="1"/>
  <c r="K1068" i="1"/>
  <c r="J481" i="1"/>
  <c r="K479" i="1"/>
  <c r="J865" i="1"/>
  <c r="K863" i="1"/>
  <c r="J656" i="1"/>
  <c r="K654" i="1"/>
  <c r="K652" i="1"/>
  <c r="K1006" i="1"/>
  <c r="J1008" i="1"/>
  <c r="K1004" i="1"/>
  <c r="J913" i="1"/>
  <c r="K911" i="1"/>
  <c r="J880" i="1"/>
  <c r="K878" i="1"/>
  <c r="K876" i="1"/>
  <c r="J961" i="1"/>
  <c r="K959" i="1"/>
  <c r="J673" i="1"/>
  <c r="K671" i="1"/>
  <c r="J576" i="1"/>
  <c r="K574" i="1"/>
  <c r="K572" i="1"/>
  <c r="J993" i="1"/>
  <c r="K991" i="1"/>
  <c r="J752" i="1"/>
  <c r="K750" i="1"/>
  <c r="K748" i="1"/>
  <c r="J386" i="1"/>
  <c r="K384" i="1"/>
  <c r="J1057" i="1"/>
  <c r="K1055" i="1"/>
  <c r="J400" i="1"/>
  <c r="K398" i="1"/>
  <c r="K396" i="1"/>
  <c r="J465" i="1"/>
  <c r="K463" i="1"/>
  <c r="J801" i="1"/>
  <c r="K799" i="1"/>
  <c r="J545" i="1"/>
  <c r="K543" i="1"/>
  <c r="J818" i="1"/>
  <c r="K816" i="1"/>
  <c r="J641" i="1"/>
  <c r="K639" i="1"/>
  <c r="J832" i="1"/>
  <c r="K830" i="1"/>
  <c r="K828" i="1"/>
  <c r="J513" i="1"/>
  <c r="K511" i="1"/>
  <c r="J448" i="1"/>
  <c r="K446" i="1"/>
  <c r="K444" i="1"/>
  <c r="J737" i="1"/>
  <c r="K735" i="1"/>
  <c r="J850" i="1"/>
  <c r="K848" i="1"/>
  <c r="J593" i="1"/>
  <c r="K591" i="1"/>
  <c r="J433" i="1"/>
  <c r="K431" i="1"/>
  <c r="J417" i="1"/>
  <c r="K415" i="1"/>
  <c r="J609" i="1"/>
  <c r="K607" i="1"/>
  <c r="J897" i="1"/>
  <c r="K895" i="1"/>
  <c r="J721" i="1"/>
  <c r="K719" i="1"/>
  <c r="J528" i="1"/>
  <c r="K526" i="1"/>
  <c r="K524" i="1"/>
  <c r="J704" i="1"/>
  <c r="K702" i="1"/>
  <c r="K700" i="1"/>
  <c r="J786" i="1"/>
  <c r="K784" i="1"/>
  <c r="J944" i="1"/>
  <c r="K942" i="1"/>
  <c r="K940" i="1"/>
  <c r="J977" i="1"/>
  <c r="K975" i="1"/>
  <c r="J1025" i="1"/>
  <c r="K1023" i="1"/>
  <c r="J625" i="1"/>
  <c r="K623" i="1"/>
  <c r="J561" i="1"/>
  <c r="K559" i="1"/>
  <c r="J497" i="1"/>
  <c r="K495" i="1"/>
  <c r="J929" i="1"/>
  <c r="K927" i="1"/>
  <c r="J1041" i="1"/>
  <c r="K1039" i="1"/>
  <c r="J689" i="1"/>
  <c r="K687" i="1"/>
  <c r="J769" i="1"/>
  <c r="K767" i="1"/>
  <c r="B753" i="1"/>
  <c r="A752" i="1"/>
  <c r="L752" i="1"/>
  <c r="M752" i="1" s="1"/>
  <c r="O752" i="1" s="1"/>
  <c r="B787" i="1"/>
  <c r="L786" i="1"/>
  <c r="M786" i="1" s="1"/>
  <c r="O786" i="1" s="1"/>
  <c r="A786" i="1"/>
  <c r="B466" i="1"/>
  <c r="L465" i="1"/>
  <c r="M465" i="1" s="1"/>
  <c r="O465" i="1" s="1"/>
  <c r="A465" i="1"/>
  <c r="B657" i="1"/>
  <c r="A656" i="1"/>
  <c r="L656" i="1"/>
  <c r="M656" i="1" s="1"/>
  <c r="O656" i="1" s="1"/>
  <c r="B914" i="1"/>
  <c r="L913" i="1"/>
  <c r="M913" i="1" s="1"/>
  <c r="O913" i="1" s="1"/>
  <c r="A913" i="1"/>
  <c r="B962" i="1"/>
  <c r="L961" i="1"/>
  <c r="M961" i="1" s="1"/>
  <c r="O961" i="1" s="1"/>
  <c r="A961" i="1"/>
  <c r="B577" i="1"/>
  <c r="A576" i="1"/>
  <c r="L576" i="1"/>
  <c r="M576" i="1" s="1"/>
  <c r="O576" i="1" s="1"/>
  <c r="B498" i="1"/>
  <c r="L497" i="1"/>
  <c r="M497" i="1" s="1"/>
  <c r="O497" i="1" s="1"/>
  <c r="A497" i="1"/>
  <c r="B705" i="1"/>
  <c r="A704" i="1"/>
  <c r="L704" i="1"/>
  <c r="M704" i="1" s="1"/>
  <c r="O704" i="1" s="1"/>
  <c r="B738" i="1"/>
  <c r="L737" i="1"/>
  <c r="M737" i="1" s="1"/>
  <c r="O737" i="1" s="1"/>
  <c r="A737" i="1"/>
  <c r="B482" i="1"/>
  <c r="L481" i="1"/>
  <c r="M481" i="1" s="1"/>
  <c r="O481" i="1" s="1"/>
  <c r="A481" i="1"/>
  <c r="B594" i="1"/>
  <c r="L593" i="1"/>
  <c r="M593" i="1" s="1"/>
  <c r="O593" i="1" s="1"/>
  <c r="A593" i="1"/>
  <c r="B418" i="1"/>
  <c r="L417" i="1"/>
  <c r="M417" i="1" s="1"/>
  <c r="O417" i="1" s="1"/>
  <c r="A417" i="1"/>
  <c r="B722" i="1"/>
  <c r="L721" i="1"/>
  <c r="M721" i="1" s="1"/>
  <c r="O721" i="1" s="1"/>
  <c r="A721" i="1"/>
  <c r="B1026" i="1"/>
  <c r="L1025" i="1"/>
  <c r="M1025" i="1" s="1"/>
  <c r="O1025" i="1" s="1"/>
  <c r="A1025" i="1"/>
  <c r="B802" i="1"/>
  <c r="L801" i="1"/>
  <c r="M801" i="1" s="1"/>
  <c r="O801" i="1" s="1"/>
  <c r="A801" i="1"/>
  <c r="B881" i="1"/>
  <c r="L880" i="1"/>
  <c r="M880" i="1" s="1"/>
  <c r="O880" i="1" s="1"/>
  <c r="A880" i="1"/>
  <c r="B674" i="1"/>
  <c r="L673" i="1"/>
  <c r="M673" i="1" s="1"/>
  <c r="O673" i="1" s="1"/>
  <c r="A673" i="1"/>
  <c r="B1009" i="1"/>
  <c r="L1008" i="1"/>
  <c r="M1008" i="1" s="1"/>
  <c r="O1008" i="1" s="1"/>
  <c r="A1008" i="1"/>
  <c r="B514" i="1"/>
  <c r="L513" i="1"/>
  <c r="M513" i="1" s="1"/>
  <c r="O513" i="1" s="1"/>
  <c r="A513" i="1"/>
  <c r="B978" i="1"/>
  <c r="L977" i="1"/>
  <c r="M977" i="1" s="1"/>
  <c r="O977" i="1" s="1"/>
  <c r="A977" i="1"/>
  <c r="B449" i="1"/>
  <c r="L448" i="1"/>
  <c r="M448" i="1" s="1"/>
  <c r="O448" i="1" s="1"/>
  <c r="A448" i="1"/>
  <c r="B851" i="1"/>
  <c r="L850" i="1"/>
  <c r="M850" i="1" s="1"/>
  <c r="O850" i="1" s="1"/>
  <c r="A850" i="1"/>
  <c r="B434" i="1"/>
  <c r="L433" i="1"/>
  <c r="M433" i="1" s="1"/>
  <c r="O433" i="1" s="1"/>
  <c r="A433" i="1"/>
  <c r="B1042" i="1"/>
  <c r="L1041" i="1"/>
  <c r="M1041" i="1" s="1"/>
  <c r="O1041" i="1" s="1"/>
  <c r="A1041" i="1"/>
  <c r="B610" i="1"/>
  <c r="L609" i="1"/>
  <c r="M609" i="1" s="1"/>
  <c r="O609" i="1" s="1"/>
  <c r="A609" i="1"/>
  <c r="B866" i="1"/>
  <c r="L865" i="1"/>
  <c r="M865" i="1" s="1"/>
  <c r="O865" i="1" s="1"/>
  <c r="A865" i="1"/>
  <c r="B898" i="1"/>
  <c r="L897" i="1"/>
  <c r="M897" i="1" s="1"/>
  <c r="O897" i="1" s="1"/>
  <c r="A897" i="1"/>
  <c r="B690" i="1"/>
  <c r="L689" i="1"/>
  <c r="M689" i="1" s="1"/>
  <c r="O689" i="1" s="1"/>
  <c r="A689" i="1"/>
  <c r="B529" i="1"/>
  <c r="A528" i="1"/>
  <c r="L528" i="1"/>
  <c r="M528" i="1" s="1"/>
  <c r="O528" i="1" s="1"/>
  <c r="B401" i="1"/>
  <c r="L400" i="1"/>
  <c r="M400" i="1" s="1"/>
  <c r="O400" i="1" s="1"/>
  <c r="A400" i="1"/>
  <c r="B626" i="1"/>
  <c r="L625" i="1"/>
  <c r="M625" i="1" s="1"/>
  <c r="O625" i="1" s="1"/>
  <c r="A625" i="1"/>
  <c r="B833" i="1"/>
  <c r="A832" i="1"/>
  <c r="L832" i="1"/>
  <c r="M832" i="1" s="1"/>
  <c r="O832" i="1" s="1"/>
  <c r="B1073" i="1"/>
  <c r="L1072" i="1"/>
  <c r="M1072" i="1" s="1"/>
  <c r="O1072" i="1" s="1"/>
  <c r="A1072" i="1"/>
  <c r="B562" i="1"/>
  <c r="L561" i="1"/>
  <c r="M561" i="1" s="1"/>
  <c r="O561" i="1" s="1"/>
  <c r="A561" i="1"/>
  <c r="B994" i="1"/>
  <c r="L993" i="1"/>
  <c r="M993" i="1" s="1"/>
  <c r="O993" i="1" s="1"/>
  <c r="A993" i="1"/>
  <c r="B546" i="1"/>
  <c r="L545" i="1"/>
  <c r="M545" i="1" s="1"/>
  <c r="O545" i="1" s="1"/>
  <c r="A545" i="1"/>
  <c r="B819" i="1"/>
  <c r="L818" i="1"/>
  <c r="M818" i="1" s="1"/>
  <c r="O818" i="1" s="1"/>
  <c r="A818" i="1"/>
  <c r="B930" i="1"/>
  <c r="L929" i="1"/>
  <c r="M929" i="1" s="1"/>
  <c r="O929" i="1" s="1"/>
  <c r="A929" i="1"/>
  <c r="B387" i="1"/>
  <c r="L386" i="1"/>
  <c r="M386" i="1" s="1"/>
  <c r="O386" i="1" s="1"/>
  <c r="A386" i="1"/>
  <c r="B945" i="1"/>
  <c r="L944" i="1"/>
  <c r="M944" i="1" s="1"/>
  <c r="O944" i="1" s="1"/>
  <c r="A944" i="1"/>
  <c r="B1058" i="1"/>
  <c r="L1057" i="1"/>
  <c r="M1057" i="1" s="1"/>
  <c r="O1057" i="1" s="1"/>
  <c r="A1057" i="1"/>
  <c r="B642" i="1"/>
  <c r="L641" i="1"/>
  <c r="M641" i="1" s="1"/>
  <c r="O641" i="1" s="1"/>
  <c r="A641" i="1"/>
  <c r="B770" i="1"/>
  <c r="L769" i="1"/>
  <c r="M769" i="1" s="1"/>
  <c r="O769" i="1" s="1"/>
  <c r="A769" i="1"/>
  <c r="A7" i="1"/>
  <c r="K6" i="1" s="1"/>
  <c r="J7" i="1"/>
  <c r="C169" i="1"/>
  <c r="C25" i="1"/>
  <c r="C153" i="1"/>
  <c r="C200" i="1"/>
  <c r="C41" i="1"/>
  <c r="C57" i="1"/>
  <c r="C73" i="1"/>
  <c r="C9" i="1"/>
  <c r="C185" i="1"/>
  <c r="B8" i="1"/>
  <c r="L8" i="1" s="1"/>
  <c r="M8" i="1" s="1"/>
  <c r="O8" i="1" s="1"/>
  <c r="C105" i="1"/>
  <c r="C297" i="1"/>
  <c r="C265" i="1"/>
  <c r="C233" i="1"/>
  <c r="C345" i="1"/>
  <c r="C329" i="1"/>
  <c r="C281" i="1"/>
  <c r="C377" i="1"/>
  <c r="C121" i="1"/>
  <c r="C89" i="1"/>
  <c r="C217" i="1"/>
  <c r="C137" i="1"/>
  <c r="C249" i="1"/>
  <c r="C313" i="1"/>
  <c r="C361" i="1"/>
  <c r="J898" i="1" l="1"/>
  <c r="K896" i="1"/>
  <c r="J514" i="1"/>
  <c r="K512" i="1"/>
  <c r="J577" i="1"/>
  <c r="K575" i="1"/>
  <c r="J945" i="1"/>
  <c r="K943" i="1"/>
  <c r="J546" i="1"/>
  <c r="K544" i="1"/>
  <c r="J690" i="1"/>
  <c r="K688" i="1"/>
  <c r="J1042" i="1"/>
  <c r="K1040" i="1"/>
  <c r="J978" i="1"/>
  <c r="K976" i="1"/>
  <c r="J881" i="1"/>
  <c r="K879" i="1"/>
  <c r="J418" i="1"/>
  <c r="K416" i="1"/>
  <c r="J914" i="1"/>
  <c r="K912" i="1"/>
  <c r="J657" i="1"/>
  <c r="K655" i="1"/>
  <c r="J770" i="1"/>
  <c r="K768" i="1"/>
  <c r="J994" i="1"/>
  <c r="K992" i="1"/>
  <c r="J434" i="1"/>
  <c r="K432" i="1"/>
  <c r="J594" i="1"/>
  <c r="K592" i="1"/>
  <c r="J1058" i="1"/>
  <c r="K1056" i="1"/>
  <c r="J819" i="1"/>
  <c r="K817" i="1"/>
  <c r="J1073" i="1"/>
  <c r="K1071" i="1"/>
  <c r="J833" i="1"/>
  <c r="K831" i="1"/>
  <c r="J610" i="1"/>
  <c r="K608" i="1"/>
  <c r="J449" i="1"/>
  <c r="K447" i="1"/>
  <c r="J674" i="1"/>
  <c r="K672" i="1"/>
  <c r="J722" i="1"/>
  <c r="K720" i="1"/>
  <c r="J738" i="1"/>
  <c r="K736" i="1"/>
  <c r="J705" i="1"/>
  <c r="K703" i="1"/>
  <c r="J962" i="1"/>
  <c r="K960" i="1"/>
  <c r="J787" i="1"/>
  <c r="K785" i="1"/>
  <c r="J753" i="1"/>
  <c r="K751" i="1"/>
  <c r="J387" i="1"/>
  <c r="K385" i="1"/>
  <c r="J626" i="1"/>
  <c r="K624" i="1"/>
  <c r="J802" i="1"/>
  <c r="K800" i="1"/>
  <c r="J498" i="1"/>
  <c r="K496" i="1"/>
  <c r="J642" i="1"/>
  <c r="K640" i="1"/>
  <c r="J930" i="1"/>
  <c r="K928" i="1"/>
  <c r="J562" i="1"/>
  <c r="K560" i="1"/>
  <c r="J401" i="1"/>
  <c r="K399" i="1"/>
  <c r="J529" i="1"/>
  <c r="K527" i="1"/>
  <c r="J866" i="1"/>
  <c r="K864" i="1"/>
  <c r="J851" i="1"/>
  <c r="K849" i="1"/>
  <c r="J1009" i="1"/>
  <c r="K1007" i="1"/>
  <c r="J1026" i="1"/>
  <c r="K1024" i="1"/>
  <c r="J482" i="1"/>
  <c r="K480" i="1"/>
  <c r="J466" i="1"/>
  <c r="K464" i="1"/>
  <c r="B388" i="1"/>
  <c r="L387" i="1"/>
  <c r="M387" i="1" s="1"/>
  <c r="O387" i="1" s="1"/>
  <c r="A387" i="1"/>
  <c r="B435" i="1"/>
  <c r="L434" i="1"/>
  <c r="M434" i="1" s="1"/>
  <c r="O434" i="1" s="1"/>
  <c r="A434" i="1"/>
  <c r="B450" i="1"/>
  <c r="L449" i="1"/>
  <c r="M449" i="1" s="1"/>
  <c r="O449" i="1" s="1"/>
  <c r="A449" i="1"/>
  <c r="B706" i="1"/>
  <c r="L705" i="1"/>
  <c r="M705" i="1" s="1"/>
  <c r="O705" i="1" s="1"/>
  <c r="A705" i="1"/>
  <c r="B643" i="1"/>
  <c r="L642" i="1"/>
  <c r="M642" i="1" s="1"/>
  <c r="O642" i="1" s="1"/>
  <c r="A642" i="1"/>
  <c r="B946" i="1"/>
  <c r="L945" i="1"/>
  <c r="M945" i="1" s="1"/>
  <c r="O945" i="1" s="1"/>
  <c r="A945" i="1"/>
  <c r="B820" i="1"/>
  <c r="A819" i="1"/>
  <c r="L819" i="1"/>
  <c r="M819" i="1" s="1"/>
  <c r="O819" i="1" s="1"/>
  <c r="B1074" i="1"/>
  <c r="L1073" i="1"/>
  <c r="M1073" i="1" s="1"/>
  <c r="O1073" i="1" s="1"/>
  <c r="A1073" i="1"/>
  <c r="B834" i="1"/>
  <c r="L833" i="1"/>
  <c r="M833" i="1" s="1"/>
  <c r="O833" i="1" s="1"/>
  <c r="A833" i="1"/>
  <c r="B675" i="1"/>
  <c r="L674" i="1"/>
  <c r="M674" i="1" s="1"/>
  <c r="O674" i="1" s="1"/>
  <c r="A674" i="1"/>
  <c r="B483" i="1"/>
  <c r="L482" i="1"/>
  <c r="M482" i="1" s="1"/>
  <c r="O482" i="1" s="1"/>
  <c r="A482" i="1"/>
  <c r="B499" i="1"/>
  <c r="L498" i="1"/>
  <c r="M498" i="1" s="1"/>
  <c r="O498" i="1" s="1"/>
  <c r="A498" i="1"/>
  <c r="B771" i="1"/>
  <c r="L770" i="1"/>
  <c r="M770" i="1" s="1"/>
  <c r="O770" i="1" s="1"/>
  <c r="A770" i="1"/>
  <c r="B547" i="1"/>
  <c r="L546" i="1"/>
  <c r="M546" i="1" s="1"/>
  <c r="O546" i="1" s="1"/>
  <c r="A546" i="1"/>
  <c r="B963" i="1"/>
  <c r="L962" i="1"/>
  <c r="M962" i="1" s="1"/>
  <c r="O962" i="1" s="1"/>
  <c r="A962" i="1"/>
  <c r="B1059" i="1"/>
  <c r="L1058" i="1"/>
  <c r="M1058" i="1" s="1"/>
  <c r="O1058" i="1" s="1"/>
  <c r="A1058" i="1"/>
  <c r="B931" i="1"/>
  <c r="L930" i="1"/>
  <c r="M930" i="1" s="1"/>
  <c r="O930" i="1" s="1"/>
  <c r="A930" i="1"/>
  <c r="B995" i="1"/>
  <c r="L994" i="1"/>
  <c r="M994" i="1" s="1"/>
  <c r="O994" i="1" s="1"/>
  <c r="A994" i="1"/>
  <c r="B563" i="1"/>
  <c r="L562" i="1"/>
  <c r="M562" i="1" s="1"/>
  <c r="O562" i="1" s="1"/>
  <c r="A562" i="1"/>
  <c r="B402" i="1"/>
  <c r="L401" i="1"/>
  <c r="M401" i="1" s="1"/>
  <c r="O401" i="1" s="1"/>
  <c r="A401" i="1"/>
  <c r="B530" i="1"/>
  <c r="L529" i="1"/>
  <c r="M529" i="1" s="1"/>
  <c r="O529" i="1" s="1"/>
  <c r="A529" i="1"/>
  <c r="B899" i="1"/>
  <c r="L898" i="1"/>
  <c r="M898" i="1" s="1"/>
  <c r="O898" i="1" s="1"/>
  <c r="A898" i="1"/>
  <c r="B1043" i="1"/>
  <c r="L1042" i="1"/>
  <c r="M1042" i="1" s="1"/>
  <c r="O1042" i="1" s="1"/>
  <c r="A1042" i="1"/>
  <c r="B852" i="1"/>
  <c r="A851" i="1"/>
  <c r="L851" i="1"/>
  <c r="M851" i="1" s="1"/>
  <c r="O851" i="1" s="1"/>
  <c r="B515" i="1"/>
  <c r="L514" i="1"/>
  <c r="M514" i="1" s="1"/>
  <c r="O514" i="1" s="1"/>
  <c r="A514" i="1"/>
  <c r="B1027" i="1"/>
  <c r="L1026" i="1"/>
  <c r="M1026" i="1" s="1"/>
  <c r="O1026" i="1" s="1"/>
  <c r="A1026" i="1"/>
  <c r="B595" i="1"/>
  <c r="L594" i="1"/>
  <c r="M594" i="1" s="1"/>
  <c r="O594" i="1" s="1"/>
  <c r="A594" i="1"/>
  <c r="B915" i="1"/>
  <c r="L914" i="1"/>
  <c r="M914" i="1" s="1"/>
  <c r="O914" i="1" s="1"/>
  <c r="A914" i="1"/>
  <c r="B467" i="1"/>
  <c r="L466" i="1"/>
  <c r="M466" i="1" s="1"/>
  <c r="O466" i="1" s="1"/>
  <c r="A466" i="1"/>
  <c r="B611" i="1"/>
  <c r="L610" i="1"/>
  <c r="M610" i="1" s="1"/>
  <c r="O610" i="1" s="1"/>
  <c r="A610" i="1"/>
  <c r="B803" i="1"/>
  <c r="L802" i="1"/>
  <c r="M802" i="1" s="1"/>
  <c r="O802" i="1" s="1"/>
  <c r="A802" i="1"/>
  <c r="B658" i="1"/>
  <c r="L657" i="1"/>
  <c r="M657" i="1" s="1"/>
  <c r="O657" i="1" s="1"/>
  <c r="A657" i="1"/>
  <c r="B788" i="1"/>
  <c r="A787" i="1"/>
  <c r="L787" i="1"/>
  <c r="M787" i="1" s="1"/>
  <c r="O787" i="1" s="1"/>
  <c r="B754" i="1"/>
  <c r="L753" i="1"/>
  <c r="M753" i="1" s="1"/>
  <c r="O753" i="1" s="1"/>
  <c r="A753" i="1"/>
  <c r="B627" i="1"/>
  <c r="L626" i="1"/>
  <c r="M626" i="1" s="1"/>
  <c r="O626" i="1" s="1"/>
  <c r="A626" i="1"/>
  <c r="B691" i="1"/>
  <c r="L690" i="1"/>
  <c r="M690" i="1" s="1"/>
  <c r="O690" i="1" s="1"/>
  <c r="A690" i="1"/>
  <c r="B867" i="1"/>
  <c r="L866" i="1"/>
  <c r="M866" i="1" s="1"/>
  <c r="O866" i="1" s="1"/>
  <c r="A866" i="1"/>
  <c r="B979" i="1"/>
  <c r="L978" i="1"/>
  <c r="M978" i="1" s="1"/>
  <c r="O978" i="1" s="1"/>
  <c r="A978" i="1"/>
  <c r="B1010" i="1"/>
  <c r="L1009" i="1"/>
  <c r="M1009" i="1" s="1"/>
  <c r="O1009" i="1" s="1"/>
  <c r="A1009" i="1"/>
  <c r="B882" i="1"/>
  <c r="L881" i="1"/>
  <c r="M881" i="1" s="1"/>
  <c r="O881" i="1" s="1"/>
  <c r="A881" i="1"/>
  <c r="B723" i="1"/>
  <c r="L722" i="1"/>
  <c r="M722" i="1" s="1"/>
  <c r="O722" i="1" s="1"/>
  <c r="A722" i="1"/>
  <c r="B419" i="1"/>
  <c r="L418" i="1"/>
  <c r="M418" i="1" s="1"/>
  <c r="O418" i="1" s="1"/>
  <c r="A418" i="1"/>
  <c r="B739" i="1"/>
  <c r="L738" i="1"/>
  <c r="M738" i="1" s="1"/>
  <c r="O738" i="1" s="1"/>
  <c r="A738" i="1"/>
  <c r="B578" i="1"/>
  <c r="L577" i="1"/>
  <c r="M577" i="1" s="1"/>
  <c r="O577" i="1" s="1"/>
  <c r="A577" i="1"/>
  <c r="A8" i="1"/>
  <c r="J9" i="1" s="1"/>
  <c r="J8" i="1"/>
  <c r="B9" i="1"/>
  <c r="L9" i="1" s="1"/>
  <c r="M9" i="1" s="1"/>
  <c r="O9" i="1" s="1"/>
  <c r="C186" i="1"/>
  <c r="C74" i="1"/>
  <c r="C201" i="1"/>
  <c r="C42" i="1"/>
  <c r="C26" i="1"/>
  <c r="C10" i="1"/>
  <c r="C170" i="1"/>
  <c r="C58" i="1"/>
  <c r="C154" i="1"/>
  <c r="C250" i="1"/>
  <c r="C90" i="1"/>
  <c r="C282" i="1"/>
  <c r="C122" i="1"/>
  <c r="C314" i="1"/>
  <c r="C106" i="1"/>
  <c r="C362" i="1"/>
  <c r="C218" i="1"/>
  <c r="C346" i="1"/>
  <c r="C298" i="1"/>
  <c r="C138" i="1"/>
  <c r="C378" i="1"/>
  <c r="C330" i="1"/>
  <c r="C234" i="1"/>
  <c r="C266" i="1"/>
  <c r="J578" i="1" l="1"/>
  <c r="K576" i="1"/>
  <c r="J915" i="1"/>
  <c r="K913" i="1"/>
  <c r="J1059" i="1"/>
  <c r="K1057" i="1"/>
  <c r="J706" i="1"/>
  <c r="K704" i="1"/>
  <c r="J723" i="1"/>
  <c r="K721" i="1"/>
  <c r="J867" i="1"/>
  <c r="K865" i="1"/>
  <c r="J467" i="1"/>
  <c r="K465" i="1"/>
  <c r="J515" i="1"/>
  <c r="K513" i="1"/>
  <c r="J852" i="1"/>
  <c r="K850" i="1"/>
  <c r="J530" i="1"/>
  <c r="K528" i="1"/>
  <c r="J931" i="1"/>
  <c r="K929" i="1"/>
  <c r="J771" i="1"/>
  <c r="K769" i="1"/>
  <c r="J834" i="1"/>
  <c r="K832" i="1"/>
  <c r="J643" i="1"/>
  <c r="K641" i="1"/>
  <c r="J388" i="1"/>
  <c r="K386" i="1"/>
  <c r="J691" i="1"/>
  <c r="K689" i="1"/>
  <c r="J499" i="1"/>
  <c r="K497" i="1"/>
  <c r="J820" i="1"/>
  <c r="K818" i="1"/>
  <c r="J419" i="1"/>
  <c r="K417" i="1"/>
  <c r="J754" i="1"/>
  <c r="K752" i="1"/>
  <c r="J788" i="1"/>
  <c r="K786" i="1"/>
  <c r="J611" i="1"/>
  <c r="K609" i="1"/>
  <c r="J1027" i="1"/>
  <c r="K1025" i="1"/>
  <c r="J899" i="1"/>
  <c r="K897" i="1"/>
  <c r="J995" i="1"/>
  <c r="K993" i="1"/>
  <c r="J547" i="1"/>
  <c r="K545" i="1"/>
  <c r="J675" i="1"/>
  <c r="K673" i="1"/>
  <c r="J946" i="1"/>
  <c r="K944" i="1"/>
  <c r="J435" i="1"/>
  <c r="K433" i="1"/>
  <c r="J882" i="1"/>
  <c r="K880" i="1"/>
  <c r="J658" i="1"/>
  <c r="K656" i="1"/>
  <c r="J402" i="1"/>
  <c r="K400" i="1"/>
  <c r="J1074" i="1"/>
  <c r="K1072" i="1"/>
  <c r="J979" i="1"/>
  <c r="K977" i="1"/>
  <c r="J739" i="1"/>
  <c r="K737" i="1"/>
  <c r="J1010" i="1"/>
  <c r="K1008" i="1"/>
  <c r="J627" i="1"/>
  <c r="K625" i="1"/>
  <c r="J803" i="1"/>
  <c r="K801" i="1"/>
  <c r="J595" i="1"/>
  <c r="K593" i="1"/>
  <c r="J1043" i="1"/>
  <c r="K1041" i="1"/>
  <c r="J563" i="1"/>
  <c r="K561" i="1"/>
  <c r="J963" i="1"/>
  <c r="K961" i="1"/>
  <c r="J483" i="1"/>
  <c r="K481" i="1"/>
  <c r="J450" i="1"/>
  <c r="K448" i="1"/>
  <c r="B804" i="1"/>
  <c r="A803" i="1"/>
  <c r="L803" i="1"/>
  <c r="M803" i="1" s="1"/>
  <c r="O803" i="1" s="1"/>
  <c r="B468" i="1"/>
  <c r="L467" i="1"/>
  <c r="M467" i="1" s="1"/>
  <c r="O467" i="1" s="1"/>
  <c r="A467" i="1"/>
  <c r="B531" i="1"/>
  <c r="L530" i="1"/>
  <c r="M530" i="1" s="1"/>
  <c r="O530" i="1" s="1"/>
  <c r="A530" i="1"/>
  <c r="B564" i="1"/>
  <c r="L563" i="1"/>
  <c r="M563" i="1" s="1"/>
  <c r="O563" i="1" s="1"/>
  <c r="A563" i="1"/>
  <c r="B964" i="1"/>
  <c r="L963" i="1"/>
  <c r="M963" i="1" s="1"/>
  <c r="O963" i="1" s="1"/>
  <c r="A963" i="1"/>
  <c r="B772" i="1"/>
  <c r="A771" i="1"/>
  <c r="L771" i="1"/>
  <c r="M771" i="1" s="1"/>
  <c r="O771" i="1" s="1"/>
  <c r="B835" i="1"/>
  <c r="L834" i="1"/>
  <c r="M834" i="1" s="1"/>
  <c r="O834" i="1" s="1"/>
  <c r="A834" i="1"/>
  <c r="B821" i="1"/>
  <c r="A820" i="1"/>
  <c r="L820" i="1"/>
  <c r="M820" i="1" s="1"/>
  <c r="O820" i="1" s="1"/>
  <c r="B389" i="1"/>
  <c r="L388" i="1"/>
  <c r="M388" i="1" s="1"/>
  <c r="O388" i="1" s="1"/>
  <c r="A388" i="1"/>
  <c r="B740" i="1"/>
  <c r="A739" i="1"/>
  <c r="L739" i="1"/>
  <c r="M739" i="1" s="1"/>
  <c r="O739" i="1" s="1"/>
  <c r="B724" i="1"/>
  <c r="A723" i="1"/>
  <c r="L723" i="1"/>
  <c r="M723" i="1" s="1"/>
  <c r="O723" i="1" s="1"/>
  <c r="B1011" i="1"/>
  <c r="L1010" i="1"/>
  <c r="M1010" i="1" s="1"/>
  <c r="O1010" i="1" s="1"/>
  <c r="A1010" i="1"/>
  <c r="B868" i="1"/>
  <c r="L867" i="1"/>
  <c r="M867" i="1" s="1"/>
  <c r="O867" i="1" s="1"/>
  <c r="A867" i="1"/>
  <c r="B1028" i="1"/>
  <c r="L1027" i="1"/>
  <c r="M1027" i="1" s="1"/>
  <c r="O1027" i="1" s="1"/>
  <c r="A1027" i="1"/>
  <c r="B1060" i="1"/>
  <c r="L1059" i="1"/>
  <c r="M1059" i="1" s="1"/>
  <c r="O1059" i="1" s="1"/>
  <c r="A1059" i="1"/>
  <c r="B947" i="1"/>
  <c r="L946" i="1"/>
  <c r="M946" i="1" s="1"/>
  <c r="O946" i="1" s="1"/>
  <c r="A946" i="1"/>
  <c r="B707" i="1"/>
  <c r="L706" i="1"/>
  <c r="M706" i="1" s="1"/>
  <c r="O706" i="1" s="1"/>
  <c r="A706" i="1"/>
  <c r="B436" i="1"/>
  <c r="A435" i="1"/>
  <c r="L435" i="1"/>
  <c r="M435" i="1" s="1"/>
  <c r="O435" i="1" s="1"/>
  <c r="B755" i="1"/>
  <c r="L754" i="1"/>
  <c r="M754" i="1" s="1"/>
  <c r="O754" i="1" s="1"/>
  <c r="A754" i="1"/>
  <c r="B659" i="1"/>
  <c r="L658" i="1"/>
  <c r="M658" i="1" s="1"/>
  <c r="O658" i="1" s="1"/>
  <c r="A658" i="1"/>
  <c r="B916" i="1"/>
  <c r="L915" i="1"/>
  <c r="M915" i="1" s="1"/>
  <c r="O915" i="1" s="1"/>
  <c r="A915" i="1"/>
  <c r="B596" i="1"/>
  <c r="L595" i="1"/>
  <c r="M595" i="1" s="1"/>
  <c r="O595" i="1" s="1"/>
  <c r="A595" i="1"/>
  <c r="B516" i="1"/>
  <c r="L515" i="1"/>
  <c r="M515" i="1" s="1"/>
  <c r="O515" i="1" s="1"/>
  <c r="A515" i="1"/>
  <c r="B1044" i="1"/>
  <c r="L1043" i="1"/>
  <c r="M1043" i="1" s="1"/>
  <c r="O1043" i="1" s="1"/>
  <c r="A1043" i="1"/>
  <c r="B932" i="1"/>
  <c r="L931" i="1"/>
  <c r="M931" i="1" s="1"/>
  <c r="O931" i="1" s="1"/>
  <c r="A931" i="1"/>
  <c r="B484" i="1"/>
  <c r="L483" i="1"/>
  <c r="M483" i="1" s="1"/>
  <c r="O483" i="1" s="1"/>
  <c r="A483" i="1"/>
  <c r="B644" i="1"/>
  <c r="A643" i="1"/>
  <c r="L643" i="1"/>
  <c r="M643" i="1" s="1"/>
  <c r="O643" i="1" s="1"/>
  <c r="B451" i="1"/>
  <c r="L450" i="1"/>
  <c r="M450" i="1" s="1"/>
  <c r="O450" i="1" s="1"/>
  <c r="A450" i="1"/>
  <c r="B628" i="1"/>
  <c r="L627" i="1"/>
  <c r="M627" i="1" s="1"/>
  <c r="O627" i="1" s="1"/>
  <c r="A627" i="1"/>
  <c r="B579" i="1"/>
  <c r="L578" i="1"/>
  <c r="M578" i="1" s="1"/>
  <c r="O578" i="1" s="1"/>
  <c r="A578" i="1"/>
  <c r="B420" i="1"/>
  <c r="A419" i="1"/>
  <c r="L419" i="1"/>
  <c r="M419" i="1" s="1"/>
  <c r="O419" i="1" s="1"/>
  <c r="B883" i="1"/>
  <c r="L882" i="1"/>
  <c r="M882" i="1" s="1"/>
  <c r="O882" i="1" s="1"/>
  <c r="A882" i="1"/>
  <c r="B980" i="1"/>
  <c r="L979" i="1"/>
  <c r="M979" i="1" s="1"/>
  <c r="O979" i="1" s="1"/>
  <c r="A979" i="1"/>
  <c r="B692" i="1"/>
  <c r="A691" i="1"/>
  <c r="L691" i="1"/>
  <c r="M691" i="1" s="1"/>
  <c r="O691" i="1" s="1"/>
  <c r="B789" i="1"/>
  <c r="A788" i="1"/>
  <c r="L788" i="1"/>
  <c r="M788" i="1" s="1"/>
  <c r="O788" i="1" s="1"/>
  <c r="B612" i="1"/>
  <c r="L611" i="1"/>
  <c r="M611" i="1" s="1"/>
  <c r="O611" i="1" s="1"/>
  <c r="A611" i="1"/>
  <c r="B853" i="1"/>
  <c r="A852" i="1"/>
  <c r="L852" i="1"/>
  <c r="M852" i="1" s="1"/>
  <c r="O852" i="1" s="1"/>
  <c r="B900" i="1"/>
  <c r="L899" i="1"/>
  <c r="M899" i="1" s="1"/>
  <c r="O899" i="1" s="1"/>
  <c r="A899" i="1"/>
  <c r="B403" i="1"/>
  <c r="L402" i="1"/>
  <c r="M402" i="1" s="1"/>
  <c r="O402" i="1" s="1"/>
  <c r="A402" i="1"/>
  <c r="B996" i="1"/>
  <c r="L995" i="1"/>
  <c r="M995" i="1" s="1"/>
  <c r="O995" i="1" s="1"/>
  <c r="A995" i="1"/>
  <c r="B548" i="1"/>
  <c r="L547" i="1"/>
  <c r="M547" i="1" s="1"/>
  <c r="O547" i="1" s="1"/>
  <c r="A547" i="1"/>
  <c r="B500" i="1"/>
  <c r="L499" i="1"/>
  <c r="M499" i="1" s="1"/>
  <c r="O499" i="1" s="1"/>
  <c r="A499" i="1"/>
  <c r="B676" i="1"/>
  <c r="A675" i="1"/>
  <c r="L675" i="1"/>
  <c r="M675" i="1" s="1"/>
  <c r="O675" i="1" s="1"/>
  <c r="B1075" i="1"/>
  <c r="L1074" i="1"/>
  <c r="M1074" i="1" s="1"/>
  <c r="O1074" i="1" s="1"/>
  <c r="A1074" i="1"/>
  <c r="A9" i="1"/>
  <c r="K8" i="1" s="1"/>
  <c r="K7" i="1"/>
  <c r="C155" i="1"/>
  <c r="C202" i="1"/>
  <c r="C27" i="1"/>
  <c r="C187" i="1"/>
  <c r="C11" i="1"/>
  <c r="B10" i="1"/>
  <c r="L10" i="1" s="1"/>
  <c r="M10" i="1" s="1"/>
  <c r="O10" i="1" s="1"/>
  <c r="C59" i="1"/>
  <c r="C171" i="1"/>
  <c r="C43" i="1"/>
  <c r="C75" i="1"/>
  <c r="C331" i="1"/>
  <c r="C235" i="1"/>
  <c r="C299" i="1"/>
  <c r="C219" i="1"/>
  <c r="C107" i="1"/>
  <c r="C123" i="1"/>
  <c r="C91" i="1"/>
  <c r="C267" i="1"/>
  <c r="C139" i="1"/>
  <c r="C315" i="1"/>
  <c r="C283" i="1"/>
  <c r="C251" i="1"/>
  <c r="C347" i="1"/>
  <c r="C363" i="1"/>
  <c r="J1075" i="1" l="1"/>
  <c r="K1073" i="1"/>
  <c r="J612" i="1"/>
  <c r="K610" i="1"/>
  <c r="J420" i="1"/>
  <c r="K418" i="1"/>
  <c r="K1042" i="1"/>
  <c r="J1044" i="1"/>
  <c r="J1011" i="1"/>
  <c r="K1009" i="1"/>
  <c r="K978" i="1"/>
  <c r="J980" i="1"/>
  <c r="J628" i="1"/>
  <c r="K626" i="1"/>
  <c r="J932" i="1"/>
  <c r="K930" i="1"/>
  <c r="J916" i="1"/>
  <c r="K914" i="1"/>
  <c r="J707" i="1"/>
  <c r="K705" i="1"/>
  <c r="J868" i="1"/>
  <c r="K866" i="1"/>
  <c r="J389" i="1"/>
  <c r="K387" i="1"/>
  <c r="J821" i="1"/>
  <c r="K819" i="1"/>
  <c r="J964" i="1"/>
  <c r="K962" i="1"/>
  <c r="K994" i="1"/>
  <c r="J996" i="1"/>
  <c r="K787" i="1"/>
  <c r="J789" i="1"/>
  <c r="J451" i="1"/>
  <c r="K449" i="1"/>
  <c r="J659" i="1"/>
  <c r="K657" i="1"/>
  <c r="J724" i="1"/>
  <c r="K722" i="1"/>
  <c r="J548" i="1"/>
  <c r="K546" i="1"/>
  <c r="J500" i="1"/>
  <c r="K498" i="1"/>
  <c r="J900" i="1"/>
  <c r="K898" i="1"/>
  <c r="K851" i="1"/>
  <c r="J853" i="1"/>
  <c r="J579" i="1"/>
  <c r="K577" i="1"/>
  <c r="J484" i="1"/>
  <c r="K482" i="1"/>
  <c r="J596" i="1"/>
  <c r="K594" i="1"/>
  <c r="K1026" i="1"/>
  <c r="J1028" i="1"/>
  <c r="J468" i="1"/>
  <c r="K466" i="1"/>
  <c r="J804" i="1"/>
  <c r="K802" i="1"/>
  <c r="J676" i="1"/>
  <c r="K674" i="1"/>
  <c r="J883" i="1"/>
  <c r="K881" i="1"/>
  <c r="J644" i="1"/>
  <c r="K642" i="1"/>
  <c r="J947" i="1"/>
  <c r="K945" i="1"/>
  <c r="J564" i="1"/>
  <c r="K562" i="1"/>
  <c r="J403" i="1"/>
  <c r="K401" i="1"/>
  <c r="J692" i="1"/>
  <c r="K690" i="1"/>
  <c r="J516" i="1"/>
  <c r="K514" i="1"/>
  <c r="J755" i="1"/>
  <c r="K753" i="1"/>
  <c r="J436" i="1"/>
  <c r="K434" i="1"/>
  <c r="K1058" i="1"/>
  <c r="J1060" i="1"/>
  <c r="J740" i="1"/>
  <c r="K738" i="1"/>
  <c r="J835" i="1"/>
  <c r="K833" i="1"/>
  <c r="J772" i="1"/>
  <c r="K770" i="1"/>
  <c r="J531" i="1"/>
  <c r="K529" i="1"/>
  <c r="B501" i="1"/>
  <c r="L500" i="1"/>
  <c r="M500" i="1" s="1"/>
  <c r="O500" i="1" s="1"/>
  <c r="A500" i="1"/>
  <c r="B997" i="1"/>
  <c r="L996" i="1"/>
  <c r="M996" i="1" s="1"/>
  <c r="O996" i="1" s="1"/>
  <c r="A996" i="1"/>
  <c r="B693" i="1"/>
  <c r="A692" i="1"/>
  <c r="L692" i="1"/>
  <c r="M692" i="1" s="1"/>
  <c r="O692" i="1" s="1"/>
  <c r="B580" i="1"/>
  <c r="L579" i="1"/>
  <c r="M579" i="1" s="1"/>
  <c r="O579" i="1" s="1"/>
  <c r="A579" i="1"/>
  <c r="B1045" i="1"/>
  <c r="L1044" i="1"/>
  <c r="M1044" i="1" s="1"/>
  <c r="O1044" i="1" s="1"/>
  <c r="A1044" i="1"/>
  <c r="B597" i="1"/>
  <c r="L596" i="1"/>
  <c r="M596" i="1" s="1"/>
  <c r="O596" i="1" s="1"/>
  <c r="A596" i="1"/>
  <c r="B948" i="1"/>
  <c r="L947" i="1"/>
  <c r="M947" i="1" s="1"/>
  <c r="O947" i="1" s="1"/>
  <c r="A947" i="1"/>
  <c r="B1029" i="1"/>
  <c r="L1028" i="1"/>
  <c r="M1028" i="1" s="1"/>
  <c r="O1028" i="1" s="1"/>
  <c r="A1028" i="1"/>
  <c r="B1012" i="1"/>
  <c r="L1011" i="1"/>
  <c r="M1011" i="1" s="1"/>
  <c r="O1011" i="1" s="1"/>
  <c r="A1011" i="1"/>
  <c r="B822" i="1"/>
  <c r="L821" i="1"/>
  <c r="M821" i="1" s="1"/>
  <c r="O821" i="1" s="1"/>
  <c r="A821" i="1"/>
  <c r="B773" i="1"/>
  <c r="A772" i="1"/>
  <c r="L772" i="1"/>
  <c r="M772" i="1" s="1"/>
  <c r="O772" i="1" s="1"/>
  <c r="B565" i="1"/>
  <c r="L564" i="1"/>
  <c r="M564" i="1" s="1"/>
  <c r="O564" i="1" s="1"/>
  <c r="A564" i="1"/>
  <c r="B469" i="1"/>
  <c r="L468" i="1"/>
  <c r="M468" i="1" s="1"/>
  <c r="O468" i="1" s="1"/>
  <c r="A468" i="1"/>
  <c r="B677" i="1"/>
  <c r="A676" i="1"/>
  <c r="L676" i="1"/>
  <c r="M676" i="1" s="1"/>
  <c r="O676" i="1" s="1"/>
  <c r="B854" i="1"/>
  <c r="L853" i="1"/>
  <c r="M853" i="1" s="1"/>
  <c r="O853" i="1" s="1"/>
  <c r="A853" i="1"/>
  <c r="B790" i="1"/>
  <c r="L789" i="1"/>
  <c r="M789" i="1" s="1"/>
  <c r="O789" i="1" s="1"/>
  <c r="A789" i="1"/>
  <c r="B421" i="1"/>
  <c r="A420" i="1"/>
  <c r="L420" i="1"/>
  <c r="M420" i="1" s="1"/>
  <c r="O420" i="1" s="1"/>
  <c r="B645" i="1"/>
  <c r="A644" i="1"/>
  <c r="L644" i="1"/>
  <c r="M644" i="1" s="1"/>
  <c r="O644" i="1" s="1"/>
  <c r="B933" i="1"/>
  <c r="L932" i="1"/>
  <c r="M932" i="1" s="1"/>
  <c r="O932" i="1" s="1"/>
  <c r="A932" i="1"/>
  <c r="B517" i="1"/>
  <c r="L516" i="1"/>
  <c r="M516" i="1" s="1"/>
  <c r="O516" i="1" s="1"/>
  <c r="A516" i="1"/>
  <c r="B708" i="1"/>
  <c r="A707" i="1"/>
  <c r="L707" i="1"/>
  <c r="M707" i="1" s="1"/>
  <c r="O707" i="1" s="1"/>
  <c r="B869" i="1"/>
  <c r="L868" i="1"/>
  <c r="M868" i="1" s="1"/>
  <c r="O868" i="1" s="1"/>
  <c r="A868" i="1"/>
  <c r="B390" i="1"/>
  <c r="A389" i="1"/>
  <c r="L389" i="1"/>
  <c r="M389" i="1" s="1"/>
  <c r="O389" i="1" s="1"/>
  <c r="B1076" i="1"/>
  <c r="L1075" i="1"/>
  <c r="M1075" i="1" s="1"/>
  <c r="O1075" i="1" s="1"/>
  <c r="A1075" i="1"/>
  <c r="B901" i="1"/>
  <c r="L900" i="1"/>
  <c r="M900" i="1" s="1"/>
  <c r="O900" i="1" s="1"/>
  <c r="A900" i="1"/>
  <c r="B613" i="1"/>
  <c r="L612" i="1"/>
  <c r="M612" i="1" s="1"/>
  <c r="O612" i="1" s="1"/>
  <c r="A612" i="1"/>
  <c r="B884" i="1"/>
  <c r="L883" i="1"/>
  <c r="M883" i="1" s="1"/>
  <c r="O883" i="1" s="1"/>
  <c r="A883" i="1"/>
  <c r="B452" i="1"/>
  <c r="A451" i="1"/>
  <c r="L451" i="1"/>
  <c r="M451" i="1" s="1"/>
  <c r="O451" i="1" s="1"/>
  <c r="B485" i="1"/>
  <c r="L484" i="1"/>
  <c r="M484" i="1" s="1"/>
  <c r="O484" i="1" s="1"/>
  <c r="A484" i="1"/>
  <c r="B660" i="1"/>
  <c r="A659" i="1"/>
  <c r="L659" i="1"/>
  <c r="M659" i="1" s="1"/>
  <c r="O659" i="1" s="1"/>
  <c r="B437" i="1"/>
  <c r="A436" i="1"/>
  <c r="L436" i="1"/>
  <c r="M436" i="1" s="1"/>
  <c r="O436" i="1" s="1"/>
  <c r="B741" i="1"/>
  <c r="A740" i="1"/>
  <c r="L740" i="1"/>
  <c r="M740" i="1" s="1"/>
  <c r="O740" i="1" s="1"/>
  <c r="B549" i="1"/>
  <c r="L548" i="1"/>
  <c r="M548" i="1" s="1"/>
  <c r="O548" i="1" s="1"/>
  <c r="A548" i="1"/>
  <c r="B404" i="1"/>
  <c r="A403" i="1"/>
  <c r="L403" i="1"/>
  <c r="M403" i="1" s="1"/>
  <c r="O403" i="1" s="1"/>
  <c r="B981" i="1"/>
  <c r="L980" i="1"/>
  <c r="M980" i="1" s="1"/>
  <c r="O980" i="1" s="1"/>
  <c r="A980" i="1"/>
  <c r="B629" i="1"/>
  <c r="L628" i="1"/>
  <c r="M628" i="1" s="1"/>
  <c r="O628" i="1" s="1"/>
  <c r="A628" i="1"/>
  <c r="B917" i="1"/>
  <c r="L916" i="1"/>
  <c r="M916" i="1" s="1"/>
  <c r="O916" i="1" s="1"/>
  <c r="A916" i="1"/>
  <c r="B756" i="1"/>
  <c r="A755" i="1"/>
  <c r="L755" i="1"/>
  <c r="M755" i="1" s="1"/>
  <c r="O755" i="1" s="1"/>
  <c r="B1061" i="1"/>
  <c r="L1060" i="1"/>
  <c r="M1060" i="1" s="1"/>
  <c r="O1060" i="1" s="1"/>
  <c r="A1060" i="1"/>
  <c r="B725" i="1"/>
  <c r="A724" i="1"/>
  <c r="L724" i="1"/>
  <c r="M724" i="1" s="1"/>
  <c r="O724" i="1" s="1"/>
  <c r="B836" i="1"/>
  <c r="A835" i="1"/>
  <c r="L835" i="1"/>
  <c r="M835" i="1" s="1"/>
  <c r="O835" i="1" s="1"/>
  <c r="B965" i="1"/>
  <c r="L964" i="1"/>
  <c r="M964" i="1" s="1"/>
  <c r="O964" i="1" s="1"/>
  <c r="A964" i="1"/>
  <c r="B532" i="1"/>
  <c r="L531" i="1"/>
  <c r="M531" i="1" s="1"/>
  <c r="O531" i="1" s="1"/>
  <c r="A531" i="1"/>
  <c r="B805" i="1"/>
  <c r="A804" i="1"/>
  <c r="L804" i="1"/>
  <c r="M804" i="1" s="1"/>
  <c r="O804" i="1" s="1"/>
  <c r="J10" i="1"/>
  <c r="A10" i="1"/>
  <c r="J11" i="1" s="1"/>
  <c r="C60" i="1"/>
  <c r="C28" i="1"/>
  <c r="C44" i="1"/>
  <c r="C188" i="1"/>
  <c r="C203" i="1"/>
  <c r="C172" i="1"/>
  <c r="C12" i="1"/>
  <c r="B11" i="1"/>
  <c r="L11" i="1" s="1"/>
  <c r="M11" i="1" s="1"/>
  <c r="O11" i="1" s="1"/>
  <c r="C76" i="1"/>
  <c r="C156" i="1"/>
  <c r="C252" i="1"/>
  <c r="C220" i="1"/>
  <c r="C236" i="1"/>
  <c r="C332" i="1"/>
  <c r="C140" i="1"/>
  <c r="C348" i="1"/>
  <c r="C284" i="1"/>
  <c r="C268" i="1"/>
  <c r="C124" i="1"/>
  <c r="C364" i="1"/>
  <c r="C300" i="1"/>
  <c r="C316" i="1"/>
  <c r="C92" i="1"/>
  <c r="C108" i="1"/>
  <c r="J629" i="1" l="1"/>
  <c r="K627" i="1"/>
  <c r="J517" i="1"/>
  <c r="K515" i="1"/>
  <c r="J565" i="1"/>
  <c r="K563" i="1"/>
  <c r="J580" i="1"/>
  <c r="K578" i="1"/>
  <c r="K803" i="1"/>
  <c r="J805" i="1"/>
  <c r="K915" i="1"/>
  <c r="J917" i="1"/>
  <c r="J549" i="1"/>
  <c r="K547" i="1"/>
  <c r="K739" i="1"/>
  <c r="J741" i="1"/>
  <c r="J485" i="1"/>
  <c r="K483" i="1"/>
  <c r="J452" i="1"/>
  <c r="K450" i="1"/>
  <c r="J901" i="1"/>
  <c r="K899" i="1"/>
  <c r="J469" i="1"/>
  <c r="K467" i="1"/>
  <c r="K1010" i="1"/>
  <c r="J1012" i="1"/>
  <c r="J1045" i="1"/>
  <c r="K1043" i="1"/>
  <c r="J501" i="1"/>
  <c r="K499" i="1"/>
  <c r="J437" i="1"/>
  <c r="K435" i="1"/>
  <c r="J390" i="1"/>
  <c r="K388" i="1"/>
  <c r="J773" i="1"/>
  <c r="K771" i="1"/>
  <c r="J693" i="1"/>
  <c r="K691" i="1"/>
  <c r="K723" i="1"/>
  <c r="J725" i="1"/>
  <c r="J965" i="1"/>
  <c r="K963" i="1"/>
  <c r="J836" i="1"/>
  <c r="K834" i="1"/>
  <c r="J613" i="1"/>
  <c r="K611" i="1"/>
  <c r="K867" i="1"/>
  <c r="J869" i="1"/>
  <c r="J708" i="1"/>
  <c r="K706" i="1"/>
  <c r="J421" i="1"/>
  <c r="K419" i="1"/>
  <c r="J822" i="1"/>
  <c r="K820" i="1"/>
  <c r="J597" i="1"/>
  <c r="K595" i="1"/>
  <c r="J997" i="1"/>
  <c r="K995" i="1"/>
  <c r="K1074" i="1"/>
  <c r="J1076" i="1"/>
  <c r="J790" i="1"/>
  <c r="K788" i="1"/>
  <c r="J1029" i="1"/>
  <c r="K1027" i="1"/>
  <c r="J532" i="1"/>
  <c r="K530" i="1"/>
  <c r="J1061" i="1"/>
  <c r="K1059" i="1"/>
  <c r="J756" i="1"/>
  <c r="K754" i="1"/>
  <c r="J981" i="1"/>
  <c r="K979" i="1"/>
  <c r="J404" i="1"/>
  <c r="K402" i="1"/>
  <c r="J660" i="1"/>
  <c r="K658" i="1"/>
  <c r="J884" i="1"/>
  <c r="K882" i="1"/>
  <c r="K931" i="1"/>
  <c r="J933" i="1"/>
  <c r="J645" i="1"/>
  <c r="K643" i="1"/>
  <c r="J854" i="1"/>
  <c r="K852" i="1"/>
  <c r="J677" i="1"/>
  <c r="K675" i="1"/>
  <c r="J948" i="1"/>
  <c r="K946" i="1"/>
  <c r="B726" i="1"/>
  <c r="L725" i="1"/>
  <c r="M725" i="1" s="1"/>
  <c r="O725" i="1" s="1"/>
  <c r="A725" i="1"/>
  <c r="B630" i="1"/>
  <c r="L629" i="1"/>
  <c r="M629" i="1" s="1"/>
  <c r="O629" i="1" s="1"/>
  <c r="A629" i="1"/>
  <c r="B405" i="1"/>
  <c r="A404" i="1"/>
  <c r="L404" i="1"/>
  <c r="M404" i="1" s="1"/>
  <c r="O404" i="1" s="1"/>
  <c r="B742" i="1"/>
  <c r="L741" i="1"/>
  <c r="M741" i="1" s="1"/>
  <c r="O741" i="1" s="1"/>
  <c r="A741" i="1"/>
  <c r="B453" i="1"/>
  <c r="A452" i="1"/>
  <c r="L452" i="1"/>
  <c r="M452" i="1" s="1"/>
  <c r="O452" i="1" s="1"/>
  <c r="B614" i="1"/>
  <c r="L613" i="1"/>
  <c r="M613" i="1" s="1"/>
  <c r="O613" i="1" s="1"/>
  <c r="A613" i="1"/>
  <c r="B1077" i="1"/>
  <c r="L1076" i="1"/>
  <c r="M1076" i="1" s="1"/>
  <c r="O1076" i="1" s="1"/>
  <c r="A1076" i="1"/>
  <c r="B870" i="1"/>
  <c r="L869" i="1"/>
  <c r="M869" i="1" s="1"/>
  <c r="O869" i="1" s="1"/>
  <c r="A869" i="1"/>
  <c r="B646" i="1"/>
  <c r="L645" i="1"/>
  <c r="M645" i="1" s="1"/>
  <c r="O645" i="1" s="1"/>
  <c r="A645" i="1"/>
  <c r="B678" i="1"/>
  <c r="L677" i="1"/>
  <c r="M677" i="1" s="1"/>
  <c r="O677" i="1" s="1"/>
  <c r="A677" i="1"/>
  <c r="B823" i="1"/>
  <c r="L822" i="1"/>
  <c r="M822" i="1" s="1"/>
  <c r="O822" i="1" s="1"/>
  <c r="A822" i="1"/>
  <c r="B998" i="1"/>
  <c r="L997" i="1"/>
  <c r="M997" i="1" s="1"/>
  <c r="O997" i="1" s="1"/>
  <c r="A997" i="1"/>
  <c r="B533" i="1"/>
  <c r="L532" i="1"/>
  <c r="M532" i="1" s="1"/>
  <c r="O532" i="1" s="1"/>
  <c r="A532" i="1"/>
  <c r="B837" i="1"/>
  <c r="A836" i="1"/>
  <c r="L836" i="1"/>
  <c r="M836" i="1" s="1"/>
  <c r="O836" i="1" s="1"/>
  <c r="B1062" i="1"/>
  <c r="L1061" i="1"/>
  <c r="M1061" i="1" s="1"/>
  <c r="O1061" i="1" s="1"/>
  <c r="A1061" i="1"/>
  <c r="B918" i="1"/>
  <c r="L917" i="1"/>
  <c r="M917" i="1" s="1"/>
  <c r="O917" i="1" s="1"/>
  <c r="A917" i="1"/>
  <c r="B486" i="1"/>
  <c r="L485" i="1"/>
  <c r="M485" i="1" s="1"/>
  <c r="O485" i="1" s="1"/>
  <c r="A485" i="1"/>
  <c r="B885" i="1"/>
  <c r="L884" i="1"/>
  <c r="M884" i="1" s="1"/>
  <c r="O884" i="1" s="1"/>
  <c r="A884" i="1"/>
  <c r="B709" i="1"/>
  <c r="A708" i="1"/>
  <c r="L708" i="1"/>
  <c r="M708" i="1" s="1"/>
  <c r="O708" i="1" s="1"/>
  <c r="B934" i="1"/>
  <c r="L933" i="1"/>
  <c r="M933" i="1" s="1"/>
  <c r="O933" i="1" s="1"/>
  <c r="A933" i="1"/>
  <c r="B422" i="1"/>
  <c r="L421" i="1"/>
  <c r="M421" i="1" s="1"/>
  <c r="O421" i="1" s="1"/>
  <c r="A421" i="1"/>
  <c r="B855" i="1"/>
  <c r="L854" i="1"/>
  <c r="M854" i="1" s="1"/>
  <c r="O854" i="1" s="1"/>
  <c r="A854" i="1"/>
  <c r="B774" i="1"/>
  <c r="L773" i="1"/>
  <c r="M773" i="1" s="1"/>
  <c r="O773" i="1" s="1"/>
  <c r="A773" i="1"/>
  <c r="B949" i="1"/>
  <c r="L948" i="1"/>
  <c r="M948" i="1" s="1"/>
  <c r="O948" i="1" s="1"/>
  <c r="A948" i="1"/>
  <c r="B1046" i="1"/>
  <c r="L1045" i="1"/>
  <c r="M1045" i="1" s="1"/>
  <c r="O1045" i="1" s="1"/>
  <c r="A1045" i="1"/>
  <c r="B694" i="1"/>
  <c r="L693" i="1"/>
  <c r="M693" i="1" s="1"/>
  <c r="O693" i="1" s="1"/>
  <c r="A693" i="1"/>
  <c r="B966" i="1"/>
  <c r="L965" i="1"/>
  <c r="M965" i="1" s="1"/>
  <c r="O965" i="1" s="1"/>
  <c r="A965" i="1"/>
  <c r="B806" i="1"/>
  <c r="L805" i="1"/>
  <c r="M805" i="1" s="1"/>
  <c r="O805" i="1" s="1"/>
  <c r="A805" i="1"/>
  <c r="B757" i="1"/>
  <c r="A756" i="1"/>
  <c r="L756" i="1"/>
  <c r="M756" i="1" s="1"/>
  <c r="O756" i="1" s="1"/>
  <c r="B661" i="1"/>
  <c r="A660" i="1"/>
  <c r="L660" i="1"/>
  <c r="M660" i="1" s="1"/>
  <c r="O660" i="1" s="1"/>
  <c r="B518" i="1"/>
  <c r="L517" i="1"/>
  <c r="M517" i="1" s="1"/>
  <c r="O517" i="1" s="1"/>
  <c r="A517" i="1"/>
  <c r="B791" i="1"/>
  <c r="L790" i="1"/>
  <c r="M790" i="1" s="1"/>
  <c r="O790" i="1" s="1"/>
  <c r="A790" i="1"/>
  <c r="B566" i="1"/>
  <c r="L565" i="1"/>
  <c r="M565" i="1" s="1"/>
  <c r="O565" i="1" s="1"/>
  <c r="A565" i="1"/>
  <c r="B1030" i="1"/>
  <c r="L1029" i="1"/>
  <c r="M1029" i="1" s="1"/>
  <c r="O1029" i="1" s="1"/>
  <c r="A1029" i="1"/>
  <c r="B598" i="1"/>
  <c r="L597" i="1"/>
  <c r="M597" i="1" s="1"/>
  <c r="O597" i="1" s="1"/>
  <c r="A597" i="1"/>
  <c r="B581" i="1"/>
  <c r="L580" i="1"/>
  <c r="M580" i="1" s="1"/>
  <c r="O580" i="1" s="1"/>
  <c r="A580" i="1"/>
  <c r="B982" i="1"/>
  <c r="L981" i="1"/>
  <c r="M981" i="1" s="1"/>
  <c r="O981" i="1" s="1"/>
  <c r="A981" i="1"/>
  <c r="B550" i="1"/>
  <c r="L549" i="1"/>
  <c r="M549" i="1" s="1"/>
  <c r="O549" i="1" s="1"/>
  <c r="A549" i="1"/>
  <c r="B438" i="1"/>
  <c r="L437" i="1"/>
  <c r="M437" i="1" s="1"/>
  <c r="O437" i="1" s="1"/>
  <c r="A437" i="1"/>
  <c r="B902" i="1"/>
  <c r="L901" i="1"/>
  <c r="M901" i="1" s="1"/>
  <c r="O901" i="1" s="1"/>
  <c r="A901" i="1"/>
  <c r="B391" i="1"/>
  <c r="L390" i="1"/>
  <c r="M390" i="1" s="1"/>
  <c r="O390" i="1" s="1"/>
  <c r="A390" i="1"/>
  <c r="B470" i="1"/>
  <c r="L469" i="1"/>
  <c r="M469" i="1" s="1"/>
  <c r="O469" i="1" s="1"/>
  <c r="A469" i="1"/>
  <c r="B1013" i="1"/>
  <c r="L1012" i="1"/>
  <c r="M1012" i="1" s="1"/>
  <c r="O1012" i="1" s="1"/>
  <c r="A1012" i="1"/>
  <c r="B502" i="1"/>
  <c r="L501" i="1"/>
  <c r="M501" i="1" s="1"/>
  <c r="O501" i="1" s="1"/>
  <c r="A501" i="1"/>
  <c r="K9" i="1"/>
  <c r="A11" i="1"/>
  <c r="B12" i="1"/>
  <c r="L12" i="1" s="1"/>
  <c r="M12" i="1" s="1"/>
  <c r="O12" i="1" s="1"/>
  <c r="C45" i="1"/>
  <c r="C29" i="1"/>
  <c r="C189" i="1"/>
  <c r="C77" i="1"/>
  <c r="C13" i="1"/>
  <c r="C61" i="1"/>
  <c r="C157" i="1"/>
  <c r="C173" i="1"/>
  <c r="C204" i="1"/>
  <c r="C125" i="1"/>
  <c r="C141" i="1"/>
  <c r="C285" i="1"/>
  <c r="C333" i="1"/>
  <c r="C109" i="1"/>
  <c r="C317" i="1"/>
  <c r="C221" i="1"/>
  <c r="C93" i="1"/>
  <c r="C301" i="1"/>
  <c r="C365" i="1"/>
  <c r="C269" i="1"/>
  <c r="C349" i="1"/>
  <c r="C237" i="1"/>
  <c r="C253" i="1"/>
  <c r="K548" i="1" l="1"/>
  <c r="J550" i="1"/>
  <c r="J757" i="1"/>
  <c r="K755" i="1"/>
  <c r="J453" i="1"/>
  <c r="K451" i="1"/>
  <c r="J502" i="1"/>
  <c r="K500" i="1"/>
  <c r="J581" i="1"/>
  <c r="K579" i="1"/>
  <c r="J791" i="1"/>
  <c r="K789" i="1"/>
  <c r="J806" i="1"/>
  <c r="K804" i="1"/>
  <c r="J949" i="1"/>
  <c r="K947" i="1"/>
  <c r="J934" i="1"/>
  <c r="K932" i="1"/>
  <c r="J709" i="1"/>
  <c r="K707" i="1"/>
  <c r="J918" i="1"/>
  <c r="K916" i="1"/>
  <c r="J998" i="1"/>
  <c r="K996" i="1"/>
  <c r="J870" i="1"/>
  <c r="K868" i="1"/>
  <c r="J742" i="1"/>
  <c r="K740" i="1"/>
  <c r="J405" i="1"/>
  <c r="K403" i="1"/>
  <c r="J1030" i="1"/>
  <c r="K1028" i="1"/>
  <c r="J855" i="1"/>
  <c r="K853" i="1"/>
  <c r="J678" i="1"/>
  <c r="K676" i="1"/>
  <c r="J630" i="1"/>
  <c r="K628" i="1"/>
  <c r="J902" i="1"/>
  <c r="K900" i="1"/>
  <c r="J391" i="1"/>
  <c r="K389" i="1"/>
  <c r="J982" i="1"/>
  <c r="K980" i="1"/>
  <c r="J566" i="1"/>
  <c r="K564" i="1"/>
  <c r="J1046" i="1"/>
  <c r="K1044" i="1"/>
  <c r="J422" i="1"/>
  <c r="K420" i="1"/>
  <c r="K484" i="1"/>
  <c r="J486" i="1"/>
  <c r="J533" i="1"/>
  <c r="K531" i="1"/>
  <c r="J646" i="1"/>
  <c r="K644" i="1"/>
  <c r="J726" i="1"/>
  <c r="K724" i="1"/>
  <c r="J470" i="1"/>
  <c r="K468" i="1"/>
  <c r="J694" i="1"/>
  <c r="K692" i="1"/>
  <c r="J885" i="1"/>
  <c r="K883" i="1"/>
  <c r="J614" i="1"/>
  <c r="K612" i="1"/>
  <c r="J1013" i="1"/>
  <c r="K1011" i="1"/>
  <c r="J438" i="1"/>
  <c r="K436" i="1"/>
  <c r="J598" i="1"/>
  <c r="K596" i="1"/>
  <c r="J518" i="1"/>
  <c r="K516" i="1"/>
  <c r="J661" i="1"/>
  <c r="K659" i="1"/>
  <c r="J966" i="1"/>
  <c r="K964" i="1"/>
  <c r="J774" i="1"/>
  <c r="K772" i="1"/>
  <c r="J1062" i="1"/>
  <c r="K1060" i="1"/>
  <c r="J837" i="1"/>
  <c r="K835" i="1"/>
  <c r="J823" i="1"/>
  <c r="K821" i="1"/>
  <c r="J1077" i="1"/>
  <c r="K1075" i="1"/>
  <c r="B695" i="1"/>
  <c r="L694" i="1"/>
  <c r="M694" i="1" s="1"/>
  <c r="O694" i="1" s="1"/>
  <c r="A694" i="1"/>
  <c r="B856" i="1"/>
  <c r="A855" i="1"/>
  <c r="L855" i="1"/>
  <c r="M855" i="1" s="1"/>
  <c r="O855" i="1" s="1"/>
  <c r="B999" i="1"/>
  <c r="L998" i="1"/>
  <c r="M998" i="1" s="1"/>
  <c r="O998" i="1" s="1"/>
  <c r="A998" i="1"/>
  <c r="B871" i="1"/>
  <c r="L870" i="1"/>
  <c r="M870" i="1" s="1"/>
  <c r="O870" i="1" s="1"/>
  <c r="A870" i="1"/>
  <c r="B743" i="1"/>
  <c r="L742" i="1"/>
  <c r="M742" i="1" s="1"/>
  <c r="O742" i="1" s="1"/>
  <c r="A742" i="1"/>
  <c r="B471" i="1"/>
  <c r="L470" i="1"/>
  <c r="M470" i="1" s="1"/>
  <c r="O470" i="1" s="1"/>
  <c r="A470" i="1"/>
  <c r="B758" i="1"/>
  <c r="L757" i="1"/>
  <c r="M757" i="1" s="1"/>
  <c r="O757" i="1" s="1"/>
  <c r="A757" i="1"/>
  <c r="B967" i="1"/>
  <c r="L966" i="1"/>
  <c r="M966" i="1" s="1"/>
  <c r="O966" i="1" s="1"/>
  <c r="A966" i="1"/>
  <c r="B710" i="1"/>
  <c r="L709" i="1"/>
  <c r="M709" i="1" s="1"/>
  <c r="O709" i="1" s="1"/>
  <c r="A709" i="1"/>
  <c r="B487" i="1"/>
  <c r="L486" i="1"/>
  <c r="M486" i="1" s="1"/>
  <c r="O486" i="1" s="1"/>
  <c r="A486" i="1"/>
  <c r="B534" i="1"/>
  <c r="L533" i="1"/>
  <c r="M533" i="1" s="1"/>
  <c r="O533" i="1" s="1"/>
  <c r="A533" i="1"/>
  <c r="B647" i="1"/>
  <c r="L646" i="1"/>
  <c r="M646" i="1" s="1"/>
  <c r="O646" i="1" s="1"/>
  <c r="A646" i="1"/>
  <c r="B454" i="1"/>
  <c r="L453" i="1"/>
  <c r="M453" i="1" s="1"/>
  <c r="O453" i="1" s="1"/>
  <c r="A453" i="1"/>
  <c r="B727" i="1"/>
  <c r="L726" i="1"/>
  <c r="M726" i="1" s="1"/>
  <c r="O726" i="1" s="1"/>
  <c r="A726" i="1"/>
  <c r="B1014" i="1"/>
  <c r="L1013" i="1"/>
  <c r="M1013" i="1" s="1"/>
  <c r="O1013" i="1" s="1"/>
  <c r="A1013" i="1"/>
  <c r="B903" i="1"/>
  <c r="L902" i="1"/>
  <c r="M902" i="1" s="1"/>
  <c r="O902" i="1" s="1"/>
  <c r="A902" i="1"/>
  <c r="B582" i="1"/>
  <c r="L581" i="1"/>
  <c r="M581" i="1" s="1"/>
  <c r="O581" i="1" s="1"/>
  <c r="A581" i="1"/>
  <c r="B662" i="1"/>
  <c r="L661" i="1"/>
  <c r="M661" i="1" s="1"/>
  <c r="O661" i="1" s="1"/>
  <c r="A661" i="1"/>
  <c r="B807" i="1"/>
  <c r="L806" i="1"/>
  <c r="M806" i="1" s="1"/>
  <c r="O806" i="1" s="1"/>
  <c r="A806" i="1"/>
  <c r="B950" i="1"/>
  <c r="L949" i="1"/>
  <c r="M949" i="1" s="1"/>
  <c r="O949" i="1" s="1"/>
  <c r="A949" i="1"/>
  <c r="B935" i="1"/>
  <c r="L934" i="1"/>
  <c r="M934" i="1" s="1"/>
  <c r="O934" i="1" s="1"/>
  <c r="A934" i="1"/>
  <c r="B886" i="1"/>
  <c r="L885" i="1"/>
  <c r="M885" i="1" s="1"/>
  <c r="O885" i="1" s="1"/>
  <c r="A885" i="1"/>
  <c r="B919" i="1"/>
  <c r="L918" i="1"/>
  <c r="M918" i="1" s="1"/>
  <c r="O918" i="1" s="1"/>
  <c r="A918" i="1"/>
  <c r="B838" i="1"/>
  <c r="L837" i="1"/>
  <c r="M837" i="1" s="1"/>
  <c r="O837" i="1" s="1"/>
  <c r="A837" i="1"/>
  <c r="B679" i="1"/>
  <c r="L678" i="1"/>
  <c r="M678" i="1" s="1"/>
  <c r="O678" i="1" s="1"/>
  <c r="A678" i="1"/>
  <c r="B615" i="1"/>
  <c r="L614" i="1"/>
  <c r="M614" i="1" s="1"/>
  <c r="O614" i="1" s="1"/>
  <c r="A614" i="1"/>
  <c r="B631" i="1"/>
  <c r="A630" i="1"/>
  <c r="L630" i="1"/>
  <c r="M630" i="1" s="1"/>
  <c r="O630" i="1" s="1"/>
  <c r="B551" i="1"/>
  <c r="L550" i="1"/>
  <c r="M550" i="1" s="1"/>
  <c r="O550" i="1" s="1"/>
  <c r="A550" i="1"/>
  <c r="B1031" i="1"/>
  <c r="L1030" i="1"/>
  <c r="M1030" i="1" s="1"/>
  <c r="O1030" i="1" s="1"/>
  <c r="A1030" i="1"/>
  <c r="B792" i="1"/>
  <c r="A791" i="1"/>
  <c r="L791" i="1"/>
  <c r="M791" i="1" s="1"/>
  <c r="O791" i="1" s="1"/>
  <c r="B983" i="1"/>
  <c r="L982" i="1"/>
  <c r="M982" i="1" s="1"/>
  <c r="O982" i="1" s="1"/>
  <c r="A982" i="1"/>
  <c r="B599" i="1"/>
  <c r="L598" i="1"/>
  <c r="M598" i="1" s="1"/>
  <c r="O598" i="1" s="1"/>
  <c r="A598" i="1"/>
  <c r="B567" i="1"/>
  <c r="L566" i="1"/>
  <c r="M566" i="1" s="1"/>
  <c r="O566" i="1" s="1"/>
  <c r="A566" i="1"/>
  <c r="B503" i="1"/>
  <c r="L502" i="1"/>
  <c r="M502" i="1" s="1"/>
  <c r="O502" i="1" s="1"/>
  <c r="A502" i="1"/>
  <c r="B392" i="1"/>
  <c r="L391" i="1"/>
  <c r="M391" i="1" s="1"/>
  <c r="O391" i="1" s="1"/>
  <c r="A391" i="1"/>
  <c r="B439" i="1"/>
  <c r="L438" i="1"/>
  <c r="M438" i="1" s="1"/>
  <c r="O438" i="1" s="1"/>
  <c r="A438" i="1"/>
  <c r="B519" i="1"/>
  <c r="L518" i="1"/>
  <c r="M518" i="1" s="1"/>
  <c r="O518" i="1" s="1"/>
  <c r="A518" i="1"/>
  <c r="B1047" i="1"/>
  <c r="L1046" i="1"/>
  <c r="M1046" i="1" s="1"/>
  <c r="O1046" i="1" s="1"/>
  <c r="A1046" i="1"/>
  <c r="B775" i="1"/>
  <c r="L774" i="1"/>
  <c r="M774" i="1" s="1"/>
  <c r="O774" i="1" s="1"/>
  <c r="A774" i="1"/>
  <c r="B423" i="1"/>
  <c r="L422" i="1"/>
  <c r="M422" i="1" s="1"/>
  <c r="O422" i="1" s="1"/>
  <c r="A422" i="1"/>
  <c r="B1063" i="1"/>
  <c r="L1062" i="1"/>
  <c r="M1062" i="1" s="1"/>
  <c r="O1062" i="1" s="1"/>
  <c r="A1062" i="1"/>
  <c r="B824" i="1"/>
  <c r="A823" i="1"/>
  <c r="L823" i="1"/>
  <c r="M823" i="1" s="1"/>
  <c r="O823" i="1" s="1"/>
  <c r="B1078" i="1"/>
  <c r="L1077" i="1"/>
  <c r="M1077" i="1" s="1"/>
  <c r="O1077" i="1" s="1"/>
  <c r="A1077" i="1"/>
  <c r="B406" i="1"/>
  <c r="L405" i="1"/>
  <c r="M405" i="1" s="1"/>
  <c r="O405" i="1" s="1"/>
  <c r="A405" i="1"/>
  <c r="A12" i="1"/>
  <c r="J13" i="1" s="1"/>
  <c r="K10" i="1"/>
  <c r="J12" i="1"/>
  <c r="C78" i="1"/>
  <c r="C190" i="1"/>
  <c r="C46" i="1"/>
  <c r="C205" i="1"/>
  <c r="C158" i="1"/>
  <c r="C14" i="1"/>
  <c r="B13" i="1"/>
  <c r="L13" i="1" s="1"/>
  <c r="M13" i="1" s="1"/>
  <c r="O13" i="1" s="1"/>
  <c r="C174" i="1"/>
  <c r="C62" i="1"/>
  <c r="C30" i="1"/>
  <c r="C302" i="1"/>
  <c r="C286" i="1"/>
  <c r="C254" i="1"/>
  <c r="C270" i="1"/>
  <c r="C222" i="1"/>
  <c r="C126" i="1"/>
  <c r="C350" i="1"/>
  <c r="C334" i="1"/>
  <c r="C238" i="1"/>
  <c r="C366" i="1"/>
  <c r="C318" i="1"/>
  <c r="C94" i="1"/>
  <c r="C110" i="1"/>
  <c r="C142" i="1"/>
  <c r="J1063" i="1" l="1"/>
  <c r="K1061" i="1"/>
  <c r="J567" i="1"/>
  <c r="K565" i="1"/>
  <c r="J679" i="1"/>
  <c r="K677" i="1"/>
  <c r="J582" i="1"/>
  <c r="K580" i="1"/>
  <c r="J1047" i="1"/>
  <c r="K1045" i="1"/>
  <c r="J615" i="1"/>
  <c r="K613" i="1"/>
  <c r="J662" i="1"/>
  <c r="K660" i="1"/>
  <c r="J471" i="1"/>
  <c r="K469" i="1"/>
  <c r="J406" i="1"/>
  <c r="K404" i="1"/>
  <c r="J423" i="1"/>
  <c r="K421" i="1"/>
  <c r="J439" i="1"/>
  <c r="K437" i="1"/>
  <c r="J599" i="1"/>
  <c r="K597" i="1"/>
  <c r="J551" i="1"/>
  <c r="K549" i="1"/>
  <c r="J631" i="1"/>
  <c r="K629" i="1"/>
  <c r="J838" i="1"/>
  <c r="K836" i="1"/>
  <c r="J950" i="1"/>
  <c r="K948" i="1"/>
  <c r="J903" i="1"/>
  <c r="K901" i="1"/>
  <c r="J647" i="1"/>
  <c r="K645" i="1"/>
  <c r="J967" i="1"/>
  <c r="K965" i="1"/>
  <c r="J871" i="1"/>
  <c r="K869" i="1"/>
  <c r="J710" i="1"/>
  <c r="K708" i="1"/>
  <c r="J743" i="1"/>
  <c r="K741" i="1"/>
  <c r="J695" i="1"/>
  <c r="K693" i="1"/>
  <c r="J519" i="1"/>
  <c r="K517" i="1"/>
  <c r="J1031" i="1"/>
  <c r="K1029" i="1"/>
  <c r="J935" i="1"/>
  <c r="K933" i="1"/>
  <c r="J454" i="1"/>
  <c r="K452" i="1"/>
  <c r="J503" i="1"/>
  <c r="K501" i="1"/>
  <c r="J886" i="1"/>
  <c r="K884" i="1"/>
  <c r="J727" i="1"/>
  <c r="K725" i="1"/>
  <c r="J487" i="1"/>
  <c r="K485" i="1"/>
  <c r="J1078" i="1"/>
  <c r="K1076" i="1"/>
  <c r="J824" i="1"/>
  <c r="K822" i="1"/>
  <c r="J775" i="1"/>
  <c r="K773" i="1"/>
  <c r="J392" i="1"/>
  <c r="K390" i="1"/>
  <c r="J983" i="1"/>
  <c r="K981" i="1"/>
  <c r="J792" i="1"/>
  <c r="K790" i="1"/>
  <c r="J919" i="1"/>
  <c r="K917" i="1"/>
  <c r="J807" i="1"/>
  <c r="K805" i="1"/>
  <c r="J1014" i="1"/>
  <c r="K1012" i="1"/>
  <c r="J534" i="1"/>
  <c r="K532" i="1"/>
  <c r="J758" i="1"/>
  <c r="K756" i="1"/>
  <c r="J999" i="1"/>
  <c r="K997" i="1"/>
  <c r="J856" i="1"/>
  <c r="K854" i="1"/>
  <c r="B407" i="1"/>
  <c r="L406" i="1"/>
  <c r="M406" i="1" s="1"/>
  <c r="O406" i="1" s="1"/>
  <c r="A406" i="1"/>
  <c r="B825" i="1"/>
  <c r="A824" i="1"/>
  <c r="L824" i="1"/>
  <c r="M824" i="1" s="1"/>
  <c r="O824" i="1" s="1"/>
  <c r="B1048" i="1"/>
  <c r="A1047" i="1"/>
  <c r="L1047" i="1"/>
  <c r="M1047" i="1" s="1"/>
  <c r="O1047" i="1" s="1"/>
  <c r="B600" i="1"/>
  <c r="A599" i="1"/>
  <c r="L599" i="1"/>
  <c r="M599" i="1" s="1"/>
  <c r="O599" i="1" s="1"/>
  <c r="B793" i="1"/>
  <c r="A792" i="1"/>
  <c r="L792" i="1"/>
  <c r="M792" i="1" s="1"/>
  <c r="O792" i="1" s="1"/>
  <c r="B616" i="1"/>
  <c r="A615" i="1"/>
  <c r="L615" i="1"/>
  <c r="M615" i="1" s="1"/>
  <c r="O615" i="1" s="1"/>
  <c r="B887" i="1"/>
  <c r="L886" i="1"/>
  <c r="M886" i="1" s="1"/>
  <c r="O886" i="1" s="1"/>
  <c r="A886" i="1"/>
  <c r="B951" i="1"/>
  <c r="L950" i="1"/>
  <c r="M950" i="1" s="1"/>
  <c r="O950" i="1" s="1"/>
  <c r="A950" i="1"/>
  <c r="B663" i="1"/>
  <c r="L662" i="1"/>
  <c r="M662" i="1" s="1"/>
  <c r="O662" i="1" s="1"/>
  <c r="A662" i="1"/>
  <c r="B904" i="1"/>
  <c r="A903" i="1"/>
  <c r="L903" i="1"/>
  <c r="M903" i="1" s="1"/>
  <c r="O903" i="1" s="1"/>
  <c r="B872" i="1"/>
  <c r="A871" i="1"/>
  <c r="L871" i="1"/>
  <c r="M871" i="1" s="1"/>
  <c r="O871" i="1" s="1"/>
  <c r="B857" i="1"/>
  <c r="L856" i="1"/>
  <c r="M856" i="1" s="1"/>
  <c r="O856" i="1" s="1"/>
  <c r="A856" i="1"/>
  <c r="B984" i="1"/>
  <c r="A983" i="1"/>
  <c r="L983" i="1"/>
  <c r="M983" i="1" s="1"/>
  <c r="O983" i="1" s="1"/>
  <c r="B1064" i="1"/>
  <c r="A1063" i="1"/>
  <c r="L1063" i="1"/>
  <c r="M1063" i="1" s="1"/>
  <c r="O1063" i="1" s="1"/>
  <c r="B776" i="1"/>
  <c r="A775" i="1"/>
  <c r="L775" i="1"/>
  <c r="M775" i="1" s="1"/>
  <c r="O775" i="1" s="1"/>
  <c r="B520" i="1"/>
  <c r="A519" i="1"/>
  <c r="L519" i="1"/>
  <c r="M519" i="1" s="1"/>
  <c r="O519" i="1" s="1"/>
  <c r="B393" i="1"/>
  <c r="L392" i="1"/>
  <c r="M392" i="1" s="1"/>
  <c r="O392" i="1" s="1"/>
  <c r="A392" i="1"/>
  <c r="B568" i="1"/>
  <c r="A567" i="1"/>
  <c r="L567" i="1"/>
  <c r="M567" i="1" s="1"/>
  <c r="O567" i="1" s="1"/>
  <c r="B632" i="1"/>
  <c r="A631" i="1"/>
  <c r="L631" i="1"/>
  <c r="M631" i="1" s="1"/>
  <c r="O631" i="1" s="1"/>
  <c r="B680" i="1"/>
  <c r="A679" i="1"/>
  <c r="L679" i="1"/>
  <c r="M679" i="1" s="1"/>
  <c r="O679" i="1" s="1"/>
  <c r="B920" i="1"/>
  <c r="A919" i="1"/>
  <c r="L919" i="1"/>
  <c r="M919" i="1" s="1"/>
  <c r="O919" i="1" s="1"/>
  <c r="B808" i="1"/>
  <c r="A807" i="1"/>
  <c r="L807" i="1"/>
  <c r="M807" i="1" s="1"/>
  <c r="O807" i="1" s="1"/>
  <c r="B1015" i="1"/>
  <c r="L1014" i="1"/>
  <c r="M1014" i="1" s="1"/>
  <c r="O1014" i="1" s="1"/>
  <c r="A1014" i="1"/>
  <c r="B455" i="1"/>
  <c r="L454" i="1"/>
  <c r="M454" i="1" s="1"/>
  <c r="O454" i="1" s="1"/>
  <c r="A454" i="1"/>
  <c r="B711" i="1"/>
  <c r="L710" i="1"/>
  <c r="M710" i="1" s="1"/>
  <c r="O710" i="1" s="1"/>
  <c r="A710" i="1"/>
  <c r="B759" i="1"/>
  <c r="L758" i="1"/>
  <c r="M758" i="1" s="1"/>
  <c r="O758" i="1" s="1"/>
  <c r="A758" i="1"/>
  <c r="B744" i="1"/>
  <c r="A743" i="1"/>
  <c r="L743" i="1"/>
  <c r="M743" i="1" s="1"/>
  <c r="O743" i="1" s="1"/>
  <c r="B1000" i="1"/>
  <c r="A999" i="1"/>
  <c r="L999" i="1"/>
  <c r="M999" i="1" s="1"/>
  <c r="O999" i="1" s="1"/>
  <c r="B696" i="1"/>
  <c r="A695" i="1"/>
  <c r="L695" i="1"/>
  <c r="M695" i="1" s="1"/>
  <c r="O695" i="1" s="1"/>
  <c r="B1079" i="1"/>
  <c r="L1078" i="1"/>
  <c r="M1078" i="1" s="1"/>
  <c r="O1078" i="1" s="1"/>
  <c r="A1078" i="1"/>
  <c r="B424" i="1"/>
  <c r="A423" i="1"/>
  <c r="L423" i="1"/>
  <c r="M423" i="1" s="1"/>
  <c r="O423" i="1" s="1"/>
  <c r="B440" i="1"/>
  <c r="A439" i="1"/>
  <c r="L439" i="1"/>
  <c r="M439" i="1" s="1"/>
  <c r="O439" i="1" s="1"/>
  <c r="B504" i="1"/>
  <c r="A503" i="1"/>
  <c r="L503" i="1"/>
  <c r="M503" i="1" s="1"/>
  <c r="O503" i="1" s="1"/>
  <c r="B552" i="1"/>
  <c r="A551" i="1"/>
  <c r="L551" i="1"/>
  <c r="M551" i="1" s="1"/>
  <c r="O551" i="1" s="1"/>
  <c r="B839" i="1"/>
  <c r="L838" i="1"/>
  <c r="M838" i="1" s="1"/>
  <c r="O838" i="1" s="1"/>
  <c r="A838" i="1"/>
  <c r="B728" i="1"/>
  <c r="A727" i="1"/>
  <c r="L727" i="1"/>
  <c r="M727" i="1" s="1"/>
  <c r="O727" i="1" s="1"/>
  <c r="B648" i="1"/>
  <c r="A647" i="1"/>
  <c r="L647" i="1"/>
  <c r="M647" i="1" s="1"/>
  <c r="O647" i="1" s="1"/>
  <c r="B488" i="1"/>
  <c r="A487" i="1"/>
  <c r="L487" i="1"/>
  <c r="M487" i="1" s="1"/>
  <c r="O487" i="1" s="1"/>
  <c r="B968" i="1"/>
  <c r="A967" i="1"/>
  <c r="L967" i="1"/>
  <c r="M967" i="1" s="1"/>
  <c r="O967" i="1" s="1"/>
  <c r="B472" i="1"/>
  <c r="A471" i="1"/>
  <c r="L471" i="1"/>
  <c r="M471" i="1" s="1"/>
  <c r="O471" i="1" s="1"/>
  <c r="B1032" i="1"/>
  <c r="A1031" i="1"/>
  <c r="L1031" i="1"/>
  <c r="M1031" i="1" s="1"/>
  <c r="O1031" i="1" s="1"/>
  <c r="B936" i="1"/>
  <c r="A935" i="1"/>
  <c r="L935" i="1"/>
  <c r="M935" i="1" s="1"/>
  <c r="O935" i="1" s="1"/>
  <c r="B583" i="1"/>
  <c r="L582" i="1"/>
  <c r="M582" i="1" s="1"/>
  <c r="O582" i="1" s="1"/>
  <c r="A582" i="1"/>
  <c r="B535" i="1"/>
  <c r="L534" i="1"/>
  <c r="M534" i="1" s="1"/>
  <c r="O534" i="1" s="1"/>
  <c r="A534" i="1"/>
  <c r="A13" i="1"/>
  <c r="K12" i="1" s="1"/>
  <c r="K11" i="1"/>
  <c r="C79" i="1"/>
  <c r="C15" i="1"/>
  <c r="C159" i="1"/>
  <c r="C191" i="1"/>
  <c r="C31" i="1"/>
  <c r="C175" i="1"/>
  <c r="C206" i="1"/>
  <c r="C47" i="1"/>
  <c r="C63" i="1"/>
  <c r="B14" i="1"/>
  <c r="L14" i="1" s="1"/>
  <c r="M14" i="1" s="1"/>
  <c r="O14" i="1" s="1"/>
  <c r="C319" i="1"/>
  <c r="C351" i="1"/>
  <c r="C223" i="1"/>
  <c r="C303" i="1"/>
  <c r="C95" i="1"/>
  <c r="C127" i="1"/>
  <c r="C111" i="1"/>
  <c r="C239" i="1"/>
  <c r="C255" i="1"/>
  <c r="C143" i="1"/>
  <c r="C367" i="1"/>
  <c r="C335" i="1"/>
  <c r="C271" i="1"/>
  <c r="C287" i="1"/>
  <c r="J535" i="1" l="1"/>
  <c r="K533" i="1"/>
  <c r="J455" i="1"/>
  <c r="K453" i="1"/>
  <c r="J776" i="1"/>
  <c r="K774" i="1"/>
  <c r="J872" i="1"/>
  <c r="K870" i="1"/>
  <c r="J1048" i="1"/>
  <c r="K1046" i="1"/>
  <c r="J728" i="1"/>
  <c r="K726" i="1"/>
  <c r="J1000" i="1"/>
  <c r="K998" i="1"/>
  <c r="J680" i="1"/>
  <c r="K678" i="1"/>
  <c r="J520" i="1"/>
  <c r="K518" i="1"/>
  <c r="J600" i="1"/>
  <c r="K598" i="1"/>
  <c r="J407" i="1"/>
  <c r="K405" i="1"/>
  <c r="J1032" i="1"/>
  <c r="K1030" i="1"/>
  <c r="J648" i="1"/>
  <c r="K646" i="1"/>
  <c r="J504" i="1"/>
  <c r="K502" i="1"/>
  <c r="J1079" i="1"/>
  <c r="K1077" i="1"/>
  <c r="J696" i="1"/>
  <c r="K694" i="1"/>
  <c r="J759" i="1"/>
  <c r="K757" i="1"/>
  <c r="J920" i="1"/>
  <c r="K918" i="1"/>
  <c r="J984" i="1"/>
  <c r="K982" i="1"/>
  <c r="J793" i="1"/>
  <c r="K791" i="1"/>
  <c r="J968" i="1"/>
  <c r="K966" i="1"/>
  <c r="J424" i="1"/>
  <c r="K422" i="1"/>
  <c r="J744" i="1"/>
  <c r="K742" i="1"/>
  <c r="J632" i="1"/>
  <c r="K630" i="1"/>
  <c r="J857" i="1"/>
  <c r="K855" i="1"/>
  <c r="J951" i="1"/>
  <c r="K949" i="1"/>
  <c r="J472" i="1"/>
  <c r="K470" i="1"/>
  <c r="J440" i="1"/>
  <c r="K438" i="1"/>
  <c r="J711" i="1"/>
  <c r="K709" i="1"/>
  <c r="J393" i="1"/>
  <c r="K391" i="1"/>
  <c r="J663" i="1"/>
  <c r="K661" i="1"/>
  <c r="J583" i="1"/>
  <c r="K581" i="1"/>
  <c r="J936" i="1"/>
  <c r="K934" i="1"/>
  <c r="J488" i="1"/>
  <c r="K486" i="1"/>
  <c r="J839" i="1"/>
  <c r="K837" i="1"/>
  <c r="J552" i="1"/>
  <c r="K550" i="1"/>
  <c r="J1015" i="1"/>
  <c r="K1013" i="1"/>
  <c r="J808" i="1"/>
  <c r="K806" i="1"/>
  <c r="J568" i="1"/>
  <c r="K566" i="1"/>
  <c r="J1064" i="1"/>
  <c r="K1062" i="1"/>
  <c r="J904" i="1"/>
  <c r="K902" i="1"/>
  <c r="J887" i="1"/>
  <c r="K885" i="1"/>
  <c r="J616" i="1"/>
  <c r="K614" i="1"/>
  <c r="J825" i="1"/>
  <c r="K823" i="1"/>
  <c r="B584" i="1"/>
  <c r="A583" i="1"/>
  <c r="L583" i="1"/>
  <c r="M583" i="1" s="1"/>
  <c r="O583" i="1" s="1"/>
  <c r="B1033" i="1"/>
  <c r="L1032" i="1"/>
  <c r="M1032" i="1" s="1"/>
  <c r="O1032" i="1" s="1"/>
  <c r="A1032" i="1"/>
  <c r="B489" i="1"/>
  <c r="L488" i="1"/>
  <c r="M488" i="1" s="1"/>
  <c r="O488" i="1" s="1"/>
  <c r="A488" i="1"/>
  <c r="B1080" i="1"/>
  <c r="A1079" i="1"/>
  <c r="L1079" i="1"/>
  <c r="M1079" i="1" s="1"/>
  <c r="O1079" i="1" s="1"/>
  <c r="B760" i="1"/>
  <c r="A759" i="1"/>
  <c r="L759" i="1"/>
  <c r="M759" i="1" s="1"/>
  <c r="O759" i="1" s="1"/>
  <c r="B456" i="1"/>
  <c r="A455" i="1"/>
  <c r="L455" i="1"/>
  <c r="M455" i="1" s="1"/>
  <c r="O455" i="1" s="1"/>
  <c r="B809" i="1"/>
  <c r="A808" i="1"/>
  <c r="L808" i="1"/>
  <c r="M808" i="1" s="1"/>
  <c r="O808" i="1" s="1"/>
  <c r="B681" i="1"/>
  <c r="A680" i="1"/>
  <c r="L680" i="1"/>
  <c r="M680" i="1" s="1"/>
  <c r="O680" i="1" s="1"/>
  <c r="B521" i="1"/>
  <c r="L520" i="1"/>
  <c r="M520" i="1" s="1"/>
  <c r="O520" i="1" s="1"/>
  <c r="A520" i="1"/>
  <c r="B952" i="1"/>
  <c r="A951" i="1"/>
  <c r="L951" i="1"/>
  <c r="M951" i="1" s="1"/>
  <c r="O951" i="1" s="1"/>
  <c r="B617" i="1"/>
  <c r="L616" i="1"/>
  <c r="M616" i="1" s="1"/>
  <c r="O616" i="1" s="1"/>
  <c r="A616" i="1"/>
  <c r="B601" i="1"/>
  <c r="L600" i="1"/>
  <c r="M600" i="1" s="1"/>
  <c r="O600" i="1" s="1"/>
  <c r="A600" i="1"/>
  <c r="B826" i="1"/>
  <c r="L825" i="1"/>
  <c r="M825" i="1" s="1"/>
  <c r="O825" i="1" s="1"/>
  <c r="A825" i="1"/>
  <c r="B745" i="1"/>
  <c r="A744" i="1"/>
  <c r="L744" i="1"/>
  <c r="M744" i="1" s="1"/>
  <c r="O744" i="1" s="1"/>
  <c r="B921" i="1"/>
  <c r="L920" i="1"/>
  <c r="M920" i="1" s="1"/>
  <c r="O920" i="1" s="1"/>
  <c r="A920" i="1"/>
  <c r="B394" i="1"/>
  <c r="L393" i="1"/>
  <c r="M393" i="1" s="1"/>
  <c r="O393" i="1" s="1"/>
  <c r="A393" i="1"/>
  <c r="B873" i="1"/>
  <c r="L872" i="1"/>
  <c r="M872" i="1" s="1"/>
  <c r="O872" i="1" s="1"/>
  <c r="A872" i="1"/>
  <c r="B664" i="1"/>
  <c r="A663" i="1"/>
  <c r="L663" i="1"/>
  <c r="M663" i="1" s="1"/>
  <c r="O663" i="1" s="1"/>
  <c r="B794" i="1"/>
  <c r="L793" i="1"/>
  <c r="M793" i="1" s="1"/>
  <c r="O793" i="1" s="1"/>
  <c r="A793" i="1"/>
  <c r="B1049" i="1"/>
  <c r="L1048" i="1"/>
  <c r="M1048" i="1" s="1"/>
  <c r="O1048" i="1" s="1"/>
  <c r="A1048" i="1"/>
  <c r="B969" i="1"/>
  <c r="L968" i="1"/>
  <c r="M968" i="1" s="1"/>
  <c r="O968" i="1" s="1"/>
  <c r="A968" i="1"/>
  <c r="B840" i="1"/>
  <c r="A839" i="1"/>
  <c r="L839" i="1"/>
  <c r="M839" i="1" s="1"/>
  <c r="O839" i="1" s="1"/>
  <c r="B536" i="1"/>
  <c r="A535" i="1"/>
  <c r="L535" i="1"/>
  <c r="M535" i="1" s="1"/>
  <c r="O535" i="1" s="1"/>
  <c r="B937" i="1"/>
  <c r="L936" i="1"/>
  <c r="M936" i="1" s="1"/>
  <c r="O936" i="1" s="1"/>
  <c r="A936" i="1"/>
  <c r="B473" i="1"/>
  <c r="L472" i="1"/>
  <c r="M472" i="1" s="1"/>
  <c r="O472" i="1" s="1"/>
  <c r="A472" i="1"/>
  <c r="B729" i="1"/>
  <c r="A728" i="1"/>
  <c r="L728" i="1"/>
  <c r="M728" i="1" s="1"/>
  <c r="O728" i="1" s="1"/>
  <c r="B553" i="1"/>
  <c r="L552" i="1"/>
  <c r="M552" i="1" s="1"/>
  <c r="O552" i="1" s="1"/>
  <c r="A552" i="1"/>
  <c r="B441" i="1"/>
  <c r="L440" i="1"/>
  <c r="M440" i="1" s="1"/>
  <c r="O440" i="1" s="1"/>
  <c r="A440" i="1"/>
  <c r="B1001" i="1"/>
  <c r="L1000" i="1"/>
  <c r="M1000" i="1" s="1"/>
  <c r="O1000" i="1" s="1"/>
  <c r="A1000" i="1"/>
  <c r="B569" i="1"/>
  <c r="L568" i="1"/>
  <c r="M568" i="1" s="1"/>
  <c r="O568" i="1" s="1"/>
  <c r="A568" i="1"/>
  <c r="B1065" i="1"/>
  <c r="L1064" i="1"/>
  <c r="M1064" i="1" s="1"/>
  <c r="O1064" i="1" s="1"/>
  <c r="A1064" i="1"/>
  <c r="B858" i="1"/>
  <c r="L857" i="1"/>
  <c r="M857" i="1" s="1"/>
  <c r="O857" i="1" s="1"/>
  <c r="A857" i="1"/>
  <c r="B905" i="1"/>
  <c r="L904" i="1"/>
  <c r="M904" i="1" s="1"/>
  <c r="O904" i="1" s="1"/>
  <c r="A904" i="1"/>
  <c r="B649" i="1"/>
  <c r="A648" i="1"/>
  <c r="L648" i="1"/>
  <c r="M648" i="1" s="1"/>
  <c r="O648" i="1" s="1"/>
  <c r="B505" i="1"/>
  <c r="L504" i="1"/>
  <c r="M504" i="1" s="1"/>
  <c r="O504" i="1" s="1"/>
  <c r="A504" i="1"/>
  <c r="B425" i="1"/>
  <c r="L424" i="1"/>
  <c r="M424" i="1" s="1"/>
  <c r="O424" i="1" s="1"/>
  <c r="A424" i="1"/>
  <c r="B697" i="1"/>
  <c r="A696" i="1"/>
  <c r="L696" i="1"/>
  <c r="M696" i="1" s="1"/>
  <c r="O696" i="1" s="1"/>
  <c r="B712" i="1"/>
  <c r="A711" i="1"/>
  <c r="L711" i="1"/>
  <c r="M711" i="1" s="1"/>
  <c r="O711" i="1" s="1"/>
  <c r="B1016" i="1"/>
  <c r="A1015" i="1"/>
  <c r="L1015" i="1"/>
  <c r="M1015" i="1" s="1"/>
  <c r="O1015" i="1" s="1"/>
  <c r="B633" i="1"/>
  <c r="L632" i="1"/>
  <c r="M632" i="1" s="1"/>
  <c r="O632" i="1" s="1"/>
  <c r="A632" i="1"/>
  <c r="B777" i="1"/>
  <c r="A776" i="1"/>
  <c r="L776" i="1"/>
  <c r="M776" i="1" s="1"/>
  <c r="O776" i="1" s="1"/>
  <c r="B985" i="1"/>
  <c r="L984" i="1"/>
  <c r="M984" i="1" s="1"/>
  <c r="O984" i="1" s="1"/>
  <c r="A984" i="1"/>
  <c r="B888" i="1"/>
  <c r="A887" i="1"/>
  <c r="L887" i="1"/>
  <c r="M887" i="1" s="1"/>
  <c r="O887" i="1" s="1"/>
  <c r="B408" i="1"/>
  <c r="A407" i="1"/>
  <c r="L407" i="1"/>
  <c r="M407" i="1" s="1"/>
  <c r="O407" i="1" s="1"/>
  <c r="J14" i="1"/>
  <c r="A14" i="1"/>
  <c r="J15" i="1" s="1"/>
  <c r="C48" i="1"/>
  <c r="C207" i="1"/>
  <c r="C176" i="1"/>
  <c r="C16" i="1"/>
  <c r="C80" i="1"/>
  <c r="C64" i="1"/>
  <c r="C32" i="1"/>
  <c r="C160" i="1"/>
  <c r="B15" i="1"/>
  <c r="L15" i="1" s="1"/>
  <c r="M15" i="1" s="1"/>
  <c r="O15" i="1" s="1"/>
  <c r="C192" i="1"/>
  <c r="C304" i="1"/>
  <c r="C336" i="1"/>
  <c r="C240" i="1"/>
  <c r="C144" i="1"/>
  <c r="C128" i="1"/>
  <c r="C368" i="1"/>
  <c r="C256" i="1"/>
  <c r="C112" i="1"/>
  <c r="C288" i="1"/>
  <c r="C352" i="1"/>
  <c r="C272" i="1"/>
  <c r="C96" i="1"/>
  <c r="C224" i="1"/>
  <c r="C320" i="1"/>
  <c r="J408" i="1" l="1"/>
  <c r="K406" i="1"/>
  <c r="J1001" i="1"/>
  <c r="K999" i="1"/>
  <c r="J473" i="1"/>
  <c r="K471" i="1"/>
  <c r="J873" i="1"/>
  <c r="K871" i="1"/>
  <c r="J521" i="1"/>
  <c r="K519" i="1"/>
  <c r="J1080" i="1"/>
  <c r="K1078" i="1"/>
  <c r="J985" i="1"/>
  <c r="K983" i="1"/>
  <c r="J697" i="1"/>
  <c r="K695" i="1"/>
  <c r="J760" i="1"/>
  <c r="K758" i="1"/>
  <c r="J584" i="1"/>
  <c r="K582" i="1"/>
  <c r="J505" i="1"/>
  <c r="K503" i="1"/>
  <c r="J888" i="1"/>
  <c r="K886" i="1"/>
  <c r="J633" i="1"/>
  <c r="K631" i="1"/>
  <c r="J1016" i="1"/>
  <c r="K1014" i="1"/>
  <c r="J425" i="1"/>
  <c r="K423" i="1"/>
  <c r="J858" i="1"/>
  <c r="K856" i="1"/>
  <c r="J441" i="1"/>
  <c r="K439" i="1"/>
  <c r="J937" i="1"/>
  <c r="K935" i="1"/>
  <c r="J536" i="1"/>
  <c r="K534" i="1"/>
  <c r="J1049" i="1"/>
  <c r="K1047" i="1"/>
  <c r="J394" i="1"/>
  <c r="K392" i="1"/>
  <c r="J601" i="1"/>
  <c r="K599" i="1"/>
  <c r="J809" i="1"/>
  <c r="K807" i="1"/>
  <c r="J905" i="1"/>
  <c r="K903" i="1"/>
  <c r="J969" i="1"/>
  <c r="K967" i="1"/>
  <c r="J826" i="1"/>
  <c r="K824" i="1"/>
  <c r="J681" i="1"/>
  <c r="K679" i="1"/>
  <c r="J777" i="1"/>
  <c r="K775" i="1"/>
  <c r="J569" i="1"/>
  <c r="K567" i="1"/>
  <c r="J1033" i="1"/>
  <c r="K1031" i="1"/>
  <c r="J712" i="1"/>
  <c r="K710" i="1"/>
  <c r="J649" i="1"/>
  <c r="K647" i="1"/>
  <c r="J1065" i="1"/>
  <c r="K1063" i="1"/>
  <c r="J553" i="1"/>
  <c r="K551" i="1"/>
  <c r="J729" i="1"/>
  <c r="K727" i="1"/>
  <c r="J840" i="1"/>
  <c r="K838" i="1"/>
  <c r="J794" i="1"/>
  <c r="K792" i="1"/>
  <c r="J664" i="1"/>
  <c r="K662" i="1"/>
  <c r="J921" i="1"/>
  <c r="K919" i="1"/>
  <c r="J745" i="1"/>
  <c r="K743" i="1"/>
  <c r="J617" i="1"/>
  <c r="K615" i="1"/>
  <c r="J952" i="1"/>
  <c r="K950" i="1"/>
  <c r="J456" i="1"/>
  <c r="K454" i="1"/>
  <c r="J489" i="1"/>
  <c r="K487" i="1"/>
  <c r="B986" i="1"/>
  <c r="L985" i="1"/>
  <c r="M985" i="1" s="1"/>
  <c r="O985" i="1" s="1"/>
  <c r="A985" i="1"/>
  <c r="B713" i="1"/>
  <c r="A712" i="1"/>
  <c r="L712" i="1"/>
  <c r="M712" i="1" s="1"/>
  <c r="O712" i="1" s="1"/>
  <c r="B570" i="1"/>
  <c r="L569" i="1"/>
  <c r="M569" i="1" s="1"/>
  <c r="O569" i="1" s="1"/>
  <c r="A569" i="1"/>
  <c r="B841" i="1"/>
  <c r="L840" i="1"/>
  <c r="M840" i="1" s="1"/>
  <c r="O840" i="1" s="1"/>
  <c r="A840" i="1"/>
  <c r="B395" i="1"/>
  <c r="L394" i="1"/>
  <c r="M394" i="1" s="1"/>
  <c r="O394" i="1" s="1"/>
  <c r="A394" i="1"/>
  <c r="B746" i="1"/>
  <c r="L745" i="1"/>
  <c r="M745" i="1" s="1"/>
  <c r="O745" i="1" s="1"/>
  <c r="A745" i="1"/>
  <c r="B682" i="1"/>
  <c r="L681" i="1"/>
  <c r="M681" i="1" s="1"/>
  <c r="O681" i="1" s="1"/>
  <c r="A681" i="1"/>
  <c r="B457" i="1"/>
  <c r="L456" i="1"/>
  <c r="M456" i="1" s="1"/>
  <c r="O456" i="1" s="1"/>
  <c r="A456" i="1"/>
  <c r="B1081" i="1"/>
  <c r="L1080" i="1"/>
  <c r="M1080" i="1" s="1"/>
  <c r="O1080" i="1" s="1"/>
  <c r="A1080" i="1"/>
  <c r="B1034" i="1"/>
  <c r="L1033" i="1"/>
  <c r="M1033" i="1" s="1"/>
  <c r="O1033" i="1" s="1"/>
  <c r="A1033" i="1"/>
  <c r="B506" i="1"/>
  <c r="L505" i="1"/>
  <c r="M505" i="1" s="1"/>
  <c r="O505" i="1" s="1"/>
  <c r="A505" i="1"/>
  <c r="B1002" i="1"/>
  <c r="L1001" i="1"/>
  <c r="M1001" i="1" s="1"/>
  <c r="O1001" i="1" s="1"/>
  <c r="A1001" i="1"/>
  <c r="B537" i="1"/>
  <c r="L536" i="1"/>
  <c r="M536" i="1" s="1"/>
  <c r="O536" i="1" s="1"/>
  <c r="A536" i="1"/>
  <c r="B795" i="1"/>
  <c r="L794" i="1"/>
  <c r="M794" i="1" s="1"/>
  <c r="O794" i="1" s="1"/>
  <c r="A794" i="1"/>
  <c r="B922" i="1"/>
  <c r="L921" i="1"/>
  <c r="M921" i="1" s="1"/>
  <c r="O921" i="1" s="1"/>
  <c r="A921" i="1"/>
  <c r="B827" i="1"/>
  <c r="L826" i="1"/>
  <c r="M826" i="1" s="1"/>
  <c r="O826" i="1" s="1"/>
  <c r="A826" i="1"/>
  <c r="B522" i="1"/>
  <c r="L521" i="1"/>
  <c r="M521" i="1" s="1"/>
  <c r="O521" i="1" s="1"/>
  <c r="A521" i="1"/>
  <c r="B810" i="1"/>
  <c r="L809" i="1"/>
  <c r="M809" i="1" s="1"/>
  <c r="O809" i="1" s="1"/>
  <c r="A809" i="1"/>
  <c r="B409" i="1"/>
  <c r="L408" i="1"/>
  <c r="M408" i="1" s="1"/>
  <c r="O408" i="1" s="1"/>
  <c r="A408" i="1"/>
  <c r="B634" i="1"/>
  <c r="L633" i="1"/>
  <c r="M633" i="1" s="1"/>
  <c r="O633" i="1" s="1"/>
  <c r="A633" i="1"/>
  <c r="B426" i="1"/>
  <c r="L425" i="1"/>
  <c r="M425" i="1" s="1"/>
  <c r="O425" i="1" s="1"/>
  <c r="A425" i="1"/>
  <c r="B650" i="1"/>
  <c r="L649" i="1"/>
  <c r="M649" i="1" s="1"/>
  <c r="O649" i="1" s="1"/>
  <c r="A649" i="1"/>
  <c r="B859" i="1"/>
  <c r="L858" i="1"/>
  <c r="M858" i="1" s="1"/>
  <c r="O858" i="1" s="1"/>
  <c r="A858" i="1"/>
  <c r="B442" i="1"/>
  <c r="L441" i="1"/>
  <c r="M441" i="1" s="1"/>
  <c r="O441" i="1" s="1"/>
  <c r="A441" i="1"/>
  <c r="B730" i="1"/>
  <c r="L729" i="1"/>
  <c r="M729" i="1" s="1"/>
  <c r="O729" i="1" s="1"/>
  <c r="A729" i="1"/>
  <c r="B938" i="1"/>
  <c r="L937" i="1"/>
  <c r="M937" i="1" s="1"/>
  <c r="O937" i="1" s="1"/>
  <c r="A937" i="1"/>
  <c r="B1050" i="1"/>
  <c r="L1049" i="1"/>
  <c r="M1049" i="1" s="1"/>
  <c r="O1049" i="1" s="1"/>
  <c r="A1049" i="1"/>
  <c r="B665" i="1"/>
  <c r="A664" i="1"/>
  <c r="L664" i="1"/>
  <c r="M664" i="1" s="1"/>
  <c r="O664" i="1" s="1"/>
  <c r="B602" i="1"/>
  <c r="L601" i="1"/>
  <c r="M601" i="1" s="1"/>
  <c r="O601" i="1" s="1"/>
  <c r="A601" i="1"/>
  <c r="B953" i="1"/>
  <c r="L952" i="1"/>
  <c r="M952" i="1" s="1"/>
  <c r="O952" i="1" s="1"/>
  <c r="A952" i="1"/>
  <c r="B1017" i="1"/>
  <c r="L1016" i="1"/>
  <c r="M1016" i="1" s="1"/>
  <c r="O1016" i="1" s="1"/>
  <c r="A1016" i="1"/>
  <c r="B889" i="1"/>
  <c r="L888" i="1"/>
  <c r="M888" i="1" s="1"/>
  <c r="O888" i="1" s="1"/>
  <c r="A888" i="1"/>
  <c r="B778" i="1"/>
  <c r="L777" i="1"/>
  <c r="M777" i="1" s="1"/>
  <c r="O777" i="1" s="1"/>
  <c r="A777" i="1"/>
  <c r="B698" i="1"/>
  <c r="L697" i="1"/>
  <c r="M697" i="1" s="1"/>
  <c r="O697" i="1" s="1"/>
  <c r="A697" i="1"/>
  <c r="B906" i="1"/>
  <c r="L905" i="1"/>
  <c r="M905" i="1" s="1"/>
  <c r="O905" i="1" s="1"/>
  <c r="A905" i="1"/>
  <c r="B1066" i="1"/>
  <c r="L1065" i="1"/>
  <c r="M1065" i="1" s="1"/>
  <c r="O1065" i="1" s="1"/>
  <c r="A1065" i="1"/>
  <c r="B554" i="1"/>
  <c r="L553" i="1"/>
  <c r="M553" i="1" s="1"/>
  <c r="O553" i="1" s="1"/>
  <c r="A553" i="1"/>
  <c r="B474" i="1"/>
  <c r="L473" i="1"/>
  <c r="M473" i="1" s="1"/>
  <c r="O473" i="1" s="1"/>
  <c r="A473" i="1"/>
  <c r="B970" i="1"/>
  <c r="L969" i="1"/>
  <c r="M969" i="1" s="1"/>
  <c r="O969" i="1" s="1"/>
  <c r="A969" i="1"/>
  <c r="B874" i="1"/>
  <c r="L873" i="1"/>
  <c r="M873" i="1" s="1"/>
  <c r="O873" i="1" s="1"/>
  <c r="A873" i="1"/>
  <c r="B618" i="1"/>
  <c r="L617" i="1"/>
  <c r="M617" i="1" s="1"/>
  <c r="O617" i="1" s="1"/>
  <c r="A617" i="1"/>
  <c r="B761" i="1"/>
  <c r="A760" i="1"/>
  <c r="L760" i="1"/>
  <c r="M760" i="1" s="1"/>
  <c r="O760" i="1" s="1"/>
  <c r="B490" i="1"/>
  <c r="L489" i="1"/>
  <c r="M489" i="1" s="1"/>
  <c r="O489" i="1" s="1"/>
  <c r="A489" i="1"/>
  <c r="B585" i="1"/>
  <c r="L584" i="1"/>
  <c r="M584" i="1" s="1"/>
  <c r="O584" i="1" s="1"/>
  <c r="A584" i="1"/>
  <c r="K13" i="1"/>
  <c r="A15" i="1"/>
  <c r="B16" i="1"/>
  <c r="L16" i="1" s="1"/>
  <c r="M16" i="1" s="1"/>
  <c r="O16" i="1" s="1"/>
  <c r="C65" i="1"/>
  <c r="C17" i="1"/>
  <c r="C208" i="1"/>
  <c r="C49" i="1"/>
  <c r="C161" i="1"/>
  <c r="C81" i="1"/>
  <c r="C193" i="1"/>
  <c r="C33" i="1"/>
  <c r="C177" i="1"/>
  <c r="C97" i="1"/>
  <c r="C257" i="1"/>
  <c r="C145" i="1"/>
  <c r="C337" i="1"/>
  <c r="C353" i="1"/>
  <c r="C321" i="1"/>
  <c r="C225" i="1"/>
  <c r="C273" i="1"/>
  <c r="C289" i="1"/>
  <c r="C113" i="1"/>
  <c r="C129" i="1"/>
  <c r="C241" i="1"/>
  <c r="C305" i="1"/>
  <c r="C369" i="1"/>
  <c r="J874" i="1" l="1"/>
  <c r="K872" i="1"/>
  <c r="J889" i="1"/>
  <c r="K887" i="1"/>
  <c r="J442" i="1"/>
  <c r="K440" i="1"/>
  <c r="J457" i="1"/>
  <c r="K455" i="1"/>
  <c r="J554" i="1"/>
  <c r="K552" i="1"/>
  <c r="J602" i="1"/>
  <c r="K600" i="1"/>
  <c r="J730" i="1"/>
  <c r="K728" i="1"/>
  <c r="J522" i="1"/>
  <c r="K520" i="1"/>
  <c r="J1081" i="1"/>
  <c r="K1079" i="1"/>
  <c r="J395" i="1"/>
  <c r="K393" i="1"/>
  <c r="J397" i="1"/>
  <c r="J986" i="1"/>
  <c r="K984" i="1"/>
  <c r="J474" i="1"/>
  <c r="K472" i="1"/>
  <c r="J698" i="1"/>
  <c r="K696" i="1"/>
  <c r="J953" i="1"/>
  <c r="K951" i="1"/>
  <c r="J938" i="1"/>
  <c r="K936" i="1"/>
  <c r="J650" i="1"/>
  <c r="K648" i="1"/>
  <c r="J810" i="1"/>
  <c r="K808" i="1"/>
  <c r="J795" i="1"/>
  <c r="K793" i="1"/>
  <c r="J797" i="1"/>
  <c r="J1034" i="1"/>
  <c r="K1032" i="1"/>
  <c r="J746" i="1"/>
  <c r="K744" i="1"/>
  <c r="J585" i="1"/>
  <c r="K583" i="1"/>
  <c r="J1066" i="1"/>
  <c r="K1064" i="1"/>
  <c r="J634" i="1"/>
  <c r="K632" i="1"/>
  <c r="J827" i="1"/>
  <c r="K825" i="1"/>
  <c r="J829" i="1"/>
  <c r="J1002" i="1"/>
  <c r="K1000" i="1"/>
  <c r="J841" i="1"/>
  <c r="K839" i="1"/>
  <c r="J618" i="1"/>
  <c r="K616" i="1"/>
  <c r="J778" i="1"/>
  <c r="K776" i="1"/>
  <c r="J665" i="1"/>
  <c r="K663" i="1"/>
  <c r="J426" i="1"/>
  <c r="K424" i="1"/>
  <c r="J537" i="1"/>
  <c r="K535" i="1"/>
  <c r="J490" i="1"/>
  <c r="K488" i="1"/>
  <c r="J761" i="1"/>
  <c r="K759" i="1"/>
  <c r="J970" i="1"/>
  <c r="K968" i="1"/>
  <c r="J906" i="1"/>
  <c r="K904" i="1"/>
  <c r="J1017" i="1"/>
  <c r="K1015" i="1"/>
  <c r="J1050" i="1"/>
  <c r="K1048" i="1"/>
  <c r="J859" i="1"/>
  <c r="K857" i="1"/>
  <c r="J861" i="1"/>
  <c r="J409" i="1"/>
  <c r="K407" i="1"/>
  <c r="J922" i="1"/>
  <c r="K920" i="1"/>
  <c r="J506" i="1"/>
  <c r="K504" i="1"/>
  <c r="J682" i="1"/>
  <c r="K680" i="1"/>
  <c r="J570" i="1"/>
  <c r="K568" i="1"/>
  <c r="J713" i="1"/>
  <c r="K711" i="1"/>
  <c r="B939" i="1"/>
  <c r="L938" i="1"/>
  <c r="M938" i="1" s="1"/>
  <c r="O938" i="1" s="1"/>
  <c r="A938" i="1"/>
  <c r="A827" i="1"/>
  <c r="L827" i="1"/>
  <c r="M827" i="1" s="1"/>
  <c r="O827" i="1" s="1"/>
  <c r="B1003" i="1"/>
  <c r="L1002" i="1"/>
  <c r="M1002" i="1" s="1"/>
  <c r="O1002" i="1" s="1"/>
  <c r="A1002" i="1"/>
  <c r="B1035" i="1"/>
  <c r="L1034" i="1"/>
  <c r="M1034" i="1" s="1"/>
  <c r="O1034" i="1" s="1"/>
  <c r="A1034" i="1"/>
  <c r="B747" i="1"/>
  <c r="L746" i="1"/>
  <c r="M746" i="1" s="1"/>
  <c r="O746" i="1" s="1"/>
  <c r="A746" i="1"/>
  <c r="B842" i="1"/>
  <c r="L841" i="1"/>
  <c r="M841" i="1" s="1"/>
  <c r="O841" i="1" s="1"/>
  <c r="A841" i="1"/>
  <c r="B714" i="1"/>
  <c r="L713" i="1"/>
  <c r="M713" i="1" s="1"/>
  <c r="O713" i="1" s="1"/>
  <c r="A713" i="1"/>
  <c r="B1018" i="1"/>
  <c r="L1017" i="1"/>
  <c r="M1017" i="1" s="1"/>
  <c r="O1017" i="1" s="1"/>
  <c r="A1017" i="1"/>
  <c r="B1051" i="1"/>
  <c r="L1050" i="1"/>
  <c r="M1050" i="1" s="1"/>
  <c r="O1050" i="1" s="1"/>
  <c r="A1050" i="1"/>
  <c r="B427" i="1"/>
  <c r="L426" i="1"/>
  <c r="M426" i="1" s="1"/>
  <c r="O426" i="1" s="1"/>
  <c r="A426" i="1"/>
  <c r="B523" i="1"/>
  <c r="L522" i="1"/>
  <c r="M522" i="1" s="1"/>
  <c r="O522" i="1" s="1"/>
  <c r="A522" i="1"/>
  <c r="B571" i="1"/>
  <c r="L570" i="1"/>
  <c r="M570" i="1" s="1"/>
  <c r="O570" i="1" s="1"/>
  <c r="A570" i="1"/>
  <c r="B875" i="1"/>
  <c r="L874" i="1"/>
  <c r="M874" i="1" s="1"/>
  <c r="O874" i="1" s="1"/>
  <c r="A874" i="1"/>
  <c r="B971" i="1"/>
  <c r="L970" i="1"/>
  <c r="M970" i="1" s="1"/>
  <c r="O970" i="1" s="1"/>
  <c r="A970" i="1"/>
  <c r="B555" i="1"/>
  <c r="L554" i="1"/>
  <c r="M554" i="1" s="1"/>
  <c r="O554" i="1" s="1"/>
  <c r="A554" i="1"/>
  <c r="B907" i="1"/>
  <c r="L906" i="1"/>
  <c r="M906" i="1" s="1"/>
  <c r="O906" i="1" s="1"/>
  <c r="A906" i="1"/>
  <c r="B603" i="1"/>
  <c r="L602" i="1"/>
  <c r="M602" i="1" s="1"/>
  <c r="O602" i="1" s="1"/>
  <c r="A602" i="1"/>
  <c r="B586" i="1"/>
  <c r="L585" i="1"/>
  <c r="M585" i="1" s="1"/>
  <c r="O585" i="1" s="1"/>
  <c r="A585" i="1"/>
  <c r="B762" i="1"/>
  <c r="L761" i="1"/>
  <c r="M761" i="1" s="1"/>
  <c r="O761" i="1" s="1"/>
  <c r="A761" i="1"/>
  <c r="B475" i="1"/>
  <c r="L474" i="1"/>
  <c r="M474" i="1" s="1"/>
  <c r="O474" i="1" s="1"/>
  <c r="A474" i="1"/>
  <c r="B1067" i="1"/>
  <c r="L1066" i="1"/>
  <c r="M1066" i="1" s="1"/>
  <c r="O1066" i="1" s="1"/>
  <c r="A1066" i="1"/>
  <c r="B699" i="1"/>
  <c r="L698" i="1"/>
  <c r="M698" i="1" s="1"/>
  <c r="O698" i="1" s="1"/>
  <c r="A698" i="1"/>
  <c r="B890" i="1"/>
  <c r="L889" i="1"/>
  <c r="M889" i="1" s="1"/>
  <c r="O889" i="1" s="1"/>
  <c r="A889" i="1"/>
  <c r="B954" i="1"/>
  <c r="L953" i="1"/>
  <c r="M953" i="1" s="1"/>
  <c r="O953" i="1" s="1"/>
  <c r="A953" i="1"/>
  <c r="B666" i="1"/>
  <c r="L665" i="1"/>
  <c r="M665" i="1" s="1"/>
  <c r="O665" i="1" s="1"/>
  <c r="A665" i="1"/>
  <c r="B443" i="1"/>
  <c r="L442" i="1"/>
  <c r="M442" i="1" s="1"/>
  <c r="O442" i="1" s="1"/>
  <c r="A442" i="1"/>
  <c r="B651" i="1"/>
  <c r="L650" i="1"/>
  <c r="M650" i="1" s="1"/>
  <c r="O650" i="1" s="1"/>
  <c r="A650" i="1"/>
  <c r="B635" i="1"/>
  <c r="L634" i="1"/>
  <c r="M634" i="1" s="1"/>
  <c r="O634" i="1" s="1"/>
  <c r="A634" i="1"/>
  <c r="B811" i="1"/>
  <c r="L810" i="1"/>
  <c r="M810" i="1" s="1"/>
  <c r="O810" i="1" s="1"/>
  <c r="A810" i="1"/>
  <c r="A795" i="1"/>
  <c r="L795" i="1"/>
  <c r="M795" i="1" s="1"/>
  <c r="O795" i="1" s="1"/>
  <c r="B458" i="1"/>
  <c r="L457" i="1"/>
  <c r="M457" i="1" s="1"/>
  <c r="O457" i="1" s="1"/>
  <c r="A457" i="1"/>
  <c r="B491" i="1"/>
  <c r="L490" i="1"/>
  <c r="M490" i="1" s="1"/>
  <c r="O490" i="1" s="1"/>
  <c r="A490" i="1"/>
  <c r="B619" i="1"/>
  <c r="L618" i="1"/>
  <c r="M618" i="1" s="1"/>
  <c r="O618" i="1" s="1"/>
  <c r="A618" i="1"/>
  <c r="B779" i="1"/>
  <c r="L778" i="1"/>
  <c r="M778" i="1" s="1"/>
  <c r="O778" i="1" s="1"/>
  <c r="A778" i="1"/>
  <c r="B731" i="1"/>
  <c r="L730" i="1"/>
  <c r="M730" i="1" s="1"/>
  <c r="O730" i="1" s="1"/>
  <c r="A730" i="1"/>
  <c r="A859" i="1"/>
  <c r="L859" i="1"/>
  <c r="M859" i="1" s="1"/>
  <c r="O859" i="1" s="1"/>
  <c r="B410" i="1"/>
  <c r="L409" i="1"/>
  <c r="M409" i="1" s="1"/>
  <c r="O409" i="1" s="1"/>
  <c r="A409" i="1"/>
  <c r="B923" i="1"/>
  <c r="L922" i="1"/>
  <c r="M922" i="1" s="1"/>
  <c r="O922" i="1" s="1"/>
  <c r="A922" i="1"/>
  <c r="B538" i="1"/>
  <c r="L537" i="1"/>
  <c r="M537" i="1" s="1"/>
  <c r="O537" i="1" s="1"/>
  <c r="A537" i="1"/>
  <c r="B507" i="1"/>
  <c r="L506" i="1"/>
  <c r="M506" i="1" s="1"/>
  <c r="O506" i="1" s="1"/>
  <c r="A506" i="1"/>
  <c r="B1082" i="1"/>
  <c r="L1081" i="1"/>
  <c r="M1081" i="1" s="1"/>
  <c r="O1081" i="1" s="1"/>
  <c r="A1081" i="1"/>
  <c r="B683" i="1"/>
  <c r="L682" i="1"/>
  <c r="M682" i="1" s="1"/>
  <c r="O682" i="1" s="1"/>
  <c r="A682" i="1"/>
  <c r="L395" i="1"/>
  <c r="M395" i="1" s="1"/>
  <c r="O395" i="1" s="1"/>
  <c r="A395" i="1"/>
  <c r="B987" i="1"/>
  <c r="L986" i="1"/>
  <c r="M986" i="1" s="1"/>
  <c r="O986" i="1" s="1"/>
  <c r="A986" i="1"/>
  <c r="B17" i="1"/>
  <c r="L17" i="1" s="1"/>
  <c r="M17" i="1" s="1"/>
  <c r="O17" i="1" s="1"/>
  <c r="A16" i="1"/>
  <c r="J17" i="1" s="1"/>
  <c r="K14" i="1"/>
  <c r="J16" i="1"/>
  <c r="C194" i="1"/>
  <c r="C82" i="1"/>
  <c r="C209" i="1"/>
  <c r="C178" i="1"/>
  <c r="C34" i="1"/>
  <c r="C162" i="1"/>
  <c r="C50" i="1"/>
  <c r="C18" i="1"/>
  <c r="C66" i="1"/>
  <c r="C130" i="1"/>
  <c r="C370" i="1"/>
  <c r="C242" i="1"/>
  <c r="C114" i="1"/>
  <c r="C274" i="1"/>
  <c r="C322" i="1"/>
  <c r="C354" i="1"/>
  <c r="C146" i="1"/>
  <c r="C306" i="1"/>
  <c r="C290" i="1"/>
  <c r="C226" i="1"/>
  <c r="C338" i="1"/>
  <c r="C258" i="1"/>
  <c r="C98" i="1"/>
  <c r="J1082" i="1" l="1"/>
  <c r="K1080" i="1"/>
  <c r="J860" i="1"/>
  <c r="K858" i="1"/>
  <c r="J862" i="1"/>
  <c r="J651" i="1"/>
  <c r="K649" i="1"/>
  <c r="J653" i="1"/>
  <c r="J555" i="1"/>
  <c r="K553" i="1"/>
  <c r="J557" i="1"/>
  <c r="J714" i="1"/>
  <c r="K712" i="1"/>
  <c r="J828" i="1"/>
  <c r="K826" i="1"/>
  <c r="J830" i="1"/>
  <c r="J923" i="1"/>
  <c r="K921" i="1"/>
  <c r="J925" i="1"/>
  <c r="J458" i="1"/>
  <c r="K456" i="1"/>
  <c r="J635" i="1"/>
  <c r="K633" i="1"/>
  <c r="J637" i="1"/>
  <c r="J475" i="1"/>
  <c r="K473" i="1"/>
  <c r="J477" i="1"/>
  <c r="J571" i="1"/>
  <c r="K569" i="1"/>
  <c r="J573" i="1"/>
  <c r="J1035" i="1"/>
  <c r="K1033" i="1"/>
  <c r="J1037" i="1"/>
  <c r="J538" i="1"/>
  <c r="K536" i="1"/>
  <c r="J491" i="1"/>
  <c r="K489" i="1"/>
  <c r="J493" i="1"/>
  <c r="J811" i="1"/>
  <c r="K809" i="1"/>
  <c r="J813" i="1"/>
  <c r="J666" i="1"/>
  <c r="K664" i="1"/>
  <c r="J1067" i="1"/>
  <c r="K1065" i="1"/>
  <c r="J1069" i="1"/>
  <c r="J603" i="1"/>
  <c r="K601" i="1"/>
  <c r="J605" i="1"/>
  <c r="J875" i="1"/>
  <c r="K873" i="1"/>
  <c r="J877" i="1"/>
  <c r="J1051" i="1"/>
  <c r="K1049" i="1"/>
  <c r="J1053" i="1"/>
  <c r="J747" i="1"/>
  <c r="K745" i="1"/>
  <c r="J749" i="1"/>
  <c r="J987" i="1"/>
  <c r="K985" i="1"/>
  <c r="J989" i="1"/>
  <c r="J410" i="1"/>
  <c r="K408" i="1"/>
  <c r="J779" i="1"/>
  <c r="K777" i="1"/>
  <c r="J781" i="1"/>
  <c r="J890" i="1"/>
  <c r="K888" i="1"/>
  <c r="J762" i="1"/>
  <c r="K760" i="1"/>
  <c r="J523" i="1"/>
  <c r="K521" i="1"/>
  <c r="J525" i="1"/>
  <c r="J1003" i="1"/>
  <c r="K1001" i="1"/>
  <c r="J1005" i="1"/>
  <c r="J683" i="1"/>
  <c r="K681" i="1"/>
  <c r="J685" i="1"/>
  <c r="J731" i="1"/>
  <c r="K729" i="1"/>
  <c r="J733" i="1"/>
  <c r="J796" i="1"/>
  <c r="K794" i="1"/>
  <c r="J798" i="1"/>
  <c r="J954" i="1"/>
  <c r="K952" i="1"/>
  <c r="J907" i="1"/>
  <c r="K905" i="1"/>
  <c r="J909" i="1"/>
  <c r="J1018" i="1"/>
  <c r="K1016" i="1"/>
  <c r="J939" i="1"/>
  <c r="K937" i="1"/>
  <c r="J941" i="1"/>
  <c r="J396" i="1"/>
  <c r="K394" i="1"/>
  <c r="J398" i="1"/>
  <c r="J507" i="1"/>
  <c r="K505" i="1"/>
  <c r="J509" i="1"/>
  <c r="J619" i="1"/>
  <c r="K617" i="1"/>
  <c r="J621" i="1"/>
  <c r="J443" i="1"/>
  <c r="K441" i="1"/>
  <c r="J445" i="1"/>
  <c r="J699" i="1"/>
  <c r="K697" i="1"/>
  <c r="J701" i="1"/>
  <c r="J586" i="1"/>
  <c r="K584" i="1"/>
  <c r="J971" i="1"/>
  <c r="K969" i="1"/>
  <c r="J973" i="1"/>
  <c r="J427" i="1"/>
  <c r="K425" i="1"/>
  <c r="J429" i="1"/>
  <c r="J842" i="1"/>
  <c r="K840" i="1"/>
  <c r="A779" i="1"/>
  <c r="L779" i="1"/>
  <c r="M779" i="1" s="1"/>
  <c r="O779" i="1" s="1"/>
  <c r="A635" i="1"/>
  <c r="L635" i="1"/>
  <c r="M635" i="1" s="1"/>
  <c r="O635" i="1" s="1"/>
  <c r="A699" i="1"/>
  <c r="L699" i="1"/>
  <c r="M699" i="1" s="1"/>
  <c r="O699" i="1" s="1"/>
  <c r="L971" i="1"/>
  <c r="M971" i="1" s="1"/>
  <c r="O971" i="1" s="1"/>
  <c r="A971" i="1"/>
  <c r="B843" i="1"/>
  <c r="L842" i="1"/>
  <c r="M842" i="1" s="1"/>
  <c r="O842" i="1" s="1"/>
  <c r="A842" i="1"/>
  <c r="L1035" i="1"/>
  <c r="M1035" i="1" s="1"/>
  <c r="O1035" i="1" s="1"/>
  <c r="A1035" i="1"/>
  <c r="A507" i="1"/>
  <c r="L507" i="1"/>
  <c r="M507" i="1" s="1"/>
  <c r="O507" i="1" s="1"/>
  <c r="A619" i="1"/>
  <c r="L619" i="1"/>
  <c r="M619" i="1" s="1"/>
  <c r="O619" i="1" s="1"/>
  <c r="B459" i="1"/>
  <c r="L458" i="1"/>
  <c r="M458" i="1" s="1"/>
  <c r="O458" i="1" s="1"/>
  <c r="A458" i="1"/>
  <c r="A811" i="1"/>
  <c r="L811" i="1"/>
  <c r="M811" i="1" s="1"/>
  <c r="O811" i="1" s="1"/>
  <c r="B891" i="1"/>
  <c r="L890" i="1"/>
  <c r="M890" i="1" s="1"/>
  <c r="O890" i="1" s="1"/>
  <c r="A890" i="1"/>
  <c r="A555" i="1"/>
  <c r="L555" i="1"/>
  <c r="M555" i="1" s="1"/>
  <c r="O555" i="1" s="1"/>
  <c r="L875" i="1"/>
  <c r="M875" i="1" s="1"/>
  <c r="O875" i="1" s="1"/>
  <c r="A875" i="1"/>
  <c r="L1051" i="1"/>
  <c r="M1051" i="1" s="1"/>
  <c r="O1051" i="1" s="1"/>
  <c r="A1051" i="1"/>
  <c r="B715" i="1"/>
  <c r="L714" i="1"/>
  <c r="M714" i="1" s="1"/>
  <c r="O714" i="1" s="1"/>
  <c r="A714" i="1"/>
  <c r="L987" i="1"/>
  <c r="M987" i="1" s="1"/>
  <c r="O987" i="1" s="1"/>
  <c r="A987" i="1"/>
  <c r="B1083" i="1"/>
  <c r="L1082" i="1"/>
  <c r="M1082" i="1" s="1"/>
  <c r="O1082" i="1" s="1"/>
  <c r="A1082" i="1"/>
  <c r="A491" i="1"/>
  <c r="L491" i="1"/>
  <c r="M491" i="1" s="1"/>
  <c r="O491" i="1" s="1"/>
  <c r="A443" i="1"/>
  <c r="L443" i="1"/>
  <c r="M443" i="1" s="1"/>
  <c r="O443" i="1" s="1"/>
  <c r="B955" i="1"/>
  <c r="L954" i="1"/>
  <c r="M954" i="1" s="1"/>
  <c r="O954" i="1" s="1"/>
  <c r="A954" i="1"/>
  <c r="A475" i="1"/>
  <c r="L475" i="1"/>
  <c r="M475" i="1" s="1"/>
  <c r="O475" i="1" s="1"/>
  <c r="B587" i="1"/>
  <c r="L586" i="1"/>
  <c r="M586" i="1" s="1"/>
  <c r="O586" i="1" s="1"/>
  <c r="A586" i="1"/>
  <c r="L907" i="1"/>
  <c r="M907" i="1" s="1"/>
  <c r="O907" i="1" s="1"/>
  <c r="A907" i="1"/>
  <c r="A571" i="1"/>
  <c r="L571" i="1"/>
  <c r="M571" i="1" s="1"/>
  <c r="O571" i="1" s="1"/>
  <c r="A523" i="1"/>
  <c r="L523" i="1"/>
  <c r="M523" i="1" s="1"/>
  <c r="O523" i="1" s="1"/>
  <c r="B1019" i="1"/>
  <c r="L1018" i="1"/>
  <c r="M1018" i="1" s="1"/>
  <c r="O1018" i="1" s="1"/>
  <c r="A1018" i="1"/>
  <c r="B539" i="1"/>
  <c r="L538" i="1"/>
  <c r="M538" i="1" s="1"/>
  <c r="O538" i="1" s="1"/>
  <c r="A538" i="1"/>
  <c r="B411" i="1"/>
  <c r="L410" i="1"/>
  <c r="M410" i="1" s="1"/>
  <c r="O410" i="1" s="1"/>
  <c r="A410" i="1"/>
  <c r="A683" i="1"/>
  <c r="L683" i="1"/>
  <c r="M683" i="1" s="1"/>
  <c r="O683" i="1" s="1"/>
  <c r="L923" i="1"/>
  <c r="M923" i="1" s="1"/>
  <c r="O923" i="1" s="1"/>
  <c r="A923" i="1"/>
  <c r="A731" i="1"/>
  <c r="L731" i="1"/>
  <c r="M731" i="1" s="1"/>
  <c r="O731" i="1" s="1"/>
  <c r="A651" i="1"/>
  <c r="L651" i="1"/>
  <c r="M651" i="1" s="1"/>
  <c r="O651" i="1" s="1"/>
  <c r="B667" i="1"/>
  <c r="L666" i="1"/>
  <c r="M666" i="1" s="1"/>
  <c r="O666" i="1" s="1"/>
  <c r="A666" i="1"/>
  <c r="L1067" i="1"/>
  <c r="M1067" i="1" s="1"/>
  <c r="O1067" i="1" s="1"/>
  <c r="A1067" i="1"/>
  <c r="B763" i="1"/>
  <c r="L762" i="1"/>
  <c r="M762" i="1" s="1"/>
  <c r="O762" i="1" s="1"/>
  <c r="A762" i="1"/>
  <c r="A603" i="1"/>
  <c r="L603" i="1"/>
  <c r="M603" i="1" s="1"/>
  <c r="O603" i="1" s="1"/>
  <c r="A427" i="1"/>
  <c r="L427" i="1"/>
  <c r="M427" i="1" s="1"/>
  <c r="O427" i="1" s="1"/>
  <c r="A747" i="1"/>
  <c r="L747" i="1"/>
  <c r="M747" i="1" s="1"/>
  <c r="O747" i="1" s="1"/>
  <c r="L1003" i="1"/>
  <c r="M1003" i="1" s="1"/>
  <c r="O1003" i="1" s="1"/>
  <c r="A1003" i="1"/>
  <c r="L939" i="1"/>
  <c r="M939" i="1" s="1"/>
  <c r="O939" i="1" s="1"/>
  <c r="A939" i="1"/>
  <c r="B18" i="1"/>
  <c r="A18" i="1" s="1"/>
  <c r="K15" i="1"/>
  <c r="A17" i="1"/>
  <c r="J20" i="1" s="1"/>
  <c r="C210" i="1"/>
  <c r="J940" i="1" l="1"/>
  <c r="K938" i="1"/>
  <c r="J942" i="1"/>
  <c r="J492" i="1"/>
  <c r="K490" i="1"/>
  <c r="J494" i="1"/>
  <c r="J972" i="1"/>
  <c r="K970" i="1"/>
  <c r="J974" i="1"/>
  <c r="J748" i="1"/>
  <c r="K746" i="1"/>
  <c r="J750" i="1"/>
  <c r="J732" i="1"/>
  <c r="K730" i="1"/>
  <c r="J734" i="1"/>
  <c r="J476" i="1"/>
  <c r="K474" i="1"/>
  <c r="J478" i="1"/>
  <c r="J843" i="1"/>
  <c r="K841" i="1"/>
  <c r="J845" i="1"/>
  <c r="J1019" i="1"/>
  <c r="K1017" i="1"/>
  <c r="J1021" i="1"/>
  <c r="K986" i="1"/>
  <c r="J988" i="1"/>
  <c r="J990" i="1"/>
  <c r="J459" i="1"/>
  <c r="K457" i="1"/>
  <c r="J461" i="1"/>
  <c r="J604" i="1"/>
  <c r="K602" i="1"/>
  <c r="J606" i="1"/>
  <c r="J684" i="1"/>
  <c r="K682" i="1"/>
  <c r="J686" i="1"/>
  <c r="J587" i="1"/>
  <c r="K585" i="1"/>
  <c r="J589" i="1"/>
  <c r="K1050" i="1"/>
  <c r="J1052" i="1"/>
  <c r="J1054" i="1"/>
  <c r="K1002" i="1"/>
  <c r="J1004" i="1"/>
  <c r="J1006" i="1"/>
  <c r="J763" i="1"/>
  <c r="K761" i="1"/>
  <c r="J765" i="1"/>
  <c r="J924" i="1"/>
  <c r="K922" i="1"/>
  <c r="J926" i="1"/>
  <c r="J411" i="1"/>
  <c r="K409" i="1"/>
  <c r="J413" i="1"/>
  <c r="J572" i="1"/>
  <c r="K570" i="1"/>
  <c r="J574" i="1"/>
  <c r="J955" i="1"/>
  <c r="K953" i="1"/>
  <c r="J957" i="1"/>
  <c r="J444" i="1"/>
  <c r="K442" i="1"/>
  <c r="J446" i="1"/>
  <c r="J715" i="1"/>
  <c r="K713" i="1"/>
  <c r="J717" i="1"/>
  <c r="J556" i="1"/>
  <c r="K554" i="1"/>
  <c r="J558" i="1"/>
  <c r="J508" i="1"/>
  <c r="K506" i="1"/>
  <c r="J510" i="1"/>
  <c r="J524" i="1"/>
  <c r="K522" i="1"/>
  <c r="J526" i="1"/>
  <c r="J620" i="1"/>
  <c r="K618" i="1"/>
  <c r="J622" i="1"/>
  <c r="K1066" i="1"/>
  <c r="J1068" i="1"/>
  <c r="J1070" i="1"/>
  <c r="J539" i="1"/>
  <c r="K537" i="1"/>
  <c r="J541" i="1"/>
  <c r="J1083" i="1"/>
  <c r="K1081" i="1"/>
  <c r="J1085" i="1"/>
  <c r="J636" i="1"/>
  <c r="K634" i="1"/>
  <c r="J638" i="1"/>
  <c r="J428" i="1"/>
  <c r="K426" i="1"/>
  <c r="J430" i="1"/>
  <c r="J667" i="1"/>
  <c r="K665" i="1"/>
  <c r="J669" i="1"/>
  <c r="J652" i="1"/>
  <c r="K650" i="1"/>
  <c r="J654" i="1"/>
  <c r="J908" i="1"/>
  <c r="K906" i="1"/>
  <c r="J910" i="1"/>
  <c r="J876" i="1"/>
  <c r="K874" i="1"/>
  <c r="J878" i="1"/>
  <c r="J891" i="1"/>
  <c r="K889" i="1"/>
  <c r="J893" i="1"/>
  <c r="J812" i="1"/>
  <c r="K810" i="1"/>
  <c r="J814" i="1"/>
  <c r="K1034" i="1"/>
  <c r="J1036" i="1"/>
  <c r="J1038" i="1"/>
  <c r="J700" i="1"/>
  <c r="K698" i="1"/>
  <c r="J702" i="1"/>
  <c r="J780" i="1"/>
  <c r="K778" i="1"/>
  <c r="J782" i="1"/>
  <c r="A587" i="1"/>
  <c r="L587" i="1"/>
  <c r="M587" i="1" s="1"/>
  <c r="O587" i="1" s="1"/>
  <c r="L955" i="1"/>
  <c r="M955" i="1" s="1"/>
  <c r="O955" i="1" s="1"/>
  <c r="A955" i="1"/>
  <c r="A843" i="1"/>
  <c r="L843" i="1"/>
  <c r="M843" i="1" s="1"/>
  <c r="O843" i="1" s="1"/>
  <c r="L1019" i="1"/>
  <c r="M1019" i="1" s="1"/>
  <c r="O1019" i="1" s="1"/>
  <c r="A1019" i="1"/>
  <c r="A539" i="1"/>
  <c r="L539" i="1"/>
  <c r="M539" i="1" s="1"/>
  <c r="O539" i="1" s="1"/>
  <c r="L1083" i="1"/>
  <c r="M1083" i="1" s="1"/>
  <c r="O1083" i="1" s="1"/>
  <c r="A1083" i="1"/>
  <c r="A715" i="1"/>
  <c r="L715" i="1"/>
  <c r="M715" i="1" s="1"/>
  <c r="O715" i="1" s="1"/>
  <c r="L891" i="1"/>
  <c r="M891" i="1" s="1"/>
  <c r="O891" i="1" s="1"/>
  <c r="A891" i="1"/>
  <c r="A667" i="1"/>
  <c r="L667" i="1"/>
  <c r="M667" i="1" s="1"/>
  <c r="O667" i="1" s="1"/>
  <c r="A411" i="1"/>
  <c r="L411" i="1"/>
  <c r="M411" i="1" s="1"/>
  <c r="O411" i="1" s="1"/>
  <c r="A763" i="1"/>
  <c r="L763" i="1"/>
  <c r="M763" i="1" s="1"/>
  <c r="O763" i="1" s="1"/>
  <c r="A459" i="1"/>
  <c r="L459" i="1"/>
  <c r="M459" i="1" s="1"/>
  <c r="O459" i="1" s="1"/>
  <c r="J18" i="1"/>
  <c r="K16" i="1"/>
  <c r="B19" i="1"/>
  <c r="L18" i="1"/>
  <c r="M18" i="1" s="1"/>
  <c r="O18" i="1" s="1"/>
  <c r="J19" i="1"/>
  <c r="K17" i="1"/>
  <c r="J21" i="1"/>
  <c r="J892" i="1" l="1"/>
  <c r="K890" i="1"/>
  <c r="J894" i="1"/>
  <c r="K1018" i="1"/>
  <c r="J1020" i="1"/>
  <c r="J1022" i="1"/>
  <c r="J460" i="1"/>
  <c r="K458" i="1"/>
  <c r="J462" i="1"/>
  <c r="J1084" i="1"/>
  <c r="K1082" i="1"/>
  <c r="J956" i="1"/>
  <c r="K954" i="1"/>
  <c r="J958" i="1"/>
  <c r="J412" i="1"/>
  <c r="K410" i="1"/>
  <c r="J414" i="1"/>
  <c r="J764" i="1"/>
  <c r="K762" i="1"/>
  <c r="J766" i="1"/>
  <c r="J668" i="1"/>
  <c r="K666" i="1"/>
  <c r="J670" i="1"/>
  <c r="J716" i="1"/>
  <c r="K714" i="1"/>
  <c r="J718" i="1"/>
  <c r="J540" i="1"/>
  <c r="K538" i="1"/>
  <c r="J542" i="1"/>
  <c r="J844" i="1"/>
  <c r="K842" i="1"/>
  <c r="J846" i="1"/>
  <c r="J588" i="1"/>
  <c r="K586" i="1"/>
  <c r="J590" i="1"/>
  <c r="B20" i="1"/>
  <c r="L19" i="1"/>
  <c r="M19" i="1" s="1"/>
  <c r="O19" i="1" s="1"/>
  <c r="B21" i="1" l="1"/>
  <c r="L20" i="1"/>
  <c r="M20" i="1" s="1"/>
  <c r="O20" i="1" s="1"/>
  <c r="L21" i="1" l="1"/>
  <c r="M21" i="1" s="1"/>
  <c r="O21" i="1" s="1"/>
  <c r="A21" i="1"/>
  <c r="B22" i="1"/>
  <c r="L22" i="1" l="1"/>
  <c r="M22" i="1" s="1"/>
  <c r="O22" i="1" s="1"/>
  <c r="A22" i="1"/>
  <c r="B23" i="1"/>
  <c r="K20" i="1"/>
  <c r="J22" i="1"/>
  <c r="K18" i="1"/>
  <c r="L23" i="1" l="1"/>
  <c r="M23" i="1" s="1"/>
  <c r="O23" i="1" s="1"/>
  <c r="A23" i="1"/>
  <c r="B24" i="1"/>
  <c r="K19" i="1"/>
  <c r="K21" i="1"/>
  <c r="J23" i="1"/>
  <c r="L24" i="1" l="1"/>
  <c r="M24" i="1" s="1"/>
  <c r="O24" i="1" s="1"/>
  <c r="A24" i="1"/>
  <c r="B25" i="1"/>
  <c r="K22" i="1"/>
  <c r="J24" i="1"/>
  <c r="L25" i="1" l="1"/>
  <c r="M25" i="1" s="1"/>
  <c r="O25" i="1" s="1"/>
  <c r="A25" i="1"/>
  <c r="B26" i="1"/>
  <c r="K23" i="1"/>
  <c r="J25" i="1"/>
  <c r="L26" i="1" l="1"/>
  <c r="M26" i="1" s="1"/>
  <c r="O26" i="1" s="1"/>
  <c r="A26" i="1"/>
  <c r="B27" i="1"/>
  <c r="J26" i="1"/>
  <c r="K24" i="1"/>
  <c r="L27" i="1" l="1"/>
  <c r="M27" i="1" s="1"/>
  <c r="O27" i="1" s="1"/>
  <c r="A27" i="1"/>
  <c r="B28" i="1"/>
  <c r="K25" i="1"/>
  <c r="J27" i="1"/>
  <c r="L28" i="1" l="1"/>
  <c r="M28" i="1" s="1"/>
  <c r="O28" i="1" s="1"/>
  <c r="A28" i="1"/>
  <c r="B29" i="1"/>
  <c r="K26" i="1"/>
  <c r="J28" i="1"/>
  <c r="L29" i="1" l="1"/>
  <c r="M29" i="1" s="1"/>
  <c r="O29" i="1" s="1"/>
  <c r="A29" i="1"/>
  <c r="B30" i="1"/>
  <c r="J29" i="1"/>
  <c r="K27" i="1"/>
  <c r="L30" i="1" l="1"/>
  <c r="M30" i="1" s="1"/>
  <c r="O30" i="1" s="1"/>
  <c r="A30" i="1"/>
  <c r="B31" i="1"/>
  <c r="K28" i="1"/>
  <c r="J30" i="1"/>
  <c r="L31" i="1" l="1"/>
  <c r="M31" i="1" s="1"/>
  <c r="O31" i="1" s="1"/>
  <c r="A31" i="1"/>
  <c r="B32" i="1"/>
  <c r="J31" i="1"/>
  <c r="K29" i="1"/>
  <c r="L32" i="1" l="1"/>
  <c r="M32" i="1" s="1"/>
  <c r="O32" i="1" s="1"/>
  <c r="A32" i="1"/>
  <c r="B33" i="1"/>
  <c r="K30" i="1"/>
  <c r="J32" i="1"/>
  <c r="L33" i="1" l="1"/>
  <c r="M33" i="1" s="1"/>
  <c r="O33" i="1" s="1"/>
  <c r="A33" i="1"/>
  <c r="B34" i="1"/>
  <c r="K31" i="1"/>
  <c r="J33" i="1"/>
  <c r="L34" i="1" l="1"/>
  <c r="M34" i="1" s="1"/>
  <c r="O34" i="1" s="1"/>
  <c r="A34" i="1"/>
  <c r="B35" i="1"/>
  <c r="K32" i="1"/>
  <c r="J34" i="1"/>
  <c r="J36" i="1"/>
  <c r="B36" i="1" l="1"/>
  <c r="L35" i="1"/>
  <c r="M35" i="1" s="1"/>
  <c r="O35" i="1" s="1"/>
  <c r="J35" i="1"/>
  <c r="K33" i="1"/>
  <c r="J37" i="1"/>
  <c r="B37" i="1" l="1"/>
  <c r="L36" i="1"/>
  <c r="M36" i="1" s="1"/>
  <c r="O36" i="1" s="1"/>
  <c r="L37" i="1" l="1"/>
  <c r="M37" i="1" s="1"/>
  <c r="O37" i="1" s="1"/>
  <c r="A37" i="1"/>
  <c r="B38" i="1"/>
  <c r="L38" i="1" l="1"/>
  <c r="M38" i="1" s="1"/>
  <c r="O38" i="1" s="1"/>
  <c r="A38" i="1"/>
  <c r="B39" i="1"/>
  <c r="K36" i="1"/>
  <c r="J38" i="1"/>
  <c r="K34" i="1"/>
  <c r="L39" i="1" l="1"/>
  <c r="M39" i="1" s="1"/>
  <c r="O39" i="1" s="1"/>
  <c r="A39" i="1"/>
  <c r="B40" i="1"/>
  <c r="K35" i="1"/>
  <c r="J39" i="1"/>
  <c r="K37" i="1"/>
  <c r="L40" i="1" l="1"/>
  <c r="M40" i="1" s="1"/>
  <c r="O40" i="1" s="1"/>
  <c r="A40" i="1"/>
  <c r="B41" i="1"/>
  <c r="J40" i="1"/>
  <c r="K38" i="1"/>
  <c r="L41" i="1" l="1"/>
  <c r="M41" i="1" s="1"/>
  <c r="O41" i="1" s="1"/>
  <c r="A41" i="1"/>
  <c r="B42" i="1"/>
  <c r="J41" i="1"/>
  <c r="K39" i="1"/>
  <c r="L42" i="1" l="1"/>
  <c r="M42" i="1" s="1"/>
  <c r="O42" i="1" s="1"/>
  <c r="A42" i="1"/>
  <c r="B43" i="1"/>
  <c r="J42" i="1"/>
  <c r="K40" i="1"/>
  <c r="L43" i="1" l="1"/>
  <c r="M43" i="1" s="1"/>
  <c r="O43" i="1" s="1"/>
  <c r="A43" i="1"/>
  <c r="B44" i="1"/>
  <c r="K41" i="1"/>
  <c r="J43" i="1"/>
  <c r="L44" i="1" l="1"/>
  <c r="M44" i="1" s="1"/>
  <c r="O44" i="1" s="1"/>
  <c r="A44" i="1"/>
  <c r="B45" i="1"/>
  <c r="J44" i="1"/>
  <c r="K42" i="1"/>
  <c r="L45" i="1" l="1"/>
  <c r="M45" i="1" s="1"/>
  <c r="O45" i="1" s="1"/>
  <c r="A45" i="1"/>
  <c r="B46" i="1"/>
  <c r="K43" i="1"/>
  <c r="J45" i="1"/>
  <c r="L46" i="1" l="1"/>
  <c r="M46" i="1" s="1"/>
  <c r="O46" i="1" s="1"/>
  <c r="A46" i="1"/>
  <c r="B47" i="1"/>
  <c r="K44" i="1"/>
  <c r="J46" i="1"/>
  <c r="L47" i="1" l="1"/>
  <c r="M47" i="1" s="1"/>
  <c r="O47" i="1" s="1"/>
  <c r="A47" i="1"/>
  <c r="B48" i="1"/>
  <c r="J47" i="1"/>
  <c r="K45" i="1"/>
  <c r="L48" i="1" l="1"/>
  <c r="M48" i="1" s="1"/>
  <c r="O48" i="1" s="1"/>
  <c r="A48" i="1"/>
  <c r="B49" i="1"/>
  <c r="K46" i="1"/>
  <c r="J48" i="1"/>
  <c r="L49" i="1" l="1"/>
  <c r="M49" i="1" s="1"/>
  <c r="O49" i="1" s="1"/>
  <c r="A49" i="1"/>
  <c r="B50" i="1"/>
  <c r="J49" i="1"/>
  <c r="K47" i="1"/>
  <c r="L50" i="1" l="1"/>
  <c r="M50" i="1" s="1"/>
  <c r="O50" i="1" s="1"/>
  <c r="A50" i="1"/>
  <c r="B51" i="1"/>
  <c r="K48" i="1"/>
  <c r="J52" i="1"/>
  <c r="J50" i="1"/>
  <c r="B52" i="1" l="1"/>
  <c r="L51" i="1"/>
  <c r="M51" i="1" s="1"/>
  <c r="O51" i="1" s="1"/>
  <c r="J51" i="1"/>
  <c r="J53" i="1"/>
  <c r="K49" i="1"/>
  <c r="B53" i="1" l="1"/>
  <c r="L52" i="1"/>
  <c r="M52" i="1" s="1"/>
  <c r="O52" i="1" s="1"/>
  <c r="L53" i="1" l="1"/>
  <c r="M53" i="1" s="1"/>
  <c r="O53" i="1" s="1"/>
  <c r="A53" i="1"/>
  <c r="B54" i="1"/>
  <c r="K52" i="1" l="1"/>
  <c r="K50" i="1"/>
  <c r="J54" i="1"/>
  <c r="L54" i="1"/>
  <c r="M54" i="1" s="1"/>
  <c r="O54" i="1" s="1"/>
  <c r="A54" i="1"/>
  <c r="B55" i="1"/>
  <c r="J55" i="1" l="1"/>
  <c r="K53" i="1"/>
  <c r="K51" i="1"/>
  <c r="L55" i="1"/>
  <c r="M55" i="1" s="1"/>
  <c r="O55" i="1" s="1"/>
  <c r="A55" i="1"/>
  <c r="B56" i="1"/>
  <c r="L56" i="1" l="1"/>
  <c r="M56" i="1" s="1"/>
  <c r="O56" i="1" s="1"/>
  <c r="A56" i="1"/>
  <c r="B57" i="1"/>
  <c r="K54" i="1"/>
  <c r="J56" i="1"/>
  <c r="L57" i="1" l="1"/>
  <c r="M57" i="1" s="1"/>
  <c r="O57" i="1" s="1"/>
  <c r="A57" i="1"/>
  <c r="B58" i="1"/>
  <c r="J57" i="1"/>
  <c r="K55" i="1"/>
  <c r="L58" i="1" l="1"/>
  <c r="M58" i="1" s="1"/>
  <c r="O58" i="1" s="1"/>
  <c r="A58" i="1"/>
  <c r="B59" i="1"/>
  <c r="J58" i="1"/>
  <c r="K56" i="1"/>
  <c r="L59" i="1" l="1"/>
  <c r="M59" i="1" s="1"/>
  <c r="O59" i="1" s="1"/>
  <c r="A59" i="1"/>
  <c r="B60" i="1"/>
  <c r="J59" i="1"/>
  <c r="K57" i="1"/>
  <c r="L60" i="1" l="1"/>
  <c r="M60" i="1" s="1"/>
  <c r="O60" i="1" s="1"/>
  <c r="A60" i="1"/>
  <c r="B61" i="1"/>
  <c r="K58" i="1"/>
  <c r="J60" i="1"/>
  <c r="L61" i="1" l="1"/>
  <c r="M61" i="1" s="1"/>
  <c r="O61" i="1" s="1"/>
  <c r="A61" i="1"/>
  <c r="B62" i="1"/>
  <c r="K59" i="1"/>
  <c r="J61" i="1"/>
  <c r="L62" i="1" l="1"/>
  <c r="M62" i="1" s="1"/>
  <c r="O62" i="1" s="1"/>
  <c r="A62" i="1"/>
  <c r="B63" i="1"/>
  <c r="J62" i="1"/>
  <c r="K60" i="1"/>
  <c r="L63" i="1" l="1"/>
  <c r="M63" i="1" s="1"/>
  <c r="O63" i="1" s="1"/>
  <c r="A63" i="1"/>
  <c r="B64" i="1"/>
  <c r="J63" i="1"/>
  <c r="K61" i="1"/>
  <c r="J64" i="1" l="1"/>
  <c r="K62" i="1"/>
  <c r="L64" i="1"/>
  <c r="M64" i="1" s="1"/>
  <c r="O64" i="1" s="1"/>
  <c r="A64" i="1"/>
  <c r="B65" i="1"/>
  <c r="J65" i="1" l="1"/>
  <c r="K63" i="1"/>
  <c r="L65" i="1"/>
  <c r="M65" i="1" s="1"/>
  <c r="O65" i="1" s="1"/>
  <c r="A65" i="1"/>
  <c r="B66" i="1"/>
  <c r="K64" i="1" l="1"/>
  <c r="J68" i="1"/>
  <c r="J66" i="1"/>
  <c r="L66" i="1"/>
  <c r="M66" i="1" s="1"/>
  <c r="O66" i="1" s="1"/>
  <c r="A66" i="1"/>
  <c r="B67" i="1"/>
  <c r="B68" i="1" l="1"/>
  <c r="L67" i="1"/>
  <c r="M67" i="1" s="1"/>
  <c r="O67" i="1" s="1"/>
  <c r="K65" i="1"/>
  <c r="J69" i="1"/>
  <c r="J67" i="1"/>
  <c r="B69" i="1" l="1"/>
  <c r="L68" i="1"/>
  <c r="M68" i="1" s="1"/>
  <c r="O68" i="1" s="1"/>
  <c r="L69" i="1" l="1"/>
  <c r="M69" i="1" s="1"/>
  <c r="O69" i="1" s="1"/>
  <c r="A69" i="1"/>
  <c r="B70" i="1"/>
  <c r="J70" i="1" l="1"/>
  <c r="K68" i="1"/>
  <c r="K66" i="1"/>
  <c r="L70" i="1"/>
  <c r="M70" i="1" s="1"/>
  <c r="O70" i="1" s="1"/>
  <c r="A70" i="1"/>
  <c r="B71" i="1"/>
  <c r="L71" i="1" l="1"/>
  <c r="M71" i="1" s="1"/>
  <c r="O71" i="1" s="1"/>
  <c r="A71" i="1"/>
  <c r="B72" i="1"/>
  <c r="J71" i="1"/>
  <c r="K69" i="1"/>
  <c r="K67" i="1"/>
  <c r="L72" i="1" l="1"/>
  <c r="M72" i="1" s="1"/>
  <c r="O72" i="1" s="1"/>
  <c r="A72" i="1"/>
  <c r="B73" i="1"/>
  <c r="K70" i="1"/>
  <c r="J72" i="1"/>
  <c r="L73" i="1" l="1"/>
  <c r="M73" i="1" s="1"/>
  <c r="O73" i="1" s="1"/>
  <c r="A73" i="1"/>
  <c r="B74" i="1"/>
  <c r="J73" i="1"/>
  <c r="K71" i="1"/>
  <c r="L74" i="1" l="1"/>
  <c r="M74" i="1" s="1"/>
  <c r="O74" i="1" s="1"/>
  <c r="A74" i="1"/>
  <c r="B75" i="1"/>
  <c r="J74" i="1"/>
  <c r="K72" i="1"/>
  <c r="L75" i="1" l="1"/>
  <c r="M75" i="1" s="1"/>
  <c r="O75" i="1" s="1"/>
  <c r="A75" i="1"/>
  <c r="B76" i="1"/>
  <c r="K73" i="1"/>
  <c r="J75" i="1"/>
  <c r="L76" i="1" l="1"/>
  <c r="M76" i="1" s="1"/>
  <c r="O76" i="1" s="1"/>
  <c r="A76" i="1"/>
  <c r="B77" i="1"/>
  <c r="K74" i="1"/>
  <c r="J76" i="1"/>
  <c r="L77" i="1" l="1"/>
  <c r="M77" i="1" s="1"/>
  <c r="O77" i="1" s="1"/>
  <c r="A77" i="1"/>
  <c r="B78" i="1"/>
  <c r="J77" i="1"/>
  <c r="K75" i="1"/>
  <c r="L78" i="1" l="1"/>
  <c r="M78" i="1" s="1"/>
  <c r="O78" i="1" s="1"/>
  <c r="A78" i="1"/>
  <c r="B79" i="1"/>
  <c r="J78" i="1"/>
  <c r="K76" i="1"/>
  <c r="K77" i="1" l="1"/>
  <c r="J79" i="1"/>
  <c r="L79" i="1"/>
  <c r="M79" i="1" s="1"/>
  <c r="O79" i="1" s="1"/>
  <c r="A79" i="1"/>
  <c r="B80" i="1"/>
  <c r="K78" i="1" l="1"/>
  <c r="J80" i="1"/>
  <c r="L80" i="1"/>
  <c r="M80" i="1" s="1"/>
  <c r="O80" i="1" s="1"/>
  <c r="A80" i="1"/>
  <c r="B81" i="1"/>
  <c r="K79" i="1" l="1"/>
  <c r="J81" i="1"/>
  <c r="L81" i="1"/>
  <c r="M81" i="1" s="1"/>
  <c r="O81" i="1" s="1"/>
  <c r="A81" i="1"/>
  <c r="B82" i="1"/>
  <c r="K80" i="1" l="1"/>
  <c r="J84" i="1"/>
  <c r="J82" i="1"/>
  <c r="L82" i="1"/>
  <c r="M82" i="1" s="1"/>
  <c r="O82" i="1" s="1"/>
  <c r="A82" i="1"/>
  <c r="B83" i="1"/>
  <c r="J83" i="1" l="1"/>
  <c r="K81" i="1"/>
  <c r="J85" i="1"/>
  <c r="B84" i="1"/>
  <c r="L83" i="1"/>
  <c r="M83" i="1" s="1"/>
  <c r="O83" i="1" s="1"/>
  <c r="B85" i="1" l="1"/>
  <c r="L84" i="1"/>
  <c r="M84" i="1" s="1"/>
  <c r="O84" i="1" s="1"/>
  <c r="L85" i="1" l="1"/>
  <c r="M85" i="1" s="1"/>
  <c r="O85" i="1" s="1"/>
  <c r="A85" i="1"/>
  <c r="B86" i="1"/>
  <c r="K84" i="1" l="1"/>
  <c r="K82" i="1"/>
  <c r="J86" i="1"/>
  <c r="L86" i="1"/>
  <c r="M86" i="1" s="1"/>
  <c r="O86" i="1" s="1"/>
  <c r="A86" i="1"/>
  <c r="B87" i="1"/>
  <c r="L87" i="1" l="1"/>
  <c r="M87" i="1" s="1"/>
  <c r="O87" i="1" s="1"/>
  <c r="A87" i="1"/>
  <c r="B88" i="1"/>
  <c r="K85" i="1"/>
  <c r="K83" i="1"/>
  <c r="J87" i="1"/>
  <c r="K86" i="1" l="1"/>
  <c r="J88" i="1"/>
  <c r="L88" i="1"/>
  <c r="M88" i="1" s="1"/>
  <c r="O88" i="1" s="1"/>
  <c r="A88" i="1"/>
  <c r="B89" i="1"/>
  <c r="L89" i="1" l="1"/>
  <c r="M89" i="1" s="1"/>
  <c r="O89" i="1" s="1"/>
  <c r="A89" i="1"/>
  <c r="B90" i="1"/>
  <c r="J89" i="1"/>
  <c r="K87" i="1"/>
  <c r="J90" i="1" l="1"/>
  <c r="K88" i="1"/>
  <c r="L90" i="1"/>
  <c r="M90" i="1" s="1"/>
  <c r="O90" i="1" s="1"/>
  <c r="A90" i="1"/>
  <c r="B91" i="1"/>
  <c r="J91" i="1" l="1"/>
  <c r="K89" i="1"/>
  <c r="L91" i="1"/>
  <c r="M91" i="1" s="1"/>
  <c r="O91" i="1" s="1"/>
  <c r="A91" i="1"/>
  <c r="B92" i="1"/>
  <c r="K90" i="1" l="1"/>
  <c r="J92" i="1"/>
  <c r="L92" i="1"/>
  <c r="M92" i="1" s="1"/>
  <c r="O92" i="1" s="1"/>
  <c r="A92" i="1"/>
  <c r="B93" i="1"/>
  <c r="K91" i="1" l="1"/>
  <c r="J93" i="1"/>
  <c r="L93" i="1"/>
  <c r="M93" i="1" s="1"/>
  <c r="O93" i="1" s="1"/>
  <c r="A93" i="1"/>
  <c r="B94" i="1"/>
  <c r="K92" i="1" l="1"/>
  <c r="J94" i="1"/>
  <c r="L94" i="1"/>
  <c r="M94" i="1" s="1"/>
  <c r="O94" i="1" s="1"/>
  <c r="A94" i="1"/>
  <c r="B95" i="1"/>
  <c r="J95" i="1" l="1"/>
  <c r="K93" i="1"/>
  <c r="L95" i="1"/>
  <c r="M95" i="1" s="1"/>
  <c r="O95" i="1" s="1"/>
  <c r="A95" i="1"/>
  <c r="B96" i="1"/>
  <c r="K94" i="1" l="1"/>
  <c r="J96" i="1"/>
  <c r="L96" i="1"/>
  <c r="M96" i="1" s="1"/>
  <c r="O96" i="1" s="1"/>
  <c r="A96" i="1"/>
  <c r="B97" i="1"/>
  <c r="K95" i="1" l="1"/>
  <c r="J97" i="1"/>
  <c r="L97" i="1"/>
  <c r="M97" i="1" s="1"/>
  <c r="O97" i="1" s="1"/>
  <c r="A97" i="1"/>
  <c r="B98" i="1"/>
  <c r="J98" i="1" l="1"/>
  <c r="K96" i="1"/>
  <c r="J100" i="1"/>
  <c r="L98" i="1"/>
  <c r="M98" i="1" s="1"/>
  <c r="O98" i="1" s="1"/>
  <c r="A98" i="1"/>
  <c r="B99" i="1"/>
  <c r="B100" i="1" l="1"/>
  <c r="L99" i="1"/>
  <c r="M99" i="1" s="1"/>
  <c r="O99" i="1" s="1"/>
  <c r="J101" i="1"/>
  <c r="J99" i="1"/>
  <c r="K97" i="1"/>
  <c r="B101" i="1" l="1"/>
  <c r="L100" i="1"/>
  <c r="M100" i="1" s="1"/>
  <c r="O100" i="1" s="1"/>
  <c r="L101" i="1" l="1"/>
  <c r="M101" i="1" s="1"/>
  <c r="O101" i="1" s="1"/>
  <c r="A101" i="1"/>
  <c r="B102" i="1"/>
  <c r="L102" i="1" l="1"/>
  <c r="M102" i="1" s="1"/>
  <c r="O102" i="1" s="1"/>
  <c r="A102" i="1"/>
  <c r="B103" i="1"/>
  <c r="J102" i="1"/>
  <c r="K100" i="1"/>
  <c r="K98" i="1"/>
  <c r="L103" i="1" l="1"/>
  <c r="M103" i="1" s="1"/>
  <c r="O103" i="1" s="1"/>
  <c r="A103" i="1"/>
  <c r="B104" i="1"/>
  <c r="J103" i="1"/>
  <c r="K101" i="1"/>
  <c r="K99" i="1"/>
  <c r="L104" i="1" l="1"/>
  <c r="M104" i="1" s="1"/>
  <c r="O104" i="1" s="1"/>
  <c r="A104" i="1"/>
  <c r="B105" i="1"/>
  <c r="K102" i="1"/>
  <c r="J104" i="1"/>
  <c r="L105" i="1" l="1"/>
  <c r="M105" i="1" s="1"/>
  <c r="O105" i="1" s="1"/>
  <c r="A105" i="1"/>
  <c r="B106" i="1"/>
  <c r="J105" i="1"/>
  <c r="K103" i="1"/>
  <c r="L106" i="1" l="1"/>
  <c r="M106" i="1" s="1"/>
  <c r="O106" i="1" s="1"/>
  <c r="A106" i="1"/>
  <c r="B107" i="1"/>
  <c r="J106" i="1"/>
  <c r="K104" i="1"/>
  <c r="L107" i="1" l="1"/>
  <c r="M107" i="1" s="1"/>
  <c r="O107" i="1" s="1"/>
  <c r="A107" i="1"/>
  <c r="B108" i="1"/>
  <c r="J107" i="1"/>
  <c r="K105" i="1"/>
  <c r="L108" i="1" l="1"/>
  <c r="M108" i="1" s="1"/>
  <c r="O108" i="1" s="1"/>
  <c r="A108" i="1"/>
  <c r="B109" i="1"/>
  <c r="K106" i="1"/>
  <c r="J108" i="1"/>
  <c r="L109" i="1" l="1"/>
  <c r="M109" i="1" s="1"/>
  <c r="O109" i="1" s="1"/>
  <c r="A109" i="1"/>
  <c r="B110" i="1"/>
  <c r="J109" i="1"/>
  <c r="K107" i="1"/>
  <c r="L110" i="1" l="1"/>
  <c r="M110" i="1" s="1"/>
  <c r="O110" i="1" s="1"/>
  <c r="A110" i="1"/>
  <c r="B111" i="1"/>
  <c r="J110" i="1"/>
  <c r="K108" i="1"/>
  <c r="J111" i="1" l="1"/>
  <c r="K109" i="1"/>
  <c r="L111" i="1"/>
  <c r="M111" i="1" s="1"/>
  <c r="O111" i="1" s="1"/>
  <c r="A111" i="1"/>
  <c r="B112" i="1"/>
  <c r="J112" i="1" l="1"/>
  <c r="K110" i="1"/>
  <c r="L112" i="1"/>
  <c r="M112" i="1" s="1"/>
  <c r="O112" i="1" s="1"/>
  <c r="A112" i="1"/>
  <c r="B113" i="1"/>
  <c r="J113" i="1" l="1"/>
  <c r="K111" i="1"/>
  <c r="L113" i="1"/>
  <c r="M113" i="1" s="1"/>
  <c r="O113" i="1" s="1"/>
  <c r="A113" i="1"/>
  <c r="B114" i="1"/>
  <c r="J116" i="1" l="1"/>
  <c r="K112" i="1"/>
  <c r="J114" i="1"/>
  <c r="L114" i="1"/>
  <c r="M114" i="1" s="1"/>
  <c r="O114" i="1" s="1"/>
  <c r="A114" i="1"/>
  <c r="B115" i="1"/>
  <c r="J115" i="1" l="1"/>
  <c r="K113" i="1"/>
  <c r="J117" i="1"/>
  <c r="B116" i="1"/>
  <c r="L115" i="1"/>
  <c r="M115" i="1" s="1"/>
  <c r="O115" i="1" s="1"/>
  <c r="B117" i="1" l="1"/>
  <c r="L116" i="1"/>
  <c r="M116" i="1" s="1"/>
  <c r="O116" i="1" s="1"/>
  <c r="L117" i="1" l="1"/>
  <c r="M117" i="1" s="1"/>
  <c r="O117" i="1" s="1"/>
  <c r="A117" i="1"/>
  <c r="B118" i="1"/>
  <c r="L118" i="1" l="1"/>
  <c r="M118" i="1" s="1"/>
  <c r="O118" i="1" s="1"/>
  <c r="A118" i="1"/>
  <c r="B119" i="1"/>
  <c r="J118" i="1"/>
  <c r="K116" i="1"/>
  <c r="K114" i="1"/>
  <c r="L119" i="1" l="1"/>
  <c r="M119" i="1" s="1"/>
  <c r="O119" i="1" s="1"/>
  <c r="A119" i="1"/>
  <c r="B120" i="1"/>
  <c r="K115" i="1"/>
  <c r="J119" i="1"/>
  <c r="K117" i="1"/>
  <c r="L120" i="1" l="1"/>
  <c r="M120" i="1" s="1"/>
  <c r="O120" i="1" s="1"/>
  <c r="A120" i="1"/>
  <c r="B121" i="1"/>
  <c r="K118" i="1"/>
  <c r="J120" i="1"/>
  <c r="L121" i="1" l="1"/>
  <c r="M121" i="1" s="1"/>
  <c r="O121" i="1" s="1"/>
  <c r="A121" i="1"/>
  <c r="B122" i="1"/>
  <c r="K119" i="1"/>
  <c r="J121" i="1"/>
  <c r="J122" i="1" l="1"/>
  <c r="K120" i="1"/>
  <c r="L122" i="1"/>
  <c r="M122" i="1" s="1"/>
  <c r="O122" i="1" s="1"/>
  <c r="A122" i="1"/>
  <c r="B123" i="1"/>
  <c r="K121" i="1" l="1"/>
  <c r="J123" i="1"/>
  <c r="L123" i="1"/>
  <c r="M123" i="1" s="1"/>
  <c r="O123" i="1" s="1"/>
  <c r="A123" i="1"/>
  <c r="B124" i="1"/>
  <c r="L124" i="1" l="1"/>
  <c r="M124" i="1" s="1"/>
  <c r="O124" i="1" s="1"/>
  <c r="A124" i="1"/>
  <c r="B125" i="1"/>
  <c r="K122" i="1"/>
  <c r="J124" i="1"/>
  <c r="K123" i="1" l="1"/>
  <c r="J125" i="1"/>
  <c r="L125" i="1"/>
  <c r="M125" i="1" s="1"/>
  <c r="O125" i="1" s="1"/>
  <c r="A125" i="1"/>
  <c r="B126" i="1"/>
  <c r="K124" i="1" l="1"/>
  <c r="J126" i="1"/>
  <c r="L126" i="1"/>
  <c r="M126" i="1" s="1"/>
  <c r="O126" i="1" s="1"/>
  <c r="A126" i="1"/>
  <c r="B127" i="1"/>
  <c r="L127" i="1" l="1"/>
  <c r="M127" i="1" s="1"/>
  <c r="O127" i="1" s="1"/>
  <c r="A127" i="1"/>
  <c r="B128" i="1"/>
  <c r="J127" i="1"/>
  <c r="K125" i="1"/>
  <c r="L128" i="1" l="1"/>
  <c r="M128" i="1" s="1"/>
  <c r="O128" i="1" s="1"/>
  <c r="A128" i="1"/>
  <c r="B129" i="1"/>
  <c r="K126" i="1"/>
  <c r="J128" i="1"/>
  <c r="L129" i="1" l="1"/>
  <c r="M129" i="1" s="1"/>
  <c r="O129" i="1" s="1"/>
  <c r="A129" i="1"/>
  <c r="B130" i="1"/>
  <c r="J129" i="1"/>
  <c r="K127" i="1"/>
  <c r="L130" i="1" l="1"/>
  <c r="M130" i="1" s="1"/>
  <c r="O130" i="1" s="1"/>
  <c r="A130" i="1"/>
  <c r="B131" i="1"/>
  <c r="J130" i="1"/>
  <c r="K128" i="1"/>
  <c r="J132" i="1"/>
  <c r="B132" i="1" l="1"/>
  <c r="L131" i="1"/>
  <c r="M131" i="1" s="1"/>
  <c r="O131" i="1" s="1"/>
  <c r="J131" i="1"/>
  <c r="J133" i="1"/>
  <c r="K129" i="1"/>
  <c r="B133" i="1" l="1"/>
  <c r="L132" i="1"/>
  <c r="M132" i="1" s="1"/>
  <c r="O132" i="1" s="1"/>
  <c r="L133" i="1" l="1"/>
  <c r="M133" i="1" s="1"/>
  <c r="O133" i="1" s="1"/>
  <c r="A133" i="1"/>
  <c r="B134" i="1"/>
  <c r="L134" i="1" l="1"/>
  <c r="M134" i="1" s="1"/>
  <c r="O134" i="1" s="1"/>
  <c r="A134" i="1"/>
  <c r="B135" i="1"/>
  <c r="J134" i="1"/>
  <c r="K132" i="1"/>
  <c r="K130" i="1"/>
  <c r="L135" i="1" l="1"/>
  <c r="M135" i="1" s="1"/>
  <c r="O135" i="1" s="1"/>
  <c r="A135" i="1"/>
  <c r="B136" i="1"/>
  <c r="K133" i="1"/>
  <c r="K131" i="1"/>
  <c r="J135" i="1"/>
  <c r="L136" i="1" l="1"/>
  <c r="M136" i="1" s="1"/>
  <c r="O136" i="1" s="1"/>
  <c r="A136" i="1"/>
  <c r="B137" i="1"/>
  <c r="K134" i="1"/>
  <c r="J136" i="1"/>
  <c r="L137" i="1" l="1"/>
  <c r="M137" i="1" s="1"/>
  <c r="O137" i="1" s="1"/>
  <c r="A137" i="1"/>
  <c r="B138" i="1"/>
  <c r="J137" i="1"/>
  <c r="K135" i="1"/>
  <c r="L138" i="1" l="1"/>
  <c r="M138" i="1" s="1"/>
  <c r="O138" i="1" s="1"/>
  <c r="A138" i="1"/>
  <c r="B139" i="1"/>
  <c r="K136" i="1"/>
  <c r="J138" i="1"/>
  <c r="L139" i="1" l="1"/>
  <c r="M139" i="1" s="1"/>
  <c r="O139" i="1" s="1"/>
  <c r="A139" i="1"/>
  <c r="B140" i="1"/>
  <c r="K137" i="1"/>
  <c r="J139" i="1"/>
  <c r="L140" i="1" l="1"/>
  <c r="M140" i="1" s="1"/>
  <c r="O140" i="1" s="1"/>
  <c r="A140" i="1"/>
  <c r="B141" i="1"/>
  <c r="K138" i="1"/>
  <c r="J140" i="1"/>
  <c r="L141" i="1" l="1"/>
  <c r="M141" i="1" s="1"/>
  <c r="O141" i="1" s="1"/>
  <c r="A141" i="1"/>
  <c r="B142" i="1"/>
  <c r="J141" i="1"/>
  <c r="K139" i="1"/>
  <c r="L142" i="1" l="1"/>
  <c r="M142" i="1" s="1"/>
  <c r="O142" i="1" s="1"/>
  <c r="A142" i="1"/>
  <c r="B143" i="1"/>
  <c r="J142" i="1"/>
  <c r="K140" i="1"/>
  <c r="L143" i="1" l="1"/>
  <c r="M143" i="1" s="1"/>
  <c r="O143" i="1" s="1"/>
  <c r="A143" i="1"/>
  <c r="B144" i="1"/>
  <c r="J143" i="1"/>
  <c r="K141" i="1"/>
  <c r="L144" i="1" l="1"/>
  <c r="M144" i="1" s="1"/>
  <c r="O144" i="1" s="1"/>
  <c r="A144" i="1"/>
  <c r="B145" i="1"/>
  <c r="K142" i="1"/>
  <c r="J144" i="1"/>
  <c r="J145" i="1" l="1"/>
  <c r="K143" i="1"/>
  <c r="L145" i="1"/>
  <c r="M145" i="1" s="1"/>
  <c r="O145" i="1" s="1"/>
  <c r="A145" i="1"/>
  <c r="B146" i="1"/>
  <c r="K144" i="1" l="1"/>
  <c r="J148" i="1"/>
  <c r="J146" i="1"/>
  <c r="L146" i="1"/>
  <c r="M146" i="1" s="1"/>
  <c r="O146" i="1" s="1"/>
  <c r="A146" i="1"/>
  <c r="B147" i="1"/>
  <c r="B148" i="1" l="1"/>
  <c r="L147" i="1"/>
  <c r="M147" i="1" s="1"/>
  <c r="O147" i="1" s="1"/>
  <c r="K145" i="1"/>
  <c r="J149" i="1"/>
  <c r="J147" i="1"/>
  <c r="B149" i="1" l="1"/>
  <c r="L148" i="1"/>
  <c r="M148" i="1" s="1"/>
  <c r="O148" i="1" s="1"/>
  <c r="L149" i="1" l="1"/>
  <c r="M149" i="1" s="1"/>
  <c r="O149" i="1" s="1"/>
  <c r="A149" i="1"/>
  <c r="B150" i="1"/>
  <c r="L150" i="1" l="1"/>
  <c r="M150" i="1" s="1"/>
  <c r="O150" i="1" s="1"/>
  <c r="A150" i="1"/>
  <c r="B151" i="1"/>
  <c r="K146" i="1"/>
  <c r="J150" i="1"/>
  <c r="K148" i="1"/>
  <c r="L151" i="1" l="1"/>
  <c r="M151" i="1" s="1"/>
  <c r="O151" i="1" s="1"/>
  <c r="A151" i="1"/>
  <c r="B152" i="1"/>
  <c r="J151" i="1"/>
  <c r="K149" i="1"/>
  <c r="K147" i="1"/>
  <c r="L152" i="1" l="1"/>
  <c r="M152" i="1" s="1"/>
  <c r="O152" i="1" s="1"/>
  <c r="A152" i="1"/>
  <c r="B153" i="1"/>
  <c r="J152" i="1"/>
  <c r="K150" i="1"/>
  <c r="L153" i="1" l="1"/>
  <c r="M153" i="1" s="1"/>
  <c r="O153" i="1" s="1"/>
  <c r="A153" i="1"/>
  <c r="B154" i="1"/>
  <c r="K151" i="1"/>
  <c r="J153" i="1"/>
  <c r="L154" i="1" l="1"/>
  <c r="M154" i="1" s="1"/>
  <c r="O154" i="1" s="1"/>
  <c r="A154" i="1"/>
  <c r="B155" i="1"/>
  <c r="J154" i="1"/>
  <c r="K152" i="1"/>
  <c r="L155" i="1" l="1"/>
  <c r="M155" i="1" s="1"/>
  <c r="O155" i="1" s="1"/>
  <c r="A155" i="1"/>
  <c r="B156" i="1"/>
  <c r="J155" i="1"/>
  <c r="K153" i="1"/>
  <c r="L156" i="1" l="1"/>
  <c r="M156" i="1" s="1"/>
  <c r="O156" i="1" s="1"/>
  <c r="A156" i="1"/>
  <c r="B157" i="1"/>
  <c r="K154" i="1"/>
  <c r="J156" i="1"/>
  <c r="L157" i="1" l="1"/>
  <c r="M157" i="1" s="1"/>
  <c r="O157" i="1" s="1"/>
  <c r="A157" i="1"/>
  <c r="B158" i="1"/>
  <c r="K155" i="1"/>
  <c r="J157" i="1"/>
  <c r="L158" i="1" l="1"/>
  <c r="M158" i="1" s="1"/>
  <c r="O158" i="1" s="1"/>
  <c r="A158" i="1"/>
  <c r="B159" i="1"/>
  <c r="J158" i="1"/>
  <c r="K156" i="1"/>
  <c r="J159" i="1" l="1"/>
  <c r="K157" i="1"/>
  <c r="L159" i="1"/>
  <c r="M159" i="1" s="1"/>
  <c r="O159" i="1" s="1"/>
  <c r="A159" i="1"/>
  <c r="B160" i="1"/>
  <c r="K158" i="1" l="1"/>
  <c r="J160" i="1"/>
  <c r="L160" i="1"/>
  <c r="M160" i="1" s="1"/>
  <c r="O160" i="1" s="1"/>
  <c r="A160" i="1"/>
  <c r="B161" i="1"/>
  <c r="J161" i="1" l="1"/>
  <c r="K159" i="1"/>
  <c r="L161" i="1"/>
  <c r="M161" i="1" s="1"/>
  <c r="O161" i="1" s="1"/>
  <c r="A161" i="1"/>
  <c r="B162" i="1"/>
  <c r="J164" i="1" l="1"/>
  <c r="J162" i="1"/>
  <c r="K160" i="1"/>
  <c r="L162" i="1"/>
  <c r="M162" i="1" s="1"/>
  <c r="O162" i="1" s="1"/>
  <c r="A162" i="1"/>
  <c r="B163" i="1"/>
  <c r="B164" i="1" l="1"/>
  <c r="L163" i="1"/>
  <c r="M163" i="1" s="1"/>
  <c r="O163" i="1" s="1"/>
  <c r="J163" i="1"/>
  <c r="K161" i="1"/>
  <c r="J165" i="1"/>
  <c r="B165" i="1" l="1"/>
  <c r="L164" i="1"/>
  <c r="M164" i="1" s="1"/>
  <c r="O164" i="1" s="1"/>
  <c r="L165" i="1" l="1"/>
  <c r="M165" i="1" s="1"/>
  <c r="O165" i="1" s="1"/>
  <c r="A165" i="1"/>
  <c r="B166" i="1"/>
  <c r="L166" i="1" l="1"/>
  <c r="M166" i="1" s="1"/>
  <c r="O166" i="1" s="1"/>
  <c r="A166" i="1"/>
  <c r="B167" i="1"/>
  <c r="J166" i="1"/>
  <c r="K164" i="1"/>
  <c r="K162" i="1"/>
  <c r="L167" i="1" l="1"/>
  <c r="M167" i="1" s="1"/>
  <c r="O167" i="1" s="1"/>
  <c r="A167" i="1"/>
  <c r="B168" i="1"/>
  <c r="K163" i="1"/>
  <c r="J167" i="1"/>
  <c r="K165" i="1"/>
  <c r="L168" i="1" l="1"/>
  <c r="M168" i="1" s="1"/>
  <c r="O168" i="1" s="1"/>
  <c r="A168" i="1"/>
  <c r="B169" i="1"/>
  <c r="J168" i="1"/>
  <c r="K166" i="1"/>
  <c r="J169" i="1" l="1"/>
  <c r="K167" i="1"/>
  <c r="L169" i="1"/>
  <c r="M169" i="1" s="1"/>
  <c r="O169" i="1" s="1"/>
  <c r="A169" i="1"/>
  <c r="B170" i="1"/>
  <c r="J170" i="1" l="1"/>
  <c r="K168" i="1"/>
  <c r="L170" i="1"/>
  <c r="M170" i="1" s="1"/>
  <c r="O170" i="1" s="1"/>
  <c r="A170" i="1"/>
  <c r="B171" i="1"/>
  <c r="K169" i="1" l="1"/>
  <c r="J171" i="1"/>
  <c r="L171" i="1"/>
  <c r="M171" i="1" s="1"/>
  <c r="O171" i="1" s="1"/>
  <c r="A171" i="1"/>
  <c r="B172" i="1"/>
  <c r="K170" i="1" l="1"/>
  <c r="J172" i="1"/>
  <c r="L172" i="1"/>
  <c r="M172" i="1" s="1"/>
  <c r="O172" i="1" s="1"/>
  <c r="A172" i="1"/>
  <c r="B173" i="1"/>
  <c r="K171" i="1" l="1"/>
  <c r="J173" i="1"/>
  <c r="L173" i="1"/>
  <c r="M173" i="1" s="1"/>
  <c r="O173" i="1" s="1"/>
  <c r="A173" i="1"/>
  <c r="B174" i="1"/>
  <c r="K172" i="1" l="1"/>
  <c r="J174" i="1"/>
  <c r="L174" i="1"/>
  <c r="M174" i="1" s="1"/>
  <c r="O174" i="1" s="1"/>
  <c r="A174" i="1"/>
  <c r="B175" i="1"/>
  <c r="K173" i="1" l="1"/>
  <c r="J175" i="1"/>
  <c r="L175" i="1"/>
  <c r="M175" i="1" s="1"/>
  <c r="O175" i="1" s="1"/>
  <c r="A175" i="1"/>
  <c r="B176" i="1"/>
  <c r="J176" i="1" l="1"/>
  <c r="K174" i="1"/>
  <c r="L176" i="1"/>
  <c r="M176" i="1" s="1"/>
  <c r="O176" i="1" s="1"/>
  <c r="A176" i="1"/>
  <c r="B177" i="1"/>
  <c r="K175" i="1" l="1"/>
  <c r="J177" i="1"/>
  <c r="L177" i="1"/>
  <c r="M177" i="1" s="1"/>
  <c r="O177" i="1" s="1"/>
  <c r="A177" i="1"/>
  <c r="B178" i="1"/>
  <c r="J178" i="1" l="1"/>
  <c r="K176" i="1"/>
  <c r="J180" i="1"/>
  <c r="L178" i="1"/>
  <c r="M178" i="1" s="1"/>
  <c r="O178" i="1" s="1"/>
  <c r="A178" i="1"/>
  <c r="B179" i="1"/>
  <c r="B180" i="1" l="1"/>
  <c r="L179" i="1"/>
  <c r="M179" i="1" s="1"/>
  <c r="O179" i="1" s="1"/>
  <c r="J179" i="1"/>
  <c r="J181" i="1"/>
  <c r="K177" i="1"/>
  <c r="B181" i="1" l="1"/>
  <c r="L180" i="1"/>
  <c r="M180" i="1" s="1"/>
  <c r="O180" i="1" s="1"/>
  <c r="L181" i="1" l="1"/>
  <c r="M181" i="1" s="1"/>
  <c r="O181" i="1" s="1"/>
  <c r="A181" i="1"/>
  <c r="B182" i="1"/>
  <c r="L182" i="1" l="1"/>
  <c r="M182" i="1" s="1"/>
  <c r="O182" i="1" s="1"/>
  <c r="A182" i="1"/>
  <c r="B183" i="1"/>
  <c r="K180" i="1"/>
  <c r="J182" i="1"/>
  <c r="K178" i="1"/>
  <c r="L183" i="1" l="1"/>
  <c r="M183" i="1" s="1"/>
  <c r="O183" i="1" s="1"/>
  <c r="A183" i="1"/>
  <c r="B184" i="1"/>
  <c r="J183" i="1"/>
  <c r="K181" i="1"/>
  <c r="K179" i="1"/>
  <c r="L184" i="1" l="1"/>
  <c r="M184" i="1" s="1"/>
  <c r="O184" i="1" s="1"/>
  <c r="A184" i="1"/>
  <c r="B185" i="1"/>
  <c r="J184" i="1"/>
  <c r="K182" i="1"/>
  <c r="L185" i="1" l="1"/>
  <c r="M185" i="1" s="1"/>
  <c r="O185" i="1" s="1"/>
  <c r="A185" i="1"/>
  <c r="B186" i="1"/>
  <c r="K183" i="1"/>
  <c r="J185" i="1"/>
  <c r="L186" i="1" l="1"/>
  <c r="M186" i="1" s="1"/>
  <c r="O186" i="1" s="1"/>
  <c r="A186" i="1"/>
  <c r="B187" i="1"/>
  <c r="J186" i="1"/>
  <c r="K184" i="1"/>
  <c r="K185" i="1" l="1"/>
  <c r="J187" i="1"/>
  <c r="L187" i="1"/>
  <c r="M187" i="1" s="1"/>
  <c r="O187" i="1" s="1"/>
  <c r="A187" i="1"/>
  <c r="B188" i="1"/>
  <c r="K186" i="1" l="1"/>
  <c r="J188" i="1"/>
  <c r="L188" i="1"/>
  <c r="M188" i="1" s="1"/>
  <c r="O188" i="1" s="1"/>
  <c r="A188" i="1"/>
  <c r="B189" i="1"/>
  <c r="K187" i="1" l="1"/>
  <c r="J189" i="1"/>
  <c r="L189" i="1"/>
  <c r="M189" i="1" s="1"/>
  <c r="O189" i="1" s="1"/>
  <c r="A189" i="1"/>
  <c r="B190" i="1"/>
  <c r="K188" i="1" l="1"/>
  <c r="J190" i="1"/>
  <c r="L190" i="1"/>
  <c r="M190" i="1" s="1"/>
  <c r="O190" i="1" s="1"/>
  <c r="A190" i="1"/>
  <c r="B191" i="1"/>
  <c r="K189" i="1" l="1"/>
  <c r="J191" i="1"/>
  <c r="L191" i="1"/>
  <c r="M191" i="1" s="1"/>
  <c r="O191" i="1" s="1"/>
  <c r="A191" i="1"/>
  <c r="B192" i="1"/>
  <c r="J192" i="1" l="1"/>
  <c r="K190" i="1"/>
  <c r="L192" i="1"/>
  <c r="M192" i="1" s="1"/>
  <c r="O192" i="1" s="1"/>
  <c r="A192" i="1"/>
  <c r="B193" i="1"/>
  <c r="J193" i="1" l="1"/>
  <c r="K191" i="1"/>
  <c r="L193" i="1"/>
  <c r="M193" i="1" s="1"/>
  <c r="O193" i="1" s="1"/>
  <c r="A193" i="1"/>
  <c r="B194" i="1"/>
  <c r="J194" i="1" l="1"/>
  <c r="K192" i="1"/>
  <c r="J196" i="1"/>
  <c r="L194" i="1"/>
  <c r="M194" i="1" s="1"/>
  <c r="O194" i="1" s="1"/>
  <c r="A194" i="1"/>
  <c r="B195" i="1"/>
  <c r="B196" i="1" l="1"/>
  <c r="L195" i="1"/>
  <c r="M195" i="1" s="1"/>
  <c r="O195" i="1" s="1"/>
  <c r="K193" i="1"/>
  <c r="J197" i="1"/>
  <c r="J195" i="1"/>
  <c r="B197" i="1" l="1"/>
  <c r="L196" i="1"/>
  <c r="M196" i="1" s="1"/>
  <c r="O196" i="1" s="1"/>
  <c r="L197" i="1" l="1"/>
  <c r="M197" i="1" s="1"/>
  <c r="O197" i="1" s="1"/>
  <c r="A197" i="1"/>
  <c r="B198" i="1"/>
  <c r="L198" i="1" l="1"/>
  <c r="M198" i="1" s="1"/>
  <c r="O198" i="1" s="1"/>
  <c r="A198" i="1"/>
  <c r="B199" i="1"/>
  <c r="K196" i="1"/>
  <c r="J198" i="1"/>
  <c r="K194" i="1"/>
  <c r="L199" i="1" l="1"/>
  <c r="M199" i="1" s="1"/>
  <c r="O199" i="1" s="1"/>
  <c r="A199" i="1"/>
  <c r="B200" i="1"/>
  <c r="K197" i="1"/>
  <c r="J199" i="1"/>
  <c r="K195" i="1"/>
  <c r="L200" i="1" l="1"/>
  <c r="M200" i="1" s="1"/>
  <c r="O200" i="1" s="1"/>
  <c r="A200" i="1"/>
  <c r="B201" i="1"/>
  <c r="J200" i="1"/>
  <c r="K198" i="1"/>
  <c r="L201" i="1" l="1"/>
  <c r="M201" i="1" s="1"/>
  <c r="O201" i="1" s="1"/>
  <c r="A201" i="1"/>
  <c r="B202" i="1"/>
  <c r="J201" i="1"/>
  <c r="K199" i="1"/>
  <c r="L202" i="1" l="1"/>
  <c r="M202" i="1" s="1"/>
  <c r="O202" i="1" s="1"/>
  <c r="A202" i="1"/>
  <c r="B203" i="1"/>
  <c r="J202" i="1"/>
  <c r="K200" i="1"/>
  <c r="L203" i="1" l="1"/>
  <c r="M203" i="1" s="1"/>
  <c r="O203" i="1" s="1"/>
  <c r="A203" i="1"/>
  <c r="B204" i="1"/>
  <c r="K201" i="1"/>
  <c r="J203" i="1"/>
  <c r="L204" i="1" l="1"/>
  <c r="M204" i="1" s="1"/>
  <c r="O204" i="1" s="1"/>
  <c r="A204" i="1"/>
  <c r="B205" i="1"/>
  <c r="K202" i="1"/>
  <c r="J204" i="1"/>
  <c r="L205" i="1" l="1"/>
  <c r="M205" i="1" s="1"/>
  <c r="O205" i="1" s="1"/>
  <c r="A205" i="1"/>
  <c r="B206" i="1"/>
  <c r="K203" i="1"/>
  <c r="J205" i="1"/>
  <c r="K204" i="1" l="1"/>
  <c r="J206" i="1"/>
  <c r="L206" i="1"/>
  <c r="M206" i="1" s="1"/>
  <c r="O206" i="1" s="1"/>
  <c r="A206" i="1"/>
  <c r="B207" i="1"/>
  <c r="J207" i="1" l="1"/>
  <c r="K205" i="1"/>
  <c r="L207" i="1"/>
  <c r="M207" i="1" s="1"/>
  <c r="O207" i="1" s="1"/>
  <c r="A207" i="1"/>
  <c r="B208" i="1"/>
  <c r="J208" i="1" l="1"/>
  <c r="K206" i="1"/>
  <c r="L208" i="1"/>
  <c r="M208" i="1" s="1"/>
  <c r="O208" i="1" s="1"/>
  <c r="A208" i="1"/>
  <c r="B209" i="1"/>
  <c r="K207" i="1" l="1"/>
  <c r="J209" i="1"/>
  <c r="L209" i="1"/>
  <c r="M209" i="1" s="1"/>
  <c r="O209" i="1" s="1"/>
  <c r="A209" i="1"/>
  <c r="B210" i="1"/>
  <c r="J212" i="1" l="1"/>
  <c r="J210" i="1"/>
  <c r="K208" i="1"/>
  <c r="L210" i="1"/>
  <c r="M210" i="1" s="1"/>
  <c r="O210" i="1" s="1"/>
  <c r="A210" i="1"/>
  <c r="B211" i="1"/>
  <c r="B212" i="1" l="1"/>
  <c r="L211" i="1"/>
  <c r="M211" i="1" s="1"/>
  <c r="O211" i="1" s="1"/>
  <c r="K209" i="1"/>
  <c r="J213" i="1"/>
  <c r="J211" i="1"/>
  <c r="B213" i="1" l="1"/>
  <c r="L212" i="1"/>
  <c r="M212" i="1" s="1"/>
  <c r="O212" i="1" s="1"/>
  <c r="L213" i="1" l="1"/>
  <c r="M213" i="1" s="1"/>
  <c r="O213" i="1" s="1"/>
  <c r="A213" i="1"/>
  <c r="B214" i="1"/>
  <c r="L214" i="1" l="1"/>
  <c r="M214" i="1" s="1"/>
  <c r="O214" i="1" s="1"/>
  <c r="A214" i="1"/>
  <c r="B215" i="1"/>
  <c r="J214" i="1"/>
  <c r="K212" i="1"/>
  <c r="K210" i="1"/>
  <c r="L215" i="1" l="1"/>
  <c r="M215" i="1" s="1"/>
  <c r="O215" i="1" s="1"/>
  <c r="A215" i="1"/>
  <c r="B216" i="1"/>
  <c r="K211" i="1"/>
  <c r="K213" i="1"/>
  <c r="J215" i="1"/>
  <c r="L216" i="1" l="1"/>
  <c r="M216" i="1" s="1"/>
  <c r="O216" i="1" s="1"/>
  <c r="A216" i="1"/>
  <c r="B217" i="1"/>
  <c r="K214" i="1"/>
  <c r="J216" i="1"/>
  <c r="L217" i="1" l="1"/>
  <c r="M217" i="1" s="1"/>
  <c r="O217" i="1" s="1"/>
  <c r="A217" i="1"/>
  <c r="B218" i="1"/>
  <c r="J217" i="1"/>
  <c r="K215" i="1"/>
  <c r="K216" i="1" l="1"/>
  <c r="J218" i="1"/>
  <c r="L218" i="1"/>
  <c r="M218" i="1" s="1"/>
  <c r="O218" i="1" s="1"/>
  <c r="A218" i="1"/>
  <c r="B219" i="1"/>
  <c r="K217" i="1" l="1"/>
  <c r="J219" i="1"/>
  <c r="L219" i="1"/>
  <c r="M219" i="1" s="1"/>
  <c r="O219" i="1" s="1"/>
  <c r="A219" i="1"/>
  <c r="B220" i="1"/>
  <c r="J220" i="1" l="1"/>
  <c r="K218" i="1"/>
  <c r="L220" i="1"/>
  <c r="M220" i="1" s="1"/>
  <c r="O220" i="1" s="1"/>
  <c r="A220" i="1"/>
  <c r="B221" i="1"/>
  <c r="J221" i="1" l="1"/>
  <c r="K219" i="1"/>
  <c r="L221" i="1"/>
  <c r="M221" i="1" s="1"/>
  <c r="O221" i="1" s="1"/>
  <c r="A221" i="1"/>
  <c r="B222" i="1"/>
  <c r="K220" i="1" l="1"/>
  <c r="J222" i="1"/>
  <c r="L222" i="1"/>
  <c r="M222" i="1" s="1"/>
  <c r="O222" i="1" s="1"/>
  <c r="A222" i="1"/>
  <c r="B223" i="1"/>
  <c r="K221" i="1" l="1"/>
  <c r="J223" i="1"/>
  <c r="L223" i="1"/>
  <c r="M223" i="1" s="1"/>
  <c r="O223" i="1" s="1"/>
  <c r="A223" i="1"/>
  <c r="B224" i="1"/>
  <c r="K222" i="1" l="1"/>
  <c r="J224" i="1"/>
  <c r="L224" i="1"/>
  <c r="M224" i="1" s="1"/>
  <c r="O224" i="1" s="1"/>
  <c r="A224" i="1"/>
  <c r="B225" i="1"/>
  <c r="K223" i="1" l="1"/>
  <c r="J225" i="1"/>
  <c r="L225" i="1"/>
  <c r="M225" i="1" s="1"/>
  <c r="O225" i="1" s="1"/>
  <c r="A225" i="1"/>
  <c r="B226" i="1"/>
  <c r="J228" i="1" l="1"/>
  <c r="J226" i="1"/>
  <c r="K224" i="1"/>
  <c r="L226" i="1"/>
  <c r="M226" i="1" s="1"/>
  <c r="O226" i="1" s="1"/>
  <c r="A226" i="1"/>
  <c r="B227" i="1"/>
  <c r="B228" i="1" l="1"/>
  <c r="L227" i="1"/>
  <c r="M227" i="1" s="1"/>
  <c r="O227" i="1" s="1"/>
  <c r="J229" i="1"/>
  <c r="K225" i="1"/>
  <c r="J227" i="1"/>
  <c r="B229" i="1" l="1"/>
  <c r="L228" i="1"/>
  <c r="M228" i="1" s="1"/>
  <c r="O228" i="1" s="1"/>
  <c r="L229" i="1" l="1"/>
  <c r="M229" i="1" s="1"/>
  <c r="O229" i="1" s="1"/>
  <c r="A229" i="1"/>
  <c r="B230" i="1"/>
  <c r="L230" i="1" l="1"/>
  <c r="M230" i="1" s="1"/>
  <c r="O230" i="1" s="1"/>
  <c r="A230" i="1"/>
  <c r="B231" i="1"/>
  <c r="J230" i="1"/>
  <c r="K226" i="1"/>
  <c r="K228" i="1"/>
  <c r="L231" i="1" l="1"/>
  <c r="M231" i="1" s="1"/>
  <c r="O231" i="1" s="1"/>
  <c r="A231" i="1"/>
  <c r="B232" i="1"/>
  <c r="K227" i="1"/>
  <c r="K229" i="1"/>
  <c r="J231" i="1"/>
  <c r="L232" i="1" l="1"/>
  <c r="M232" i="1" s="1"/>
  <c r="O232" i="1" s="1"/>
  <c r="A232" i="1"/>
  <c r="B233" i="1"/>
  <c r="J232" i="1"/>
  <c r="K230" i="1"/>
  <c r="J233" i="1" l="1"/>
  <c r="K231" i="1"/>
  <c r="L233" i="1"/>
  <c r="M233" i="1" s="1"/>
  <c r="O233" i="1" s="1"/>
  <c r="A233" i="1"/>
  <c r="B234" i="1"/>
  <c r="K232" i="1" l="1"/>
  <c r="J234" i="1"/>
  <c r="L234" i="1"/>
  <c r="M234" i="1" s="1"/>
  <c r="O234" i="1" s="1"/>
  <c r="A234" i="1"/>
  <c r="B235" i="1"/>
  <c r="K233" i="1" l="1"/>
  <c r="J235" i="1"/>
  <c r="L235" i="1"/>
  <c r="M235" i="1" s="1"/>
  <c r="O235" i="1" s="1"/>
  <c r="A235" i="1"/>
  <c r="B236" i="1"/>
  <c r="J236" i="1" l="1"/>
  <c r="K234" i="1"/>
  <c r="L236" i="1"/>
  <c r="M236" i="1" s="1"/>
  <c r="O236" i="1" s="1"/>
  <c r="A236" i="1"/>
  <c r="B237" i="1"/>
  <c r="J237" i="1" l="1"/>
  <c r="K235" i="1"/>
  <c r="L237" i="1"/>
  <c r="M237" i="1" s="1"/>
  <c r="O237" i="1" s="1"/>
  <c r="A237" i="1"/>
  <c r="B238" i="1"/>
  <c r="J238" i="1" l="1"/>
  <c r="K236" i="1"/>
  <c r="L238" i="1"/>
  <c r="M238" i="1" s="1"/>
  <c r="O238" i="1" s="1"/>
  <c r="A238" i="1"/>
  <c r="B239" i="1"/>
  <c r="K237" i="1" l="1"/>
  <c r="J239" i="1"/>
  <c r="L239" i="1"/>
  <c r="M239" i="1" s="1"/>
  <c r="O239" i="1" s="1"/>
  <c r="A239" i="1"/>
  <c r="B240" i="1"/>
  <c r="J240" i="1" l="1"/>
  <c r="K238" i="1"/>
  <c r="L240" i="1"/>
  <c r="M240" i="1" s="1"/>
  <c r="O240" i="1" s="1"/>
  <c r="A240" i="1"/>
  <c r="B241" i="1"/>
  <c r="J241" i="1" l="1"/>
  <c r="K239" i="1"/>
  <c r="L241" i="1"/>
  <c r="M241" i="1" s="1"/>
  <c r="O241" i="1" s="1"/>
  <c r="A241" i="1"/>
  <c r="B242" i="1"/>
  <c r="J242" i="1" l="1"/>
  <c r="K240" i="1"/>
  <c r="J244" i="1"/>
  <c r="L242" i="1"/>
  <c r="M242" i="1" s="1"/>
  <c r="O242" i="1" s="1"/>
  <c r="A242" i="1"/>
  <c r="B243" i="1"/>
  <c r="B244" i="1" l="1"/>
  <c r="L243" i="1"/>
  <c r="M243" i="1" s="1"/>
  <c r="O243" i="1" s="1"/>
  <c r="J243" i="1"/>
  <c r="J245" i="1"/>
  <c r="K241" i="1"/>
  <c r="B245" i="1" l="1"/>
  <c r="L244" i="1"/>
  <c r="M244" i="1" s="1"/>
  <c r="O244" i="1" s="1"/>
  <c r="L245" i="1" l="1"/>
  <c r="M245" i="1" s="1"/>
  <c r="O245" i="1" s="1"/>
  <c r="A245" i="1"/>
  <c r="B246" i="1"/>
  <c r="L246" i="1" l="1"/>
  <c r="M246" i="1" s="1"/>
  <c r="O246" i="1" s="1"/>
  <c r="A246" i="1"/>
  <c r="B247" i="1"/>
  <c r="K242" i="1"/>
  <c r="J246" i="1"/>
  <c r="K244" i="1"/>
  <c r="L247" i="1" l="1"/>
  <c r="M247" i="1" s="1"/>
  <c r="O247" i="1" s="1"/>
  <c r="A247" i="1"/>
  <c r="B248" i="1"/>
  <c r="K243" i="1"/>
  <c r="K245" i="1"/>
  <c r="J247" i="1"/>
  <c r="L248" i="1" l="1"/>
  <c r="M248" i="1" s="1"/>
  <c r="O248" i="1" s="1"/>
  <c r="A248" i="1"/>
  <c r="B249" i="1"/>
  <c r="K246" i="1"/>
  <c r="J248" i="1"/>
  <c r="L249" i="1" l="1"/>
  <c r="M249" i="1" s="1"/>
  <c r="O249" i="1" s="1"/>
  <c r="A249" i="1"/>
  <c r="B250" i="1"/>
  <c r="J249" i="1"/>
  <c r="K247" i="1"/>
  <c r="L250" i="1" l="1"/>
  <c r="M250" i="1" s="1"/>
  <c r="O250" i="1" s="1"/>
  <c r="A250" i="1"/>
  <c r="B251" i="1"/>
  <c r="J250" i="1"/>
  <c r="K248" i="1"/>
  <c r="J251" i="1" l="1"/>
  <c r="K249" i="1"/>
  <c r="L251" i="1"/>
  <c r="M251" i="1" s="1"/>
  <c r="O251" i="1" s="1"/>
  <c r="A251" i="1"/>
  <c r="B252" i="1"/>
  <c r="J252" i="1" l="1"/>
  <c r="K250" i="1"/>
  <c r="L252" i="1"/>
  <c r="M252" i="1" s="1"/>
  <c r="O252" i="1" s="1"/>
  <c r="A252" i="1"/>
  <c r="B253" i="1"/>
  <c r="J253" i="1" l="1"/>
  <c r="K251" i="1"/>
  <c r="L253" i="1"/>
  <c r="M253" i="1" s="1"/>
  <c r="O253" i="1" s="1"/>
  <c r="A253" i="1"/>
  <c r="B254" i="1"/>
  <c r="J254" i="1" l="1"/>
  <c r="K252" i="1"/>
  <c r="L254" i="1"/>
  <c r="M254" i="1" s="1"/>
  <c r="O254" i="1" s="1"/>
  <c r="A254" i="1"/>
  <c r="B255" i="1"/>
  <c r="K253" i="1" l="1"/>
  <c r="J255" i="1"/>
  <c r="L255" i="1"/>
  <c r="M255" i="1" s="1"/>
  <c r="O255" i="1" s="1"/>
  <c r="A255" i="1"/>
  <c r="B256" i="1"/>
  <c r="K254" i="1" l="1"/>
  <c r="J256" i="1"/>
  <c r="L256" i="1"/>
  <c r="M256" i="1" s="1"/>
  <c r="O256" i="1" s="1"/>
  <c r="A256" i="1"/>
  <c r="B257" i="1"/>
  <c r="J257" i="1" l="1"/>
  <c r="K255" i="1"/>
  <c r="L257" i="1"/>
  <c r="M257" i="1" s="1"/>
  <c r="O257" i="1" s="1"/>
  <c r="A257" i="1"/>
  <c r="B258" i="1"/>
  <c r="J258" i="1" l="1"/>
  <c r="K256" i="1"/>
  <c r="J260" i="1"/>
  <c r="L258" i="1"/>
  <c r="M258" i="1" s="1"/>
  <c r="O258" i="1" s="1"/>
  <c r="A258" i="1"/>
  <c r="B259" i="1"/>
  <c r="K257" i="1" l="1"/>
  <c r="J259" i="1"/>
  <c r="J261" i="1"/>
  <c r="B260" i="1"/>
  <c r="L259" i="1"/>
  <c r="M259" i="1" s="1"/>
  <c r="O259" i="1" s="1"/>
  <c r="B261" i="1" l="1"/>
  <c r="L260" i="1"/>
  <c r="M260" i="1" s="1"/>
  <c r="O260" i="1" s="1"/>
  <c r="L261" i="1" l="1"/>
  <c r="M261" i="1" s="1"/>
  <c r="O261" i="1" s="1"/>
  <c r="A261" i="1"/>
  <c r="B262" i="1"/>
  <c r="L262" i="1" l="1"/>
  <c r="M262" i="1" s="1"/>
  <c r="O262" i="1" s="1"/>
  <c r="A262" i="1"/>
  <c r="B263" i="1"/>
  <c r="K258" i="1"/>
  <c r="J262" i="1"/>
  <c r="K260" i="1"/>
  <c r="J263" i="1" l="1"/>
  <c r="K259" i="1"/>
  <c r="K261" i="1"/>
  <c r="L263" i="1"/>
  <c r="M263" i="1" s="1"/>
  <c r="O263" i="1" s="1"/>
  <c r="A263" i="1"/>
  <c r="B264" i="1"/>
  <c r="L264" i="1" l="1"/>
  <c r="M264" i="1" s="1"/>
  <c r="O264" i="1" s="1"/>
  <c r="A264" i="1"/>
  <c r="B265" i="1"/>
  <c r="J264" i="1"/>
  <c r="K262" i="1"/>
  <c r="L265" i="1" l="1"/>
  <c r="M265" i="1" s="1"/>
  <c r="O265" i="1" s="1"/>
  <c r="A265" i="1"/>
  <c r="B266" i="1"/>
  <c r="J265" i="1"/>
  <c r="K263" i="1"/>
  <c r="L266" i="1" l="1"/>
  <c r="M266" i="1" s="1"/>
  <c r="O266" i="1" s="1"/>
  <c r="A266" i="1"/>
  <c r="B267" i="1"/>
  <c r="J266" i="1"/>
  <c r="K264" i="1"/>
  <c r="L267" i="1" l="1"/>
  <c r="M267" i="1" s="1"/>
  <c r="O267" i="1" s="1"/>
  <c r="A267" i="1"/>
  <c r="B268" i="1"/>
  <c r="K265" i="1"/>
  <c r="J267" i="1"/>
  <c r="L268" i="1" l="1"/>
  <c r="M268" i="1" s="1"/>
  <c r="O268" i="1" s="1"/>
  <c r="A268" i="1"/>
  <c r="B269" i="1"/>
  <c r="J268" i="1"/>
  <c r="K266" i="1"/>
  <c r="L269" i="1" l="1"/>
  <c r="M269" i="1" s="1"/>
  <c r="O269" i="1" s="1"/>
  <c r="A269" i="1"/>
  <c r="B270" i="1"/>
  <c r="J269" i="1"/>
  <c r="K267" i="1"/>
  <c r="J270" i="1" l="1"/>
  <c r="K268" i="1"/>
  <c r="L270" i="1"/>
  <c r="M270" i="1" s="1"/>
  <c r="O270" i="1" s="1"/>
  <c r="A270" i="1"/>
  <c r="B271" i="1"/>
  <c r="K269" i="1" l="1"/>
  <c r="J271" i="1"/>
  <c r="L271" i="1"/>
  <c r="M271" i="1" s="1"/>
  <c r="O271" i="1" s="1"/>
  <c r="A271" i="1"/>
  <c r="B272" i="1"/>
  <c r="J272" i="1" l="1"/>
  <c r="K270" i="1"/>
  <c r="L272" i="1"/>
  <c r="M272" i="1" s="1"/>
  <c r="O272" i="1" s="1"/>
  <c r="A272" i="1"/>
  <c r="B273" i="1"/>
  <c r="J273" i="1" l="1"/>
  <c r="K271" i="1"/>
  <c r="L273" i="1"/>
  <c r="M273" i="1" s="1"/>
  <c r="O273" i="1" s="1"/>
  <c r="A273" i="1"/>
  <c r="B274" i="1"/>
  <c r="J274" i="1" l="1"/>
  <c r="K272" i="1"/>
  <c r="J276" i="1"/>
  <c r="L274" i="1"/>
  <c r="M274" i="1" s="1"/>
  <c r="O274" i="1" s="1"/>
  <c r="A274" i="1"/>
  <c r="B275" i="1"/>
  <c r="K273" i="1" l="1"/>
  <c r="J275" i="1"/>
  <c r="J277" i="1"/>
  <c r="B276" i="1"/>
  <c r="L275" i="1"/>
  <c r="M275" i="1" s="1"/>
  <c r="O275" i="1" s="1"/>
  <c r="B277" i="1" l="1"/>
  <c r="L276" i="1"/>
  <c r="M276" i="1" s="1"/>
  <c r="O276" i="1" s="1"/>
  <c r="L277" i="1" l="1"/>
  <c r="M277" i="1" s="1"/>
  <c r="O277" i="1" s="1"/>
  <c r="A277" i="1"/>
  <c r="B278" i="1"/>
  <c r="L278" i="1" l="1"/>
  <c r="M278" i="1" s="1"/>
  <c r="O278" i="1" s="1"/>
  <c r="A278" i="1"/>
  <c r="B279" i="1"/>
  <c r="J278" i="1"/>
  <c r="K274" i="1"/>
  <c r="K276" i="1"/>
  <c r="L279" i="1" l="1"/>
  <c r="M279" i="1" s="1"/>
  <c r="O279" i="1" s="1"/>
  <c r="A279" i="1"/>
  <c r="B280" i="1"/>
  <c r="K277" i="1"/>
  <c r="K275" i="1"/>
  <c r="J279" i="1"/>
  <c r="L280" i="1" l="1"/>
  <c r="M280" i="1" s="1"/>
  <c r="O280" i="1" s="1"/>
  <c r="A280" i="1"/>
  <c r="B281" i="1"/>
  <c r="J280" i="1"/>
  <c r="K278" i="1"/>
  <c r="L281" i="1" l="1"/>
  <c r="M281" i="1" s="1"/>
  <c r="O281" i="1" s="1"/>
  <c r="A281" i="1"/>
  <c r="B282" i="1"/>
  <c r="J281" i="1"/>
  <c r="K279" i="1"/>
  <c r="L282" i="1" l="1"/>
  <c r="M282" i="1" s="1"/>
  <c r="O282" i="1" s="1"/>
  <c r="A282" i="1"/>
  <c r="B283" i="1"/>
  <c r="J282" i="1"/>
  <c r="K280" i="1"/>
  <c r="L283" i="1" l="1"/>
  <c r="M283" i="1" s="1"/>
  <c r="O283" i="1" s="1"/>
  <c r="A283" i="1"/>
  <c r="B284" i="1"/>
  <c r="J283" i="1"/>
  <c r="K281" i="1"/>
  <c r="L284" i="1" l="1"/>
  <c r="M284" i="1" s="1"/>
  <c r="O284" i="1" s="1"/>
  <c r="A284" i="1"/>
  <c r="B285" i="1"/>
  <c r="K282" i="1"/>
  <c r="J284" i="1"/>
  <c r="L285" i="1" l="1"/>
  <c r="M285" i="1" s="1"/>
  <c r="O285" i="1" s="1"/>
  <c r="A285" i="1"/>
  <c r="B286" i="1"/>
  <c r="J285" i="1"/>
  <c r="K283" i="1"/>
  <c r="J286" i="1" l="1"/>
  <c r="K284" i="1"/>
  <c r="L286" i="1"/>
  <c r="M286" i="1" s="1"/>
  <c r="O286" i="1" s="1"/>
  <c r="A286" i="1"/>
  <c r="B287" i="1"/>
  <c r="J287" i="1" l="1"/>
  <c r="K285" i="1"/>
  <c r="L287" i="1"/>
  <c r="M287" i="1" s="1"/>
  <c r="O287" i="1" s="1"/>
  <c r="A287" i="1"/>
  <c r="B288" i="1"/>
  <c r="J288" i="1" l="1"/>
  <c r="K286" i="1"/>
  <c r="L288" i="1"/>
  <c r="M288" i="1" s="1"/>
  <c r="O288" i="1" s="1"/>
  <c r="A288" i="1"/>
  <c r="B289" i="1"/>
  <c r="K287" i="1" l="1"/>
  <c r="J289" i="1"/>
  <c r="L289" i="1"/>
  <c r="M289" i="1" s="1"/>
  <c r="O289" i="1" s="1"/>
  <c r="A289" i="1"/>
  <c r="B290" i="1"/>
  <c r="J290" i="1" l="1"/>
  <c r="K288" i="1"/>
  <c r="J292" i="1"/>
  <c r="L290" i="1"/>
  <c r="M290" i="1" s="1"/>
  <c r="O290" i="1" s="1"/>
  <c r="A290" i="1"/>
  <c r="B291" i="1"/>
  <c r="B292" i="1" l="1"/>
  <c r="L291" i="1"/>
  <c r="M291" i="1" s="1"/>
  <c r="O291" i="1" s="1"/>
  <c r="J291" i="1"/>
  <c r="J293" i="1"/>
  <c r="K289" i="1"/>
  <c r="B293" i="1" l="1"/>
  <c r="L292" i="1"/>
  <c r="M292" i="1" s="1"/>
  <c r="O292" i="1" s="1"/>
  <c r="L293" i="1" l="1"/>
  <c r="M293" i="1" s="1"/>
  <c r="O293" i="1" s="1"/>
  <c r="A293" i="1"/>
  <c r="B294" i="1"/>
  <c r="L294" i="1" l="1"/>
  <c r="M294" i="1" s="1"/>
  <c r="O294" i="1" s="1"/>
  <c r="A294" i="1"/>
  <c r="B295" i="1"/>
  <c r="J294" i="1"/>
  <c r="K292" i="1"/>
  <c r="K290" i="1"/>
  <c r="L295" i="1" l="1"/>
  <c r="M295" i="1" s="1"/>
  <c r="O295" i="1" s="1"/>
  <c r="A295" i="1"/>
  <c r="B296" i="1"/>
  <c r="K291" i="1"/>
  <c r="J295" i="1"/>
  <c r="K293" i="1"/>
  <c r="L296" i="1" l="1"/>
  <c r="M296" i="1" s="1"/>
  <c r="O296" i="1" s="1"/>
  <c r="A296" i="1"/>
  <c r="B297" i="1"/>
  <c r="J296" i="1"/>
  <c r="K294" i="1"/>
  <c r="L297" i="1" l="1"/>
  <c r="M297" i="1" s="1"/>
  <c r="O297" i="1" s="1"/>
  <c r="A297" i="1"/>
  <c r="B298" i="1"/>
  <c r="J297" i="1"/>
  <c r="K295" i="1"/>
  <c r="L298" i="1" l="1"/>
  <c r="M298" i="1" s="1"/>
  <c r="O298" i="1" s="1"/>
  <c r="A298" i="1"/>
  <c r="B299" i="1"/>
  <c r="J298" i="1"/>
  <c r="K296" i="1"/>
  <c r="L299" i="1" l="1"/>
  <c r="M299" i="1" s="1"/>
  <c r="O299" i="1" s="1"/>
  <c r="A299" i="1"/>
  <c r="B300" i="1"/>
  <c r="K297" i="1"/>
  <c r="J299" i="1"/>
  <c r="L300" i="1" l="1"/>
  <c r="M300" i="1" s="1"/>
  <c r="O300" i="1" s="1"/>
  <c r="A300" i="1"/>
  <c r="B301" i="1"/>
  <c r="J300" i="1"/>
  <c r="K298" i="1"/>
  <c r="J301" i="1" l="1"/>
  <c r="K299" i="1"/>
  <c r="L301" i="1"/>
  <c r="M301" i="1" s="1"/>
  <c r="O301" i="1" s="1"/>
  <c r="A301" i="1"/>
  <c r="B302" i="1"/>
  <c r="K300" i="1" l="1"/>
  <c r="J302" i="1"/>
  <c r="L302" i="1"/>
  <c r="M302" i="1" s="1"/>
  <c r="O302" i="1" s="1"/>
  <c r="A302" i="1"/>
  <c r="B303" i="1"/>
  <c r="J303" i="1" l="1"/>
  <c r="K301" i="1"/>
  <c r="L303" i="1"/>
  <c r="M303" i="1" s="1"/>
  <c r="O303" i="1" s="1"/>
  <c r="A303" i="1"/>
  <c r="B304" i="1"/>
  <c r="J304" i="1" l="1"/>
  <c r="K302" i="1"/>
  <c r="L304" i="1"/>
  <c r="M304" i="1" s="1"/>
  <c r="O304" i="1" s="1"/>
  <c r="A304" i="1"/>
  <c r="B305" i="1"/>
  <c r="J305" i="1" l="1"/>
  <c r="K303" i="1"/>
  <c r="L305" i="1"/>
  <c r="M305" i="1" s="1"/>
  <c r="O305" i="1" s="1"/>
  <c r="A305" i="1"/>
  <c r="B306" i="1"/>
  <c r="J308" i="1" l="1"/>
  <c r="J306" i="1"/>
  <c r="K304" i="1"/>
  <c r="L306" i="1"/>
  <c r="M306" i="1" s="1"/>
  <c r="O306" i="1" s="1"/>
  <c r="A306" i="1"/>
  <c r="B307" i="1"/>
  <c r="B308" i="1" l="1"/>
  <c r="L307" i="1"/>
  <c r="M307" i="1" s="1"/>
  <c r="O307" i="1" s="1"/>
  <c r="J307" i="1"/>
  <c r="K305" i="1"/>
  <c r="J309" i="1"/>
  <c r="B309" i="1" l="1"/>
  <c r="L308" i="1"/>
  <c r="M308" i="1" s="1"/>
  <c r="O308" i="1" s="1"/>
  <c r="L309" i="1" l="1"/>
  <c r="M309" i="1" s="1"/>
  <c r="O309" i="1" s="1"/>
  <c r="A309" i="1"/>
  <c r="B310" i="1"/>
  <c r="J310" i="1" l="1"/>
  <c r="K308" i="1"/>
  <c r="K306" i="1"/>
  <c r="L310" i="1"/>
  <c r="M310" i="1" s="1"/>
  <c r="O310" i="1" s="1"/>
  <c r="A310" i="1"/>
  <c r="B311" i="1"/>
  <c r="L311" i="1" l="1"/>
  <c r="M311" i="1" s="1"/>
  <c r="O311" i="1" s="1"/>
  <c r="A311" i="1"/>
  <c r="B312" i="1"/>
  <c r="J311" i="1"/>
  <c r="K307" i="1"/>
  <c r="K309" i="1"/>
  <c r="J312" i="1" l="1"/>
  <c r="K310" i="1"/>
  <c r="L312" i="1"/>
  <c r="M312" i="1" s="1"/>
  <c r="O312" i="1" s="1"/>
  <c r="A312" i="1"/>
  <c r="B313" i="1"/>
  <c r="J313" i="1" l="1"/>
  <c r="K311" i="1"/>
  <c r="L313" i="1"/>
  <c r="M313" i="1" s="1"/>
  <c r="O313" i="1" s="1"/>
  <c r="A313" i="1"/>
  <c r="B314" i="1"/>
  <c r="J314" i="1" l="1"/>
  <c r="K312" i="1"/>
  <c r="L314" i="1"/>
  <c r="M314" i="1" s="1"/>
  <c r="O314" i="1" s="1"/>
  <c r="A314" i="1"/>
  <c r="B315" i="1"/>
  <c r="K313" i="1" l="1"/>
  <c r="J315" i="1"/>
  <c r="L315" i="1"/>
  <c r="M315" i="1" s="1"/>
  <c r="O315" i="1" s="1"/>
  <c r="A315" i="1"/>
  <c r="B316" i="1"/>
  <c r="J316" i="1" l="1"/>
  <c r="K314" i="1"/>
  <c r="L316" i="1"/>
  <c r="M316" i="1" s="1"/>
  <c r="O316" i="1" s="1"/>
  <c r="A316" i="1"/>
  <c r="B317" i="1"/>
  <c r="J317" i="1" l="1"/>
  <c r="K315" i="1"/>
  <c r="L317" i="1"/>
  <c r="M317" i="1" s="1"/>
  <c r="O317" i="1" s="1"/>
  <c r="A317" i="1"/>
  <c r="B318" i="1"/>
  <c r="J318" i="1" l="1"/>
  <c r="K316" i="1"/>
  <c r="L318" i="1"/>
  <c r="M318" i="1" s="1"/>
  <c r="O318" i="1" s="1"/>
  <c r="A318" i="1"/>
  <c r="B319" i="1"/>
  <c r="K317" i="1" l="1"/>
  <c r="J319" i="1"/>
  <c r="L319" i="1"/>
  <c r="M319" i="1" s="1"/>
  <c r="O319" i="1" s="1"/>
  <c r="A319" i="1"/>
  <c r="B320" i="1"/>
  <c r="K318" i="1" l="1"/>
  <c r="J320" i="1"/>
  <c r="L320" i="1"/>
  <c r="M320" i="1" s="1"/>
  <c r="O320" i="1" s="1"/>
  <c r="A320" i="1"/>
  <c r="B321" i="1"/>
  <c r="J321" i="1" l="1"/>
  <c r="K319" i="1"/>
  <c r="L321" i="1"/>
  <c r="M321" i="1" s="1"/>
  <c r="O321" i="1" s="1"/>
  <c r="A321" i="1"/>
  <c r="B322" i="1"/>
  <c r="J324" i="1" l="1"/>
  <c r="J322" i="1"/>
  <c r="K320" i="1"/>
  <c r="L322" i="1"/>
  <c r="M322" i="1" s="1"/>
  <c r="O322" i="1" s="1"/>
  <c r="A322" i="1"/>
  <c r="B323" i="1"/>
  <c r="B324" i="1" l="1"/>
  <c r="L323" i="1"/>
  <c r="M323" i="1" s="1"/>
  <c r="O323" i="1" s="1"/>
  <c r="J323" i="1"/>
  <c r="K321" i="1"/>
  <c r="J325" i="1"/>
  <c r="B325" i="1" l="1"/>
  <c r="L324" i="1"/>
  <c r="M324" i="1" s="1"/>
  <c r="O324" i="1" s="1"/>
  <c r="L325" i="1" l="1"/>
  <c r="M325" i="1" s="1"/>
  <c r="O325" i="1" s="1"/>
  <c r="A325" i="1"/>
  <c r="B326" i="1"/>
  <c r="K324" i="1" l="1"/>
  <c r="K322" i="1"/>
  <c r="J326" i="1"/>
  <c r="L326" i="1"/>
  <c r="M326" i="1" s="1"/>
  <c r="O326" i="1" s="1"/>
  <c r="A326" i="1"/>
  <c r="B327" i="1"/>
  <c r="L327" i="1" l="1"/>
  <c r="M327" i="1" s="1"/>
  <c r="O327" i="1" s="1"/>
  <c r="A327" i="1"/>
  <c r="B328" i="1"/>
  <c r="J327" i="1"/>
  <c r="K325" i="1"/>
  <c r="K323" i="1"/>
  <c r="L328" i="1" l="1"/>
  <c r="M328" i="1" s="1"/>
  <c r="O328" i="1" s="1"/>
  <c r="A328" i="1"/>
  <c r="B329" i="1"/>
  <c r="J328" i="1"/>
  <c r="K326" i="1"/>
  <c r="L329" i="1" l="1"/>
  <c r="M329" i="1" s="1"/>
  <c r="O329" i="1" s="1"/>
  <c r="A329" i="1"/>
  <c r="B330" i="1"/>
  <c r="J329" i="1"/>
  <c r="K327" i="1"/>
  <c r="L330" i="1" l="1"/>
  <c r="M330" i="1" s="1"/>
  <c r="O330" i="1" s="1"/>
  <c r="A330" i="1"/>
  <c r="B331" i="1"/>
  <c r="J330" i="1"/>
  <c r="K328" i="1"/>
  <c r="L331" i="1" l="1"/>
  <c r="M331" i="1" s="1"/>
  <c r="O331" i="1" s="1"/>
  <c r="A331" i="1"/>
  <c r="B332" i="1"/>
  <c r="J331" i="1"/>
  <c r="K329" i="1"/>
  <c r="J332" i="1" l="1"/>
  <c r="K330" i="1"/>
  <c r="L332" i="1"/>
  <c r="M332" i="1" s="1"/>
  <c r="O332" i="1" s="1"/>
  <c r="A332" i="1"/>
  <c r="B333" i="1"/>
  <c r="J333" i="1" l="1"/>
  <c r="K331" i="1"/>
  <c r="L333" i="1"/>
  <c r="M333" i="1" s="1"/>
  <c r="O333" i="1" s="1"/>
  <c r="A333" i="1"/>
  <c r="B334" i="1"/>
  <c r="J334" i="1" l="1"/>
  <c r="K332" i="1"/>
  <c r="L334" i="1"/>
  <c r="M334" i="1" s="1"/>
  <c r="O334" i="1" s="1"/>
  <c r="A334" i="1"/>
  <c r="B335" i="1"/>
  <c r="L335" i="1" l="1"/>
  <c r="M335" i="1" s="1"/>
  <c r="O335" i="1" s="1"/>
  <c r="A335" i="1"/>
  <c r="B336" i="1"/>
  <c r="K333" i="1"/>
  <c r="J335" i="1"/>
  <c r="J336" i="1" l="1"/>
  <c r="K334" i="1"/>
  <c r="L336" i="1"/>
  <c r="M336" i="1" s="1"/>
  <c r="O336" i="1" s="1"/>
  <c r="A336" i="1"/>
  <c r="B337" i="1"/>
  <c r="J337" i="1" l="1"/>
  <c r="K335" i="1"/>
  <c r="L337" i="1"/>
  <c r="M337" i="1" s="1"/>
  <c r="O337" i="1" s="1"/>
  <c r="A337" i="1"/>
  <c r="B338" i="1"/>
  <c r="J338" i="1" l="1"/>
  <c r="K336" i="1"/>
  <c r="J340" i="1"/>
  <c r="L338" i="1"/>
  <c r="M338" i="1" s="1"/>
  <c r="O338" i="1" s="1"/>
  <c r="A338" i="1"/>
  <c r="B339" i="1"/>
  <c r="B340" i="1" l="1"/>
  <c r="L339" i="1"/>
  <c r="M339" i="1" s="1"/>
  <c r="O339" i="1" s="1"/>
  <c r="J339" i="1"/>
  <c r="K337" i="1"/>
  <c r="J341" i="1"/>
  <c r="B341" i="1" l="1"/>
  <c r="L340" i="1"/>
  <c r="M340" i="1" s="1"/>
  <c r="O340" i="1" s="1"/>
  <c r="L341" i="1" l="1"/>
  <c r="M341" i="1" s="1"/>
  <c r="O341" i="1" s="1"/>
  <c r="A341" i="1"/>
  <c r="B342" i="1"/>
  <c r="L342" i="1" l="1"/>
  <c r="M342" i="1" s="1"/>
  <c r="O342" i="1" s="1"/>
  <c r="A342" i="1"/>
  <c r="B343" i="1"/>
  <c r="J342" i="1"/>
  <c r="K340" i="1"/>
  <c r="K338" i="1"/>
  <c r="L343" i="1" l="1"/>
  <c r="M343" i="1" s="1"/>
  <c r="O343" i="1" s="1"/>
  <c r="A343" i="1"/>
  <c r="B344" i="1"/>
  <c r="K339" i="1"/>
  <c r="J343" i="1"/>
  <c r="K341" i="1"/>
  <c r="L344" i="1" l="1"/>
  <c r="M344" i="1" s="1"/>
  <c r="O344" i="1" s="1"/>
  <c r="A344" i="1"/>
  <c r="B345" i="1"/>
  <c r="J344" i="1"/>
  <c r="K342" i="1"/>
  <c r="L345" i="1" l="1"/>
  <c r="M345" i="1" s="1"/>
  <c r="O345" i="1" s="1"/>
  <c r="A345" i="1"/>
  <c r="B346" i="1"/>
  <c r="J345" i="1"/>
  <c r="K343" i="1"/>
  <c r="L346" i="1" l="1"/>
  <c r="M346" i="1" s="1"/>
  <c r="O346" i="1" s="1"/>
  <c r="A346" i="1"/>
  <c r="B347" i="1"/>
  <c r="J346" i="1"/>
  <c r="K344" i="1"/>
  <c r="L347" i="1" l="1"/>
  <c r="M347" i="1" s="1"/>
  <c r="O347" i="1" s="1"/>
  <c r="A347" i="1"/>
  <c r="B348" i="1"/>
  <c r="J347" i="1"/>
  <c r="K345" i="1"/>
  <c r="L348" i="1" l="1"/>
  <c r="M348" i="1" s="1"/>
  <c r="O348" i="1" s="1"/>
  <c r="A348" i="1"/>
  <c r="B349" i="1"/>
  <c r="J348" i="1"/>
  <c r="K346" i="1"/>
  <c r="L349" i="1" l="1"/>
  <c r="M349" i="1" s="1"/>
  <c r="O349" i="1" s="1"/>
  <c r="A349" i="1"/>
  <c r="B350" i="1"/>
  <c r="J349" i="1"/>
  <c r="K347" i="1"/>
  <c r="L350" i="1" l="1"/>
  <c r="M350" i="1" s="1"/>
  <c r="O350" i="1" s="1"/>
  <c r="A350" i="1"/>
  <c r="B351" i="1"/>
  <c r="J350" i="1"/>
  <c r="K348" i="1"/>
  <c r="K349" i="1" l="1"/>
  <c r="J351" i="1"/>
  <c r="L351" i="1"/>
  <c r="M351" i="1" s="1"/>
  <c r="O351" i="1" s="1"/>
  <c r="A351" i="1"/>
  <c r="B352" i="1"/>
  <c r="J352" i="1" l="1"/>
  <c r="K350" i="1"/>
  <c r="L352" i="1"/>
  <c r="M352" i="1" s="1"/>
  <c r="O352" i="1" s="1"/>
  <c r="A352" i="1"/>
  <c r="B353" i="1"/>
  <c r="L353" i="1" l="1"/>
  <c r="M353" i="1" s="1"/>
  <c r="O353" i="1" s="1"/>
  <c r="A353" i="1"/>
  <c r="B354" i="1"/>
  <c r="K351" i="1"/>
  <c r="J353" i="1"/>
  <c r="K352" i="1" l="1"/>
  <c r="J356" i="1"/>
  <c r="J354" i="1"/>
  <c r="L354" i="1"/>
  <c r="M354" i="1" s="1"/>
  <c r="O354" i="1" s="1"/>
  <c r="A354" i="1"/>
  <c r="B355" i="1"/>
  <c r="B356" i="1" l="1"/>
  <c r="L355" i="1"/>
  <c r="M355" i="1" s="1"/>
  <c r="O355" i="1" s="1"/>
  <c r="K353" i="1"/>
  <c r="J357" i="1"/>
  <c r="J355" i="1"/>
  <c r="B357" i="1" l="1"/>
  <c r="L356" i="1"/>
  <c r="M356" i="1" s="1"/>
  <c r="O356" i="1" s="1"/>
  <c r="L357" i="1" l="1"/>
  <c r="M357" i="1" s="1"/>
  <c r="O357" i="1" s="1"/>
  <c r="A357" i="1"/>
  <c r="B358" i="1"/>
  <c r="L358" i="1" l="1"/>
  <c r="M358" i="1" s="1"/>
  <c r="O358" i="1" s="1"/>
  <c r="A358" i="1"/>
  <c r="B359" i="1"/>
  <c r="J358" i="1"/>
  <c r="K356" i="1"/>
  <c r="K354" i="1"/>
  <c r="J359" i="1" l="1"/>
  <c r="K355" i="1"/>
  <c r="K357" i="1"/>
  <c r="L359" i="1"/>
  <c r="M359" i="1" s="1"/>
  <c r="O359" i="1" s="1"/>
  <c r="A359" i="1"/>
  <c r="B360" i="1"/>
  <c r="J360" i="1" l="1"/>
  <c r="K358" i="1"/>
  <c r="L360" i="1"/>
  <c r="M360" i="1" s="1"/>
  <c r="O360" i="1" s="1"/>
  <c r="A360" i="1"/>
  <c r="B361" i="1"/>
  <c r="J361" i="1" l="1"/>
  <c r="K359" i="1"/>
  <c r="L361" i="1"/>
  <c r="M361" i="1" s="1"/>
  <c r="O361" i="1" s="1"/>
  <c r="A361" i="1"/>
  <c r="B362" i="1"/>
  <c r="J362" i="1" l="1"/>
  <c r="K360" i="1"/>
  <c r="L362" i="1"/>
  <c r="M362" i="1" s="1"/>
  <c r="O362" i="1" s="1"/>
  <c r="A362" i="1"/>
  <c r="B363" i="1"/>
  <c r="J363" i="1" l="1"/>
  <c r="K361" i="1"/>
  <c r="L363" i="1"/>
  <c r="M363" i="1" s="1"/>
  <c r="O363" i="1" s="1"/>
  <c r="A363" i="1"/>
  <c r="B364" i="1"/>
  <c r="L364" i="1" l="1"/>
  <c r="M364" i="1" s="1"/>
  <c r="O364" i="1" s="1"/>
  <c r="A364" i="1"/>
  <c r="B365" i="1"/>
  <c r="J364" i="1"/>
  <c r="K362" i="1"/>
  <c r="J365" i="1" l="1"/>
  <c r="K363" i="1"/>
  <c r="L365" i="1"/>
  <c r="M365" i="1" s="1"/>
  <c r="O365" i="1" s="1"/>
  <c r="A365" i="1"/>
  <c r="B366" i="1"/>
  <c r="L366" i="1" l="1"/>
  <c r="M366" i="1" s="1"/>
  <c r="O366" i="1" s="1"/>
  <c r="A366" i="1"/>
  <c r="B367" i="1"/>
  <c r="J366" i="1"/>
  <c r="K364" i="1"/>
  <c r="L367" i="1" l="1"/>
  <c r="M367" i="1" s="1"/>
  <c r="O367" i="1" s="1"/>
  <c r="A367" i="1"/>
  <c r="B368" i="1"/>
  <c r="J367" i="1"/>
  <c r="K365" i="1"/>
  <c r="L368" i="1" l="1"/>
  <c r="M368" i="1" s="1"/>
  <c r="O368" i="1" s="1"/>
  <c r="A368" i="1"/>
  <c r="B369" i="1"/>
  <c r="J368" i="1"/>
  <c r="K366" i="1"/>
  <c r="L369" i="1" l="1"/>
  <c r="M369" i="1" s="1"/>
  <c r="O369" i="1" s="1"/>
  <c r="A369" i="1"/>
  <c r="B370" i="1"/>
  <c r="J369" i="1"/>
  <c r="K367" i="1"/>
  <c r="L370" i="1" l="1"/>
  <c r="M370" i="1" s="1"/>
  <c r="O370" i="1" s="1"/>
  <c r="A370" i="1"/>
  <c r="B371" i="1"/>
  <c r="K368" i="1"/>
  <c r="J372" i="1"/>
  <c r="J370" i="1"/>
  <c r="B372" i="1" l="1"/>
  <c r="L371" i="1"/>
  <c r="M371" i="1" s="1"/>
  <c r="O371" i="1" s="1"/>
  <c r="K369" i="1"/>
  <c r="J373" i="1"/>
  <c r="J371" i="1"/>
  <c r="B373" i="1" l="1"/>
  <c r="L372" i="1"/>
  <c r="M372" i="1" s="1"/>
  <c r="O372" i="1" s="1"/>
  <c r="L373" i="1" l="1"/>
  <c r="M373" i="1" s="1"/>
  <c r="O373" i="1" s="1"/>
  <c r="A373" i="1"/>
  <c r="B374" i="1"/>
  <c r="K372" i="1" l="1"/>
  <c r="J374" i="1"/>
  <c r="K370" i="1"/>
  <c r="L374" i="1"/>
  <c r="M374" i="1" s="1"/>
  <c r="O374" i="1" s="1"/>
  <c r="A374" i="1"/>
  <c r="B375" i="1"/>
  <c r="L375" i="1" l="1"/>
  <c r="M375" i="1" s="1"/>
  <c r="O375" i="1" s="1"/>
  <c r="A375" i="1"/>
  <c r="B376" i="1"/>
  <c r="K371" i="1"/>
  <c r="J375" i="1"/>
  <c r="K373" i="1"/>
  <c r="L376" i="1" l="1"/>
  <c r="M376" i="1" s="1"/>
  <c r="O376" i="1" s="1"/>
  <c r="A376" i="1"/>
  <c r="B377" i="1"/>
  <c r="K374" i="1"/>
  <c r="J376" i="1"/>
  <c r="L377" i="1" l="1"/>
  <c r="M377" i="1" s="1"/>
  <c r="O377" i="1" s="1"/>
  <c r="A377" i="1"/>
  <c r="J378" i="1" s="1"/>
  <c r="B378" i="1"/>
  <c r="K375" i="1"/>
  <c r="J377" i="1"/>
  <c r="L378" i="1" l="1"/>
  <c r="M378" i="1" s="1"/>
  <c r="O378" i="1" s="1"/>
  <c r="A378" i="1"/>
  <c r="K376" i="1"/>
  <c r="K377" i="1" l="1"/>
</calcChain>
</file>

<file path=xl/sharedStrings.xml><?xml version="1.0" encoding="utf-8"?>
<sst xmlns="http://schemas.openxmlformats.org/spreadsheetml/2006/main" count="17559" uniqueCount="5916">
  <si>
    <t>title</t>
  </si>
  <si>
    <t>license</t>
  </si>
  <si>
    <t>http://purl.org/dc/terms/rights</t>
  </si>
  <si>
    <t>metadata</t>
  </si>
  <si>
    <t>いつれの御時にか女御更衣あまたさふらひ給けるなかにいとやむことなきゝは</t>
  </si>
  <si>
    <t>にはあらぬかすくれて時めき給ありけりはしめより我はと思あかり給へる御方</t>
  </si>
  <si>
    <t>〱めさましきものにおとしめそねみ給おなしほとそれより下らうの更衣たち</t>
  </si>
  <si>
    <t>はましてやすからすあさゆふの宮つかへにつけても人の心をのみうこかしうら</t>
  </si>
  <si>
    <t>みをおふつもりにやありけむいとあつしくなりゆきもの心ほそけにさとかちな</t>
  </si>
  <si>
    <t>るをいよ〱あかすあはれなる物におもほして人のそしりをもえはゝからせ給</t>
  </si>
  <si>
    <t>はす世のためしにもなりぬへき御もてなし也かんたちめうへ人なともあいなく</t>
  </si>
  <si>
    <t>めをそはめつゝいとまはゆき人の御おほえなりもろこしにもかゝることのおこ</t>
  </si>
  <si>
    <t>りにこそ世もみたれあしかりけれとやう〱あめのしたにもあちきなう人のも</t>
  </si>
  <si>
    <t>てなやみくさになりて楊貴妃のためしもひきいてつへくなりゆくにいとはした</t>
  </si>
  <si>
    <t>なきことおほかれとかたしけなき御心はへのたくひなきをたのみにてましらひ</t>
  </si>
  <si>
    <t>給ちゝの大納言はなくなりてはゝ北の方なんいにしへの人のよしあるにておや</t>
  </si>
  <si>
    <t>うちくしさしあたりて世のおほえはなやかなる御方〱にもいたうおとらすな</t>
  </si>
  <si>
    <t>にことのきしきをももてなしたまひけれととりたてゝはか〱しきうしろみし</t>
  </si>
  <si>
    <t>なけれは事ある時はなをより所なく心ほそけ也さきの世にも御ちきりやふかか</t>
  </si>
  <si>
    <t>りけむ世になくきよらなるたまのをのこみこさへうまれ給ひぬいつしかと心も</t>
  </si>
  <si>
    <t>となからせ給ていそきまいらせて御覧するにめつらかなるちこの御かたちなり</t>
  </si>
  <si>
    <t>一のみこは右大臣の女御の御はらにてよせをもくうたかひなきまうけの君と世</t>
  </si>
  <si>
    <t>にもてかしつきゝこゆれとこの御にほひにはならひ給へくもあらさりけれはお</t>
  </si>
  <si>
    <t>ほかたのやむことなき御おもひにてこの君をはわたくし物におもほしかしつき</t>
  </si>
  <si>
    <t>給事かきりなしはしめよりをしなへてのうへ宮つかへし給へきゝはにはあらさ</t>
  </si>
  <si>
    <t>りきおほえいとやむことなく上すめかしけれとわりなくまつはさせ給あまりに</t>
  </si>
  <si>
    <t>さるへき御あそひのおり〱なにことにもゆへあることのふし〱にはまつま</t>
  </si>
  <si>
    <t>うのほらせ給ある時にはおほとのこもりすくしてやかてさふらはせ給ひなとあ</t>
  </si>
  <si>
    <t>なかちにおまへさらすもてなさせ給しほとにをのつからかろき方にもみえしを</t>
  </si>
  <si>
    <t>このみこうまれ給てのちはいと心ことにおもほしをきてたれは坊にもようせす</t>
  </si>
  <si>
    <t>はこのみこのゐ給へきなめりと一のみこの女御はおほしうたかへり人よりさき</t>
  </si>
  <si>
    <t>にまいり給てやむことなき御おもひなへてならすみこたちなともおはしませは</t>
  </si>
  <si>
    <r>
      <t>この御方の御いさめをのみそ</t>
    </r>
    <r>
      <rPr>
        <sz val="10.5"/>
        <color rgb="FF000000"/>
        <rFont val="ＭＳ 明朝"/>
        <family val="1"/>
        <charset val="128"/>
      </rPr>
      <t>猶わつら</t>
    </r>
    <r>
      <rPr>
        <sz val="10.5"/>
        <color theme="1"/>
        <rFont val="ＭＳ 明朝"/>
        <family val="1"/>
        <charset val="128"/>
      </rPr>
      <t>はしう心くるしう思ひきこえさせ給ける</t>
    </r>
  </si>
  <si>
    <t>かしこき御かけをはたのみきこえなからおとしめきすをもとめ給人はおほくわ</t>
  </si>
  <si>
    <t>か身はかよはく物はかなきありさまにて中〱なる物思ひをそし給御つほねは</t>
  </si>
  <si>
    <t>きりつほ也あまたの御方〱をすきさせ給てひまなき御まへわたりに人の御心</t>
  </si>
  <si>
    <t>をつくし給もけにことはりとみえたりまうのほりたまふにもあまりうちしきる</t>
  </si>
  <si>
    <t>おり〱はうちはしわたとのゝこゝかしこのみちにあやしきわさをしつゝ御を</t>
  </si>
  <si>
    <t>くりむかへの人のきぬのすそたえかたくまさなきこともあり又ある時にはえさ</t>
  </si>
  <si>
    <t>らぬめたうのとをさしこめこなたかなた心をあはせてはしたなめわつらはせ給</t>
  </si>
  <si>
    <t>時もおほかり事にふれてかすしらすくるしきことのみまされはいといたう思ひ</t>
  </si>
  <si>
    <t>わひたるをいとゝあはれと御覧して後凉殿に本よりさふらひ給更衣のさうしを</t>
  </si>
  <si>
    <t>ほかにうつさせ給てうへつほねにたまはすその怨ましてやらむ方なしこのみこ</t>
  </si>
  <si>
    <t>みつになり給年御はかまきのこと一の宮のたてまつりしにおとらすくらつかさ</t>
  </si>
  <si>
    <t>おさめ殿のものをつくしていみしうせさせ給それにつけても世のそしりのみお</t>
  </si>
  <si>
    <t>ほかれとこのみこのおよすけもておはする御かたち心はへありかたくめつらし</t>
  </si>
  <si>
    <t>きまてみえたまふをえそねみあへたまはす物のこゝろしり給人はかゝる人も世</t>
  </si>
  <si>
    <t>にいておはするものなりけりとあさましきまてめをおとろかし給その年の夏み</t>
  </si>
  <si>
    <t>やす所はかなき心地にわつらひてまかてなむとし給をいとまさらにゆるさせ給</t>
  </si>
  <si>
    <t>はす年ころつねのあつしさになりたまへれは御めなれて猶しはし心みよとのみ</t>
  </si>
  <si>
    <t>のたまはするに日〻にをもり給てたゝ五六日のほとにいとよはうなれははゝ君</t>
  </si>
  <si>
    <t>なく〱そうしてまかてさせたてまつりたまふかゝるおりにもあるましきはち</t>
  </si>
  <si>
    <t>もこそと心つかひしてみこをはとゝめたてまつりてしのひてそいて給かきりあ</t>
  </si>
  <si>
    <t>れはさのみもえとゝめさせ給はす御覽したにをくらぬおほつかなさをいふ方な</t>
  </si>
  <si>
    <t>くおもほさるいとにほひやかにうつくしけなる人のいたうおもやせていとあは</t>
  </si>
  <si>
    <t>れと物を思ひしみなから事にいてゝもきこえやらすあるかなきかにきえいりつ</t>
  </si>
  <si>
    <t>ゝものし給を御覧するにきし方ゆくすゑおほしめされすよろつのことをなく</t>
  </si>
  <si>
    <t>〱ちきりのたまはすれと御いらへもえきこえ給はすまみなともいとたゆけに</t>
  </si>
  <si>
    <t>ていとゝなよ〱とわれかのけしきにてふしたれはいかさまにとおほしめしま</t>
  </si>
  <si>
    <t>とはるてくるまの宣旨なとのたまはせても又いらせ給てさらにえゆるさせ給は</t>
  </si>
  <si>
    <t>すかきりあらむみちにもをくれさきたゝしとちきらせ給けるをさりともうちす</t>
  </si>
  <si>
    <t>てゝはえゆきやらしとのたまはするを女もいといみしとみたてまつりて</t>
  </si>
  <si>
    <t>かきりとてわかるゝ道のかなしきにいかまほしきはいのちなりけりいとか</t>
  </si>
  <si>
    <t>く思たまへましかはといきもたえつゝきこえまほしけなる事はありけなれとい</t>
  </si>
  <si>
    <t>とくるしけにたゆけなれはかくなからともかくもならむを御覧しはてむとおほ</t>
  </si>
  <si>
    <t>しめすにけふはしむへきいのりともさるへき人〱うけたまはれるこよひより</t>
  </si>
  <si>
    <t>ときこえいそかせはわりなくおもほしなからまかてさせ給御むねつとふたかり</t>
  </si>
  <si>
    <t>てつゆまとろまれすあかしかねさせ給御つかひのゆきかふみほともなきに猶いふ</t>
  </si>
  <si>
    <t>せさをかきりなくのたまはせつるを夜中うちすくるほとになむたえはて給ぬる</t>
  </si>
  <si>
    <t>とてなきさはけは御つかひもいとあえなくてかへりまいりぬきこしめす御心ま</t>
  </si>
  <si>
    <t>とひなにこともおほしめしわかれすこもりおはしますみこはかくてもいと御覽</t>
  </si>
  <si>
    <t>せまほしけれとかゝるほとにさふらひ給れいなき事なれはまかて給なんとすな</t>
  </si>
  <si>
    <t>にことかあらむともおほしたらすさふらふ人〱のなきまとひうへも御なみた</t>
  </si>
  <si>
    <t>のひまなくなかれおはしますをあやしとみたてまつり給へるをよろしきことに</t>
  </si>
  <si>
    <t>たにかゝるわかれのかなしからぬはなきわさなるをましてあはれにいふかひな</t>
  </si>
  <si>
    <t>しかきりあれはれいのさほうにおさめたてまつるをはゝ北の方おなしけふりに</t>
  </si>
  <si>
    <t>のほりなんとなきこかれ給て御をくりの女房のくるまにしたひのり給ておたき</t>
  </si>
  <si>
    <t>といふ所にいといかめしうそのさほうしたるにおはしつきたる心地いかはかり</t>
  </si>
  <si>
    <t>かはありけんむなしき御からをみる〱猶おはする物とおもふかいとかひなけ</t>
  </si>
  <si>
    <t>れははひになりたまはんをみたてまつりていまはなき人とひたふるに思なりな</t>
  </si>
  <si>
    <t>んとさかしうのたまひつれとくるまよりもおちぬへうまろひ給へはさは思つか</t>
  </si>
  <si>
    <t>しと人〱もてわつらひきこゆ内より御つかひあり三位のくらひをくり給よし</t>
  </si>
  <si>
    <t>勅使きてその宣命よむなんかなしきことなりける女御とたにいはせすなりぬる</t>
  </si>
  <si>
    <t>かあかすくちおしうおほさるれはいまひときさみの位をたにとをくらせ給なり</t>
  </si>
  <si>
    <t>けりこれにつけてもにくみたまふ人〱おほかり物思ひしり給はさまかたちな</t>
  </si>
  <si>
    <t>とのめてたかりし事心はせのなたらかにめやすくにくみかたかりしことなとい</t>
  </si>
  <si>
    <t>まそおほしいつるさまあしき御もてなしゆへこそすけなうそねみ給しか人から</t>
  </si>
  <si>
    <t>のあはれになさけありし御心をうへの女房なともこひしのひあへりなくてそと</t>
  </si>
  <si>
    <t>はかゝるおりにやとみえたりはかなくひころすきてのちのわさなとにもこまか</t>
  </si>
  <si>
    <t>にとふらはせ給ほとふるまゝにせむ方なうかなしうおほさるゝに御方〱の御</t>
  </si>
  <si>
    <t>とのゐなともたえてし給はすたゝなみたにひちてあかしくらさせたまへはみた</t>
  </si>
  <si>
    <t>てまつる人さへつゆけき秋也なきあとまて人のむねあくましかりける人の御お</t>
  </si>
  <si>
    <t>ほえかなとそ弘徽殿なとには猶ゆるしなうのたまひける一の宮をみたてまつら</t>
  </si>
  <si>
    <t>せ給にもわか宮の御こひしさのみおもほしいてつゝしたしき女房御めのとなと</t>
  </si>
  <si>
    <t>をつかはしつゝありさまをきこしめす野わきたちてにはかにはたさむきゆふく</t>
  </si>
  <si>
    <t>れのほとつねよりもおほしいつることおほくてゆけひの命婦といふをつかはす</t>
  </si>
  <si>
    <t>ゆふつくよのおかしきほとにいたしたてさせ給てやかてなかめおはしますかう</t>
  </si>
  <si>
    <t>やうのおりは御あそひなとせさせ給しに心ことなる物のねをかきならしはかな</t>
  </si>
  <si>
    <t>くきこえいつる事の葉も人よりはことなりしけはひかたちのおもかけにつとそ</t>
  </si>
  <si>
    <t>ひておほさるゝにもやみのうつゝには猶おとりけり命婦かしこにまうてつきて</t>
  </si>
  <si>
    <t>かとひきいるゝよりけはひあはれなりやもめすみなれと人ひとりの御かしつき</t>
  </si>
  <si>
    <t>にとかくつくろひたてゝめやすきほとにてすくし給へるやみにくれてふしゝ</t>
  </si>
  <si>
    <t>つみ給へるほとに草もたかくなり野わきにいとゝあれたる心地して月影はかり</t>
  </si>
  <si>
    <t>そやへむくらにもさはらすさしいりたるみなみおもてにおろしてはゝ君もとみ</t>
  </si>
  <si>
    <t>にえ物ものたまはすいまゝてとまり侍かいとうきをかゝる御つかひのよもきふ</t>
  </si>
  <si>
    <t>の露わけいり給につけてもいとはつかしうなむとてけにえたふましくない給ま</t>
  </si>
  <si>
    <t>いりてはいとゝ心くるしう心きもゝつくるやうになんと内侍のすけのそうし給</t>
  </si>
  <si>
    <t>しを物おもふたまへしらぬ心地にもけにこそいとしのひかたう侍けれとてやゝ</t>
  </si>
  <si>
    <t>ためらひておほせことつたへきこゆしはしはゆめかとのみたとられしをやう</t>
  </si>
  <si>
    <t>〱思ひしつまるにしもさむへき方なくたえかたきはいかにすへきわさにかと</t>
  </si>
  <si>
    <t>もとひあはすへき人たになきをしのひてはまいり給ひなんやわか宮のいとおほ</t>
  </si>
  <si>
    <t>つかなくつゆけきなかにすくし給も心くるしうおほさるゝをとくまいり給へな</t>
  </si>
  <si>
    <t>とはか〱しうものたまはせやらすむせかへらせ給つゝかつは人も心よはくみ</t>
  </si>
  <si>
    <t>たてまつるらむとおほしつゝまぬにしもあらぬ御けしきの心くるしさにうけた</t>
  </si>
  <si>
    <t>まはりはてぬやうにてなむまかて侍ぬるとて御ふみたてまつるめもみえ侍ら</t>
  </si>
  <si>
    <t>ぬにかくかしこきおほせ事をひかりにてなんとてみ給ほとへはすこしうちまき</t>
  </si>
  <si>
    <t>るゝこともやとまちすくす月日にそへていとしのひかたきはわりなきわさにな</t>
  </si>
  <si>
    <t>むいはけなき人をいかにと思ひやりつゝもろともにはくくまぬおほつかなさを</t>
  </si>
  <si>
    <t>いまは猶むかしのかたみになすらへてものしたまへなとこまやかにかゝせ給へ</t>
  </si>
  <si>
    <t>り</t>
  </si>
  <si>
    <t>宮木のゝつゆふきむすふ風のをとにこはきかもとを思ひこそやれとあれと</t>
  </si>
  <si>
    <t>えみたまひはてすいのちなかさのいとつらう思給へしらるゝに松のおもはんこ</t>
  </si>
  <si>
    <t>とたにはつかしう思給へ侍れはもゝしきにゆきかひ侍らんことはましていとは</t>
  </si>
  <si>
    <t>ゝかりおほくなんかしこきおほせことをたひ〱うけ給はりなからみつからは</t>
  </si>
  <si>
    <t>えなん思たまへたつましきわか宮はいかにおもほししるにかまいりたまはん事</t>
  </si>
  <si>
    <t>をのみなむおほしいそくめれはことはりにかなしうみたてまつり侍なとうち</t>
  </si>
  <si>
    <t>〱に思たまふるさまをそうし給へゆゝしき身に侍れはかくておはしますもい</t>
  </si>
  <si>
    <t>まいましうかたしけなくなむとのたまふ宮はおほとのこもりにけりみたてまつ</t>
  </si>
  <si>
    <t>りてくはしう御ありさまもそうし侍らまほしきをまちおはしますらんに夜ふけ</t>
  </si>
  <si>
    <t>侍ぬへしとていそくくれまとふ心のやみもたえかたきかたはしをたにはるく許</t>
  </si>
  <si>
    <t>にきこえまほしう侍をわたくしにも心のとかにまかてたまへ年比うれしくおも</t>
  </si>
  <si>
    <t>たゝしきついてにてたちより給し物をかゝる御せうそこにてみたてまつる返〻</t>
  </si>
  <si>
    <t>つれなきいのちにも侍かなむまれし時より思ふ心ありし人にて故大納言いまは</t>
  </si>
  <si>
    <t>となるまてたゝこの人の宮つかへのほいかならすとけさせたてまつれ我なくな</t>
  </si>
  <si>
    <t>りぬとてくちおしう思くつをるなと返〻いさめをかれ侍しかははか〱しうう</t>
  </si>
  <si>
    <t>しろみ思人もなきましらひはなか〱なるへき事と思給へなからたゝかのゆい</t>
  </si>
  <si>
    <t>こんをたかへしと許にいたしたて侍しを身にあまるまての御心さしのよろつに</t>
  </si>
  <si>
    <t>かたしけなきに人けなきはちをかくしつゝましらひ給ふめりつるを人のそねみ</t>
  </si>
  <si>
    <t>ふかくつもりやすからぬ事おほくなりそひ侍つるによこさまなるやうにてつゐ</t>
  </si>
  <si>
    <t>にかくなり侍ぬれはかへりてはつらくなんかしこき御心さしを思給へられ侍こ</t>
  </si>
  <si>
    <t>れもわりなき心のやみになんといひもやらすむせかへり給ほとに夜もふけぬう</t>
  </si>
  <si>
    <t>へもしかなんわか御心なからあなかちに人めおとろく許おほされしもなかゝる</t>
  </si>
  <si>
    <t>ましきなりけりと今はつらかりける人のちきりになむ世にいさゝかも人の心を</t>
  </si>
  <si>
    <t>まけたる事はあらしと思ふをたゝこの人のゆへにてあまたさるましき人のうら</t>
  </si>
  <si>
    <t>みをおひしはて〱はかううちすてられて心おさめん方なきにいとゝ人わろう</t>
  </si>
  <si>
    <t>かたくなになりはへるもさきの世ゆかしうなんとうち返しつゝ御しほたれかち</t>
  </si>
  <si>
    <t>にのみおはしますとかたりてつきせすなく〱夜いたうふけぬれはこよひすく</t>
  </si>
  <si>
    <t>さす御返そうせんといそきまいる月はいりかたのそらきようすみわたれるに風</t>
  </si>
  <si>
    <t>いとすゝしくなりてくさむらのむしのこゑ〱もよほしかほなるもいとたちは</t>
  </si>
  <si>
    <t>なれにくき草のもと也</t>
  </si>
  <si>
    <t>すゝむしのこゑのかきりをつくしてもなかき夜あかすふるなみた哉えもの</t>
  </si>
  <si>
    <t>りやらす</t>
  </si>
  <si>
    <t>いと〱しく虫のねしけきあさちふに露をきそふる雲のうへ人かこともきこ</t>
  </si>
  <si>
    <t>えつへくなんといはせ給ふおかしき御をくり物なとあるへきおりにもあらねは</t>
  </si>
  <si>
    <t>たゝかの御かたみにとてかゝるようもやとのこしたまへりける御さうそくひと</t>
  </si>
  <si>
    <t>くたり御くしあけのてうとめく物そへ給ふわかき人〱かなしきことはさらに</t>
  </si>
  <si>
    <t>もいはす内わたりをあさゆふにならひていとさう〱しくうへの御ありさまな</t>
  </si>
  <si>
    <t>と思ひいてきこゆれはとくまいりたまはむ事をそゝのかしきこゆれとかくいま</t>
  </si>
  <si>
    <t>〱しき身のそひたてまつらんもいと人きゝうかるへし又みたてまつらてしは</t>
  </si>
  <si>
    <t>しもあらんはいとうしろめたう思ひきこえ給てすかすかともえまいらせたてま</t>
  </si>
  <si>
    <t>つり給はぬなりけり命婦はまたおほとのこもらせたまはさりけるとあはれにみ</t>
  </si>
  <si>
    <t>たてまつるおまへのつほせんさいのいとおもしろきさかりなるを御覧するやう</t>
  </si>
  <si>
    <t>にてしのひやかに心にくきかきりの女房四五人さふらはせ給て御ものかたりせ</t>
  </si>
  <si>
    <t>させ給なりけりこのころあけくれ御覧する長恨哥の御ゑ𠅘子院のかゝせ給て伊</t>
  </si>
  <si>
    <t>勢つらゆきによませ給へるやまとことの葉をももろこしのうたをもたゝそのす</t>
  </si>
  <si>
    <t>ちをそまくらことにせさせ給いとこまやかにありさまとはせたまふあはれなり</t>
  </si>
  <si>
    <t>つる事しのひやかにそうす御返御覧すれはいともかしこきはをき所も侍らすか</t>
  </si>
  <si>
    <t>ゝるおほせことにつけてもかきくらすみたり心地になん</t>
  </si>
  <si>
    <t>あらき風ふせきしかけのかれしよりこはきかうへそしつ心なきなとやうに</t>
  </si>
  <si>
    <t>みたりかはしきを心おさめさりけるほとゝ御覧しゆるすへしいとかうしもみえ</t>
  </si>
  <si>
    <t>しとおほししつむれとさらにえしのひあえさせ給はす御覧しはしめし年月の事</t>
  </si>
  <si>
    <t>さへかきあつめよろつにおほしつゝけられて時のまもおほつかなかりしをかく</t>
  </si>
  <si>
    <t>ても月日はへにけりあさましうおほしめさる故大納言のゆいこんあやまたす宮</t>
  </si>
  <si>
    <t>つかへのほいふかくものしたりしよろこひはかひあるさまにとこそ思わたりつ</t>
  </si>
  <si>
    <t>れいふかひなしやとうちのたまはせていとあはれにおほしやるかくてもをのつ</t>
  </si>
  <si>
    <t>からわか宮なとおひいて給はゝさるへきついてもありなんいのちなかくとこそ</t>
  </si>
  <si>
    <t>思ねむせめなとのたまはすかのをくり物御覽せさすなき人のすみかたつねいて</t>
  </si>
  <si>
    <t>たりけむしるしのかんさしならましかはとおもほすもいとかひなし</t>
  </si>
  <si>
    <t>たつねゆくまほろしも哉つてにてもたまのありかをそことしるへくゑにか</t>
  </si>
  <si>
    <t>ける楊貴妃のかたちはいみしきゑしといへともふてかきりありけれはいとにほ</t>
  </si>
  <si>
    <t>ひすくなし大液芙蓉未央柳もけにかよひたりしかたちをからめいたるよそひは</t>
  </si>
  <si>
    <t>うるわしうこそありけめなつかしうらうたけなりしをおほしいつるに花とりの</t>
  </si>
  <si>
    <t>いろにもねにもよそふへき方そなきあさゆふのことくさにはねをならへ枝をか</t>
  </si>
  <si>
    <t>はさむとちきらせ給しにかなはさりけるいのちの程つきせすうらめしき風のを</t>
  </si>
  <si>
    <t>とむしのねにつけてものゝみかなしうおほさるゝに弘徽殿にはひさしくうへの</t>
  </si>
  <si>
    <t>御つほねにもまうのほり給はす月のおもしろきに夜ふくるまてあそひをそし給</t>
  </si>
  <si>
    <t>なるいとすさましうものしときこしめすこのころの御けしきをみたてまつるう</t>
  </si>
  <si>
    <t>へ人女房なとはかたはらいたしときゝけりいとをしたちかと〱しき所ものし</t>
  </si>
  <si>
    <t>たまふ御方にて事にもあらすおほしけちてもてなし給なるへし月もいりぬ</t>
  </si>
  <si>
    <t>雲のうへもなみたにくるゝ秋の月いかてすむらんあさちふのやとおほしめ</t>
  </si>
  <si>
    <t>しやりつゝともし火をかゝけつくしておきおはします右近のつかさのとのゐ申</t>
  </si>
  <si>
    <t>のこゑきこゆるはうしになりぬるなるへし人めをおほしてよるのおとゝにいら</t>
  </si>
  <si>
    <t>せ給てもまとろませ給ことかたしあしたにおきさせ給とてもあくるもしらてと</t>
  </si>
  <si>
    <t>おほしいつるにもなをあさまつりことはをこたらせ給ひぬへかめりものなとも</t>
  </si>
  <si>
    <t>きこしめさすあさかれひのけしき許ふれさせ給て大正しのおものなとはいとは</t>
  </si>
  <si>
    <t>るかにおほしめしたれははいせんにさふらふかきりは心くるしき御けしきをみ</t>
  </si>
  <si>
    <t>たてまつりなけくすへてちかうさふらふかきりは心おとこ女いとわりなきわさか</t>
  </si>
  <si>
    <t>なといひあはせつゝなけくさるへきちきりこそおはしましけめそこらの人のそ</t>
  </si>
  <si>
    <t>しりうらみをもはゝからせ給はすこの御事にふれたる事をはたうりをもうしな</t>
  </si>
  <si>
    <t>はせ給ひいまはたかく世中のことをもおもほしすてたるやうになりゆくはいと</t>
  </si>
  <si>
    <t>たい〱しきわさなりと人のみかとのためしまてひきいてさゝめきなけきけり</t>
  </si>
  <si>
    <t>月日へてわか宮まいり給ひぬいとゝこのよの物ならすきよらにおよすけ給へれ</t>
  </si>
  <si>
    <t>はいとゆゝしうおほしたりあくる年の春坊さたまり給にもいとひきこさまほし</t>
  </si>
  <si>
    <t>うおほせと御うしろみすへき人もなく又世のうけひくましき事なりけれはなか</t>
  </si>
  <si>
    <t>〱あやうくおほしはゝかりていろにもいたさせ給はすなりぬるをさはかりお</t>
  </si>
  <si>
    <t>ほしたれとかきりこそありけれと世人もきこえ女御も御心おちゐたまひぬかの</t>
  </si>
  <si>
    <t>御をは北の方なくさむ方なくおほししつみておはすらん所にたにたつねゆかん</t>
  </si>
  <si>
    <t>とねかひ給ひししるしにやつゐにうせ給ひぬれは又これをかなしひおほすこと</t>
  </si>
  <si>
    <t>かきりなしみこむつになり給年なれはこのたひはおほししりてこひなき給年こ</t>
  </si>
  <si>
    <t>ろなれむつひきこえ給へるをみたてまつりをくかなしひをなむ返〻のたまひけ</t>
  </si>
  <si>
    <t>るいまは内にのみさふらひ給なゝつになり給へはふみはしめなとせさせ給て世</t>
  </si>
  <si>
    <t>にしらすさとうかしこくおはすれはあまりおそろしきまて御覧すいまはたれも</t>
  </si>
  <si>
    <t>〱えにくみ給はしはゝきみなくてたにらうたうし給へとて弘徽殿なとにもわ</t>
  </si>
  <si>
    <t>たらせ給御ともにはやかてみすのうちにいれたてまつり給いみしき物のふあた</t>
  </si>
  <si>
    <t>かたきなりともみてはうちゑまれぬへきさまのし給へれはえさしはなち給はす</t>
  </si>
  <si>
    <t>女みこたちふた所この御はらにましませとなすらひ給へきたにそなかりける御</t>
  </si>
  <si>
    <t>方〱もかくれ給はすいまよりなまめかしうはつかしけにおはすれはいとおか</t>
  </si>
  <si>
    <t>しううちとけぬあそひくさにたれも〱思きこえ給へりわさとの御かくもんは</t>
  </si>
  <si>
    <t>さる物にてことふえのねにもくもゐをひゝかしすへていひつゝけはこと〱し</t>
  </si>
  <si>
    <t>うゝたてそなりぬへき人の御さまなりけるそのころこまうとのまいれるなかに</t>
  </si>
  <si>
    <t>かしこきさうにむありけるをきこしめして宮のうちにめさんことは宇多のみか</t>
  </si>
  <si>
    <t>との御いましめあれはいみしうしのひてこのみこをこうろくわんにつかはした</t>
  </si>
  <si>
    <t>り御うしろみたちてつかうまつる右大弁の子のやうにおもはせてゐてたてまつ</t>
  </si>
  <si>
    <t>るに相人おとろきてあまたゝひかたふきあやしふくにのおやとなりて帝王のか</t>
  </si>
  <si>
    <t>みなきくらゐにのほるへきさうおはします人のそなたにてみれはみたれうれふ</t>
  </si>
  <si>
    <t>る事やあらむおほやけのかためとなりて天下をたすくる方にてみれは又そのさ</t>
  </si>
  <si>
    <t>うたかふへしといふ弁もいとさえかしこきはかせにていひかはしたる事ともな</t>
  </si>
  <si>
    <t>んいとけうありけるふみなとつくりかはしてけふあすかへりさりなんとするに</t>
  </si>
  <si>
    <t>かくありかたき人にたいめむしたるよろこひかへりてはかなしかるへき心はへ</t>
  </si>
  <si>
    <t>をおもしろくつくりたるにみこもいとあはれなる句をつくりたまへるをかきり</t>
  </si>
  <si>
    <t>なうめてたてまつりていみしきをくり物ともをさゝけたてまつるおほやけより</t>
  </si>
  <si>
    <t>もおほくの物たまはすをのつから事ひろこりてもらさせ給はねと春宮のおほち</t>
  </si>
  <si>
    <t>おとゝなといかなる事にかとおほしうたかひてなむありけるみかとかしこき御</t>
  </si>
  <si>
    <t>心にやまとさうをおほせておほしよりにけるすちなれはいまゝてこの君をみこ</t>
  </si>
  <si>
    <t>にもなさせたまはさりけるを相人はまことにかしこかりけりとおほして無品親</t>
  </si>
  <si>
    <t>王の外尺のよせなきにてはたゝよはさしわか御世もいとさためなきをたゝ人に</t>
  </si>
  <si>
    <t>ておほやけの御うしろみをするなんゆくさきもたのもしけなめることゝおほし</t>
  </si>
  <si>
    <t>さためていよ〱みち〱のさえをならはさせ給きはことにかしこくてたゝ人</t>
  </si>
  <si>
    <t>にはいとあたらしけれとみことなり給なは世のうたかひおひ給ぬへくものし給</t>
  </si>
  <si>
    <t>へはすくえうのかしこきみちの人にかんかへさせ給にもおなしさまに申せは源</t>
  </si>
  <si>
    <t>氏になしたてまつるへくおほしをきてたり年月にそへてみやす所の御事をおほ</t>
  </si>
  <si>
    <t>しわするゝおりなしなくさむやとさるへき人〱まいらせ給へとなすならひに</t>
  </si>
  <si>
    <t>おほさるゝたにいとかたき世かなとうとましうのみよろつにおほしなりぬるに</t>
  </si>
  <si>
    <t>先帝の四の宮の御かたちすくれ給へるきこえたかくおはしますはゝ后世になく</t>
  </si>
  <si>
    <t>かしつききこえたまふをうへにさふらふ内侍のすけは先帝の御時の人にてかの</t>
  </si>
  <si>
    <t>宮にもしたしうまいりなれたりけれはいわけなくおはしましゝ時よりみたてま</t>
  </si>
  <si>
    <t>つりいまもほのみたてまつりてうせ給にしみやす所の御かたちにゝたまへる人</t>
  </si>
  <si>
    <t>を三代のみやつかへにつたはりぬるにえみたてまつりつけぬをきさいの宮のひ</t>
  </si>
  <si>
    <t>め宮こそいとようおほえておひいてさせ給へりけれありかたき御かたち人にな</t>
  </si>
  <si>
    <t>んとそうしけるにまことにやと御心とまりてねむころにきこえさせ給けりはゝ</t>
  </si>
  <si>
    <t>きさきあなおそろしや春宮の女御のいとさかなくてきりつほのかういのあらは</t>
  </si>
  <si>
    <t>にはかなくもてなされにしためしもゆゝしうとおほしつゝみてすか〱しうも</t>
  </si>
  <si>
    <t>おほしたゝさりけるほとに后もうせ給ぬ心ほそきさまにておはしますにたゝわ</t>
  </si>
  <si>
    <t>か女みこたちのおなしつらに思きこえんといとねんころにきこえさせ給さふら</t>
  </si>
  <si>
    <t>ふ人〱御うしろみたち御せうとの兵部卿のみこなとかく心ほそくておはしま</t>
  </si>
  <si>
    <t>さんよりはうちすみせさせ給て御心もなくさむへくなとおほしなりてまいらせ</t>
  </si>
  <si>
    <t>たてまつり給へりふちつほときこゆけに御かたちありさまあやしきまてそおほ</t>
  </si>
  <si>
    <t>え給へるこれは人の御きはまさりて思なしめてたく人もえおとしめきこえ給は</t>
  </si>
  <si>
    <t>ねはうけはりてあかぬことなしかれは人のゆるしきこえさりしに御心さしあや</t>
  </si>
  <si>
    <t>にくなりしそかしおほしまきるとはなけれとをのつから御心うつろひてこよな</t>
  </si>
  <si>
    <t>うおほしなくさむやうなるもあはれなるわさなりけり源氏のきみは御あたりさ</t>
  </si>
  <si>
    <t>り給はぬをましてしけくわたらせ給御方はえはちあへたまはすいつれの御方も</t>
  </si>
  <si>
    <t>我人におとらんとおほいたるやはあるとり〱にいとめてたけれとうちおとな</t>
  </si>
  <si>
    <t>ひ給へるにいとわかううつくしけにてせちにかくれ給へとをのつからもりみた</t>
  </si>
  <si>
    <t>てまつるはゝみやす所もかけたにおほえたまはぬをいとように給へりと内侍の</t>
  </si>
  <si>
    <t>すけのきこえけるをわかき御心ちにいとあはれと思きこえ給てつねにまいらま</t>
  </si>
  <si>
    <t>ほしくなつさひみたてまつらはやとおほえ給うへもかきりなき御おもひとちに</t>
  </si>
  <si>
    <t>てなうとみ給そあやしくよそへきこえつへき心地なんするなめしとおほさてら</t>
  </si>
  <si>
    <t>うたくし給へつらつきまみなとはいとようにたりしゆへかよひてみえ給もにけ</t>
  </si>
  <si>
    <t>なからすなんなときこえつけ給へれはおさな心地にもはかなき花もみちにつけ</t>
  </si>
  <si>
    <t>ても心さしをみえたてまつるこよなう心よせきこえ給へれは弘徽殿女御又この</t>
  </si>
  <si>
    <t>宮とも御なかそは〱しきゆへうちそへて本よりのにくさもたちいてゝものし</t>
  </si>
  <si>
    <t>とおほしたり世にたくひなしとみたてまつり給ひなたかうおはする宮の御かた</t>
  </si>
  <si>
    <t>ちにも猶にほはしさはたとへん方なくうつくしけなるを世の人ひかるきみとき</t>
  </si>
  <si>
    <t>こゆふちつほならひ給て御おほえもとり〱なれはかゝやく日の宮ときこゆこ</t>
  </si>
  <si>
    <t>のきみの御わらはすかたいとかへまうくおほせと十二にて御元服したまふゐた</t>
  </si>
  <si>
    <t>ちおほしいとなみてかきりある事に事をそへさせ給ひとゝせの春宮の御元服南</t>
  </si>
  <si>
    <t>殿にてありしきしきよそほしかりし御ひゝきにおとさせ給はすところ〱のき</t>
  </si>
  <si>
    <t>やうなとくらつかさこくさうゐんなとおほやけことにつかうまつれるおろそか</t>
  </si>
  <si>
    <t>なることもそとゝりわきおほせ事ありてきよらをつくしてつかうまつれりおは</t>
  </si>
  <si>
    <t>します殿のひむかしのひさしひんかしむきにいしたてゝ火んさの御座ひきいれ</t>
  </si>
  <si>
    <t>の大臣の御さ御前にありさるの時にて源氏まいり給みつらゆひたまへるつらつ</t>
  </si>
  <si>
    <t>きかほのにほひさまかへたまはん事おしけ也大藏卿くらひとつかうまつるいと</t>
  </si>
  <si>
    <t>きよらなる御くしをそくほと心くるしけなるをうへはみやす所のみましかはと</t>
  </si>
  <si>
    <t>おほしいつるにたへかたきを心つよくねんしかへさせ給かうふりし給て御やす</t>
  </si>
  <si>
    <t>み所にまかてたまひて御そたてまつりかへておりてはいしたてまつり給さまに</t>
  </si>
  <si>
    <t>みな人なみたおとし給みかとはたましてえしのひあへ給はすおほしまきるゝお</t>
  </si>
  <si>
    <t>りもありつるむかしのことゝり返しかなしくおほさるいとかうきひわなるほと</t>
  </si>
  <si>
    <t>はあけをとりやとうたかはしくおほされつるをあさましううつくしけさそひ給</t>
  </si>
  <si>
    <t>へりひきいれの大臣のみこはらにたゝひとりかしつき給おほん女春宮よりも御</t>
  </si>
  <si>
    <t>けしきあるをおほしわつらふ事ありけるこのきみにたてまつらむの御心なりけ</t>
  </si>
  <si>
    <t>り内にも御けしきたまはらせ給へりけれはさらはこのおりのうしろみなかめる</t>
  </si>
  <si>
    <t>をそひふしにもともよほさせ給けれはさおほしたりさふらひにまかて給て人</t>
  </si>
  <si>
    <t>〱おほみきなとまいるほとみこたちの御さのすゑに源氏つき給へりおとゝけ</t>
  </si>
  <si>
    <t>しきはみきこえ給事あれと物のつゝましきほとにてともかくもあへしらひきこ</t>
  </si>
  <si>
    <t>え給はすおまへより内侍せむしうけたまはりつたへておとゝまいりたまふへき</t>
  </si>
  <si>
    <t>めしあれはまいり給御ろくの物うへの命婦とりてたまふしろきおほうちきに御</t>
  </si>
  <si>
    <t>そひとくたりれいの事也御さかつきのついてに</t>
  </si>
  <si>
    <t>いときなきはつもとゆひになかき世をちきる心はむすひこめつや御心はえ</t>
  </si>
  <si>
    <t>ありておとろかせ給</t>
  </si>
  <si>
    <t>むすひつる心もふかきもとゆひにこきむらさきの色しあせすはとそうして</t>
  </si>
  <si>
    <t>なかはしよりおりてふたうし給ひたりのつかさの御むまくら人所のたかすへて</t>
  </si>
  <si>
    <t>たまはり給みはしのもとにみこたちかむたちめつらねてろくともしな〱にた</t>
  </si>
  <si>
    <t>まはり給そのひのおまへのおりひつものこ物なと右大弁なんうけたまはりてつ</t>
  </si>
  <si>
    <t>かうまつらせけるとむしきろくのからひつともなと所せきまて春宮の御元服の</t>
  </si>
  <si>
    <t>おりにもかすまされりなか〱かきりもなくいかめしうなんその夜おとゝの御</t>
  </si>
  <si>
    <t>さとに源氏のきみまかてさせたまふさほう世にめつらしきまてもてかしつきき</t>
  </si>
  <si>
    <t>こえ給へりいときひはにておはしたるをゆゝしううつくしと思きこえ給へり女</t>
  </si>
  <si>
    <t>きみはすこしすくし給へるほとにいとわかうおはすれはにけなくはつかしとお</t>
  </si>
  <si>
    <t>ほいたりこのおとゝの御おほえいとやむことなきにはゝ宮内のひとつきさいは</t>
  </si>
  <si>
    <t>らになんおはしけれはいつかたにつけてもいとはなやかなるにこの君さへかく</t>
  </si>
  <si>
    <t>おはしそひぬれは春宮の御おほちにてつゐに世中をしり給へき右のおとゝの御</t>
  </si>
  <si>
    <t>いきをひは物にもあらすをされ給へり御こともあまたはら〱にものし給宮の</t>
  </si>
  <si>
    <t>ねとえみすくし給はてかしつき給四の君にあはせ給へりおとらすもてかしつき</t>
  </si>
  <si>
    <t>たるはあらまほしき御あはひともになん源氏の君はうへのつねにめしまつはせ</t>
  </si>
  <si>
    <t>は心やすくさとすみもえし給はす心のうちにはたゝふちつほの御ありさまをた</t>
  </si>
  <si>
    <t>くひなしと思きこえてさやうならむ人をこそみめにる人なくもおはしけるかな</t>
  </si>
  <si>
    <t>おほいとのゝきみいとおかしけにかしつかれたる人とはみゆれと心にもつかす</t>
  </si>
  <si>
    <t>おほえ給ておさなきほとのこゝろひとつにかゝりていとくるしきまてそおはし</t>
  </si>
  <si>
    <t>けるおとなになり給てのちはありしやうにみすの内にもいれたまはす御あそひ</t>
  </si>
  <si>
    <t>のおり〱ことふえのねにきこえかよひほのかなる御こゑをなくさめにて内す</t>
  </si>
  <si>
    <t>みのみこのましうおほえ給五六日さふらひ給ておほいとのに二三日なとたえ</t>
  </si>
  <si>
    <t>〱にまかて給へとたゝいまはおさなき御ほとにつみなくおほしなしていとな</t>
  </si>
  <si>
    <t>みかしつききこえ給御方〱の人〱世中にをしなへたらぬをえりとゝのへす</t>
  </si>
  <si>
    <t>くりてさふらはせ給御心につくへき御あそひをしおほな〱おほしいたつく内</t>
  </si>
  <si>
    <t>にはもとのしけいさを御さうしにてはゝみやす所の御方の人〱まかてちらす</t>
  </si>
  <si>
    <t>さふらはせ給さとの殿はすりしきたくみつかさに宣旨くたりてになうあらため</t>
  </si>
  <si>
    <t>つくらせたまふもとのこたち山のたゝすまひおもしろき所なりけるを池のこゝ</t>
  </si>
  <si>
    <t>ろひろくしなしてめてたくつくりのゝしるかゝる所におもふやうならむ人をす</t>
  </si>
  <si>
    <t>へてすまはやとのみなけかしうおほしわたるひかるきみといふ名はこまうとの</t>
  </si>
  <si>
    <t>めてきこえてつけたてまつりけるとそいひつたへたるとなむ</t>
  </si>
  <si>
    <t>巻名</t>
    <phoneticPr fontId="4"/>
  </si>
  <si>
    <t>冊数名</t>
    <rPh sb="0" eb="3">
      <t xml:space="preserve">サツスウメイ </t>
    </rPh>
    <phoneticPr fontId="4"/>
  </si>
  <si>
    <t>頁数</t>
    <rPh sb="0" eb="2">
      <t xml:space="preserve">ページスウ </t>
    </rPh>
    <phoneticPr fontId="4"/>
  </si>
  <si>
    <t>行数</t>
    <rPh sb="0" eb="2">
      <t xml:space="preserve">ギョウスウ </t>
    </rPh>
    <phoneticPr fontId="4"/>
  </si>
  <si>
    <t>作品名</t>
    <rPh sb="0" eb="3">
      <t xml:space="preserve">サクヒンメイ </t>
    </rPh>
    <phoneticPr fontId="4"/>
  </si>
  <si>
    <t>タイプ</t>
    <phoneticPr fontId="4"/>
  </si>
  <si>
    <t>源氏物語</t>
    <rPh sb="0" eb="4">
      <t>ゲンジモノガタ</t>
    </rPh>
    <phoneticPr fontId="4"/>
  </si>
  <si>
    <t>resource</t>
    <phoneticPr fontId="4"/>
  </si>
  <si>
    <t>literal</t>
    <phoneticPr fontId="4"/>
  </si>
  <si>
    <t>http://www.w3.org/1999/02/22-rdf-syntax-ns#type</t>
    <phoneticPr fontId="4"/>
  </si>
  <si>
    <t>relation</t>
    <phoneticPr fontId="4"/>
  </si>
  <si>
    <t>previous</t>
    <phoneticPr fontId="4"/>
  </si>
  <si>
    <t>next</t>
    <phoneticPr fontId="4"/>
  </si>
  <si>
    <t>http://purl.org/dc/terms/relation</t>
    <phoneticPr fontId="4"/>
  </si>
  <si>
    <t>canvas id</t>
    <phoneticPr fontId="4"/>
  </si>
  <si>
    <t>canvas uri</t>
    <phoneticPr fontId="4"/>
  </si>
  <si>
    <t>manifest uri</t>
    <phoneticPr fontId="4"/>
  </si>
  <si>
    <t>http://purl.org/dc/terms/isPartOf</t>
    <phoneticPr fontId="4"/>
  </si>
  <si>
    <t>ひかる源氏名のみこと〱しういひけたれたまふとかおほかなるにいとゝかゝ</t>
  </si>
  <si>
    <t>るすきことゝもをすゑの世にもきゝつたへてかろひたる名をやなかさむとしの</t>
  </si>
  <si>
    <t>ひ給けるかくろへことをさへかたりつたへけむ人のものいひさかなさよさるは</t>
  </si>
  <si>
    <t>いといたく世をはゝかりまめたち給けるほとなよひかにをかしきことはなくて</t>
  </si>
  <si>
    <t>かたのゝ少将にはわらはれ給けむかしまた中将なとにものし給しときは内にの</t>
  </si>
  <si>
    <t>みさふらひようし給て大殿にはたえ〱まかて給ふしのふのみたれやとうたか</t>
  </si>
  <si>
    <t>ひきこゆる事もありしかとさしもあためきめなれたるうちつけのすき〱しさ</t>
  </si>
  <si>
    <t>なとはこのましからぬ御本上にてまれにはあなかちにひきたかへ心つくしなる</t>
  </si>
  <si>
    <t>ことを御心におほしとゝむるくせなむあやにくにてさるましき御ふるまひもう</t>
  </si>
  <si>
    <t>ちましりけるなかあめはれまなきころ内の御ものいみさしつゝきていとゝなか</t>
  </si>
  <si>
    <t>ゐさふらひ給を大殿にはおほつかなくうらめしくおほしたれとよろつの御よそ</t>
  </si>
  <si>
    <t>ひなにくれとめつらしきさまにてうしいて給つ御むすこの君たちたゝこの御</t>
  </si>
  <si>
    <t>とのゐところに宮つかへをつとめ給ふ宮はらの中将はなかにしたしくなれきこ</t>
  </si>
  <si>
    <t>え給てあそひたはふれをも人よりは心やすくなれ〱しくふるまひたり右のお</t>
  </si>
  <si>
    <t>とゝのいたはりかしつき給ふすみかはこの君もいとものうくしてすきかましき</t>
  </si>
  <si>
    <t>あた人なりさとにてもわかかたのしつらひまはゆくして君のいていりし給にう</t>
  </si>
  <si>
    <t>ちつれきこえ給つゝよるひるかくもむをあそひをももろともにしておさ〱</t>
  </si>
  <si>
    <t>たちをくれすいつくにてもまつはれきこえ給ふほとにをのつからかしこまりも</t>
  </si>
  <si>
    <t>えをかす心のうちにおもふこともかくしあへすなんむつれきこえ給けるつれ</t>
  </si>
  <si>
    <t>〱とふりくらしてしめやかなるよひの雨に殿上にもおさ〱人すくなに御と</t>
  </si>
  <si>
    <t>のゐ所もれいよりはのとやかなる心ちするにおほとなふらちかくてふみともな</t>
  </si>
  <si>
    <t>とみ給ちかきみつしなるいろ〱のかみなるふみともをひきいてゝ中将わりな</t>
  </si>
  <si>
    <t>くゆかしかれはさりぬへきすこしはみせむかたわなるへきもこそとゆるし給は</t>
  </si>
  <si>
    <t>ねはそのうちとけてかたはらいたしとおほされんこそゆかしけれをしなへたる</t>
  </si>
  <si>
    <t>おほかたのはかすならねとほと〱につけてかきかはしつゝもみ侍なんをのか</t>
  </si>
  <si>
    <t>しゝうらめしきおり〱まちかほならむゆふくれなとのこそみ所はあらめとゑ</t>
  </si>
  <si>
    <t>んすれはやむことなくせちにかくし給へきなとはかやうにおほそうなるみつし</t>
  </si>
  <si>
    <t>なとにうちをきちらし給ふへくもあらすふかくとりをき給へかめれは二のまち</t>
  </si>
  <si>
    <t>の心やすきなるへしかたはしつゝみるによくさま〱なるものともこそ侍けれ</t>
  </si>
  <si>
    <t>とて心あてにそれかかれかなととふなかにいひあつるもありもてはなれたるこ</t>
  </si>
  <si>
    <t>とをも思ひよせてうたかふもをかしとおほせとことすくなにてとかくまきらは</t>
  </si>
  <si>
    <t>しつゝとりかくし給つそこにこそおほくつとへ給らめすこしみはやさてなんこ</t>
  </si>
  <si>
    <t>のつしも心よくひらくへきとのたまへは御らむし所あらむこそかたく待らめな</t>
  </si>
  <si>
    <t>ときこえ給ふついてに女のこれはしもとなんつくましきはかたくもあるかなと</t>
  </si>
  <si>
    <t>やう〱なむみ給へしるたゝうはへはかりのなさけにてはしりかきおりふしの</t>
  </si>
  <si>
    <t>いらへ心えてうちしなとはかりはすいふんによろしきもおほかりとみ給れとそ</t>
  </si>
  <si>
    <t>もまことにそのかたをとりいてんえらひにかならすもるましきはいとかたしや</t>
  </si>
  <si>
    <t>わか心えたる事はかりををのかしゝ心をやりて人をはおとしめなとかたはらい</t>
  </si>
  <si>
    <t>たき事おほかりおやなとたちそひもてあかめておひさきこもれるまとのうちな</t>
  </si>
  <si>
    <t>るほとはたゝかたかとをきゝつたへて心をうこかすこともあめりかたちをかし</t>
  </si>
  <si>
    <t>くうちおほときわかやかにてまきるゝことなきほとはかなきすさひをも人まね</t>
  </si>
  <si>
    <t>に心をいるゝ事もあるにをのつからひとつゆへつけてしいつる事もありみる人</t>
  </si>
  <si>
    <t>をくれたるかたをはいひかくしさてありぬへきかたをはつくろひてまねひいた</t>
  </si>
  <si>
    <t>すにそれしかあらしとそらにいかゝはをしはかりおもひくたさむまことかとみ</t>
  </si>
  <si>
    <t>もてゆくにみをとりせぬやうはなくなんあるへきとうめきたるけしきもはつか</t>
  </si>
  <si>
    <t>しけなれはいとなへてはあらねと我おほしあはすることやあらむうちほをえみ</t>
  </si>
  <si>
    <t>てそのかたかともなき人はあらむやとの給へはいとさはかりならむあたりには</t>
  </si>
  <si>
    <t>たれかはすかされより侍らむとる方なくくちおしきゝはというなりとおほゆは</t>
  </si>
  <si>
    <t>かりすくれたるとはかすひとしくこそ侍らめ人のしなたかくむまれぬれは人に</t>
  </si>
  <si>
    <t>もてかしつかれてかくるゝ事おほくしねんにそのけはひこよなかるへし中のし</t>
  </si>
  <si>
    <t>なになん人の心〱をのかしゝのたてたるおもむきもみえてわかるへきことか</t>
  </si>
  <si>
    <t>た〱おほかるへきしものきさみといふきはになれはことにみゝたゝすかしと</t>
  </si>
  <si>
    <t>ていとくまなけなるけしきなるもゆかしくてそのしな〱やいかにいつれをみ</t>
  </si>
  <si>
    <t>つのしなにをきてかわくへきもとのしなたかくむまれなから身はしつみくらゐ</t>
  </si>
  <si>
    <t>みしかくて人けなき又なを人のかむたちめなとまてなりのほりわれはかほにて</t>
  </si>
  <si>
    <t>家のうちをかさり人におとらしとおもへるそのけちめをはいかゝわくへきとと</t>
  </si>
  <si>
    <t>ひ給ほとに左のむまのかみ藤式部のそう御物いみにこもらむとてまいれり世の</t>
  </si>
  <si>
    <t>すきものにてものよくいひとをれるを中将まちとりてこのしな〱をわきまへ</t>
  </si>
  <si>
    <t>さためあらそふいときゝにくき事おほかりなりのほれとももとよりさるへきす</t>
  </si>
  <si>
    <t>ちならぬは世人のおるへることもさはいへとなをことなり又もとはやむことな</t>
  </si>
  <si>
    <t>きすちなれと世にふるたつきすくなく時世にうつろひておほえおとろえぬれは</t>
  </si>
  <si>
    <t>心は心として事たらすわろひたる事ともいてくるわさなめれはとり〱にこと</t>
  </si>
  <si>
    <t>はりてなかのしなにそをくへきすりやうといひて人の国のことにかゝつらひい</t>
  </si>
  <si>
    <t>となみてしなさたまりたる中にも又きさみ〱ありて中のしなのけしうはあら</t>
  </si>
  <si>
    <t>ぬえりいてつへきころほひ也なま〱の上達部よりも非参議の四位ともの世の</t>
  </si>
  <si>
    <t>おほえくちおしからすもとのねさしいやしからぬやすらかに身をもてなしふる</t>
  </si>
  <si>
    <t>まひたるいとかはらかなりや家のうちにたらぬことなとはたなかめるまゝには</t>
  </si>
  <si>
    <t>ふかすまはゆきまてもてかしつけるむすめなとのおとしめかたくおひいつるも</t>
  </si>
  <si>
    <t>あまたあるへし宮つかへにいてたちておもひかけぬさいはひとりいつるためし</t>
  </si>
  <si>
    <t>ともおほかりかしなといへはすへてにきはゝしきによるへきなむなりとてわら</t>
  </si>
  <si>
    <t>ひ給ふをこと人のいはむやうに心えすおほせらると中将にくむもとのしな時世</t>
  </si>
  <si>
    <t>のおほえうちあひやむことなきあたりのうち〱のもてなしけはひをくれたら</t>
  </si>
  <si>
    <t>むはさらにもいはすなにをしてかくおひいてけむといふかひなくおほゆへしう</t>
  </si>
  <si>
    <t>ちあひてすくれたらむもことはりこれこそはさるへきことゝおほえてめつらか</t>
  </si>
  <si>
    <t>なる事と心もおとろくましなにかしかをよふへきほとならねはかみかかみはう</t>
  </si>
  <si>
    <t>ちをき侍ぬさてよにありと人にしられすさひしくあはれたらむむくらのかとに</t>
  </si>
  <si>
    <t>おもひのほかにらうたけならん人のとちられたらんこそかきりなくめつらしく</t>
  </si>
  <si>
    <t>はおほえめいかてはたかゝりけむとおもふよりたかへることなんあやしく心と</t>
  </si>
  <si>
    <t>まるわさなるちゝのとしおひものむつかしけにふとりすきせうとのかほにくけ</t>
  </si>
  <si>
    <t>におもひやりことなる事なきねやのうちにいといたくおもひあかりはかなくし</t>
  </si>
  <si>
    <t>いてたることわさもゆへなからすみえたらむかたかとにてもいかゝ思ひのほか</t>
  </si>
  <si>
    <t>にをかしからさらむすくれてきすなきかたのえらひにこそをよはさらめさるか</t>
  </si>
  <si>
    <t>たにてすてかたきものをはとて式部をみやれはわかいもうととものよろしきゝ</t>
  </si>
  <si>
    <t>こえあるをおもひての給にやとや心うらむものもいはすいてやかみのしなとお</t>
  </si>
  <si>
    <t>もふにたにかたけなるよをと君はおほすへししろき御そとものなよゝかなるに</t>
  </si>
  <si>
    <t>なをしはかりをしとけなくきなし給てひもなともうちすてゝそひふし給へる御</t>
  </si>
  <si>
    <t>ほかけいとめてたく女にてみたてまつらまほしこの御ためにはかみかかみをえ</t>
  </si>
  <si>
    <t>りいてゝも猶あくましくみえ給ふさま〱の人のうへともをかたりあはせつゝ</t>
  </si>
  <si>
    <t>おほかたの世につけてみるにはとかなきもわかものとうちたのむへきをえらん</t>
  </si>
  <si>
    <t>におほかる中にもえなんおもひさたむましかりけるおのこの大やけにつかうま</t>
  </si>
  <si>
    <t>つりはか〱しき世のかためとなるへきもまことのうつはものとなるへきをと</t>
  </si>
  <si>
    <t>りいたさむにはかたかるへしかしされとかしこしとてもひとりふたり世中をま</t>
  </si>
  <si>
    <t>つりこちしるへきならねはかみはしもにたすけられしもはかみになひきて事ひ</t>
  </si>
  <si>
    <t>ろきにゆつろふらんせはき家のうちのあるしとすべき人ひとりをおもひめくら</t>
  </si>
  <si>
    <t>すにたらはてあしかるへき大事ともなむかたかたおほかるとあれはかゝりあふ</t>
  </si>
  <si>
    <t>さきるさにてなのめにさてありぬへき人のすくなきをすき〱しき心のすさ</t>
  </si>
  <si>
    <t>ひにて人のありさまをあまたみあはせむのこのみならねとひとへにおもひさた</t>
  </si>
  <si>
    <t>むへきよるへとすはかりにおなしくはわかちからいりをしなをしひきつくろふ</t>
  </si>
  <si>
    <t>へき所なく心にかなふやうにもやとえりそめつる人のさたまりかたきなるへし</t>
  </si>
  <si>
    <t>かならすしもわかおもふにかなはねとみそめつる契はかりをすてかたく思ひと</t>
  </si>
  <si>
    <t>まる人はものまめやかなりとみえさてたもたるゝ女のためも心にくゝをしはか</t>
  </si>
  <si>
    <t>らるゝなりされとなにか世のありさまをみたまへあつむるまゝに心にをよはす</t>
  </si>
  <si>
    <t>いとゆかしき事もなしや君達のかみなき御えらひにはましていかはかりの人か</t>
  </si>
  <si>
    <t>はたくひ給はんかたちきたなけなくわかやかなるほとのをのかしゝはちりもつ</t>
  </si>
  <si>
    <t>かしと身をもてなしふみをかけとおほとかにことえりをしすみつきほのかに心</t>
  </si>
  <si>
    <t>もとなくおもはせつゝ又さやかにもみてしかなとすへなくまたせわつかなるこ</t>
  </si>
  <si>
    <t>ゑきくはかりいひよれといきのしたにひきいれことすくなゝるかいとよくもて</t>
  </si>
  <si>
    <t>かくすなりけりなよひかに女しとみれはあまりなさけにひきこめられてとりな</t>
  </si>
  <si>
    <t>せはあためくこれをはしめのなむとすへしことかなかになのめなるましき人の</t>
  </si>
  <si>
    <t>うしろみのかたはものゝあはれしりすくしはかなきついてのなさけありをかし</t>
  </si>
  <si>
    <t>きにすゝめるかたなくてもよかるへしとみえたるに又まめ〱しきすちをたて</t>
  </si>
  <si>
    <t>ゝみゝはさみかちにひさうなき家とうしのひとへにうちとけたるうしろみはか</t>
  </si>
  <si>
    <t>りをしてあさゆふのいていりにつけてもおほやけわたくしの人のたゝすまひよ</t>
  </si>
  <si>
    <t>きあしき事のめにもみゝにもとまるありさまをうとき人にわさとうちまねはん</t>
  </si>
  <si>
    <t>やはちかくてみん人のきゝわきおもひしるへからむにかたりもあはせはやとう</t>
  </si>
  <si>
    <t>ちもゑまれなみたもさしくみもしはあやなきおほやけはらたゝしく心ひとつに</t>
  </si>
  <si>
    <t>おもひあまる事なとおほかるをなにゝかはきかせむとおもへはうちそむかれて</t>
  </si>
  <si>
    <t>人しれぬ思いてわらひもせられあはれともうちひとりこたるゝになに事そなと</t>
  </si>
  <si>
    <t>あはつかにさしあふきゐたらむはいかゝはくちおしからぬたゝひたふるにこめ</t>
  </si>
  <si>
    <t>きてやはらかならむ人をとかくひきつくろひてはなとかみさらん心となくと</t>
  </si>
  <si>
    <t>もなをしところある心地すへしけにさしむかひてみむほとはさてもらうたきか</t>
  </si>
  <si>
    <t>たにつみゆるしみるへきをたちはなれてさるへきことをいひやりおりふしに</t>
  </si>
  <si>
    <t>しいてむわさのあた事にもまめことにもわか心とおもひうる事なくふかきいた</t>
  </si>
  <si>
    <t>りなからむはいとくちおしくたのもしけなきとかやなをくるしからむつねはす</t>
  </si>
  <si>
    <t>こしそは〱しく心つきなき人のおりふしにつけていてはへするやうもありか</t>
  </si>
  <si>
    <t>しなとくまなきものいひもさためかねていたくうちなけくいまはたゝしなにも</t>
  </si>
  <si>
    <t>よらしかたちをはさらにもいはしいとくちおしくねちけかましきおほえたにな</t>
  </si>
  <si>
    <t>くはたゝひとへにものまめやかにしつかなる心のおもむきならむよるへをそつ</t>
  </si>
  <si>
    <t>ゐのたのみ所には思ひをくへかりけるあまりゆへよし心はせうちそへたらむを</t>
  </si>
  <si>
    <t>はよろこひにおもひすこしをくれたるかたあらむをもあなかちにもとめくはへ</t>
  </si>
  <si>
    <t>しうしろやすくのとけき所たにつよくはうはへのなさけはをのつからもてつけ</t>
  </si>
  <si>
    <t>つへきわさをやえんにものはちしてうらみいふへきことをもみしらぬさまにし</t>
  </si>
  <si>
    <t>のひてうへはつれなくみさをつくりこゝろひとつに思あまる時はいはんかたな</t>
  </si>
  <si>
    <t>くすこきことのはあはれなるうたをよみをきしのはるへきかたみをとゝめてふ</t>
  </si>
  <si>
    <t>かき山さと世はなれたるうみつらなとにはひかくれぬるおりかしわらはに侍し</t>
  </si>
  <si>
    <t>とき女房なとの物かたりよみしをきゝていとあはれにかなしく心ふかきことか</t>
  </si>
  <si>
    <t>なと涙をさへなんおとし侍しいま思にはいとかる〱しくことさらひたる事也</t>
  </si>
  <si>
    <t>心さしふかゝらんおとこをゝきてみるめのまへにつらきことありとも人の心を</t>
  </si>
  <si>
    <t>みしらぬやうにゝけかくれて人をまとはし心をみんとするほとになかき世の物</t>
  </si>
  <si>
    <t>おもひになるいとあちきなき事也心ふかしやなとほめたてられてあはれすゝみ</t>
  </si>
  <si>
    <t>ぬれはやかてあまになりぬかし思ひたつほとはいと心すめるやうにて世にかへ</t>
  </si>
  <si>
    <t>りみすへくもおもへらすいてあなかなしかくはたおほしなりにけるよなとやう</t>
  </si>
  <si>
    <t>にあひしれる人きとふらひひたすらにうしともおもひはなれぬ男きゝつけて涙</t>
  </si>
  <si>
    <t>おとせはつかふ人ふるこたちなと君の御心はあはれなりけるものをあたら御身</t>
  </si>
  <si>
    <t>をなといふみつからひたひかみをかきさくりてあへなく心ほそけれはうちひそ</t>
  </si>
  <si>
    <t>みぬかししのふれと涙こほれそめぬれはおり〱ことにえねむしえすくやしき</t>
  </si>
  <si>
    <t>ことおほかめるに佛も中〱心きたなしとみ給つへしにこりにしめるほとより</t>
  </si>
  <si>
    <t>もなまうかひにてはかへりてあしきみちにもたゝよひぬへくそおほゆるたえぬ</t>
  </si>
  <si>
    <t>すくせあさからてあまにるなさてたつねとりたらんもやかてそのおもひいてう</t>
  </si>
  <si>
    <t>らめしきふしあらさらんやあしくもよくもあひそひてとあらむおりもかゝらん</t>
  </si>
  <si>
    <t>きさみをもみすくしたらん中こそ契ふかくあはれならめわれも人もうしろめた</t>
  </si>
  <si>
    <t>く心をかれしやは又なのめにうつろふかたあらむ人をうらみてけしきはみそむ</t>
  </si>
  <si>
    <t>かんはたおこかましかりなん心はうつろふかたありともみそめし心さしいとお</t>
  </si>
  <si>
    <t>しくおもはゝさるかたのよすかにおもひてもありぬへきにさやうならむたちろ</t>
  </si>
  <si>
    <t>きにたへぬへきわさなりすへてよろつの事なたらかにゑんすへきことをはみし</t>
  </si>
  <si>
    <t>れるさまにほのめかしうらむへからむふしをもにくからすかすめなさはそれに</t>
  </si>
  <si>
    <t>つけてあはれもまさりぬへしおほくはわか心もみる人からおさまりもすへしあ</t>
  </si>
  <si>
    <t>まりむけにうちゆるへみはなちたるも心やすくらうたきやうなれとをのつから</t>
  </si>
  <si>
    <t>かろきかたにそおほえ侍かしつなかぬ舟のうきたるためしもけにあやなしさは</t>
  </si>
  <si>
    <t>侍らぬかといへは中将うなつくさしあたりてをかしともあはれとも心にいらむ</t>
  </si>
  <si>
    <t>人のたのもしけなきうたかひあらむこそ大事なるへけれわか心あやまちなくて</t>
  </si>
  <si>
    <t>みすくさはさしなをしてもなとかみさらむとおほえたれとそれさしもあらしと</t>
  </si>
  <si>
    <t>もかくもたかふへきふしあらむをのとやかにみしのはむよりほかにます事ある</t>
  </si>
  <si>
    <t>ましかりけりといひてわかいもうとの姫君はこのさためにかなひ給へりとおも</t>
  </si>
  <si>
    <t>へは君のうちねふりてことはませ給はぬをさう〱しく心やましとおもうむま</t>
  </si>
  <si>
    <t>のかみ物さためのはかせになりてひゝらきゐたり中将はこのことはりきゝはて</t>
  </si>
  <si>
    <t>むと心いれてあへしらひゐ給へりよろつの事によそへておほせきのみちのたく</t>
  </si>
  <si>
    <t>みのよろつの物を心にまかせてつくりいたすもむしのもてあそひものゝその</t>
  </si>
  <si>
    <t>物とあともさたまらぬはそはつきされはみたるもけにかうもしつへかりけりと</t>
  </si>
  <si>
    <t>時につけつゝさまをかへていまめかしきにめうつりてをかしきもあり大事とし</t>
  </si>
  <si>
    <t>てまことにうるはしき人のてうとのかさりとするさたまれるやうある物をなん</t>
  </si>
  <si>
    <t>なくしいつる事なんなをまことのものゝ上手はさまことにみえわかれ侍又ゑと</t>
  </si>
  <si>
    <t>ころに上手おほかれとすみかきにえらはれてつきつきにさらにおとりまさるけ</t>
  </si>
  <si>
    <t>ちめふとしもみえわかれすかゝれと人のみをよはぬほうらいの山あらうみのい</t>
  </si>
  <si>
    <t>かれるいほのすかたから国のはけしきけたものゝかたちめにみえぬおにのかほ</t>
  </si>
  <si>
    <t>なとのおとろ〱しくつくりたる物は心にまかせてひときはめおとろかしてし</t>
  </si>
  <si>
    <t>ちにはにさらめとさてありぬへし世のつねの山のたゝすまひ水のなかれめにち</t>
  </si>
  <si>
    <t>かき人の家ゐありさまけにとみえなつかしくやはらいたるかたなとをしつかに</t>
  </si>
  <si>
    <t>かきませてすくよかならぬ山のけしきこふかくよはなれてたゝみなしけちかき</t>
  </si>
  <si>
    <t>まかきのうちをはその心しらひをきてなとをなん上手はいといきほひことにわ</t>
  </si>
  <si>
    <t>ろ物はおよはぬ所おほかめるてをかきたるにもふかき事はなくてこゝかしこの</t>
  </si>
  <si>
    <t>てんなかにはしりかきそこはかとなくけしきはめるはうちみるにかと〱しく</t>
  </si>
  <si>
    <t>けしきたちたれとなをまことのすちをこまやかにかきえたるはうはへのふてき</t>
  </si>
  <si>
    <t>えてみゆれといまひとたひとりならへてみれは猶しちになんよりけるはかなき</t>
  </si>
  <si>
    <t>事たにかくこそ侍れまして人の心の時にあたりてけしきはめらむみるめのなさ</t>
  </si>
  <si>
    <t>けをはえたのむましくおもふ給へて侍るそのはしめの事すき〱しくとも申侍</t>
  </si>
  <si>
    <t>らむとてちかくゐよれは君もめさまし給ふ中将いみしくしんしてつらつえをつ</t>
  </si>
  <si>
    <t>きてむかひゐ給へりのりの師の世のことはりときゝかせむ所の心ちするもかつ</t>
  </si>
  <si>
    <t>はをかしけれとかゝるついてはをの〱むつこともえしのひとゝめすなんあり</t>
  </si>
  <si>
    <t>けるはやうまたいと下らうに侍し時あはれとおもふ人侍ききこえさせつるやう</t>
  </si>
  <si>
    <t>にかたちなといとまほにも侍らさりしかはわかきほとのすき心にはこの人をと</t>
  </si>
  <si>
    <t>まりにともおもひとゝめ侍らすよるへとは思ひなからさう〱しくてとかくま</t>
  </si>
  <si>
    <t>きれ侍しをものゑんしをいたくし侍しかは心つきなくいとかゝらておいらかな</t>
  </si>
  <si>
    <t>らましかはとおもひつゝあまりいとゆるしなくうたかひ侍しもうるさくてかく</t>
  </si>
  <si>
    <t>かすならぬ身をみもはなたてなとかくしもおもふらむと心くるしきおり〱も</t>
  </si>
  <si>
    <t>侍てしねんに心おさめらるゝやうになん侍しこの女のあるやうもとよりおもひ</t>
  </si>
  <si>
    <t>いたらさりける事にもいかてこの人のためにはとなきてをいたしをくれたるす</t>
  </si>
  <si>
    <t>ちの心をもなをくちおしくはみえしとおもひはけみつゝとにかくにつけてもの</t>
  </si>
  <si>
    <t>まめやかにうしろみつゆにても心にたかふことはなくもかなと思へりしほとに</t>
  </si>
  <si>
    <t>すゝめるかたと思ひしかととかくになひきてなよひゆきみにくきかたちをもこ</t>
  </si>
  <si>
    <t>の人にみやうとまれんとわりなくおもひつくろひうとき人にみえはおもてふせ</t>
  </si>
  <si>
    <t>にや思はんとはゝかりはちてみさをにもてつけてみなるゝまゝに心もけしうは</t>
  </si>
  <si>
    <t>あらす侍しかとたゝこのにくきかたひとつなん心おさめす侍しそのかみおもひ</t>
  </si>
  <si>
    <t>侍しやうかうあなかちにしたかひをちたる人なめりいかてこるはかりのわさし</t>
  </si>
  <si>
    <t>ておとしてこのかたもすこしよろしくもなりさかなさもやめむとおもひてまこ</t>
  </si>
  <si>
    <t>とにうしなともおもひてたえぬへきけしきならはかはかりわれにしたかふ心な</t>
  </si>
  <si>
    <t>らはおもひこりなむと思給へえてことさらになさけなくつれなきさまをみせて</t>
  </si>
  <si>
    <t>れいのはらたちゑんするにかくおそましくはいみしき契りふかくともたえて又</t>
  </si>
  <si>
    <t>みしかきりとおもはゝかくわりなきものうたかひはせよゆくさきなかくみえむ</t>
  </si>
  <si>
    <t>とおもはゝつらきことありともねんしてなのめにおもひなりてかゝる心たにう</t>
  </si>
  <si>
    <t>せなはいとあはれとなん思ふへき人なみ〱にもなりすこしおとなひんにそへ</t>
  </si>
  <si>
    <t>てもまたならふ人なくあるへきやうなとかしこくおしへたつるかなと思給へて</t>
  </si>
  <si>
    <t>我たけくいひそし侍にすこしうちわらひてよろつにみたてなく物けなきほとを</t>
  </si>
  <si>
    <t>みすくして人かすなる世もやとまつかたはいとのとかにおもひなされて心やま</t>
  </si>
  <si>
    <t>しくもあらすつらき心をしのひておもひなをらんおりをみつけんととし月をか</t>
  </si>
  <si>
    <t>さねんあいなたのみはいとくるしくなんあるへけれはかたみにそむきぬへきき</t>
  </si>
  <si>
    <t>さみになむあるとねたけにいふにはらたゝしくなりてにくけなる事ともをいひ</t>
  </si>
  <si>
    <t>はけまし侍に女もえおさめぬすちにておよひひとつをひきよせてくひて侍りし</t>
  </si>
  <si>
    <t>をおとろ〱しくかこちてかゝるきすさへつきぬれはいよ〱ましらひをすへ</t>
  </si>
  <si>
    <t>きにもあらすはつかしめ給めるつかさくらゐいとゝしくなにゝつけてかは人め</t>
  </si>
  <si>
    <t>かん世をそむきぬへき身なめりなといひおとしてさらはけふこそはかきりなめ</t>
  </si>
  <si>
    <t>れとこのおよひをかゝめてまかてぬ</t>
  </si>
  <si>
    <t>てをおりてあひみし事をかそふれはこれひとつやは君かうきふしえうらみ</t>
  </si>
  <si>
    <t>しなといひ侍れはさすかにうちなきて</t>
  </si>
  <si>
    <t>うきふしを心ひとつにかそへきてこや君かてをわかるへきおりなといひし</t>
  </si>
  <si>
    <t>ろひ侍しかとまことにはかはるへきことゝも思給へすなからひころふるまてせ</t>
  </si>
  <si>
    <t>うそこもつかはさすあくかれまかりありくにりむしのまつりのてうかくに夜ふ</t>
  </si>
  <si>
    <t>けていみしうみそれふる夜これかれまかりあかるゝ所にておもひめくらせは猶</t>
  </si>
  <si>
    <t>家ちと思はむかたは又なかりけり内わたりのたひねすさましかるへくけしきは</t>
  </si>
  <si>
    <t>めるあたりはそゝろさむくやとおもふ給へられしかはいかゝおもへるとけしき</t>
  </si>
  <si>
    <t>もみかてら雪をうちはらひつゝなま人わるくつめくはるれとさりともこよひひ</t>
  </si>
  <si>
    <t>ころのうらみはとけなむと思給へしに火ほのかにかへにそむけなへたるきぬと</t>
  </si>
  <si>
    <t>ものあつこへたるおほいなるこにうちかけてひきあくへきものゝかたひらなと</t>
  </si>
  <si>
    <t>うちあけてこよひはかりやとまちけるさまなりされはよと心おこりするにさう</t>
  </si>
  <si>
    <t>しみはなしさるへき女房ともはかりとまりておやの家にこのよさりなんわたり</t>
  </si>
  <si>
    <t>ぬるとこたへ侍りえんなる哥もよますけしきはめるせうそこもせていとひたや</t>
  </si>
  <si>
    <t>こもりになさけなかりしかはあへなき心ちしてさかなくゆるしなかりしも我を</t>
  </si>
  <si>
    <t>うとみねとおもふかたの心やありけむとさしもみ給へさりしことなれと心やま</t>
  </si>
  <si>
    <t>しきまゝにおもひ侍しにきるへき物つねよりも心とゝめたる色あひしさまいと</t>
  </si>
  <si>
    <t>あらまほしくてさすかにわかみすてん後をさへなんおもひやりうしろみたりし</t>
  </si>
  <si>
    <t>さりともたえておもひはなつやうはあらしと思ふ給へてとかくいひ侍しをそむ</t>
  </si>
  <si>
    <t>きもせすとたつねまとはさむともかくれしのひすかゝやかしからすいらへつゝ</t>
  </si>
  <si>
    <t>たゝありしなからはえなんみすくすましきあらためてのとかにおもひならはな</t>
  </si>
  <si>
    <t>んあひみるへきなといひしをさりともえおもひはなれしと思給へしかはしはし</t>
  </si>
  <si>
    <t>こらさむの心にてしかあらためむともいはすいたくつなひきてみせしあひたに</t>
  </si>
  <si>
    <t>いといたくおもひなけきてはかなくなり侍にしかはたはふれにくゝなむおほえ</t>
  </si>
  <si>
    <t>侍しひとへにうちたのみたらむかたはさはかりにてありぬへくなんおもひ給へ</t>
  </si>
  <si>
    <t>いてらるゝはかなきあた事をもまことの大事をもいひあはせたるにかひなから</t>
  </si>
  <si>
    <t>すたつた姫といはむにもつきなからすたなはたのてにもおとるましくそのかた</t>
  </si>
  <si>
    <t>もくしてうるさくなん侍しとていとあはれとおもひいてたり中将そのたなはた</t>
  </si>
  <si>
    <t>のたちぬふかたをのとめてなかき契にそあえましけにそのたつた姫のにしきに</t>
  </si>
  <si>
    <t>はまたしくものあらしはかなき花紅葉といふもおりふしの色あひつきなくはか</t>
  </si>
  <si>
    <t>〱しからぬは露のはえなくきえぬるわさなりさあるによりかたき世とはさた</t>
  </si>
  <si>
    <t>めかねたるそやといひはやし給ふさて又おなしころまかりかよひしところは人</t>
  </si>
  <si>
    <t>もたちまさり心はせまことにゆへありとみえぬへくうちよみはしりかきかいひ</t>
  </si>
  <si>
    <t>くつまをとてつきくちつきみなたと〱しからすみきゝわたり侍きみるめもこ</t>
  </si>
  <si>
    <t>ともなく侍しかはこのさかなものをうちとけたるかたにて時〱かくろへみ侍</t>
  </si>
  <si>
    <t>しほとはこよなく心とまり侍きこの人うせて後いかゝはせむあはれなからもす</t>
  </si>
  <si>
    <t>きぬるはかひなくてしは〱まかりなるゝにはすこしまはゆくえんにこのまし</t>
  </si>
  <si>
    <t>き事はめにつかぬ所あるにうちたのむへくはみえすかれ〱にのみみせ侍程に</t>
  </si>
  <si>
    <t>しのひて心かはせる人そありけらし神無月のころをひ月おもしろかりし夜うち</t>
  </si>
  <si>
    <t>よりまかて侍にあるうへ人きあひてこの車にあひのりて侍れは大納言の家にま</t>
  </si>
  <si>
    <t>かりとまらむとするにこの人いふやうこよひ人まつらむやとなんあやしく心く</t>
  </si>
  <si>
    <t>るしきとてこの女の家はたよきぬみちなりけれはあれたるくつれより池の水か</t>
  </si>
  <si>
    <t>けみえて月たにやとるすみかをすきむもさすかにており侍ぬかしもとよりさる</t>
  </si>
  <si>
    <t>心をかはせるにやありけんこの男いたくすゝろきてかとちかきらうのすのこた</t>
  </si>
  <si>
    <t>つものにしりかけてとはかり月をみるきくいとおもしろくうつろひわたり風に</t>
  </si>
  <si>
    <t>きほへるもみちのみたれなとあはれとけにみえたりふところなりけるふえとり</t>
  </si>
  <si>
    <t>いてゝふきならしかけもよしなとつゝしりうたふほとによくなるわこむをしら</t>
  </si>
  <si>
    <t>へとゝのへたりけるうるはしくかきあはせたりしほとけしうはあらすかしりち</t>
  </si>
  <si>
    <t>のしらへは女の物やはらかにかきならしてすのうちよりきこえたるもいまめき</t>
  </si>
  <si>
    <t>たるものゝこゑなれはきよくすめる月におりつきなからす男いたくめてゝすの</t>
  </si>
  <si>
    <t>もとにあゆみきてにはのもみちこそふみわけたるあともなけれなとねたますき</t>
  </si>
  <si>
    <t>くをおりて</t>
  </si>
  <si>
    <t>ことのねも月もえならぬやとなからつれなき人をひきやとめけるわろかめ</t>
  </si>
  <si>
    <t>りなといひていまひとこゑきゝはやすへき人のある時てなのこひ給そなといた</t>
  </si>
  <si>
    <t>くあされかゝれは女こゑいたうつくろひて</t>
  </si>
  <si>
    <t>木からしに吹あはすめるふえのねをひきとゝむへきことのはそなきとなま</t>
  </si>
  <si>
    <t>めきかはすににくゝなるをもしらて又さうのことをはむしきてうにしらへてい</t>
  </si>
  <si>
    <t>まめかしくかいひきたるつまをとかとなきにはあらねとまはゆき心地なんし侍</t>
  </si>
  <si>
    <t>したゝ時〱うちかたらふみやつかへ人なとのあくまてされはみすきたるはさ</t>
  </si>
  <si>
    <t>てもみるかきりはをかしくもありぬへし時〱にてもさる所にてわすれぬよす</t>
  </si>
  <si>
    <t>かとおもふ給へんにはたのもしけなくさしすくいたりと心をかれてその夜の事</t>
  </si>
  <si>
    <t>にことつけてこそまかりたえにしかこのふたつのことをおもふ給へあはするに</t>
  </si>
  <si>
    <t>わかき時の心にたに猶さやうにもていてたる事はいとあやしくたのもしけなく</t>
  </si>
  <si>
    <t>おほえ侍きいまよりのちはましてさのみなんおもふ給へらるへき御心のまゝに</t>
  </si>
  <si>
    <t>おらはおちぬへきはきの露ひろはゝきえなんとみる玉さゝのうへのあられなと</t>
  </si>
  <si>
    <t>のえんにあへかなるすき〱しさのみこそをかしくおほさるらめいまさりとも</t>
  </si>
  <si>
    <t>なゝとせあまりかほとにおほしゝりはへなんなにかしかいやしきいさめにてす</t>
  </si>
  <si>
    <t>きたはめらむ女に心をかせ給へあやまちしてみむ人のかたくなゝる名をもたて</t>
  </si>
  <si>
    <t>つへき物なりといましむ中将れいのうなつく君すこしかたゑみてさる事とはお</t>
  </si>
  <si>
    <t>ほすへかめりいつかたにつけても人わるくはしたなかりけるみ物かたりかなと</t>
  </si>
  <si>
    <t>てうちわらひおはさうす中将なにかしはしれものゝ物かたりをせむとていとし</t>
  </si>
  <si>
    <t>のひてみそめたりし人のさてもみつへかりしけはひなりしかはなからふへきも</t>
  </si>
  <si>
    <t>のとしもおもふ給へさりしかとなれゆくまゝにあはれとおほえしかはたえ〱</t>
  </si>
  <si>
    <t>わすれぬ物に思給へしをさはかりになれはうちたのめるけしきもみえきたのむ</t>
  </si>
  <si>
    <t>につけてはうらめしとおもふ事もあらむと心なからおほゆるおり〱も侍しを</t>
  </si>
  <si>
    <t>みしらぬやうにてひさしきとたえをもかうたまさかなる人ともおもひたらすた</t>
  </si>
  <si>
    <t>ゝあさゆふにもてつけたらむありさまにみえて心くるしかりしかはたのめわた</t>
  </si>
  <si>
    <t>る事なともありきかしおやもなくいと心ほそけにてさらはこの人こそはとこと</t>
  </si>
  <si>
    <t>にふれておもへるさまもらうたけなりきかうのとけきにおたしくてひさしくま</t>
  </si>
  <si>
    <t>からさりしころこのみ給ふるわたりよりなさけなくうたてある事をなんさるた</t>
  </si>
  <si>
    <t>よりありてかすめいはせたりける後にこそきゝ侍しかさるうき事やあらむとも</t>
  </si>
  <si>
    <t>しらす心にわすれすなからせうそこなともせてひさしく侍しにむけにおもひし</t>
  </si>
  <si>
    <t>ほれてこゝろほそかりけれはおさなきものなともありしにおもひわつらひてな</t>
  </si>
  <si>
    <t>てしこの花をおりておこせたりしとてなみたくみたりさてそのふみのことはゝ</t>
  </si>
  <si>
    <t>とゝひ給へはいさやことなる事もなかりきや</t>
  </si>
  <si>
    <t>山かつのかきほあるともおり〱にあはれはかけよなてしこの露おもひい</t>
  </si>
  <si>
    <t>てしまゝにまかりたりしかはれいのうらもなきものからいとものおもひかほに</t>
  </si>
  <si>
    <t>てあれたる家の露しけきをなかめてむしのねにきほへるけしきむかし物かたり</t>
  </si>
  <si>
    <t>めきておほえ侍し</t>
  </si>
  <si>
    <t>さきましる色はいつれとわかねとも猶常夏にしくものそなきやまとなてし</t>
  </si>
  <si>
    <t>こをはさしをきてまつちりをたになとおやの心をとる</t>
  </si>
  <si>
    <t>うちはらふ袖も露けきとこなつにあらし吹そふ穐もきにけりとはかなけに</t>
  </si>
  <si>
    <t>いひなしてまめ〱しくうらみたるさまもみえす涙をもらしおとしてもいとは</t>
  </si>
  <si>
    <t>つかしくつゝましけにまきらはしかくしてつらきをもおもひしりけりとみえむ</t>
  </si>
  <si>
    <t>はわりなくくるしきものと思ひたりしかは心やすくて又とたえをき侍しほとに</t>
  </si>
  <si>
    <t>あともなくこそかきけちてうせにしかまた世にあらははかなきよにそさすらふ</t>
  </si>
  <si>
    <t>らんあはれとおもひしほとにわつらはしけにおもひまつはすけしきみえましか</t>
  </si>
  <si>
    <t>はかくもあくからさゝらましこよなきとたえをかすさるものにしなしてなかく</t>
  </si>
  <si>
    <t>みるやうも侍なましかのなてしこのらうたく侍しかはいかてたつねむとおもひ</t>
  </si>
  <si>
    <t>給るをいまもえこそきゝつけ侍らねこれこそのたまへるはかなきためしなめれ</t>
  </si>
  <si>
    <t>つれなくてつらしとおもひけるもしらてあはれたえさりしもやくなきかたおも</t>
  </si>
  <si>
    <t>ひなりけりいまやう〱わすれゆくきはにかれはたえしもおもひはなれすおり</t>
  </si>
  <si>
    <t>〱人やりならぬむねこかるゝゆふへもあらむとおほえ侍これなんえたもつま</t>
  </si>
  <si>
    <t>しくたのもしけなきかたなりけるされはかのさかな物おもひいてあるかたに</t>
  </si>
  <si>
    <t>わすれかたけれとさしあたりてみんにはわつらはしくよくせすはあきたき事も</t>
  </si>
  <si>
    <t>ありなんやことのねすゝめけんかと〱しさもすきたるつみおもかるへしこの</t>
  </si>
  <si>
    <t>心もとなきもうたかひそふへけれはいつれとつゐにおもひさためすなりぬるこ</t>
  </si>
  <si>
    <t>そ世中やたゝかくこそとり〱にくらへくるしかるへきこのさま〱のよきか</t>
  </si>
  <si>
    <t>きりをとりくしなんすへきくさはひませぬ人はいつこにかはあらむきち上天女</t>
  </si>
  <si>
    <t>をおもひかけむとすれはほうけつきくすしからむこそ又わひしかりぬへけれと</t>
  </si>
  <si>
    <t>てみなわらひぬ式部か所にそけしきある事はあらむすこしつゝかたり申せとせ</t>
  </si>
  <si>
    <t>めらるしもかしものなかにはなてう事かきこしめし所侍らむといへと頭の君ま</t>
  </si>
  <si>
    <t>めやかにおそしとせめ給へはなに事をとり申さんとおもひめくらすにまた文章</t>
  </si>
  <si>
    <t>の生に侍し時かしこき女のためしをなんみ給へしかのむまのかみの申給へるや</t>
  </si>
  <si>
    <t>うにおほやけことをもいひあはせわたくしさまの世にすまふへき心をきてをお</t>
  </si>
  <si>
    <t>もひめくらさむかたもいたりふかくさえのきはなま〱のはかせはつかしくす</t>
  </si>
  <si>
    <t>へてくちあかすへくなん侍らさりしそれはあるはかせのもとにかくもんなとし</t>
  </si>
  <si>
    <t>侍とてまかりかよひしほとにあるしのむすめともおほかりときゝ給てはかなき</t>
  </si>
  <si>
    <t>ついてにいひよりて侍しをおやきゝつけてさかつきていてゝわかふたつのみ</t>
  </si>
  <si>
    <t>ちうたふをきけとなんきこえこち侍しかとおさ〱うちとけてもまからすかの</t>
  </si>
  <si>
    <t>おやの心をはゝかりてさすかにかゝつらひ侍しほとにいとあはれにおもひうし</t>
  </si>
  <si>
    <t>ろみねさめのかたらひにも身のさへつきおほやけにつかうまつるへきみち〱</t>
  </si>
  <si>
    <t>しきことをおしへていときよけにせうそこふみにもかんなといふものかきませ</t>
  </si>
  <si>
    <t>すむへ〱しくいひまはし侍にをのつからえまかりたえてそのものを師として</t>
  </si>
  <si>
    <t>なんわつかなるこしおれふみつくる事なとならひ侍しかはいまにそのおんはわ</t>
  </si>
  <si>
    <t>すれ侍らねとなつかしきさいしとうちたのまむにはむさいの人なまわろならむ</t>
  </si>
  <si>
    <t>ふるまひなとみえむにはつかしくなんみえ侍しまいて君達の御ためはか〱し</t>
  </si>
  <si>
    <t>くしたたかなる御うしろみはなにゝかせさせ給はんはかなしくちおしとかつみ</t>
  </si>
  <si>
    <t>つゝもたゝ我心につきすくせのひくかた侍めれはおのこしもなんしさひなきも</t>
  </si>
  <si>
    <t>のは侍めると申せはのこりをいはせむとてさて〱をかしかりける女かなとす</t>
  </si>
  <si>
    <t>かい給を心はえなからはなのわたりおこつきてかたりなすさていとひさしくま</t>
  </si>
  <si>
    <t>からさりしにものゝたよりにたちよりて侍れはつねのうちとけゐたるかたには</t>
  </si>
  <si>
    <t>侍らて心やましきものこしにてなんあひて侍るふすふるにやとおこかましくも</t>
  </si>
  <si>
    <t>又よきふしなりともおもひ給るにこのさかし人はたかる〱しきものゑんしす</t>
  </si>
  <si>
    <t>へきにもあらす世のたうりをおひとりてうらみさりけりこゑもはやりかにて</t>
  </si>
  <si>
    <t>いふやう月ころふひやうおもきにたえかねてこくねちのさうやくをふくしてい</t>
  </si>
  <si>
    <t>とくさきによりなんえたいめむたまはらぬまのあたりならすともさるへからん</t>
  </si>
  <si>
    <t>さうしらはうけ給はらむといとあはれにむへ〱しくいひ侍いらへになにとか</t>
  </si>
  <si>
    <t>はたゝうけ給はりぬとてたちいて侍にさうさうしくやおほえけんこのかうせな</t>
  </si>
  <si>
    <t>ん時にたちより給へとたかやかにいふをきゝすくさむもいとおししはしやすら</t>
  </si>
  <si>
    <t>ふへきにはた侍らねはけにそのにほひさへはなやかにたちそへるもすへなくて</t>
  </si>
  <si>
    <t>にけめをつかひて</t>
  </si>
  <si>
    <t>さゝかにのふるまひしるきゆふくれにひるますくせといふかあやなさいか</t>
  </si>
  <si>
    <t>なる事つけそやといひもはてすはしりいて侍ぬるにおひて</t>
  </si>
  <si>
    <t>あふことの夜をしへたてぬ中ならはひるまもなにかまはゆからましさすか</t>
  </si>
  <si>
    <t>にくちとくなとは侍きとしつ〱と申せは君達あさましとおもひてそら事とて</t>
  </si>
  <si>
    <t>わらひ給ふいつこのさる女かあるへきおひらかにおにとこそむかひゐたらめむ</t>
  </si>
  <si>
    <t>くつけき事とつまはしきをしていはむかたなしと式部をあはめにくみてすこし</t>
  </si>
  <si>
    <t>よろしからむ事を申せとせめ給へとこれよりめつらしき事はさふらひなんやと</t>
  </si>
  <si>
    <t>てをりすへて男も女もわろものはわつかにしれるかたの事をのこりなくみせつ</t>
  </si>
  <si>
    <t>くさむとおもへるこそいとおしけれ三史五経みち〱しきかたをあきらかにさ</t>
  </si>
  <si>
    <t>とりあかさんこそあいきやうなからめなとかは女といはんからに世にある事の</t>
  </si>
  <si>
    <t>おほやけわたくしにつけてむけにしらすいたらすしもあらむわさとならひまね</t>
  </si>
  <si>
    <t>はねとすこしもかとあらむ人のみゝにもめにもとまる事しねんにおほかるへし</t>
  </si>
  <si>
    <t>さるまゝにはまむなをはしりかきてさるましきとちの女ふみになかはすきてか</t>
  </si>
  <si>
    <t>きすくめたるあなうたてこの人のたをやかならましかはとみえたり心ちにはさ</t>
  </si>
  <si>
    <t>しも思はさらめとをのつからこは〱しきこゑによみなされなとしつゝことさ</t>
  </si>
  <si>
    <t>らひたり上らうのなかにもおほかる事そかしうたよむとおもへる人のやかてう</t>
  </si>
  <si>
    <t>たにまつはれをかしきふる事をもはしめよりとりこみつゝすさましきおり〱</t>
  </si>
  <si>
    <t>よみかけたるこそものしき事なれ返しせねはなさけなしえせさらむ人ははした</t>
  </si>
  <si>
    <t>なからんさるへきせちゑなと五月のせちにいそきまいるあしたなにのあやめも</t>
  </si>
  <si>
    <t>おもひしつめられぬにえならぬねをひきかけ九日のえんにまつかたき詩の心を</t>
  </si>
  <si>
    <t>思めくらしいとまなきおりにきくの露をかこちよせなとやうのつきなきいとな</t>
  </si>
  <si>
    <t>みにあはせさならてもをのつからけにのちにおもへはをかしくもあはれにもあ</t>
  </si>
  <si>
    <t>へかりける事のそのおりにつきなくめにとまらぬなとをおしはからすよみいて</t>
  </si>
  <si>
    <t>たる中〱心をくれてみゆよろつの事になとかはさてもとおほゆるおりから時</t>
  </si>
  <si>
    <t>〱おもひわかぬはかりの心にてはよしはみなさけたゝさらむなんめやすかる</t>
  </si>
  <si>
    <t>へきすへて心にしれらむ事をもしらすかほにもてなしいはまほしからむ事をも</t>
  </si>
  <si>
    <t>ひとつふたつのふしはすくすへくなんあへかりけるといふにも君は人ひとりの</t>
  </si>
  <si>
    <t>御ありさまを心のうちにおもひつゝけ給これにたらす又さしすきたる事なくも</t>
  </si>
  <si>
    <t>のし給けるかなとありかたきにもいとゝむねふたかるいつかたによりはつとも</t>
  </si>
  <si>
    <t>なくはて〱はあやしき事ともになりてあかし給つからうしてけふは日のけし</t>
  </si>
  <si>
    <t>きもなをれりかくのみこもりさふらひ給も大殿の御心いとおしけれはまかて給</t>
  </si>
  <si>
    <t>へりおほかたのけしき人のけはひもけさやかにけたかくみたれたるましらす</t>
  </si>
  <si>
    <t>猶これこそはかの人〻のすてかたくとりいてしまめ人にはたのまれぬへけれと</t>
  </si>
  <si>
    <t>おほすものからあまりうるはしき御ありさまのとけかたくはつかしけにおもひ</t>
  </si>
  <si>
    <t>しつまり給へるをさう〱しくて中納言の君中つかさなとやうのをしなへたら</t>
  </si>
  <si>
    <t>ぬわか人ともにたはふれ事なとの給つゝあつさにみたれ給へる御ありさまをみ</t>
  </si>
  <si>
    <t>るかひありとおもひきこえたりおとゝもわたり給てかくうちとけ給へれはみ木</t>
  </si>
  <si>
    <t>丁へたてゝおはしまして御ものかたりきこえ給をあつきにとにかみ給へは人〻</t>
  </si>
  <si>
    <t>わらふあなかまとてけうそくによりおはすいとやすらかなる御ふるまひなりや</t>
  </si>
  <si>
    <t>くらくなるほとにこよひなかゝみうちよりはふたかりて侍けりときこゆさかし</t>
  </si>
  <si>
    <t>れいはいみ給ふかたなりけり二条院にもおなしすちにていつくにかたかへんい</t>
  </si>
  <si>
    <t>となやましきにとておほとのこもれりいとあしき事なりとこれかれきこゆきの</t>
  </si>
  <si>
    <t>かみにてしたしくつかうまつる人の中河のわたりなる家なんこのころ水せきい</t>
  </si>
  <si>
    <t>れてすゝしきかけに侍ときこゆいとよかなりなやましきにうしなからひきいれ</t>
  </si>
  <si>
    <t>つへからむ所をとの給しのひ〱の御方たかへ所はあまたありぬへけれとひさ</t>
  </si>
  <si>
    <t>しくほとへてわたり給へるにかたふたけてひきたかへほかさまへとおほさんは</t>
  </si>
  <si>
    <t>いとおしきなるへしきのかみにおほせ事給へはうけ給なからしりそきていよの</t>
  </si>
  <si>
    <t>かみのあそむの家につゝしむ事侍て女房なんまかりうつれるころにてせはき所</t>
  </si>
  <si>
    <t>に侍れはなめけなることや侍らむとしたになけくをきゝ給てその人ちかゝらむ</t>
  </si>
  <si>
    <t>なんうれしかるへき女とをきたひねはものおそろしき心ちすへきをたゝその木</t>
  </si>
  <si>
    <t>丁のうしろにとの給へはけによろしきおまし所にもとて人はしらせやるいとし</t>
  </si>
  <si>
    <t>のひてことさらにこと〱しからぬ所をといそきいて給へはおとゝにもきこえ</t>
  </si>
  <si>
    <t>給はす御ともにもむつましきかきりしておはしましぬにはかにとわふれと人も</t>
  </si>
  <si>
    <t>きゝいれす心殿の東おもてはらひあけさせてかりそめの御しつらひしたり水の</t>
  </si>
  <si>
    <t>心はへなとさるかたにをかしくしなしたりゐなかいゑたつしはかきしてせむさ</t>
  </si>
  <si>
    <t>いなと心とめてうへたりかせすゝしくてそこはかとなきむしのこゑ〱きこえ</t>
  </si>
  <si>
    <t>ほたるしけくとひまかひてをかしきほとなり人〻わたとのよりいてたるいつみ</t>
  </si>
  <si>
    <t>にのそきゐてさけのむあるしもさかなもとむとこゆるきのいそきありくほと君</t>
  </si>
  <si>
    <t>はのとやかになかめ給てかの中のしなにとりいてゝいひしこのなみならむかし</t>
  </si>
  <si>
    <t>とおほしいつおもひあかれるけしきにきゝをき給へるむすめなれはゆかしくて</t>
  </si>
  <si>
    <t>みゝとゝめ給へるにこのにしおもてにそ人のけはひするきぬのをとなひはら</t>
  </si>
  <si>
    <t>〱としてわかきこゑともにくからすさすかにしのひてわらひなとするけはひ</t>
  </si>
  <si>
    <t>ことさらひたりかうしをあけたりけれとかみ心なしとむつかりておろしつれは</t>
  </si>
  <si>
    <t>火ともしたるすきかけさうしのかみよりもりたるにやをらより給てみゆやとお</t>
  </si>
  <si>
    <t>ほせとひまもなけれはしはしきゝ給にこのちかきもやにつとひゐたるなるへし</t>
  </si>
  <si>
    <t>うちさゝめきいふことゝもをきゝ給へはわか御うへなるへしいといたうまめた</t>
  </si>
  <si>
    <t>ちてまたきにやむことなきよすかさたまり給へるこそさう〱しかむめれされ</t>
  </si>
  <si>
    <t>とさるへきくまにはよくこそかくれありき給ふなれなといふにもおほす事のみ</t>
  </si>
  <si>
    <t>心にかゝり給へはまつむねつふれてかやうのつゐてにも人のいひもらさむをき</t>
  </si>
  <si>
    <t>ゝつけたらむときなとおほえ給ことなる事なけれはきゝさし給つ式部卿の宮の</t>
  </si>
  <si>
    <t>姫君にあさかほたてまつり給し哥なとをすこしほをゆかめてかたるもきこゆく</t>
  </si>
  <si>
    <t>つろきかましくうたすしかちにもあるかななをみおとりはしなんかしとおほす</t>
  </si>
  <si>
    <t>かみいてきてとうろかけそへ火あかくかゝけなとして御くた物はかりまいれり</t>
  </si>
  <si>
    <t>とはり帳もいかにそはさるかたの心もなくてはめさましきあるしならむとの給</t>
  </si>
  <si>
    <t>へはなによけむともえうけ給はらすとかしこまりてさふらふはしつかたのおま</t>
  </si>
  <si>
    <t>しにかりなるやうにておほとのこもれは人〻もしつまりぬあるしのこともをか</t>
  </si>
  <si>
    <t>しけにてありわらはなる殿上のほとに御らむしなれたるもありいよのすけのこ</t>
  </si>
  <si>
    <t>もありあまたあるなかにいとけはひあてはかにて十二三はかりなるもありいつ</t>
  </si>
  <si>
    <t>れかいつれなとゝひ給にこれは故衛門督のすゑのこにていとかなしくし侍ける</t>
  </si>
  <si>
    <t>をおさなきほとにをくれ侍てあねなる人のよすかにかくて侍也さえなともつき</t>
  </si>
  <si>
    <t>ぬへくけしうは侍らぬを殿上なとも思ふ給へかけなからすか〱しうはえまし</t>
  </si>
  <si>
    <t>らひ侍らさめると申あはれのことや此あね君やまうとの後のおやさなん侍と申</t>
  </si>
  <si>
    <t>ににけなきおやをもまうけたりけるかなうへにもきこしめしをきて宮つかへに</t>
  </si>
  <si>
    <t>いたしたてむともらしそうせしいかになりにけむといつそやものたまはせし世</t>
  </si>
  <si>
    <t>こそさためなきものなれといとおよすけの給ふふいにかくてものし侍なり世中</t>
  </si>
  <si>
    <t>といふものさのみこそいまもむかしもさたまりたる事侍らね中につゐても女の</t>
  </si>
  <si>
    <t>すくせはいとうかひたるなんあはれに侍るなんときこえさすいよのすけかしつ</t>
  </si>
  <si>
    <t>くや君とおもふらむないかゝはわたくしのしうとこそは思ひて侍めるをすき</t>
  </si>
  <si>
    <t>〱しきことゝなにかしよりはしめてうけひき侍らすなむと申すさりともまう</t>
  </si>
  <si>
    <t>とたちのつき〱しくいまめきたらむにおろしたてんやはかのすけはいとよし</t>
  </si>
  <si>
    <t>ありてけしきはめるをやなとものかたりし給ていつかたにそみなしもやにおろ</t>
  </si>
  <si>
    <t>し侍ぬるをえやまかりおりあへさらむときこゆゑいすゝみてみな人〻すのこに</t>
  </si>
  <si>
    <t>ふしつゝしつまりぬ君はとけてもねられ給はすいたつらふしとおほさるゝに御</t>
  </si>
  <si>
    <t>めさめてこのきたのさうしのあなたに人のけはひするをこなたやかくいふ人の</t>
  </si>
  <si>
    <t>かくれたるかたならむあはれやと御心とゝめてやをらおきてたちきゝ給へはあ</t>
  </si>
  <si>
    <t>りつる子のこゑにてものけ給はるいつくにおはしますそとかれたるこゑのをか</t>
  </si>
  <si>
    <t>しきにていへはこゝにそふしたるまらうとはねたまひぬるかいかにちかゝらむ</t>
  </si>
  <si>
    <t>とおもひつるをされとけとをかりけりといふねたりけるこゑのしとけなきいと</t>
  </si>
  <si>
    <t>よくにかよひたれはいもうとゝきき給つひさしにそおほとのこもりぬるをとに</t>
  </si>
  <si>
    <t>きゝつる御ありさまをみたてまつりつるけにこそめてたかりけれとみそかにい</t>
  </si>
  <si>
    <t>ふひるならましかはのそきてみたてまつりてましとねふたけにいひてかほひき</t>
  </si>
  <si>
    <t>いれつるこゑすねたう心とゝめてもとひきけかしとあちきなくおほすまろはは</t>
  </si>
  <si>
    <t>しにね侍らんあなくらとて火かゝけなとすへし女君はたゝこのさうしくちすち</t>
  </si>
  <si>
    <t>かひたるほとにそふしたるへき中将の君はいつくにそ人けとをき心地してもの</t>
  </si>
  <si>
    <t>おそろしといふなれはなけしのしもに人〻ふしていらへす也しもにゆにおりて</t>
  </si>
  <si>
    <t>たゝいままいらむと侍といふみなしつまりたるけはひなれはかけかねを心みに</t>
  </si>
  <si>
    <t>ひきあけ給へれはあなたよりはさゝさりけり木丁をさうしくちにはたてゝ火は</t>
  </si>
  <si>
    <t>ほのくらきにみ給へはからひつたつものともをゝきたれはみたりかはしきなか</t>
  </si>
  <si>
    <t>をわけいり給れはけはひしつる所にいり給へれはたゝひとりいとさゝやかにて</t>
  </si>
  <si>
    <t>ふしたりなまわつらはしけれとうへなるきぬをしやるまてもとめつる人とおも</t>
  </si>
  <si>
    <t>へり中将めしつれはなんひとしれぬおもひのしるしある心地してとの給をとも</t>
  </si>
  <si>
    <t>かくも思わかれすものにおそはるゝ心ちしてやとおひゆれとかほにきぬのさは</t>
  </si>
  <si>
    <t>りてをとにもたてすうちつけにふかゝらぬ心のほとゝみ給らんことはりなれと</t>
  </si>
  <si>
    <t>としころおもひわたる心のうちもきこえしらせむとてなんかゝるおりをまちい</t>
  </si>
  <si>
    <t>てたるもさらにあさくはあらしとおもひなし給へといとやはらかにの給ひてお</t>
  </si>
  <si>
    <t>に神もあらたつましきけはひなれははしたなくこゝに人ともえのゝしらす心ち</t>
  </si>
  <si>
    <t>はたわひしくあるましきことゝおもへはあさましく人たかへにこそ侍めれとい</t>
  </si>
  <si>
    <t>ふもいきのしたなりきえまとへるけしきいと心くるしくらうたけなれはをかし</t>
  </si>
  <si>
    <t>とみ給てたかうへくもあらぬ心のしるへを思はすにもおほめい給かなすきかま</t>
  </si>
  <si>
    <t>しきさまにはよにみえたてまつらしおもふ事すこしきこゆへきそとていとちい</t>
  </si>
  <si>
    <t>さやかなれはかきいたきてさうしのもといて給にそもとめつる中将たつ人きあ</t>
  </si>
  <si>
    <t>ひたるやゝとの給にあやしくてさくりよりたるにそいみしくにほひみちてかほ</t>
  </si>
  <si>
    <t>にもくゆりかゝる心ちするに思よりぬあさましうこはいかなる事そとおもひま</t>
  </si>
  <si>
    <t>とはるれときこえんかたなしなみ〱の人ならはこそあららかにもひきかなく</t>
  </si>
  <si>
    <t>らめそれたに人のあまたしらむはいかゝあらん心もさはきてしたひきたれとと</t>
  </si>
  <si>
    <t>うもなくておくなるおましにいり給ぬさうしをひきたてゝあかつきに御むかへ</t>
  </si>
  <si>
    <t>にものせよとの給へは女はこの人のおもふらむことさへしぬはかりわりなきに</t>
  </si>
  <si>
    <t>なかるゝまてあせになりていとなやましけなりいとおしけれとれいのいつこよ</t>
  </si>
  <si>
    <t>りとうて給ことのはにかあらむあはれしるはかりなさけ〱しくの給つくすへ</t>
  </si>
  <si>
    <t>かめれとなをいとあさましきにうつゝともおほえすこそかすならぬ身なからも</t>
  </si>
  <si>
    <t>おほしくたしける御心はへのほともいかゝあさくはおもふ給へさらむいとかや</t>
  </si>
  <si>
    <t>うなるきははきはとこそはへなれとてかくをしたち給へるをふかくなさけなく</t>
  </si>
  <si>
    <t>うしと思ひいりたるさまもけにいとをしく心はつかしきけはひなれはそのきは</t>
  </si>
  <si>
    <t>〱をまたしらぬうゐ事そや中〱をしなへたるつらにおもひなし給へるなん</t>
  </si>
  <si>
    <t>うたてありけるをのつからきゝ給ふやうもあらむあなかちなるすき心はさらに</t>
  </si>
  <si>
    <t>ならはぬをさるへきにやけにかくあはめられたてまつるもことはりなる心まと</t>
  </si>
  <si>
    <t>ひをみつからもあやしきまてなんなとまめたちてよろつにの給へといとたくひ</t>
  </si>
  <si>
    <t>なき御ありさまのいよ〱うちとけきこえん事わひしけれはすくよかに心つき</t>
  </si>
  <si>
    <t>なしとはみえたてまつるともさるかたのいふかひなきにてすくしてむとおもひ</t>
  </si>
  <si>
    <t>てつれなくのみもてなしたり人からのたをやきたるにつよき心をしゐてくはへ</t>
  </si>
  <si>
    <t>たれはなよ竹の心ちしてさすかにおるへくもあらすまことに心やましくてあな</t>
  </si>
  <si>
    <t>かちなる御心はへをいふかたなしとおもひてなくさまなといとあはれなり心く</t>
  </si>
  <si>
    <t>るしくはあれとみさらましかはくちおしからましとおほすなくさめかたくうし</t>
  </si>
  <si>
    <t>と思へれはなとかくうとましきものにしもおほすへきおほえなきさまなるしも</t>
  </si>
  <si>
    <t>こそ契あるとはおもひ給はめむけに世をおもひしらぬやうにおほゝれ給なんい</t>
  </si>
  <si>
    <t>とつらきとうらみられていとかくうき身のほとのさたまらぬありしなからの身</t>
  </si>
  <si>
    <t>にてかゝる御こゝろはへをみましかはあるましきわかたのみにてみなをし給ふ</t>
  </si>
  <si>
    <t>のちせをもおもひ給へなくさめましをいとかうかりなるうきねのほとを思ひ侍</t>
  </si>
  <si>
    <t>にたくひなくおもふ給へまとはるゝ也よしいまはみきとなかけそとておもへる</t>
  </si>
  <si>
    <t>さまけにいとことはりなりおろかならす契なくさめ給ふ事おほかるへしとりも</t>
  </si>
  <si>
    <t>なきぬ人〱おきいてゝいといきたなかりける夜かな御車ひきいてよなといふ</t>
  </si>
  <si>
    <t>なりかみもいてきて女なとの御かたゝかへこそ夜ふかくいそかせ給へきかはな</t>
  </si>
  <si>
    <t>といふもありきみは又かやうのつゐてあらむ事もいとかたくさしはへてはいか</t>
  </si>
  <si>
    <t>てか御ふみなともかよはんことのいとわりなきをおほすにいとむねいたしおく</t>
  </si>
  <si>
    <t>こゆへき世にしらぬ御心のつらさもあはれもあさからぬよのおもひいてはさま</t>
  </si>
  <si>
    <t>〱めつらかなるへきためしかなとてうちなき給ふけしきいとなまめきたり鳥</t>
  </si>
  <si>
    <t>もしは〱なくに心あはたゝしくて</t>
  </si>
  <si>
    <t>つれなきをうらみもはてぬしのゝめにとりあへぬまておとろかすらむ女身</t>
  </si>
  <si>
    <t>のありさまをおもふにいとつきなくまはゆき心地してめてたき御もてなしもな</t>
  </si>
  <si>
    <t>にともおほえすつねはいとすく〱しく心つきなしとおもひあなつるいよのか</t>
  </si>
  <si>
    <t>たのおもひやられて夢にやみゆらむとそらおそろしくつゝまし</t>
  </si>
  <si>
    <t>身のうさをなけくにあかてあくる夜はとりかさねてそねもなかれけること</t>
  </si>
  <si>
    <t>ゝあかくなれはさうしくちまてをくり給ふうちもとも人さはかしけれはひきた</t>
  </si>
  <si>
    <t>てゝわかれ給ほと心ほそくへたつるせきとみえたり御なをしなとき給てみなみ</t>
  </si>
  <si>
    <t>のかうらむにしはしうちなかめ給ふにしおもてのかうしそゝきあけて人〱の</t>
  </si>
  <si>
    <t>そくへかめりすのこの中のほとにたてたるこさうしのかみよりほのかにみえ給</t>
  </si>
  <si>
    <t>へる御ありさまを身にしむはかりおもへるすき心とあめり月はあり明にてひ</t>
  </si>
  <si>
    <t>かりおさまれるものからかけさやかにみえて中中おかしきあけほのなりなに心</t>
  </si>
  <si>
    <t>なきそらのけしきもたゝみる人からえんにもすこくもみゆるなりけり人しれぬ</t>
  </si>
  <si>
    <t>御心にはいとむねいたくことつてやらんよすかたになきをとかへりみかちにて</t>
  </si>
  <si>
    <t>いて給ぬ殿にかへり給てもとみにもまとろまれ給はすまたあひみるへきかたな</t>
  </si>
  <si>
    <t>きをましてかの人のおもふらん心のうちいかならむと心くるしくおもひやり給</t>
  </si>
  <si>
    <t>ふすくれたることはなけれとめやすくもてつけてもありつる中のしなかなくま</t>
  </si>
  <si>
    <t>なくみあつめたる人のいひし事はけにとおほしあはせられけりこのほとは大殿</t>
  </si>
  <si>
    <t>にのみおはしますなをいとかきたえておもふらむ事のいとおしく御心にかゝり</t>
  </si>
  <si>
    <t>てくるしくおほしわひてきのかみをめしたりかのありし中納言のこはえさせて</t>
  </si>
  <si>
    <t>んやらうたけにみえしを身ちかくつかふ人にせむうへにも我たてまつらむとの</t>
  </si>
  <si>
    <t>給へはいとかしこきおほせ事に侍なりあねなる人にのたまひみんと申もむねつ</t>
  </si>
  <si>
    <t>ふれておほせとそのあね君はあそむのおとうとやたるさも侍らすこの二年は</t>
  </si>
  <si>
    <t>かりそかくてものし侍れとおやのおきてにたかへりとおもひなけきて心ゆかぬ</t>
  </si>
  <si>
    <t>やうになんきゝ給ふるあはれのことやよろしくきこえし人そかしまことによし</t>
  </si>
  <si>
    <t>やとの給へはけしうは侍らさるへしもてはなれてうと〱しく侍れは世のたと</t>
  </si>
  <si>
    <t>ひにてむつひ侍らすと申すさて五六日ありてこの子ゐてまいれりこまやかにを</t>
  </si>
  <si>
    <t>かしとはなけれとなまめきたるさましてあて人とみえたりめしいれていとなつ</t>
  </si>
  <si>
    <t>かしくかたらひ給ふわらは心ちにいとめてたくうれしとおもふいもうとの君の</t>
  </si>
  <si>
    <t>事もくはしくとひ給ふさるへきことはいらへきこえなとしてはつかしけにしつ</t>
  </si>
  <si>
    <t>まりたれはうちいてにくしされといとよくいひしらせ給かゝる事こそはとほの</t>
  </si>
  <si>
    <t>心うるもおもひのほかなれとおさな心ちにふかくしもたとらす御ふみをもてき</t>
  </si>
  <si>
    <t>たれは女あさましきに涙もいてきぬこのこのおもふらん事もはしたなくてさす</t>
  </si>
  <si>
    <t>かに御ふみをおもかくしにひろけたりいとおほくて</t>
  </si>
  <si>
    <t>みし夢をあふ夜ありやとなけくまにめさへあはてそころもへにけるぬる夜</t>
  </si>
  <si>
    <t>なけれはなとめもをよはぬ御かきさまもきりふたかりて心えぬすくせうちそへ</t>
  </si>
  <si>
    <t>りける身をおもひつゝけてふし給へり又の日小君めしたれはまいるとて御かへ</t>
  </si>
  <si>
    <t>りこふかゝる御ふみみるへき人もなしときこえよとのたまへはうちゑみてたか</t>
  </si>
  <si>
    <t>ふへくもの給はさりしものをいかゝさは申さむといふに心やましくのこりなく</t>
  </si>
  <si>
    <t>のたまはせしらせてけるとおもふにつらきことかきりなしいておよすけたる事</t>
  </si>
  <si>
    <t>はいはぬそよきさはなまいり給そとむつかられてめすにはいかてかとてまいり</t>
  </si>
  <si>
    <t>ぬきのかみすき心にこのまゝはゝのありさまをあたらしきものにおもひてつい</t>
  </si>
  <si>
    <t>そうしありけはこの子をもてかしつきてゐてありく君めしよせてきのふまちく</t>
  </si>
  <si>
    <t>らししを猶あひおもふましきなめりとゑんし給へはかほうちあかめてゐたりい</t>
  </si>
  <si>
    <t>つらとの給ふにしか〱と申すにいふかひなのことやあさましとて又も給へり</t>
  </si>
  <si>
    <t>あこはしらしなそのいよのおきなよりはさきにみし人そされとたのしけなく</t>
  </si>
  <si>
    <t>〱ひほそしとてふつゝかなるうしろみまうけてかくあなつり給ふなめりさりと</t>
  </si>
  <si>
    <t>もあこはわか子にてをあれよこのたのもし人はゆくさきみしかゝりなんとの給</t>
  </si>
  <si>
    <t>へはさもやありけんいみしかりけることかなとおもへるをかしとおほすこの子</t>
  </si>
  <si>
    <t>をまつはし給てうちにもゐてまいりなとし給ふわかみくしけとのにの給ひてさ</t>
  </si>
  <si>
    <t>うそくなともせさせまことにおやめきてあつかひ給ふ御ふみはつねにありされ</t>
  </si>
  <si>
    <t>とこの子もいとおさなし心よりほかにちりもせはかろ〱しき名さへとりそへ</t>
  </si>
  <si>
    <t>ん身のおほえをいとつきなかるへくおもへはめてたき事もわか身からこそとお</t>
  </si>
  <si>
    <t>もひてうちとけたる御いらへもきこえすほのかなりし御けはひありさまはけに</t>
  </si>
  <si>
    <t>なへてにやはとおもひいてきこえぬにはあらねとをかしきさまをみえたてまつ</t>
  </si>
  <si>
    <t>りてもなにゝかはなるへきなとおもひかへすなりけり君はおほしおこたる時の</t>
  </si>
  <si>
    <t>まもなく心くるしくもこひしくもおほしいつおもへりしけしきなとのいとおし</t>
  </si>
  <si>
    <t>さもはるけんかたなくおほしわたるかろ〱しくはひまきれたちより給はんも</t>
  </si>
  <si>
    <t>人めしけからむ所にひんなきふるまひやあらはれんと人のためもいとをしくと</t>
  </si>
  <si>
    <t>おほしわつらふれいのうちに日かすへ給ふころさるへきかたのいみまちいて給</t>
  </si>
  <si>
    <t>ふにはかにまかて給まねしてみちのほとよりおはしましたりきのかみおとろき</t>
  </si>
  <si>
    <t>てやり水のめいほくとかしこまりよろこふこきみにはひるよりかくなんおもひ</t>
  </si>
  <si>
    <t>よれるとの給ひ契れりあけくれまつはしならはし給けれはこよひもまつめしい</t>
  </si>
  <si>
    <t>てたり女もさる御せうそこありけるにおほしたはかりつらむほとはあさくしも</t>
  </si>
  <si>
    <t>おもひなされねとさりとてうちとけ人けなきありさまをみえたてまつりてもあ</t>
  </si>
  <si>
    <t>ちきなくゆめのやうにてすきにしなけきをまたやくはへんと思みたれてなをさ</t>
  </si>
  <si>
    <t>てまちつけきこえさせん事のまはゆけれはこきみかいてゝいぬるほとにいとけ</t>
  </si>
  <si>
    <t>ちかけれはかたはらいたしなやましけれはしのひてうちたゝかせなとせむにほ</t>
  </si>
  <si>
    <t>とはなれてをとてわた殿に中将といひしかつほねしたるかくれにうつろひぬさ</t>
  </si>
  <si>
    <t>る心して人とくしつめて御せうそこあれと小君はたつねあはすよろつの所もと</t>
  </si>
  <si>
    <t>めありきてわたとのにわけいりてからうしてたとりきたりいとあさましくつら</t>
  </si>
  <si>
    <t>しとおもひていかにかひなしとおほさむとなきぬはかりいへはかくけしからぬ</t>
  </si>
  <si>
    <t>心はえはつかふものかおさなき人のかゝる事いひつたふるはいみしくいむなる</t>
  </si>
  <si>
    <t>ものをといひおとして心地なやましけれは人〻さけすおさへさせてなむときこ</t>
  </si>
  <si>
    <t>えさせよあやしとたれも〱みるらむといひはなちて心のうちにはいとかくし</t>
  </si>
  <si>
    <t>なさたまりぬる身のおほえならてすきにしおやの御けはひとまれるふるさとな</t>
  </si>
  <si>
    <t>からたまさかにもまちつけたてまつらはおかしうもやあらまししゐておもひし</t>
  </si>
  <si>
    <t>らぬかほにみけつもいかにほとしらぬやうにおほすらむと心なからもむねいた</t>
  </si>
  <si>
    <t>くさすかにおもひみたるとてもかくてもいまはいふかひなきすくせなりけれは</t>
  </si>
  <si>
    <t>むしんに心つきなくてやみなむとおもひはてたり君はいかにたはかりなさむと</t>
  </si>
  <si>
    <t>またおさなきをうしろめたくまちふし給へるにふようなるよしをきこゆれはあ</t>
  </si>
  <si>
    <t>さましくめつらかなりける心のほとを身もいとはつかしくこそなりぬれといと</t>
  </si>
  <si>
    <t>〱おしき御けしき也とはかりものものたまはすいたくうめきてうしとおほし</t>
  </si>
  <si>
    <t>たり</t>
  </si>
  <si>
    <t>はゝき木の心をしらてその原のみちにあやなくまとひぬるかなきこえんか</t>
  </si>
  <si>
    <t>たこそなけれとの給へり女もさすかにまとろまさりけれは</t>
  </si>
  <si>
    <t>かすならぬふせ屋におふる名のうさにあるにもあらすきゆるはゝ木〻とき</t>
  </si>
  <si>
    <t>こえたりこきみいと〱おしさにねふたくもあらてまとひありくを人あやしと</t>
  </si>
  <si>
    <t>みるらんとわひ給ふれいの人〱はいきたなきにひと所すゝろにすさましくお</t>
  </si>
  <si>
    <t>ほしつゝけらるれと人にゝぬ心さまのなをきえすたちのほれりけるとねたくか</t>
  </si>
  <si>
    <t>ゝるにつけてこそ心もとまれとかつはおほしなからめさましくつらけれはさは</t>
  </si>
  <si>
    <t>れとおほせともさもおほしはつましくかくれたらむ所になをゐていけとの給へ</t>
  </si>
  <si>
    <t>といとむつかしけにさしこめられて人あまた侍めれはかしこけにときこゆいと</t>
  </si>
  <si>
    <t>おしとおもへりよしあこたになすてそとの給ひて御かたはらにふせたまへりわ</t>
  </si>
  <si>
    <t>かくなつかしき御ありさまをうれしくめてたしと思ひたれはつれなき人よりは</t>
  </si>
  <si>
    <t>中〱あはれにおほさるとそ</t>
  </si>
  <si>
    <t>ははきぎ</t>
    <phoneticPr fontId="4"/>
  </si>
  <si>
    <t>https://w3id.org/kouigenjimonogatari/data/0078-14.json</t>
  </si>
  <si>
    <t>ねられたまはぬまゝには我はかく人ににくまれてもならはぬをこよひなむはし</t>
  </si>
  <si>
    <t>めてうしとよをおもひしりぬれははつかしくてなからふましうこそおもひなり</t>
  </si>
  <si>
    <t>ぬれなとのたまへはなみたをさへこほしてふしたりいとらうたしとおほすてさ</t>
  </si>
  <si>
    <t>くりのほそくちいさきほとかみのいとなかゝらさりしけはひのさまかよひたる</t>
  </si>
  <si>
    <t>もおもひなしにやあはれなりあなかちにかゝつらひたとりよらむも人わろかる</t>
  </si>
  <si>
    <t>へくまめやかにめさましとおほしあかしつゝれいのやうにものたまひまつはさ</t>
  </si>
  <si>
    <t>す夜ふかういてたまへはこのこはいといとをしくさう〱しと思ふ女もなみ</t>
  </si>
  <si>
    <t>〱ならすかたはらいたしと思ふに御せうそこもたえてなしおほしこりにける</t>
  </si>
  <si>
    <t>と思にもやかてつれなくてやみ給なましかはうからまししゐていとをしき御ふ</t>
  </si>
  <si>
    <t>るまひのたえさらむもうたてあるへしよきほとにかくてとちめてんとおもふも</t>
  </si>
  <si>
    <t>のからたゝならすなかめかちなりきみは心つきなしとおほしなからかくてはえ</t>
  </si>
  <si>
    <t>やむましう御こゝろにかゝり人わろくおもほしわひてこきみにいとつらうもう</t>
  </si>
  <si>
    <t>れたうもおほゆるにしゐておもひかへせと心にしもしたかはすくるしきをさり</t>
  </si>
  <si>
    <t>ぬへきおりみてたいめむすへくたはかれとのたまひわたれはわつらはしけれと</t>
  </si>
  <si>
    <t>かゝるかたにてものたまひまつはすはうれしうおほえけりおさなき心地にいか</t>
  </si>
  <si>
    <t>ならんおりとまちわたるにきのかみくにゝくたりなとして女とちのとやかなる</t>
  </si>
  <si>
    <t>ゆふやみのみちたと〱しけなるまきれにわかくるまにてゐてたてまつるこの</t>
  </si>
  <si>
    <t>こもおさなきをいかならむとおほせとさのみもえおほしのとむましけれはさり</t>
  </si>
  <si>
    <t>けなきすかたにてかとなとさゝぬさきにといそきおはす人みぬかたよりひきい</t>
  </si>
  <si>
    <t>れておろしたてまつるわらはなれはとのゐ人なともことにみいれついせうせす</t>
  </si>
  <si>
    <t>心やすしひむかしのつまとにたてたてまつりてわれはみなみのすみのまよりか</t>
  </si>
  <si>
    <t>うしたゝきのゝしりていりぬこたちあらはなりといふなりなそかうあつきにこ</t>
  </si>
  <si>
    <t>のかうしはおろされたるととへはひるよりにしの御かたのわたらせ給てこうた</t>
  </si>
  <si>
    <t>せたまふといふさてむかひゐたらむをみはやとおもひてやをらあゆみいてゝす</t>
  </si>
  <si>
    <t>たれのはさまにいり給ぬこのいりつるかうしはまたさゝねはひまみゆるにより</t>
  </si>
  <si>
    <t>てにしさまにみとをし給へはこのきはにたてたるひやう風はしのかたをしたゝ</t>
  </si>
  <si>
    <t>まれたるにまきるへき几帳なともあつけれはにやうちかけていとよくみいれら</t>
  </si>
  <si>
    <t>る火ちかふともしたりもやのなかはしらにそはめる人やわか心かくるとまつめ</t>
  </si>
  <si>
    <t>とゝめたまへはこきあやのひとへかさねなめりなにゝかあらむうへにきてかし</t>
  </si>
  <si>
    <t>らつきほそやかにちいさき人のものけなきすかたそしたるかほなとはさしむか</t>
  </si>
  <si>
    <t>ひたらむ人なとにもわさとみゆましうもてなしたりてつきやせ〱にていたう</t>
  </si>
  <si>
    <t>ひきかくしためりいまひとりはひむかしむきにてのこる所なくみゆしろきうす</t>
  </si>
  <si>
    <t>物のひとへかさね二あひのこうちきたつものないかしろにきなしてくれなゐの</t>
  </si>
  <si>
    <t>こしひきゆへるきはまてむねあらはにはうそくなるもてなしなりいとしろうお</t>
  </si>
  <si>
    <t>かしけにつふ〱とこゑてそゝろかなる人の頭つきひたいつきものあさやかに</t>
  </si>
  <si>
    <t>まみくちつきいとあひきやうつきはなやかなるかたちなりかみはいとふさやか</t>
  </si>
  <si>
    <t>にてなかくはあらねとさかりはかたのほときよけにすへていとねちけたる所な</t>
  </si>
  <si>
    <t>くおかしけなる人とみえたりむへこそおやのよになくは思らめとおかしくみ給</t>
  </si>
  <si>
    <t>心ちそなをしつかなるけをそへはやとふとみゆるかとなきにはあるましこうち</t>
  </si>
  <si>
    <t>はてゝけちさすわたりこゝろとけにみえてきは〱とさうとけはおくの人はい</t>
  </si>
  <si>
    <t>としつかにのとめてまち給へやそこは持にこそあらめこのわたりのこうをこそ</t>
  </si>
  <si>
    <t>なといへといてこのたひはまけにけりすみの所いて〱とおよひをかゝめてと</t>
  </si>
  <si>
    <t>をはたみそよそなとかさふるさまいよのゆけたもたと〱しかるましうみゆす</t>
  </si>
  <si>
    <t>こししなをくれたりたとしへなく〱ちおほひてさやかにもみせねとめをしつけ</t>
  </si>
  <si>
    <t>たまへれはをのつからそはめもみゆめすこしはれたる心ちしてはななともあさ</t>
  </si>
  <si>
    <t>やかなるところなふねひれてにほはしきところもみえすいひたつれはわろきに</t>
  </si>
  <si>
    <t>よれるかたちをいといたうもてつけてこのまされる人よりは心あらむとめとゝ</t>
  </si>
  <si>
    <t>めつへきさましたりにきわゝしうあひきやうつきおかしけなるをいよ〱ほこ</t>
  </si>
  <si>
    <t>りかにうちとけてわらひなとそほるれはにほひおほくみえてさるかたにいとお</t>
  </si>
  <si>
    <t>かしき人さまなりあはつけしとはおほしなからまめならぬ御こゝろはこれもえ</t>
  </si>
  <si>
    <t>おほしはなつましかりけりみたまふかきりの人はうちとけたる世なくひきつく</t>
  </si>
  <si>
    <t>ろひそはめたるうはへをのみこそみ給へかくうちとけたる人のありさまかいま</t>
  </si>
  <si>
    <t>みなとはまたし給はさりつることなれはなに心もなうさやかなるはいとおしな</t>
  </si>
  <si>
    <t>からひさしうみたまはまほしきにこきみいてくる心ちすれはやをらいて給ぬわ</t>
  </si>
  <si>
    <t>たとのゝとくちによりゐたまへりいとかたしけなしとおもひてれいならぬ人侍</t>
  </si>
  <si>
    <t>てえちかふもより侍らすさてこよひもやかへしてんとするいとあさましうから</t>
  </si>
  <si>
    <t>うこそあへけれとのたまへはなとてかあなたにかへり侍りなはたはかり侍なん</t>
  </si>
  <si>
    <t>ときこゆさもなひかしつへきけしきにこそはあらめわらはなれとものゝこゝろ</t>
  </si>
  <si>
    <t>はへ人のけしきみつへくしつまれるをとおほすなりけり五うちはてつるにやあ</t>
  </si>
  <si>
    <t>らむうちそよめく心ちしてひと〱あかるゝけはひなとす也わか君はいつくに</t>
  </si>
  <si>
    <t>おはしますならむこのみかうしはさしてんとてならすなりしつまりぬなりいり</t>
  </si>
  <si>
    <t>てさらはたはかれとの給このこもいもうとの御こゝろはたはむところなくまめ</t>
  </si>
  <si>
    <t>たちたれはいひあはせむかたなくて人すくなゝらんおりにいれたてまつらんと</t>
  </si>
  <si>
    <t>思なりけりきのかみのいもうともこなたにあるか我にかいまみせさせよとのた</t>
  </si>
  <si>
    <t>まへといかてかさは侍らんかうしには几帳そへて侍ときこゆさかしされともお</t>
  </si>
  <si>
    <t>かしくおほせとみつとはしらせしいとおしとおほして夜ふくることの心もとな</t>
  </si>
  <si>
    <t>さをの給こたみはつまとをたゝきているみな人〱しつまりねにけりこのさう</t>
  </si>
  <si>
    <t>しくちにまろはねたらむかせふきとをせとてたゝみひろけてふすこたちひむか</t>
  </si>
  <si>
    <t>しのひさしにいとあまたねたるへしとはなちつるはらはへもそなたに入てふし</t>
  </si>
  <si>
    <t>ぬれはとはかりそらねして火あかきかたにひやう風をひろけてかけほのかなる</t>
  </si>
  <si>
    <t>にやをら入たてまつるいかにそおこかましき事もこそとおほすにいとつゝまし</t>
  </si>
  <si>
    <t>けれとみちひくまゝにもやの木丁のかたひらひきあけていとやをらいり給とす</t>
  </si>
  <si>
    <t>れとみなしつまれるよの御そのけはひやはらかなるしもいとしるかりけり女は</t>
  </si>
  <si>
    <t>さこそわすれ給をうれしきにおもひなせとあやしくゆめのやうなることをこゝ</t>
  </si>
  <si>
    <t>ろにはなるゝおりなきころにて心とけたるいたにねられすなむひるはなかめ夜</t>
  </si>
  <si>
    <t>はねさめかちなれは春ならぬこのめもいとなくなけかしきに五うちつる君こよ</t>
  </si>
  <si>
    <t>ひはこなたにといまめかしくうちかたらひてねにけりわかき人はなにこゝろな</t>
  </si>
  <si>
    <t>くいとようまとろみたるへしかゝるけはひのいとかうはしくうちにほふにかほ</t>
  </si>
  <si>
    <t>をもたけたるにひとへうちかけたる几帳のすきまにくらけれとうちみしろきよ</t>
  </si>
  <si>
    <t>るけはひいとしるしあさましくおほえてともかくも思わかれすやをらおきいて</t>
  </si>
  <si>
    <t>ゝすゝしなるひとへをひとつきてすへりいてにけり君はいり給てたゝひとりふ</t>
  </si>
  <si>
    <t>したるをこゝろやすくおほすゆかのしもに二人はかりそふしたるきぬをゝしや</t>
  </si>
  <si>
    <t>りてより給へるにありしけはひよりはもの〱しくおほゆれとおもほしうもよ</t>
  </si>
  <si>
    <t>らすかしいきたなきさまなとそあやしくかはりてやう〱みあらはし給てあさ</t>
  </si>
  <si>
    <t>ましくこ〱ろやましけれと人たかへとたとりてみえんもおこかましくあやしと</t>
  </si>
  <si>
    <t>おもふへしほいの人をたつねよらむもかはかりのかるゝこゝろあめれはかひな</t>
  </si>
  <si>
    <t>ふおこにこそおもはめとおほすかのおかしかりつるほかけならはいかゝはせむ</t>
  </si>
  <si>
    <t>におほしなるもわろき御こゝろあさゝなめりかしやう〱めさめていとおほえ</t>
  </si>
  <si>
    <t>すあさましきにあきれたるけしきにてなにのこゝろふかくいとおしきようゐも</t>
  </si>
  <si>
    <t>なし世中をまたおもひしらぬほとよりはされはみたるかたにてあえかにもおも</t>
  </si>
  <si>
    <t>ひまとはすわれともしらせしとおほせといかにしてかゝることそとのちに思め</t>
  </si>
  <si>
    <t>くらさむもわかためにはことにもあらねとあのつらき人のあなかちになをつゝ</t>
  </si>
  <si>
    <t>むもさすかにいとをしけれはたひ〱の御かたゝかへにことつけ給しさまをい</t>
  </si>
  <si>
    <t>とかういひなし給ふたとらむ人は心えつへけれとまたいとわかき心地にさこそ</t>
  </si>
  <si>
    <t>さしすきたるやうなれとえしも思わかすにくしとはなけれと御心とまるへきゆ</t>
  </si>
  <si>
    <t>へもなき心ちしてなをかのうれたき人の心をいみしくおほすいつくにはいまき</t>
  </si>
  <si>
    <t>れてかたくなしとおもひゐたらむかくしうねき人はありかたきものをとおほす</t>
  </si>
  <si>
    <t>しもあやにくにまきれかたふおもひいてられ給この人のなま心なくわかやかな</t>
  </si>
  <si>
    <t>るけはひもあはれなれはさすかになさけ〱しくちきりをかせ給人しりたるこ</t>
  </si>
  <si>
    <t>とよりもかやうなるはあはれもそふ事となむ昔人もいひけるあひおもひたまへ</t>
  </si>
  <si>
    <t>よつゝむことなきにしもあらねはみなから心にもえまかすましくなんありける</t>
  </si>
  <si>
    <t>またさるへき人〱もゆるされしかしとかねてむねいたくなん忘てまちたまへ</t>
  </si>
  <si>
    <t>よなとなを〱しくかたらひ給人の思侍らんことのはつかしきになんえきこえ</t>
  </si>
  <si>
    <t>さすましきとうらもなくいふなへて人にしらせはこそあらめこのちいさきうへ</t>
  </si>
  <si>
    <t>人につたへてきこえんけしきなくもてなし給へなといひをきてかのぬきすへし</t>
  </si>
  <si>
    <t>たるとみゆるうす衣をとりていて給ぬこ君ちかふふしたるをおこし給へはうし</t>
  </si>
  <si>
    <t>ろめたうおもひつゝねけれはふとおとろきぬとをやをらをしあくるにおいたる</t>
  </si>
  <si>
    <t>こたちのこゑにてあれはたそとおとろ〱しくとふわつらはしくてまろそとい</t>
  </si>
  <si>
    <t>らふ夜中にこはなそとありかせ給とさかしかりてとさまへくいとにくゝてあら</t>
  </si>
  <si>
    <t>すこゝもとへいつるそとて君ををしいてたてまつるにあかつきちかき月くまな</t>
  </si>
  <si>
    <t>くさしいてゝふと人のかけみえけれはまたおはするはたそとゝふ民部のおもと</t>
  </si>
  <si>
    <t>なめりけしうはあらぬおもとのたけたちかなといふたけたかき人のつねにわら</t>
  </si>
  <si>
    <t>はるゝをいふ也けりおい人これをつらねてありきけるとおもひていまたゝ今た</t>
  </si>
  <si>
    <t>ちならひ給ひなむといふ〱われもこのとよりいててくわひしけれはえはたを</t>
  </si>
  <si>
    <t>しかへさてわたとのゝくちにかひそひてかくれたち給へれはこのおもとさしよ</t>
  </si>
  <si>
    <t>りておもとはこよひはうへにやさふらひ給つるおとゝひよりはらをやみていと</t>
  </si>
  <si>
    <t>わりなけれはしもに侍つるを人すくななりとてめしゝかはよへまうのほりしか</t>
  </si>
  <si>
    <t>となをえたふましくなむとうれふいらへもきかてあなはら〱いまきこえんと</t>
  </si>
  <si>
    <t>てすきぬるにからふしていてたまふなをかゝるありきはかろ〱しくあやしか</t>
  </si>
  <si>
    <t>りけりといよ〱おほしこりぬへしこ君御くるまのしりにて二条院におはしま</t>
  </si>
  <si>
    <t>しぬありさまの給ひておさなかりけりとあはめ給てかの人のこ〱ろをつまはし</t>
  </si>
  <si>
    <t>きをしつゝうらみ給いとをしうてものもえきこえすいとふかうにくみ給へかめ</t>
  </si>
  <si>
    <t>れは身もうくおもひはてぬなとかよそにてもなつかしきいらへはかりはし給ま</t>
  </si>
  <si>
    <t>しき伊与の介におとりけるみこそなと心つきなしとおもひてのたまふありつる</t>
  </si>
  <si>
    <t>こうちきをさすかに御そのしたにひきいれておほとのこもれりこ君をおまへに</t>
  </si>
  <si>
    <t>ふせてよろつにうらみかつはかたらひ給あこはらうたけれとつらきゆかりにこ</t>
  </si>
  <si>
    <t>そえおもひはつましけれとまめやかにのたまふをいとわひしと思たりしはしう</t>
  </si>
  <si>
    <t>ちやすみ給へとねられ給はす御すゝりいそきめしてさしはへたる御ふみにはあ</t>
  </si>
  <si>
    <t>らてたゝうかみにてならひのやうにかきすさひたまふ</t>
  </si>
  <si>
    <t>　　うつせみのみをかへてける木のもとになを人からのなつかしきかなとかき</t>
  </si>
  <si>
    <t>たまへるをふところにひき入てもたりかの人もいかにおもふらんといとをしけ</t>
  </si>
  <si>
    <t>れとかた〱おもほしかへして御ことつけもなしかのうす衣はこうちきのいと</t>
  </si>
  <si>
    <t>なつかしき人かにしめるをみちかくならしてみゐたまへりこ君かしこにいきた</t>
  </si>
  <si>
    <t>れはあねきみまちつけていみしくの給ふあさましかりしにとかうまきらはして</t>
  </si>
  <si>
    <t>も人のおもひけむことさり所なきにいとなむわりなきいとかう心おさなきをか</t>
  </si>
  <si>
    <t>つはいかにおもほすらんとてはつかしめ給ひたりみきにくるしう思へとかの御</t>
  </si>
  <si>
    <t>てならひとりいてたりさすかにとりてみ給かのもぬけをいかに伊勢をのあまの</t>
  </si>
  <si>
    <t>しほなれてやなと思もたゝならすいとよろつにみたれてにしの君も物はつかし</t>
  </si>
  <si>
    <t>き心ちしてわたり給にけりまたしる人もなきことなれは人しれすうちなかめて</t>
  </si>
  <si>
    <t>ゐたりこきみのわたりありくにつけてもむねのみふたかれと御せうそこもなし</t>
  </si>
  <si>
    <t>あさましと思ひうるかたもなくてされたる心にものあはれなるへしつれなき人</t>
  </si>
  <si>
    <t>もさこそしつむれいとあさはかにもあらぬ御けしきをありしなからのわか身な</t>
  </si>
  <si>
    <t>らはととり返すものならねとしのひかたけれはこの御たゝうかみのかたつかた</t>
  </si>
  <si>
    <t>に</t>
  </si>
  <si>
    <t>　　うつせみのはにをく露の木かくれてしのひ〱にぬるゝそてかな</t>
  </si>
  <si>
    <t>六條わたりの御しのひありきのころ内よりまかて給なかやとりに大貳のめのと</t>
  </si>
  <si>
    <t>のいたくわつらひてあまになりにけるとふらはむとて五条なるいゑたつねてお</t>
  </si>
  <si>
    <t>はしたり御くるまいるへきかとはさしたりけれは人してこれ光めさせてまたせ</t>
  </si>
  <si>
    <t>給ける程むつかしけなるおほちのさまをみはたし給へるにこのいゑのかたはら</t>
  </si>
  <si>
    <t>にひかきといふものあたらしうしてかみははしとみ四五けむはかりあけわたし</t>
  </si>
  <si>
    <t>てすたれなともいとしろうすゝしけなるにおかしきひたいつきのすきかけあま</t>
  </si>
  <si>
    <t>たみえてのそくたちさまよふらむしもつかたおもひやるにあなかちにたけたか</t>
  </si>
  <si>
    <t>き心地そするいかなるものゝつとへるならむとやうかはりておほさる御くるま</t>
  </si>
  <si>
    <t>もいたくやつしたまへりさきもおはせ給はすたれとかしらむとうちとけ給てす</t>
  </si>
  <si>
    <t>こしさしのそきたまへれはかとはしとみのやうなるをしあけたるみいれのほと</t>
  </si>
  <si>
    <t>なくものはかなきすまひをあはれにいつこかさしてとおもほしなせはたまのう</t>
  </si>
  <si>
    <t>てなもおなしこと也きりかけたつものにいとあをやかなるかつらの心ちよけに</t>
  </si>
  <si>
    <t>はひかゝれるにしろき花そおのれひとりゑみのまゆひらけたるをちかた人に物</t>
  </si>
  <si>
    <t>申とひとりこち給をみすいしんついゐてかのしろくさけるをなむゆふかほと申</t>
  </si>
  <si>
    <t>侍はなのなは人めきてかうあやしきかきねになんさき侍けると申すけにいとこ</t>
  </si>
  <si>
    <t>いゑかちにむつかしけなるわたりのこのもかのもあやしくうちよろほいてむね</t>
  </si>
  <si>
    <t>〱しからぬのきのつまなとにはひまつはれたるをくちをしの花の契やひとふ</t>
  </si>
  <si>
    <t>さおりてまいれとのたまへはこのをしあけたるかとにいりておるさすかにされ</t>
  </si>
  <si>
    <t>たるやりとくちにきなるすゝしのひとへはかまなかくきなしたるわらはのおか</t>
  </si>
  <si>
    <t>しけなるいてきてうちまねくしろきあふきのいたうこかしたるをこれにをきて</t>
  </si>
  <si>
    <t>まいらせよ枝もなさけなけなめる花をとてとらせたれはかとあけてこれ光のあ</t>
  </si>
  <si>
    <t>そんいてきたるしてたてまつらすかきををきまとはし侍ていとふひんなるわさ</t>
  </si>
  <si>
    <t>なりやものゝあやめみ給へわくへき人も侍らぬわたりなれとらうかはしきおほ</t>
  </si>
  <si>
    <t>ちにたちおはしましてとかしこまり申すひきいれており給ふこれみつかあにの</t>
  </si>
  <si>
    <t>あさりむこのみかはのかみむすめなとわたりつとひたるほとにかくおはしまし</t>
  </si>
  <si>
    <t>たるよろこひをまたなきことにかしこまるあま君もおきあかりておしけなき身</t>
  </si>
  <si>
    <t>なれとすてかたくおもふたまへつる事はたゝかく御まへにさふらひ御らむせら</t>
  </si>
  <si>
    <t>るゝことのかはり侍なん事をくちおしくおもひたまへたゆたいしかといむこと</t>
  </si>
  <si>
    <t>のしるしによみかへりてなんかくわたりおはしますをみたまへ侍ぬれはいまな</t>
  </si>
  <si>
    <t>むあみた佛の御ひかりも心きよくまたれ侍へきなときこえてよはけになく日こ</t>
  </si>
  <si>
    <t>ろおこたりかたくものせらるゝをやすからすなけきわたりつるにかくよをはな</t>
  </si>
  <si>
    <t>るゝさまにものしたまへはいとあはれにくちをしうなんいのちなかくてなをく</t>
  </si>
  <si>
    <t>らゐたかくなとみなし給へさてこそこゝのしなのかみにもさはりなくむまれ給</t>
  </si>
  <si>
    <t>はめこの世にすこしうらみのこるはわろきわさとなむきくなとなみたくみての</t>
  </si>
  <si>
    <t>給かたほなるをたにめのとやうのおもふへき人はあさましうまをにみなすもの</t>
  </si>
  <si>
    <t>をましていとおもたゝしうなつさひつかうまつりけん身もいたはしうかたしけ</t>
  </si>
  <si>
    <t>なくおもほゆへかめれはすゝろになみたかちなりこともはいとみくるしとおも</t>
  </si>
  <si>
    <t>ひてそむきぬるよのさりかたきやうに身つからひそみ御らむせられ給とつきし</t>
  </si>
  <si>
    <t>ろひめくはす君はいとあはれとおもほしていはけなかりけるほとに思へき人</t>
  </si>
  <si>
    <t>〱のうちすてゝものし給にけるなこりはくゝむ人あまたあるやうなりしかと</t>
  </si>
  <si>
    <t>したしくおもひむつふるすちは又なくなんおもほえし人となりてのちはかきり</t>
  </si>
  <si>
    <t>あれはあさゆふにしもえみたてまつらす心のまゝにとふらひまうつる事はなけ</t>
  </si>
  <si>
    <t>れと猶ひさしうたいめむせぬ時は心ほそくおほゆるをさらぬわかれはなくもか</t>
  </si>
  <si>
    <t>なとなんこまやかにかたらひ給てをしのこひ給へるそてのにほひもいと所せき</t>
  </si>
  <si>
    <t>まてかほりみちたるにけによにおもへはをしなへたらぬ人のみすくせそかしと</t>
  </si>
  <si>
    <t>あま君をもとかしとみつることもみなうちしほたれけりすほうなと又またはし</t>
  </si>
  <si>
    <t>むへき事なとをきてのたまはせていて給とてこれみつにしそくめしてありつる</t>
  </si>
  <si>
    <t>あふき御らむすれはもてならしたるうつりかいとしみふかうなつかしくておか</t>
  </si>
  <si>
    <t>しうすさみかきたり</t>
  </si>
  <si>
    <t>　　心あてにそれかとそみるしら露のひかりそへたるゆふかほの花そこはかと</t>
  </si>
  <si>
    <t>なくかきまきらはしたるもあてはかにゆへつきたれはいとおもひのほかにおか</t>
  </si>
  <si>
    <t>しうおほえ給これみつにこのにしなるいゑはなに人のすむそとひきゝたりやと</t>
  </si>
  <si>
    <t>のたまへはれゐのうるさき御心とはおもへともえさは申さてこの五六日こゝに</t>
  </si>
  <si>
    <t>侍れとはうさの事をおもふ給へあつかひはへるほとにとなりの事はえきゝ侍ら</t>
  </si>
  <si>
    <t>すなとはしたなやかにきこゆれはにくしとこそ思たれなされとこのあふきのた</t>
  </si>
  <si>
    <t>つぬへきゆへありてみゆるをなをこのはたりの心しれらんものをめしてとへと</t>
  </si>
  <si>
    <t>のたまへはいりてこのやともりなるおのこをよひてとひきくやうめいのすけな</t>
  </si>
  <si>
    <t>る人のいゑになんはへりけるおとこはゐ中にまかりてめなんわかく事このみて</t>
  </si>
  <si>
    <t>はらからなと宮つかへ人にてきかよふと申くはしき事はしも人のえしり侍らぬ</t>
  </si>
  <si>
    <t>にやあらむときこゆさらはその宮つかへ人ななりしたりかほにものなれていへ</t>
  </si>
  <si>
    <t>るかなとめさましかるへききはにやあらんとおほせとさしてきこゑかゝれる心</t>
  </si>
  <si>
    <t>のにくからすゝくしかたきそれゐのこのかたにはをもからぬ御心なめるかし御</t>
  </si>
  <si>
    <t>たたうかみにいたうあらぬさまにかきかへ給て</t>
  </si>
  <si>
    <t>　　よりてこそそれかともみめたそかれにほの〱みつる花のゆふかほありつ</t>
  </si>
  <si>
    <t>るみすいしんしてつかはすまたみぬ御さま也けれといとしるくおもひあてられ</t>
  </si>
  <si>
    <t>給へる御そはめをみすくさてさしおとろかしけるをいらへたまはてほとへけれ</t>
  </si>
  <si>
    <t>はなまはしたなきにかくわさとめかしけれはあまへていかにきこえむなといひ</t>
  </si>
  <si>
    <t>しろふへかめれとめさましとおもひてすいしんはまいりぬ御さきのまつほのか</t>
  </si>
  <si>
    <t>にていとしのひていて給ふはしとみはおろしてけりひま〱よりみゆるひのひ</t>
  </si>
  <si>
    <t>かりほたるよりけにほのかにあはれなり御心さしの所には木たちせんさいなと</t>
  </si>
  <si>
    <t>なへての所ににすいとのとかにこゝろにくくすみなし給へりうちとけぬ御あり</t>
  </si>
  <si>
    <t>さまなとのけしきことなるにありつるかきねおもほしいてらるへくもあらすか</t>
  </si>
  <si>
    <t>しつとめてすこしねすくし給てひさしいつるほとにいてたまふあさけのすかた</t>
  </si>
  <si>
    <t>はけに人のめてきこえんもことはりなる御さまなりけりけふもこのしとみのま</t>
  </si>
  <si>
    <t>へわたりし給ふきしかたもすき給けんわたりなれとたゝはかなきひとふしに御</t>
  </si>
  <si>
    <t>心とまりていかなる人のすみかならんとはゆきゝに御めとまり給けりこれ光日</t>
  </si>
  <si>
    <t>ころありてまいれりわつらひ侍人猶よはけに侍れはとかくみたまひあつかひて</t>
  </si>
  <si>
    <t>なむなときこえてちかくまいりよりてきこゆおほせられしのちなんとなりの事</t>
  </si>
  <si>
    <t>しりて侍ものよひてとはせ侍しかとはか〱しくも申侍らすいとしのひてさ月</t>
  </si>
  <si>
    <t>のころほひよりものし給人なんあるへけれとその人とはさらに家のうちの人に</t>
  </si>
  <si>
    <t>たにしらせすとなん申すとき〱なかゝきのかひまみし侍にけにわかき女とも</t>
  </si>
  <si>
    <t>のすきかけみえ侍しひらたつものかことはかりひきかけてかしつく人侍なめり</t>
  </si>
  <si>
    <t>昨日ゆふ日のなこりなくさしいりて侍しにふみかくとてゐて侍し人のかほこそ</t>
  </si>
  <si>
    <t>いとよく侍しかものおもへるけはひしてある人ひともしのひてうちなくさま</t>
  </si>
  <si>
    <t>なとなむしるくみえ侍ときこゆ君うちゑみ給てしらはやとおもほしたりおほえ</t>
  </si>
  <si>
    <t>こそおもかるへき御身のほとなれと御よはひのほと人のなひきめてきこえたる</t>
  </si>
  <si>
    <t>さまなと思にはすき給はさらんもなさけなくさう〱しかるへしかし人のうけ</t>
  </si>
  <si>
    <t>ひかぬほとにてたに猶さりぬへきあたりの事はこのましうおほゆるものをとお</t>
  </si>
  <si>
    <t>もひをりもしみたまへうる事もや侍とはかなきつゐてつくりいてゝせうそこな</t>
  </si>
  <si>
    <t>とつかはしたりきかきなれたるてしてくちとくかへり事なとし侍きいとくちを</t>
  </si>
  <si>
    <t>しうはあらぬわか人ともなん侍めるときこゆれはなをいひよれたつねよらては</t>
  </si>
  <si>
    <t>さう〱しかりなんとの給ふかのしもかしもと人の思すてしすまひなれとその</t>
  </si>
  <si>
    <t>なかにも思のほかにくちおしからぬをみつけたらはとめつらしくおもほすなり</t>
  </si>
  <si>
    <t>けりさてかのうつせみのあさましくつれなきをこのよの人にはたかひておほす</t>
  </si>
  <si>
    <t>においらかならましかは心くるしきあやまちにてもやみぬへきをいとねたくま</t>
  </si>
  <si>
    <t>けてやみなんを心にかゝらぬおりなしかやうのなみ〱まてはおもほしかゝら</t>
  </si>
  <si>
    <t>さりつるをありしあま夜のしなさためのゝちいふかしくおもほしなるしな〱</t>
  </si>
  <si>
    <t>あるにいとゝくまなくなりぬる御心なめりかしうらもなくまちきこえかほなる</t>
  </si>
  <si>
    <t>かたつかた人をあはれとおほさぬにしもあらねとつれなくてきゝゐたらむ事の</t>
  </si>
  <si>
    <t>はつかしけれはまつこなたの心みはててとおほすほとにいよの介のほりぬまつ</t>
  </si>
  <si>
    <t>いそきまいれりふなみちのしわさとてすこしくろみやつれたるたひすかたいと</t>
  </si>
  <si>
    <t>ふつゝかに心つきなしされと人もいやしからぬすちにかたちなとねひたれとき</t>
  </si>
  <si>
    <t>よけにてたたならすけしきよしつきてなとそありけるくにの物語なと申すにゆ</t>
  </si>
  <si>
    <t>けたはいくつととはまほしくおほせとあひなくまはゆくて御心のうちにおほし</t>
  </si>
  <si>
    <t>いつる事もさま〱なりものまめやかなるおとなをかくおもふもけにおこかま</t>
  </si>
  <si>
    <t>しくうしろめたきわさなりやけにこれそなのめならぬかたわなへかりけるとむ</t>
  </si>
  <si>
    <t>まのかみのいさめおほしいてていとおしきにつれなき心はねたけれと人のため</t>
  </si>
  <si>
    <t>はあはれとおほしなさるむすめをはさるへき人にあつけてきたの方をはゐてく</t>
  </si>
  <si>
    <t>たりぬへしときゝ給にひとかたならす心あはたゝしくていまひとたひはえある</t>
  </si>
  <si>
    <t>ましきことにやとこきみをかたらひ給へと人の心をあわせたらんことにてたに</t>
  </si>
  <si>
    <t>かろらかにえしもまきれ給ましきをましてにけなきことにおもひていまさらに</t>
  </si>
  <si>
    <t>みくるしかるへしと思はなれたりさすかにたえておもほしわすれなん事もいと</t>
  </si>
  <si>
    <t>いふかひなくうかるへきことに思てさるへきおり〱の御いらへなとなつかし</t>
  </si>
  <si>
    <t>くきこえつゝなけのふてつかひにつけたる事のはあやしくらうたけにめとまる</t>
  </si>
  <si>
    <t>へきふしくはへなとしてあはれとおほしぬへき人のけはひなれはつれなくねた</t>
  </si>
  <si>
    <t>きものゝわすれかたきにおほすいまひとかたはぬしつよくなるともかはらすう</t>
  </si>
  <si>
    <t>ちとけぬへくみえしさまなるをたのみてとかくきゝ給へと御心もうこかすそあ</t>
  </si>
  <si>
    <t>りける秋にもなりぬ人やりならすこゝろつくしにおほしみたるゝ事ともありて</t>
  </si>
  <si>
    <t>おほとのにはたえまをきつゝうらめしくのみおもひきこえ給へり六條わたりに</t>
  </si>
  <si>
    <t>もとけかたかりし御けしきをおもむけきこえ給てのちひき返しなのめならんは</t>
  </si>
  <si>
    <t>いとをしかしされとよそなりし御心まとひのやうにあなかちなる事はなきもい</t>
  </si>
  <si>
    <t>かなる事にかとみえたりをんなはいとものをあまりなるまておほししめたる御</t>
  </si>
  <si>
    <t>心さまにてよはひのほともにけなく人のもりきかむにいとゝかくつらき御よか</t>
  </si>
  <si>
    <t>れのねさめ〱おほししほるることいとさま〱なり霧のいとふかきあしたい</t>
  </si>
  <si>
    <t>たくそゝのかされ給てねふたけなるけしきにうちなけきつゝいて給ふを中将の</t>
  </si>
  <si>
    <t>おもとみかうしひとまあけてみたてまつりをくり給へとおほしくみき丁ひきや</t>
  </si>
  <si>
    <t>りたれは御くしもたけてみいたし給へりせむさいの色〱みたれたるをすきか</t>
  </si>
  <si>
    <t>てにやすらひ給へるさまけにたくひなしらうのかたへおはするに中将の君御と</t>
  </si>
  <si>
    <t>もにまいるしをんいろのおりにあひたるうすもののもあさやかにひきゆひたる</t>
  </si>
  <si>
    <t>こしつきたおやかになまめきたりみかへり給てすみのまのかうらんにしはしひ</t>
  </si>
  <si>
    <t>きすへたまへりうちとけたらぬもてなしかみのさかりはめさましくもとみたま</t>
  </si>
  <si>
    <t>ふ</t>
  </si>
  <si>
    <t>　　咲花にうつるてふなはつゝめともおらてすきうきけさのあさかほいかゝす</t>
  </si>
  <si>
    <t>へきとてゝをとらへたまへれはいとなれてとく</t>
  </si>
  <si>
    <t>　　あさきりのはれまもまたぬけしきにて花に心をとめぬとそみるとおほやけ</t>
  </si>
  <si>
    <t>ことにそきこえなすおかしけなるさふらひわらはのすかたこのましうことさら</t>
  </si>
  <si>
    <t>めきたるさしぬきのすそ露けゝにはなのなかにましりてあさかほおりてまいる</t>
  </si>
  <si>
    <t>ほとなとゑにかゝまほしけなりおほかたにうちみたてまつる人たに心とめたて</t>
  </si>
  <si>
    <t>まつらぬはなしものゝなさけしらぬやまかつもはなのかけにはなをやすらはま</t>
  </si>
  <si>
    <t>ほしきにやこの御ひかりをみたてまつるあたりはほと〱につけてわかかなし</t>
  </si>
  <si>
    <t>とおもふむすめをつかうまつらせはやとねかひもしはくちおしからすと思いも</t>
  </si>
  <si>
    <t>うとなともたる人はいやしきにても猶この御あたりにさふらはせんと思よらぬ</t>
  </si>
  <si>
    <t>はなかりけりましてさりぬへきついての御ことの葉もなつかしき御けしきをみ</t>
  </si>
  <si>
    <t>たてまつる人のすこしものゝこゝろおもひしるはいかゝはおろかに思きこえん</t>
  </si>
  <si>
    <t>あけくれうちとけてしもおはせぬを心もとなきことにおもふへかめりまことや</t>
  </si>
  <si>
    <t>かのこれみつかあつかりのかいまみはいとよくあないみとりて申すその人とは</t>
  </si>
  <si>
    <t>さらにえおもひえ侍らす人にいみしくかくれしのふるけしきになむみえ侍をつ</t>
  </si>
  <si>
    <t>れ〱なるまゝにみなみのはしとみあるなかやにわたりきつつくるまのをとす</t>
  </si>
  <si>
    <t>れはわかきものとものゝそきなとすへかめるにこのしうとおほしきもはひわた</t>
  </si>
  <si>
    <t>る時はへかめるかたちなむほのかなれといとらうたけに侍へる一日さきをひて</t>
  </si>
  <si>
    <t>わたるくるまの侍しをのそきてわらはへのいそきて右近の君こそまつものみ給</t>
  </si>
  <si>
    <t>へ中将とのこそこれよりわたり給ぬれといへはまたよろしきおとないてきてあ</t>
  </si>
  <si>
    <t>なかまとてかくものからいかてさはしるそいてみむとてはひわたるうちはした</t>
  </si>
  <si>
    <t>つ物をみちにてなむかよひ侍いそきくるものはきぬのすそをものにひきかけて</t>
  </si>
  <si>
    <t>よろほひたふれてはしよりもおちぬへけれはいてこのかつらきのかみこそさか</t>
  </si>
  <si>
    <t>しうしをきたれとむつかりてものゝそきのこゝろもさめぬめりき君は御なをし</t>
  </si>
  <si>
    <t>すかたにてみすいしんとももありしなにかしくれかしとかすえしは頭中将のす</t>
  </si>
  <si>
    <t>いしんそのことねりわらはをなんしるしにいひはへりしなときこゆれはたしか</t>
  </si>
  <si>
    <t>にそのくるまをそみましとのたまひてもしかのあはれにわすれさりし人にやと</t>
  </si>
  <si>
    <t>おもほしよるもいとしらまほしけなる御けしきをみてわたくしのけさうもいと</t>
  </si>
  <si>
    <t>よくしをきてあないものこる所なくみ給へをきなからたゝわれとちとしらせて</t>
  </si>
  <si>
    <t>ものなといふわかきおもとの侍をそらおほれしてなむかくれまかりありくいと</t>
  </si>
  <si>
    <t>よくかくしたりとおもひてちいさきこともなとの侍かことあやまりしつへきも</t>
  </si>
  <si>
    <t>いひまきらはしてまた人なきさまをしゐてつくり侍なとかたりてわらふあま君</t>
  </si>
  <si>
    <t>のとふらひにものせんつゐてにかいまみせさせよとのたまひけりかりにてもや</t>
  </si>
  <si>
    <t>とれるすまひのほとを思にこれこそかの人のさためあなつりししものしなゝら</t>
  </si>
  <si>
    <t>めそのなかにおもひのほかにおかしき事もあらはなとおほすなりけりこれみつ</t>
  </si>
  <si>
    <t>いさゝかの事も御心にたかはしと思にをのれもくまなきすき心にていみしくた</t>
  </si>
  <si>
    <t>はかりまとひありきつゝしひておはしまさせそめてけりこのほとの事くた〱</t>
  </si>
  <si>
    <t>しけれはれいのもらしつ女さしてその人とたつねいて給はねはわれもなのりを</t>
  </si>
  <si>
    <t>し給はていとわりなくやつれ給つゝれいならすおりたちありき給はをろかにお</t>
  </si>
  <si>
    <t>ほされぬなるへしとみれはわかむまをはたてまつりて御ともにはしりありくけ</t>
  </si>
  <si>
    <t>さうひとのいとものけなきあしもとをみつけられて侍らんときからくもあるへ</t>
  </si>
  <si>
    <t>かなとわふれと人にしらせ給はぬままにかのゆふかほのしるへせしすいしんは</t>
  </si>
  <si>
    <t>かりさてはかほむけにしるましきわらはひとりはかりそゐておはしけるもし思</t>
  </si>
  <si>
    <t>よるけしきもやとてとなりになかやとりをたにし給はす女もいとあやしく心え</t>
  </si>
  <si>
    <t>ぬ心ちのみして御つかひに人をそへあか月の道をうかゝはせ御ありかみせむと</t>
  </si>
  <si>
    <t>たつぬれとそこはかとなくまとはしつゝさすかにあはれにみてはえあるましく</t>
  </si>
  <si>
    <t>この人の御心にかゝりたれはひむなくかろ〱しき事とおもほしかへしわひつ</t>
  </si>
  <si>
    <t>ゝいとしは〱おはしますかゝるすちはまめ人のみたるゝおりもあるをいとめ</t>
  </si>
  <si>
    <t>やすくしつめ給て人のとかめきこゆへきふるまひはし給はさりつるをあやしき</t>
  </si>
  <si>
    <t>まてけさのほとひるまのへたてもおほつかなくなとおもひわつらはれ給へはか</t>
  </si>
  <si>
    <t>つはいとものくるおしくさまてこころとゝむへき事のさまにもあらすといみし</t>
  </si>
  <si>
    <t>く思さまし給に人のけはひいとあさましくやはらかにおほときてものふかくを</t>
  </si>
  <si>
    <t>もきかたはをくれてひたふるにわかひたるものからよをまたしらぬにもあらす</t>
  </si>
  <si>
    <t>いとやむことなきにはあるましいつくにいとかうしもとまる心そとかへす〱</t>
  </si>
  <si>
    <t>おほすいとことさらめきて御さうそくをもやつれたるかりの御そをたてまつる</t>
  </si>
  <si>
    <t>さまをかへかほをもほのみせたまはす夜ふかきほとに人をしつめていていりな</t>
  </si>
  <si>
    <t>とし給へはむかしありけんものゝへむけめきてうたておもひなけかるれと人の</t>
  </si>
  <si>
    <t>御けはひはたてさくりもしるきわさなりけれはたれはかりにかはあらむ猶この</t>
  </si>
  <si>
    <t>すきものゝしいてつるわさなめりとたいふをうたかひなからせめてつれなくし</t>
  </si>
  <si>
    <t>らすかほにてかけておもひよらぬさまにたゆますあされありけはいかなること</t>
  </si>
  <si>
    <t>にかと心えかたく女かたもあやしうやうたかひたる物おもひをなむしける君も</t>
  </si>
  <si>
    <t>かくうらなくたゆめてはひかくれなはいつこをはかりとか我もたつねんかりそ</t>
  </si>
  <si>
    <t>めのかくれかとはたみゆめれはいつかたにも〱うつろひゆかむ日をいつとも</t>
  </si>
  <si>
    <t>しらしとおほすにをひまとはしてなのめにおもひなしつへくはたゝかはかりの</t>
  </si>
  <si>
    <t>すさひにてもすきぬへきことをさらにさてすくしてんとおほされす人めをおほ</t>
  </si>
  <si>
    <t>してへたてをき給よな〱なとはいとしのひかたくくるしきまておほえ給へは</t>
  </si>
  <si>
    <t>なをたれとなくて二条院にむかへてんもしきこえありてひんなかるへき事なり</t>
  </si>
  <si>
    <t>ともさるへきにこそは我心なからいとかく人にしむ事はなきをいかなる契にか</t>
  </si>
  <si>
    <t>はありけんなとおもほしよるいさいと心やすき所にてのとかにきこえんなとか</t>
  </si>
  <si>
    <t>たらひ給へはなをあやしうかくのたまへとよつかぬ御もてなしなれはものおそ</t>
  </si>
  <si>
    <t>ろしくこそあれといとわかひていへはけにとほをゑまれ給てけにいつれかきつ</t>
  </si>
  <si>
    <t>ねなるらんなたゝはかられ給へかしとなつかしけにのたまへは女もいみしくな</t>
  </si>
  <si>
    <t>ひきてさもありぬへく思たりよになくかたはなる事也ともひたふるにしたかふ</t>
  </si>
  <si>
    <t>心はいとあはれけなる人とみたまふになをかの頭中将のとこなつうたかはしく</t>
  </si>
  <si>
    <t>かたりし心さままつおもひいてられ給へとしのふるやうこそはとあなかちにも</t>
  </si>
  <si>
    <t>とひいてたまはすけしきはみてふとそむきかくるへきこころさまなとはなけれ</t>
  </si>
  <si>
    <t>はかれ〱にとたえをかむおりこそはさやうにおもひかはることもあらめ心な</t>
  </si>
  <si>
    <t>からもすこしうつろふ事あらむこそあはれなるへけれとさへおほしけり八月十</t>
  </si>
  <si>
    <t>五夜くまなき月かけひまおほかるいた屋のこりなくもりきてみならひたまはぬ</t>
  </si>
  <si>
    <t>すまゐのさまもめつらしきにあか月ちかくなりにけるなるへしとなりのいゑ</t>
  </si>
  <si>
    <t>〱あやしきしつのおのこゑ〱めさましてあはれいとさむしやことしこそな</t>
  </si>
  <si>
    <t>りはひにもたのむところすくなくゐ中のかよひも思かけねはいと心ほそけれき</t>
  </si>
  <si>
    <t>たとのこそきゝ給ふやなといひかはすもきこゆいとあはれなるをのかしゝのい</t>
  </si>
  <si>
    <t>となみにおきいてゝそゝめきさはくもほとなきを女いとはつかしくおもひたり</t>
  </si>
  <si>
    <t>えんたちけしきはまむ人はきえもいりぬへきすまひのさまなめりかしされとの</t>
  </si>
  <si>
    <t>とかにつらきもうきもかたはらいたきことも思いれたるさまならてわかもてな</t>
  </si>
  <si>
    <t>しありさまはいとあてはかにこめかしくてまたなくらうかはしきとなりのよう</t>
  </si>
  <si>
    <t>いなさをいかなる事ともきゝしりたるさまならねはなか〱はちかゝやかんよ</t>
  </si>
  <si>
    <t>りはつみゆるされてそみえけるこほ〱となる神よりもおとろ〱しくふみと</t>
  </si>
  <si>
    <t>ゝろかすからうすのをともまくらかみとおほゆるあなみゝかしかましとこれに</t>
  </si>
  <si>
    <t>そおほさるゝなにのひひきともきゝいれ給はすいとあやしうめさましきおとな</t>
  </si>
  <si>
    <t>ひとのみきゝたまふくた〱しきことのみおほかりしろたへの衣うつきぬたの</t>
  </si>
  <si>
    <t>をともかすかにこなたかなたきゝわたされそらとふかりのこゑとりあつめてし</t>
  </si>
  <si>
    <t>のひかたきことおほかりはしちかきおまし所なりけれはやりとをひきあけても</t>
  </si>
  <si>
    <t>ろともにみいたしたまふほとなきにはにされたるくれ竹せむさいのつゆはなを</t>
  </si>
  <si>
    <t>かゝる所もおなしこときらめきたりむしの声〱みたりかはしくかへのなかの</t>
  </si>
  <si>
    <t>きり〱すたにまとをにきゝならひたまへる御みゝにさしあてたるやうになき</t>
  </si>
  <si>
    <t>みたるゝをなか〱さまかへておほさるゝも御心さしひとつのあさからぬによ</t>
  </si>
  <si>
    <t>ろつのつみゆるさるゝなめりかししろきあはせうす色のなよゝかなるをかさね</t>
  </si>
  <si>
    <t>てはなやかならぬすかたいとらうたけにあえかなる心ちしてそこととりたてゝ</t>
  </si>
  <si>
    <t>すくれたる事もなけれとほそやかにたを〱として物うちいひたるけはひあな</t>
  </si>
  <si>
    <t>心くるしとたたいとらうたくみゆ心はみたるかたをすこしそへたらはとみたま</t>
  </si>
  <si>
    <t>なから猶うちとけてみまほしくおほさるれはいさたゝこのわたりちかき所に</t>
  </si>
  <si>
    <t>心やすくてあかさむかくてのみはいとくるしかりけりとのたまへはいかてかに</t>
  </si>
  <si>
    <t>わかならんといとおいらかにいひてゐたりこの世のみならぬ契なとまてたのめ</t>
  </si>
  <si>
    <t>たまふにうちとくる心はへなとあやしくやうかはりてよなれたる人ともおほえ</t>
  </si>
  <si>
    <t>ねは人のおもはむ所もえはゝかり給はて右近をめしいてゝすいしんをめさせた</t>
  </si>
  <si>
    <t>まひて御くるまひきいれさせ給このある人〱もかゝる御心さしのおろかなら</t>
  </si>
  <si>
    <t>ぬをみしれはおほめかしなからたのみかけきこえたりあけかたもちかうなりに</t>
  </si>
  <si>
    <t>けりとりのこゑなとはきこえてみたけさうしにやあらんたゝおきなひたるこゑ</t>
  </si>
  <si>
    <t>にぬかつくそきこゆるたちゐのけはひたへかたけにおこなふいとあはれにあし</t>
  </si>
  <si>
    <t>たの露にことならぬよをなにをむさほる身のいのりにかときゝ給ふ南無富来導</t>
  </si>
  <si>
    <t>師とそおかむなるかれきゝたまへこの世とのみはおもはさりけりとあはれかり</t>
  </si>
  <si>
    <t>たまひて</t>
  </si>
  <si>
    <t>　　うはそくかおこなふみちをしるへにてこむ世もふかき契たかふな長生殿の</t>
  </si>
  <si>
    <t>ふるきためしはゆゝしくてはねをかはさむとはひきかへてみろくのよをかねた</t>
  </si>
  <si>
    <t>まふゆくさきの御たのめいとこちたし</t>
  </si>
  <si>
    <t>　　さきの世の契しらるゝ身のうさにゆくすゑかねてたのみかたさよかやうの</t>
  </si>
  <si>
    <t>すちなともさるは心もとなかめりいさよふ月にゆくりなくあくかれんことを女</t>
  </si>
  <si>
    <t>は思やすらひとかくの給ふほとにはかにくもかくれてあけゆく空いとおかしは</t>
  </si>
  <si>
    <t>したなきほとにならぬさきにとれゐのいそきいて給てかろらかにうちのせたま</t>
  </si>
  <si>
    <t>へれは右近そのりぬるそのわたりちかきなにかしの院におはしましつきてあつ</t>
  </si>
  <si>
    <t>かりめしいつる程あれたるかとのしのふくさしけりてみあけられたるたとしへ</t>
  </si>
  <si>
    <t>なくこくらしきりもふかく露けきに簾をさへあけ給へれは御そてもいたくぬれ</t>
  </si>
  <si>
    <t>にけりまたかやうなることをならはさりつるを心つくしなることにもありける</t>
  </si>
  <si>
    <t>かな</t>
  </si>
  <si>
    <t>　　いにしへもかくやは人のまとひけん我またしらぬ篠の目のみちならひたま</t>
  </si>
  <si>
    <t>へりやとのたまふ女はちらひて</t>
  </si>
  <si>
    <t>　　山のはの心もしらてゆく月はうはの空にて影やたえなむ心ほそくとてもの</t>
  </si>
  <si>
    <t>おそろしうすこけにおもひたれはかのさしつとひたるすまひのならひならんと</t>
  </si>
  <si>
    <t>おかしくおほす御車いれさせてにしのたいにおましなとよそふほとかうらんに</t>
  </si>
  <si>
    <t>御くるまひきかけてたちたまへり右近ゑんある心ちしてきしかたの事なとも人</t>
  </si>
  <si>
    <t>しれす思ひいてけりあつかりいみしくけいめいしありくけしきにこの御ありさ</t>
  </si>
  <si>
    <t>ましりはてぬほの〱とものみゆるほとにおりたまひぬめりかりそめなれとき</t>
  </si>
  <si>
    <t>よけにしつらひたり御ともに人もさふらはさりけりふひんなるわさかなとてむ</t>
  </si>
  <si>
    <t>つましきしもけいしにて殿にもつかうまつるものなりけれはまいりよりてさる</t>
  </si>
  <si>
    <t>へき人めすへきにやなと申さすれとことさらに人くましきかくれかもとめたる</t>
  </si>
  <si>
    <t>なりさらに心よりほかにもらすなとくちかためさせ給御かゆなといそきまいら</t>
  </si>
  <si>
    <t>せたれととりつく御まかなひうちあはすまたしらぬことなる御たひねにおきな</t>
  </si>
  <si>
    <t>かゝはとちきり給ことよりほかのことなしひたくるほとにおき給てかうしてつ</t>
  </si>
  <si>
    <t>からあけたまふいといたくあれて人めもなくはる〱とみわたされてこたちい</t>
  </si>
  <si>
    <t>とうとましくものふりたりけちかきくさきなとはことにみところなくみな秋の</t>
  </si>
  <si>
    <t>ゝらにていけもみくさにうつもれたれはいとけうとけになりにける所かなへち</t>
  </si>
  <si>
    <t>なうのかたにそさうしなとして人すむへかめれとこなたははなれたりけうとく</t>
  </si>
  <si>
    <t>もなりにける所かなさりともおになともわれをはみゆるしてんとの給ふかほは</t>
  </si>
  <si>
    <t>なをかくし給へれと女のいとつらしとおもへれはけにかはかりにてへたてあら</t>
  </si>
  <si>
    <t>むもことのさまにたかひたりとおほして</t>
  </si>
  <si>
    <t>　　夕露にひもとく花は玉ほこのたよりにみえしえにこそありけれつゆのひか</t>
  </si>
  <si>
    <t>りやいかにとの給へはしりめにみおこせて</t>
  </si>
  <si>
    <t>　　光ありとみしゆふかほのうは露はたそかれ時のそらめなりけりとほのかに</t>
  </si>
  <si>
    <t>いふおかしとおほしなすけにうちとけたまへるさまよになくところからまいて</t>
  </si>
  <si>
    <t>ゆゝしきまてみえ給つきせすへたてたまへるつらさにあらはさしとおもひつる</t>
  </si>
  <si>
    <t>ものをいまたになのりし給へいとむくつけしとの給へとあまの子なれはとてさ</t>
  </si>
  <si>
    <t>すかにうちとけぬさまいとあひたれたりよしこれも我からなめりとうらみかつ</t>
  </si>
  <si>
    <t>はかたらひくらし給これみつたつねきこえて御くた物なとまいらす右近かいは</t>
  </si>
  <si>
    <t>むことさすかにいとをしけれはちかくもえさふらひよらすかくまてたとりあり</t>
  </si>
  <si>
    <t>き給ふおかしうさもありぬへきありさまにこそはとをしはかるにも我いとよく</t>
  </si>
  <si>
    <t>思ひよりぬへかりしことをゆつりきこえて心ひろさよなとめさましうおもひを</t>
  </si>
  <si>
    <t>るたとしへなくしつかなるゆふへの空をなかめ給ておくのかたはくらう物むつ</t>
  </si>
  <si>
    <t>かしと女はおもひたれははしの簾をあけてそひふし給り夕はへをみかはして女</t>
  </si>
  <si>
    <t>もかゝるありさまを思ひのほかにあやしき心地はしなからよろつのなけきわす</t>
  </si>
  <si>
    <t>れてすこしうちとけ行けしきいとらうたしつと御かたはらにそひくらしてもの</t>
  </si>
  <si>
    <t>をいとおそろしと思ひたるさまわかう心くるしかうしとくおろし給ておほとな</t>
  </si>
  <si>
    <t>ふらまいらせてなこりなくなりにたる御ありさまにてなを心のうちのへたての</t>
  </si>
  <si>
    <t>こしたまへるなむつらきとうらみ給うちにいかにもとめさせ給らんをいつこに</t>
  </si>
  <si>
    <t>たつぬらんとおほしやりてかつはあやしの心や六條はたりにもいかに思みたれ</t>
  </si>
  <si>
    <t>たまふらんうらみられんにくるしうことはりなりといとをしきすちはまつおも</t>
  </si>
  <si>
    <t>ひきこえ給なに心もなきさしむかひをあはれとおほすまゝにあまり心ふかくみ</t>
  </si>
  <si>
    <t>る人もくるしき御ありさまをすこしとりすてはやと思くらへられ給けるよひす</t>
  </si>
  <si>
    <t>くるほとすこしねいり給へるに御まくらかみにいとおかしけなる女いてをのか</t>
  </si>
  <si>
    <t>いとめてたしとみたてまつるをはたつねおもほさてかくことなることなき人を</t>
  </si>
  <si>
    <t>いておはしてときめかし給こそいとめさましくつらけれとてこの御かたはらの</t>
  </si>
  <si>
    <t>人をかきをこさむとすとみ給物におそはるゝ心ちしておとろき給へれは火もき</t>
  </si>
  <si>
    <t>えにけりうたておほさるれはたちをひきぬきてうちをき給て右近をおこし給こ</t>
  </si>
  <si>
    <t>れもおそろしと思たるさまにてまいりよれりわた殿なるとのゐ人おこしてしそ</t>
  </si>
  <si>
    <t>くさしてまいれといへとのたまへはいかてかまからんくらうてといへはあなわ</t>
  </si>
  <si>
    <t>か〱しとうちわらひ給ひて手をたゝき給へはやまひこのこたふるこゑいとう</t>
  </si>
  <si>
    <t>とまし人えきゝつけてまいらぬにこの女君いみしくわなゝきまとひていかさま</t>
  </si>
  <si>
    <t>にせむとおもへりあせもしとゝになりてわれかのけしきなり物をちをなんわり</t>
  </si>
  <si>
    <t>なくせさせたまふ本上にていかにおほさるゝにかと右近もきこゆいとかよはく</t>
  </si>
  <si>
    <t>てひるもそらをのみみつるものをいとおしとおほしてわれ人をおこさむ手たゝ</t>
  </si>
  <si>
    <t>けは山ひこのこたふるいとうるさしこゝにしはしちかくとて右近をひきよせ給</t>
  </si>
  <si>
    <t>てにしのつまとにいてゝとををしあけ給へれはわたとのゝ火もきえにけり風す</t>
  </si>
  <si>
    <t>こしうち吹たるに人はすくなくてさふらふかきりみなねたりこの院のあつかり</t>
  </si>
  <si>
    <t>のこむつましくつかひたまふわかきおのこ又うへはらはひとりれゐのすい身は</t>
  </si>
  <si>
    <t>かりそありけるめせは御こたへしておきたれはしそくさしてまいれすいしんも</t>
  </si>
  <si>
    <t>つるうちしてたえすこわつくれとおほせよ人はなれたる所に心とけていぬるも</t>
  </si>
  <si>
    <t>のかこれ光の朝臣のきたりつらんはとゝはせ給へはさふらひつれとおほせこと</t>
  </si>
  <si>
    <t>もなしあか月に御むかへにまいるへきよし申てなんまかて侍りぬるときこゆこ</t>
  </si>
  <si>
    <t>のかう申す物はたきくちなりけれはゆつるいとつき〱しくうちならしてひあ</t>
  </si>
  <si>
    <t>やうしといふ〱あつかりかさうしのかたにいぬなりうちをおほしやりてなた</t>
  </si>
  <si>
    <t>いめんはすきぬらんたきくちのとのゐ申いまこそとをしはかり給はまたいたう</t>
  </si>
  <si>
    <t>ふけぬにこそは返いりてさくり給へは女君はさなからふして右近はかたはらに</t>
  </si>
  <si>
    <t>うつふし〱たりこはなそあなものくるおしのものをちやあれたる所はきつね</t>
  </si>
  <si>
    <t>なとやうのものゝ人をおひやかさんとてけおそろしうおもはするならんまろあ</t>
  </si>
  <si>
    <t>れはさやうの物にはおとされしとてひきおこし給いとうたてみたり心ちのあし</t>
  </si>
  <si>
    <t>う侍れはうつふし〱て侍や御まへにこそわりなくおほさるらめといへはそよ</t>
  </si>
  <si>
    <t>なとかうはとてかひさくり給ふにいきもせすひきうこかしたまへとなよ〱と</t>
  </si>
  <si>
    <t>してわれにもあらぬさまなれはいといたくわかひたる人にて物にけとられぬる</t>
  </si>
  <si>
    <t>なめりとせむかたなき心ちし給しそくもてまいれり右近もうこくへきさまにも</t>
  </si>
  <si>
    <t>あらねはちかきみ几帳をひきよせてなをもてまいれとの給れいならぬ事にて御</t>
  </si>
  <si>
    <t>まへちかくもえまいらぬつゝましさになけしにもえのほらすなをもてこや所に</t>
  </si>
  <si>
    <t>したかひてこそとてめしよせてみ給へはたゝこのまくらかみにゆめにみえつる</t>
  </si>
  <si>
    <t>かたちしたる女おもかけにみえてふときえうせぬむかしの物かたりなとにこそ</t>
  </si>
  <si>
    <t>かゝる事はきけといとめつらかにむくつけゝれとまつこの人いかになりぬるそ</t>
  </si>
  <si>
    <t>とおもほす心さはきに身のうへもしられ給はすそひふしてやゝとおとろかし給</t>
  </si>
  <si>
    <t>へとたゝひえにひえ入ていきはとくたえはてにけりいはむかたなしたのもしく</t>
  </si>
  <si>
    <t>いかにといひふれ給へき人もなしほうしなとをこそはかゝるかたのたのもしき</t>
  </si>
  <si>
    <t>ものにはおほすへけれとさこそつよかり給へとわかき御心にていふかひなくな</t>
  </si>
  <si>
    <t>りぬるをみたまふにやるかたなくてつといたきてああ君いきいて給へいといみ</t>
  </si>
  <si>
    <t>しきめなみせ給そとのたまへとひえ入にたれはけはひものうとくなりゆく右近</t>
  </si>
  <si>
    <t>はたゝあなむつかしと思ける心ちみなさめてなきまとふさまいといみし南殿の</t>
  </si>
  <si>
    <t>おにのなにかしのおとゝおひやかしけるたとひをおほしいてゝ心つよくさりと</t>
  </si>
  <si>
    <t>もいたつらになりはて給はしよるのこゑはおとろ〱しあなかまといさめ給て</t>
  </si>
  <si>
    <t>いとあはたゝしきにあきれたる心ちし給このおとこをめしてこゝにいとあやし</t>
  </si>
  <si>
    <t>う物におそはれたる人のなやましけなるをたたいまこれみつのあそむのやとる</t>
  </si>
  <si>
    <t>所にまかりていそきまいるへきよしいへとおほせよなにかしあさりそこにもの</t>
  </si>
  <si>
    <t>するほとならはこゝにくへきよししのひていへかのあま君なとのきかむにおと</t>
  </si>
  <si>
    <t>ろ〱しくいふなかゝるありきゆるさぬ人なりなとものゝたまふやうなれとむ</t>
  </si>
  <si>
    <t>ねふたかりてこの人をむなしくしなしてんことのいみしくおほさるゝにそへて</t>
  </si>
  <si>
    <t>大かたのむく〱しさたとへんかたなし夜中もすきにけんかし風のやゝあら</t>
  </si>
  <si>
    <t>〱しう吹たるはまして松のひゝきこふかくきこえてけしきあるとりのからこ</t>
  </si>
  <si>
    <t>ゑになきたるもふくろうはこれにやとおほゆうち思めくらすにこなたかなたけ</t>
  </si>
  <si>
    <t>とおくうとましきに人こゑはせすなとてかくはかなきやとりはとりつるそとく</t>
  </si>
  <si>
    <t>やしさもやらんかたなし右近は物もおほえす君につとそひたてまつりてわなゝ</t>
  </si>
  <si>
    <t>きしぬへしまたこれもいかならんと心そらにてとらへ給へりわれひとりさかし</t>
  </si>
  <si>
    <t>き人にておほしやるかたそなきや火はほのかにまたゝきてもやのきはにたてた</t>
  </si>
  <si>
    <t>るひやう風のかみこゝかしこのくま〱しくおほえ給にものゝあしおとひし</t>
  </si>
  <si>
    <t>〱とふみならしつゝうしろより〱くる心ちすこれ光とくまいらなんとおほ</t>
  </si>
  <si>
    <t>すありかさためぬものにてこゝかしこ尋けるほとに夜のあくるほとのひさしさ</t>
  </si>
  <si>
    <t>は千世をすくさむ心ちし給からうして鳥のこゑはるかにきこゆるにいのちをか</t>
  </si>
  <si>
    <t>けてなにのちきりにかゝるめをみるらむ我(か)心なからかゝるすちにおほけなくあ</t>
  </si>
  <si>
    <t>るましき心のむくひにかくきしかたゆくさきのためしとなりぬへきことはある</t>
  </si>
  <si>
    <t>なめりしのふともよにあることかくれなくてうちにきこしめさむをはしめて人</t>
  </si>
  <si>
    <t>の思いはん事よからぬわらはへのくちすさひになるへきなめりあり〱ておこ</t>
  </si>
  <si>
    <t>かましきなをとるへきかなとおほしめくらすからうしてこれみつのあそんまい</t>
  </si>
  <si>
    <t>れり夜中あか月といはす御心にしたかへるものゝこよひしもさふらはてめしに</t>
  </si>
  <si>
    <t>さへおこたりつるをにくしとおほすものからめしいれてのたまひいてんことの</t>
  </si>
  <si>
    <t>あえなきにふともゝのもいはれ給はす右近たいふのけはひきくにはしめよりの</t>
  </si>
  <si>
    <t>事うち思いてられてなくを君もえたへ給はて我ひとりさかしかりいたきも給へ</t>
  </si>
  <si>
    <t>りけるにこの人にいきをのへたまひてそかなしきこともおほされけるとはかり</t>
  </si>
  <si>
    <t>いといたくえもとゝめすなきたまふやゝためらひてこゝにいとあやしきことの</t>
  </si>
  <si>
    <t>あるをあさましといふにもあまりてなんありかゝるとみの事にはす經なとをこ</t>
  </si>
  <si>
    <t>そはすなれとてそのことゝもゝせさせんくわんなともたてさせむとてあさりも</t>
  </si>
  <si>
    <t>のせよといひつるはとの給に昨日山へまかりのほりにけりまついとめつらかな</t>
  </si>
  <si>
    <t>ることにも侍かなかねてれいならす御心地ものせさせ給ことや侍つらんさるこ</t>
  </si>
  <si>
    <t>ともなかりつとてなきたまふさまいとおかしけにらうたくみたてまつる人もい</t>
  </si>
  <si>
    <t>ほしみぬる人こそものゝおりふしはたのもしかりけれいつれも〱わかきとち</t>
  </si>
  <si>
    <t>にていはむかたもなけれとこの院もりなとにきかせむことはいとひむなかるへ</t>
  </si>
  <si>
    <t>しこの人ひとりこそむつましくもあらめをのつからものいひもらしつへきくゑ</t>
  </si>
  <si>
    <t>そくもたちましりたらむまつこの院をいておはしましねといふさてこれより人</t>
  </si>
  <si>
    <t>すくなゝる所はいかてかあらんとのたまふけにさそ侍らんかのふるさとは女房</t>
  </si>
  <si>
    <t>なとのかなしひにたへすなきまとひ侍らんにとなりしけくとかむるさと人おほ</t>
  </si>
  <si>
    <t>く侍らんにをのつからきこえ侍らんを山寺こそなをかやうの事をのつからゆき</t>
  </si>
  <si>
    <t>ましり物まきるゝこと侍らめと思まはしてむかしみたまへし女房のあまにて侍</t>
  </si>
  <si>
    <t>ひむかし山の邊にうつしたてまつらんこれみつかちちの朝臣のめのとに侍しも</t>
  </si>
  <si>
    <t>のゝみつわくみてすみ侍なりあたりは人しけきやうに侍れといとかこかに侍り</t>
  </si>
  <si>
    <t>ときこえてあけはなるゝほとのまきれに御車よすこの人をえいたき給ふましけ</t>
  </si>
  <si>
    <t>れはうはむしろにをしくゝみてこれみつのせたてまつるいとさゝやかにてうと</t>
  </si>
  <si>
    <t>ましけもなくらうたけなりしたゝかにしもえせねはかみはこほれいてたるもめ</t>
  </si>
  <si>
    <t>くれまとひてあさましうかなしとおほせはなりはてんさまをみむとおほせとは</t>
  </si>
  <si>
    <t>や御むまにて二条院へおはしまさん人さはかしくなり侍らぬほとにとて右近を</t>
  </si>
  <si>
    <t>そへてのすれはかちより君にむまはたてまつりてくゝりひきあけなとしてかつ</t>
  </si>
  <si>
    <t>はいとあやしくおほえぬをくりなれと御けしきのいみしきをみたてまつれは身</t>
  </si>
  <si>
    <t>をすててゆくに君は物もおほえ給はすわれかのさまにておはしつきたり人〻い</t>
  </si>
  <si>
    <t>つこよりおはしますにかなやましけにみえさせ給なといへとみ丁のうちに入給</t>
  </si>
  <si>
    <t>てむねをゝさへておもふにいといみしけれはなとてのりそひていかさりつらん</t>
  </si>
  <si>
    <t>いきかへりたらんときいかなる心地せんみすてゝゆきあかれにけりとつらくや</t>
  </si>
  <si>
    <t>おもはむと心まとひの中にもおもほすに御むねせきあくる心ちし給御くしもい</t>
  </si>
  <si>
    <t>たく身もあつき心ちしていとくるしくまとはれたまへはかくはかなくて我もい</t>
  </si>
  <si>
    <t>たつらになりぬるなめりとおほすひたかくなれとおきあかりたまはねは人〻あ</t>
  </si>
  <si>
    <t>やしかりて御かゆなとそゝのかしきこゆれとくるしくていと心ほそくおほさる</t>
  </si>
  <si>
    <t>ゝにうちより御つかひあり昨日えたつねいてたてまつらさりしよりおほつかな</t>
  </si>
  <si>
    <t>からせ給大殿のきんたちまいり給へと頭中将はかりをたちなからこなたにいり</t>
  </si>
  <si>
    <t>たまへとのたまひてみすのうちなからの給ふめのとにて侍ものゝこの五月のこ</t>
  </si>
  <si>
    <t>ろをいよりおもくわつらひ侍しかかしらそりいむことうけなとしてそのしるし</t>
  </si>
  <si>
    <t>にやよみかへりたりしをこのころまたおこりてよはくなんなりにたるいま一た</t>
  </si>
  <si>
    <t>ひとふらひみよと申たりしかはいときなきよりなつさひしものゝいまはのきさ</t>
  </si>
  <si>
    <t>みにつらしとやおもはんとおもふ給へてまかれりしにそのいゑなりけるしも人</t>
  </si>
  <si>
    <t>のやまひしけるかにはかにいてあえてなくなりにけるをおちはゝかりて日をく</t>
  </si>
  <si>
    <t>らしてなんとりいて侍けるをきゝつけ侍しかは神事なるころいとふひんなるこ</t>
  </si>
  <si>
    <t>とゝ思たまへかしこまりてえまいらぬなりこのあか月よりしはふきやみにや侍</t>
  </si>
  <si>
    <t>らんかしらいといたくてくるしく侍れはいとむらいにてきこゆることなとのた</t>
  </si>
  <si>
    <t>まふ中将さらはさるよしをこそそうし侍らめよへも御あそひにかしこくもとめ</t>
  </si>
  <si>
    <t>たてまつらせ給て御気色あしく侍りきときこえ給てたちかへりいかなるいきふ</t>
  </si>
  <si>
    <t>れにかゝらせ給そやのへやらせ給ことこそまことゝ思給へられねといふにむね</t>
  </si>
  <si>
    <t>つふれ給てかくこまかにはあらてたゝおほえぬけからひにふれたるよしをそう</t>
  </si>
  <si>
    <t>し給へいとこそたい〱しく侍れとつれなくの給へと心の中にはいふかひなく</t>
  </si>
  <si>
    <t>かなしきことをおほすに御心ちもなやましけれは人にめもみあはせたまはすく</t>
  </si>
  <si>
    <t>ら人の弁をめしよせてまめやかにかゝるよしをそうせさせ給大殿なとにもかゝ</t>
  </si>
  <si>
    <t>ることありてえまいらぬ御せうそこなときこえ給日くれてこれみつまいれりか</t>
  </si>
  <si>
    <t>ゝるけからひありとのたまひてまいる人〱もみなたちなからまかつれは人し</t>
  </si>
  <si>
    <t>けからすめしよせていかにそいまはとみはてつやとのたまふまゝに袖を御かほ</t>
  </si>
  <si>
    <t>にをしあてゝなき給これ光もなく〱いまはかきりにこそは物し給めれなか</t>
  </si>
  <si>
    <t>〱とこもり侍らんもひんなきをあすなん日よろしく侍らはとかくの事いとた</t>
  </si>
  <si>
    <t>うときらうそうのあひしりて侍にいひかたらひつけ侍ぬるときこゆそひたりつ</t>
  </si>
  <si>
    <t>る女はいかにとの給へはそれなん又えいくましく侍めるわれもをくれしとまと</t>
  </si>
  <si>
    <t>ひ侍てけさはたににおち入あとなんみ給へつるかのふるさと人につけやらんと</t>
  </si>
  <si>
    <t>申せとしはし思ひしつめよとことのさま思めくらしてとなんこしらへをき侍つ</t>
  </si>
  <si>
    <t>るとかたりきこゆるままにいといみしとおほして我もいと心ちなやましくいか</t>
  </si>
  <si>
    <t>なるへきにかとなんおほゆるとの給ふなにかさらにおもほしものせさせ給さる</t>
  </si>
  <si>
    <t>へきにこそよろつのこと侍らめ人にももらさしとおもふ給ふれはこれ光おりた</t>
  </si>
  <si>
    <t>ちてよろつはものし侍なと申すさかしさみな思なせとうかひたる心のすさひに</t>
  </si>
  <si>
    <t>人をいたつらになしつるかことおひぬへきかいとからき也少将の命婦なとにも</t>
  </si>
  <si>
    <t>きかすなあま君ましてかやうのことなといさめらるゝを心はつかしくなんおほ</t>
  </si>
  <si>
    <t>ゆへきとくちかため給ふさらぬほうしはらなとにもみないひなすさまことに侍</t>
  </si>
  <si>
    <t>ときこゆるにそかゝりたまへるほのきく女房なとあやしくなにことならんけか</t>
  </si>
  <si>
    <t>らひのよしのたまひてうちにもまいり給はすまたかくさゝめきなけき給ふとほ</t>
  </si>
  <si>
    <t>の〱あやしかるさらにことなくしなせとそのほとのさほうのたまへとなにか</t>
  </si>
  <si>
    <t>こと〱しくすへきにも侍らすとてたつかいとかなしくおほさるれはひんなし</t>
  </si>
  <si>
    <t>とおもふへけれといまひとたひかのなきからをみさらむかいといふせかるへき</t>
  </si>
  <si>
    <t>をむまにてものせんとの給ふをいとたい〱しきことゝはおもへとさおほされ</t>
  </si>
  <si>
    <t>んはいかゝせむはやおはしまして夜ふけぬさきにかへらせおはしませと申せは</t>
  </si>
  <si>
    <t>このころの御やつれにまうけたまへるかりの御さうそくきかへなとしていて給</t>
  </si>
  <si>
    <t>ふ御心ちかきくらしいみしくたへかたけれはかくあやしきみちにいてたちても</t>
  </si>
  <si>
    <t>あやうかりしものこりにいかにせんとおほしわつらへとなをかなしさのやるか</t>
  </si>
  <si>
    <t>たなくたゝいまのからをみては又いつの世にかありしかたちをもみむとおほし</t>
  </si>
  <si>
    <t>ねむしてれゐのたいふすいしむをくしていて給ふみちとをくおほゆ十七日の月</t>
  </si>
  <si>
    <t>さしいてゝかはらのほと御さきの火もほのかなるにとりへのゝかたなとみやり</t>
  </si>
  <si>
    <t>たるほとなと物むつかしきもなにともおほえ給はすかきみたる心ちし給ておは</t>
  </si>
  <si>
    <t>しつきぬあたりさへすこきにいたやのかたはらにたうたてゝおこなへるあまの</t>
  </si>
  <si>
    <t>すまゐいとあはれなりみあかしのかけほのかにすきてみゆその屋には女ひとり</t>
  </si>
  <si>
    <t>なくこゑのみしてとのかたにほうしはら二三人物語しつゝわさとのこゑたてぬ</t>
  </si>
  <si>
    <t>ねん仏そするてら〱のそやもみなおこなひはてゝいとしめやか也きよみつの</t>
  </si>
  <si>
    <t>かたそひかりおほくみえ人のけはひもしけかりけるこのあまきみのこなるたい</t>
  </si>
  <si>
    <t>とこのこゑたうとくてきやうゝちよみたるに涙ののこりなくおほさるいりたま</t>
  </si>
  <si>
    <t>へれはひとりそむけて右近はひやう風へたてゝふしたりいかにわひしからんと</t>
  </si>
  <si>
    <t>み給ふおそろしきけもおほえすいとらうたけなるさましてまたいさゝかかはり</t>
  </si>
  <si>
    <t>たるところなしてをとらへてわれにいま一たひこゑをたにきかせ給へいかなる</t>
  </si>
  <si>
    <t>むかしのちきりにかありけんしはしのほとに心をつくしてあはれにおもほえし</t>
  </si>
  <si>
    <t>をうちすてゝまとはし給かいみしきことゝこゑもおしますなき給ふことかきり</t>
  </si>
  <si>
    <t>なしたいとこたちもたれとはしらぬにあやしとおもひてみな涙をとしけり右近</t>
  </si>
  <si>
    <t>をいさ二条院へとのたまへととしころおさなく侍しよりかた時たちはなれたて</t>
  </si>
  <si>
    <t>まつらすなれきこえつる人ににはかにわかれたてまつりていつこにかかへり侍</t>
  </si>
  <si>
    <t>らんいかになり給にきとか人にもいひ侍らんかなしきことをはさる物にて人に</t>
  </si>
  <si>
    <t>いひさはかれ侍らんかいみしきことゝいひてなきまとひてけふりにたくひてし</t>
  </si>
  <si>
    <t>たひまいりなんといふことはりなれとさなむ世の中はあるわかれといふものか</t>
  </si>
  <si>
    <t>なしからぬはなしとあるもかゝるもおなしいのちのかきりある物になんあるお</t>
  </si>
  <si>
    <t>もひなくさめてわれをたのめとの給こしらへてかくいふ我身こそはいきとまる</t>
  </si>
  <si>
    <t>ましき心地すれとの給ふもたのもしけなしやこれ光夜はあけかたになり侍ぬら</t>
  </si>
  <si>
    <t>んはやかへらせ給なんときこゆれはかへりみのみせられてむねもつとふたかり</t>
  </si>
  <si>
    <t>ていてたまふみちいと露けきにいとゝしき朝きりにいつこともなくまとふ心ち</t>
  </si>
  <si>
    <t>し給ふありしなからうちふしたりつるさまうちかはし給へりしかわか御くれな</t>
  </si>
  <si>
    <t>ゐの御そのきられたりつるなといかなりけん契にかとみちすからおほさる御む</t>
  </si>
  <si>
    <t>まにもはか〱しくのりたまふましき御さまなれはまたこれ光そひたすけてお</t>
  </si>
  <si>
    <t>はしまさするにつゝみのほとにて御むまよりすへりおりていみしく御心ちまと</t>
  </si>
  <si>
    <t>ひけれはかゝるみちの空にてはふれぬへきにやあらんさらにえいきつくましき</t>
  </si>
  <si>
    <t>心ちなんするとのたまふにこれみつ心地まとひてわかはか〱しくはさのたま</t>
  </si>
  <si>
    <t>ふともかゝるみちにいて〱たてまつるへきかはとおもふにいと心あはたゝし</t>
  </si>
  <si>
    <t>けれはかわのみつにてをあらひてきよみつのくわんをんをねむしたてまつりて</t>
  </si>
  <si>
    <t>もすへなくおもひまとふ君もしゐて御心をおこして心のうちに佛をねんし給て</t>
  </si>
  <si>
    <t>またとかくたすけられ給てなん二条院へかへり給けるあやしう夜ふかき御あり</t>
  </si>
  <si>
    <t>きを人〻みくるしきわさかなこのころれいよりもしつ心なき御しのひありきの</t>
  </si>
  <si>
    <t>しきる中にも昨日の御けしきのいとなやましうおほしたりしにいかてかくたと</t>
  </si>
  <si>
    <t>りありき給ふらんとなけきあへりまことにふし給ぬるまゝにいといたくくるし</t>
  </si>
  <si>
    <t>かり給て二三日になりぬるにむけによはるやうにし給うちにもきこしめしなけ</t>
  </si>
  <si>
    <t>くことかきりなし御いのりかた〱にひまなくのゝしるまつりはらへすほうな</t>
  </si>
  <si>
    <t>といひつくすへくもあらすよにたくひなくゆゝしき御ありさまなれはよになか</t>
  </si>
  <si>
    <t>くおはしますましきにやとあめのしたの人のさはきなりくるしき御心ちにもか</t>
  </si>
  <si>
    <t>の右近をめしよせてつほねなとちかくたまひてさふらはせ給ふこれ光心ちもさ</t>
  </si>
  <si>
    <t>はきまとへと思のとめてこの人のたつきなしとおもひたるをもてなしたすけつ</t>
  </si>
  <si>
    <t>ゝさふらはす君はいさゝかひまありておほさるゝ時はめしいてゝつかひなとす</t>
  </si>
  <si>
    <t>れはほとなくましらひつきたりふくいとくろくしてかたちなとよからねとかた</t>
  </si>
  <si>
    <t>わにみくるしからぬわかうとなりあやしうみしかゝりける御契にひかされてわ</t>
  </si>
  <si>
    <t>れもよにえあるましきなめりとしころのたのみうしなひて心ほそくおもふらん</t>
  </si>
  <si>
    <t>なくさめにもゝしなからへはよろつにはくゝまむとこそ思しかほとなく又たち</t>
  </si>
  <si>
    <t>そひぬへきかくちをしくもあるへきかなとしのひやかにの給てよはけになき給</t>
  </si>
  <si>
    <t>へはいふかひなきことをはをきていみしくおしとおもひきこゆ殿のうちの人あ</t>
  </si>
  <si>
    <t>しをそらにておもひまとふうちより御つかひあめのあしよりもけにしけしおほ</t>
  </si>
  <si>
    <t>しなけきおはしますをきゝ給にいとかたしけなくてせめてつよくおほしなる大</t>
  </si>
  <si>
    <t>殿もけいめいし給ておとゝ日〻にわたり給つつさま〱のことをせさせ給ふし</t>
  </si>
  <si>
    <t>るしにや廿よ日いとおもくわつらひ給つれとことなるなこりのこらすおこたる</t>
  </si>
  <si>
    <t>さまにみえ給けからひいみ給しもひとへにみちぬるよなれはおほつかなからせ</t>
  </si>
  <si>
    <t>給御心わりなくてうちの御とのゐ所にまいりたまひなとす大殿わか御くるまに</t>
  </si>
  <si>
    <t>てむかへたてまつり給て御物いみなにやとむつかしうつゝしませたてまつり給</t>
  </si>
  <si>
    <t>われにもあらすあらぬ世によみかへりたるやうにしはしはおほえ給ふ九月廿日</t>
  </si>
  <si>
    <t>の程にそおこたりはて給ていといたくおもやせ給へれとなか〱いみしくなま</t>
  </si>
  <si>
    <t>めかしくてなかめかちにねをのみなきたまふみたてまつりとかむる人もありて</t>
  </si>
  <si>
    <t>御ものゝけなめりなといふもあり右近をめしいてゝのとやかなる夕くれに物語</t>
  </si>
  <si>
    <t>なとし給てなをいとなむあやしきなとてその人としられしとはかくい給へりし</t>
  </si>
  <si>
    <t>そまことにあまのこなりともさはかりにおもふをしらてへたて給しかはなんつ</t>
  </si>
  <si>
    <t>らかりしとのたまへはなとてかふかくかくしきこえ給ことは侍らんいつのほと</t>
  </si>
  <si>
    <t>にてかはなにならぬ御なのりをきこえ給はんはしめよりあやしうおほえぬさま</t>
  </si>
  <si>
    <t>なりし御ことなれはうつゝともおほえすなんあるとのたまひて御なかくしもさ</t>
  </si>
  <si>
    <t>はかりにこそはときこえ給なからなをさりにこそまきらはし給らめとなんうき</t>
  </si>
  <si>
    <t>ことにおほしたりしときこゆれはあいなかりける心くらへともかなわれはしか</t>
  </si>
  <si>
    <t>へたつる心もなかりきたゝかやうに人にゆるされぬふるまひをなんまたならは</t>
  </si>
  <si>
    <t>ぬことなるうちにいさめの給はするをはしめつゝむことおほかる事にてはかな</t>
  </si>
  <si>
    <t>く人にたはふれことをいふもところせうとりなしうるさき身のありさまになん</t>
  </si>
  <si>
    <t>あるをはかなかりしゆふへよりあやしう心にかゝりてあなかちにみたてまつり</t>
  </si>
  <si>
    <t>しもかゝるへき契こそはものし給けめとおもふもあはれになんまたうちかへし</t>
  </si>
  <si>
    <t>つらうおほゆるかうなかゝるましきにてはなとさしも心にしみてあはれとおほ</t>
  </si>
  <si>
    <t>え給けん猶くはしくかたれいまはなに事をかくすへきそ七日〱に佛かゝせて</t>
  </si>
  <si>
    <t>もたかためとか心のうちにもおもはんとの給へはなにかへたてきこえさせ侍ら</t>
  </si>
  <si>
    <t>んみつからしのひすくし給しことをなき御うしろにくちさかなくやはと思ふた</t>
  </si>
  <si>
    <t>まふはかりになんおやたちははやうせ給にき三位の中将となんきこえしいとら</t>
  </si>
  <si>
    <t>うたき物におもひきこえ給へりしかと我身のほとの心もとなさをおほすめりし</t>
  </si>
  <si>
    <t>にいのちさへたへ給はすなりにしのちはかなきものゝたよりにて頭中将なんま</t>
  </si>
  <si>
    <t>た少将にものし給し時みそめたてまつらせ給て三年はかりは心さしあるさまに</t>
  </si>
  <si>
    <t>かよひ給しをこそのあきころかの右の大殿よりいとおそろしきことのきこえま</t>
  </si>
  <si>
    <t>てこしに物をちをわりなくし給し御心にせんかたなくおほしをちてにしの京に</t>
  </si>
  <si>
    <t>御めのとすみ侍所になんはひかくれ給へりしそれもいとみくるしきにすみわひ</t>
  </si>
  <si>
    <t>給て山さとにうつろひなんとおほしたりしをことしよりはふたかりけるかたに</t>
  </si>
  <si>
    <t>侍けれはたかふとてあやしき所に物し給しをみあらはされたてまつりぬること</t>
  </si>
  <si>
    <t>ゝおほしなけくめりしよの人ににすものつゝみをし給て人に物おもふけしきを</t>
  </si>
  <si>
    <t>みえんをはつかしきものにしたまひてつれなくのみもてなして御らむせられた</t>
  </si>
  <si>
    <t>てまつり給めりしかとかたりいつるにされはよとおほしあはせていよ〱あは</t>
  </si>
  <si>
    <t>れまさりぬおさなき人まとはしたりと中将のうれへしはさる人やととひたまふ</t>
  </si>
  <si>
    <t>しかおとゝしの春そ物し給へりし女にていとらうたけになんとかたるさていつ</t>
  </si>
  <si>
    <t>こにそ人にさとはしらせてわれにえさせよあとはかなくいみしとおもふ御かた</t>
  </si>
  <si>
    <t>みにいとうれしかるへくなんとの給ふかの中将にもつたふへけれといふかひな</t>
  </si>
  <si>
    <t>きかことをいなんとさまかうさまにつけてはくゝまむにとかあるましきをその</t>
  </si>
  <si>
    <t>あらんめのとなとにもことさまにいひなしてものせよかしなとかたらひ給ふさ</t>
  </si>
  <si>
    <t>らはいとうれしくなん侍へきかのにしの京にておひいて給はんは心くるしくな</t>
  </si>
  <si>
    <t>んはか〱しくあつかふ人なしとてかしこになときこゆ夕暮のしつかなるに空</t>
  </si>
  <si>
    <t>のけしきいとあはれに御まへのせむさいかれ〱にむしのねもなきかれてもみ</t>
  </si>
  <si>
    <t>ちのやう〱いろつくほとゑにかきたるやうにおもしろきをみわたして心より</t>
  </si>
  <si>
    <t>ほかにおかしきましらいかなとかのゆふかほのやとりを思いつるもはつかした</t>
  </si>
  <si>
    <t>けのなかにいゑはとゝいふとりのふつつかになくをきゝ給てかのありし院にこ</t>
  </si>
  <si>
    <t>のとりのなきしをいとおそろしとおもひたりしさまのおもかけにらうたくおほ</t>
  </si>
  <si>
    <t>しいてらるれはとしはいくつにかものし給しあやしくよの人にゝすあへかにみ</t>
  </si>
  <si>
    <t>え給しもかくなかゝるましくてなりけりとのたまふ十九にやなり給けん右近は</t>
  </si>
  <si>
    <t>なくなりにける御めのとのすてをきて侍けれは三位の君のらうたかり給てかの</t>
  </si>
  <si>
    <t>御あたりさらすおほしたて給しをおもひたまへいつれはいかてかよに侍らんす</t>
  </si>
  <si>
    <t>らんいとしも人にとくやしくなんものはかなけにものしたまいし人の御心をた</t>
  </si>
  <si>
    <t>のもしき人にてとしころならひ侍けることゝきこゆはかなひたるこそはらうた</t>
  </si>
  <si>
    <t>けれかしこく人になひかぬいと心つきなきはさなり身つからはか〱しくすく</t>
  </si>
  <si>
    <t>よかならぬ心ならひに女はたゝやはらかにとりはつして人にあさむかれぬへき</t>
  </si>
  <si>
    <t>かさすかにものつゝみしみん人の心にはしたかはんなむあはれにて我心のまゝ</t>
  </si>
  <si>
    <t>にとりなをしてみんになつかしくおほゆへきなとのたまへはこのかたの御この</t>
  </si>
  <si>
    <t>みにはもてはなれたまはさりけりと思給ふるにもくちをしく侍わさかなとてな</t>
  </si>
  <si>
    <t>くそらのうちくもりて風ひやゝかなるにいといたくなかめ給て</t>
  </si>
  <si>
    <t>　　みし人の煙を雲となかむれはゆふへの空もむつましきかなとひとりこち給</t>
  </si>
  <si>
    <t>へとえさしいらへもきこえすかやうにておはせましかはとおもふにもむねふた</t>
  </si>
  <si>
    <t>かりておほゆみゝかしかましかりしきぬたのをとをおほしいつるさへ恋しくて</t>
  </si>
  <si>
    <t>まさになかき夜とうちすむしてふしたまへりかのいよのいゑのこ君まいるおり</t>
  </si>
  <si>
    <t>あれとことにありしやうなることつてもし給はねはうしとおほしはてにけるを</t>
  </si>
  <si>
    <t>いとをしと思にかくわつらひ給ふをきゝてさすかにうちなけきけりとをくゝた</t>
  </si>
  <si>
    <t>りなとするをさすかに心ほそけれはおほしわすれぬるかと心みにうけ給なやむ</t>
  </si>
  <si>
    <t>をことにいてゝはえこそ</t>
  </si>
  <si>
    <t>　　とはぬをもなとかととはてほとふるにいかはかりかはおもひみたるゝます</t>
  </si>
  <si>
    <t>たはまことになむときこえたりめつらしきにこれもあはれわすれ給はすいける</t>
  </si>
  <si>
    <t>かひなきやたかいはましことにか</t>
  </si>
  <si>
    <t>　　うつせみの世はうき物としりにしをまたことの葉にかゝるいのちよはかな</t>
  </si>
  <si>
    <t>しやと御てもうちわなゝかるゝにみたれかき給へるいとゝうつくしけなりなを</t>
  </si>
  <si>
    <t>かのもぬけをわすれ給はぬをいとをしうもおかしうも思けりかやうににくから</t>
  </si>
  <si>
    <t>すはきこえかはせとけちかくとは思ひよらすさすかにいふかひなからすはみえ</t>
  </si>
  <si>
    <t>たてまつりてやみなんとおもふなりけりかのかたつかたはくら人の少将をなん</t>
  </si>
  <si>
    <t>かよはすときゝ給あやしやいかにおもふらんと少将の心のうちもいとをしくま</t>
  </si>
  <si>
    <t>たかの人のけしきもゆかしけれはこ君してしに返りおもふ心はしり給へりやと</t>
  </si>
  <si>
    <t>いひつかはす</t>
  </si>
  <si>
    <t>　　ほのかにも軒はの荻をむすはすは露のかことをなにゝかけましたかやかな</t>
  </si>
  <si>
    <t>るおきにつけてしのひてとの給へれととりあやまちて少将もみつけてわれなり</t>
  </si>
  <si>
    <t>けりとおもひあはせはさりともつみゆるしてんとおもふ御心おこりそあひなか</t>
  </si>
  <si>
    <t>りける少将のなきおりにみすれは心うしとおもへとかくおほしいてたるもさす</t>
  </si>
  <si>
    <t>かにて御返くちときはかりをかことにてとらす</t>
  </si>
  <si>
    <t>　　ほのめかす風につけてもした荻のなかはゝ霜にむすほゝれつつてはあしけ</t>
  </si>
  <si>
    <t>なるをまきらはしされはみてかいたるさましななしほかけにみしかほおほしい</t>
  </si>
  <si>
    <t>てらるうちとけてむかひゐたる人はえうとみはつましきさまもしたりしかなな</t>
  </si>
  <si>
    <t>にの心はせありけもなくさうときほこりたりしよとおほしいつるにゝくからす</t>
  </si>
  <si>
    <t>なをこりすまに又もあたなたちぬへき御心のすさひなめりかの人の四十九日し</t>
  </si>
  <si>
    <t>のひてひえの法花堂にてことそかすさうそくよりはしめてさるへき物ともこま</t>
  </si>
  <si>
    <t>かにすきやうなとせさせ給ぬきやう佛のかさりまておろかならすこれみつかあ</t>
  </si>
  <si>
    <t>にのあさりいとたうとき人にてになうしけり御ふみのしにてむつましくおほす</t>
  </si>
  <si>
    <t>もんさうはかせめして願文つくらせ給ふその人となくてあはれとおもひし人の</t>
  </si>
  <si>
    <t>はかなきさまになりにたるをあみた佛にゆつりきこゆるよしあはれけにかきい</t>
  </si>
  <si>
    <t>て給へれはたゝかくなからくはふへきこと侍らさめりと申すしのひ給へと御涙</t>
  </si>
  <si>
    <t>もこほれていみしくおほしたれはなに人ならむその人ときこえもなくてかうお</t>
  </si>
  <si>
    <t>ほしなけかすはかりなりけんすくせのたかさといひけりしのひててうせさせ給</t>
  </si>
  <si>
    <t>へりけるさうそくのはかまをとりよせさせ給て</t>
  </si>
  <si>
    <t>　　なく〱もけふはわかゆふしたひもをいつれの世にかとけてみるへきこの</t>
  </si>
  <si>
    <t>ほとまてはたゝようなるをいつれのみちにさたまりてをもむくらんとおもほし</t>
  </si>
  <si>
    <t>かのなてしこのおひたつありさまきかせまほしけれとかことにおちてうちいて</t>
  </si>
  <si>
    <t>給はすかの夕かほのやとりにはいつかたにと思まとへとそのまゝにえたつねき</t>
  </si>
  <si>
    <t>こえす右近たにをとつれねはあやしと思なけきあへりたしかならねとけはひを</t>
  </si>
  <si>
    <t>さはかりにやとさゝめきしかはこれみつをかこちけれといとかけはなれけしき</t>
  </si>
  <si>
    <t>なくいひなしてなをおなしことすきありきけれはいとゝゆめの心ちしてもしす</t>
  </si>
  <si>
    <t>りやうのことものすき〱しきか頭の君にをちきこえてやかていてくたりにけ</t>
  </si>
  <si>
    <t>るにやとそ思よりけるこのいゑあるしそにしのきやうのめのとのむすめなりけ</t>
  </si>
  <si>
    <t>る三人そのこはありて右近はこと人なりけれは思ひへたてゝ御ありさまをきか</t>
  </si>
  <si>
    <t>せぬなりけりとなきこひけり右近はたかしかましくいひさはかんをおもひてき</t>
  </si>
  <si>
    <t>みもいまさらにもらさしとしのひ給へはわかきみのうへをたにえきかすあさま</t>
  </si>
  <si>
    <t>しくゆくゑなくてすきゆく君はゆめをたにみはやとおほしわたるにこの法事し</t>
  </si>
  <si>
    <t>給てまたのよほのかにかのありし院なからそひたりし女のさまもおなしやうに</t>
  </si>
  <si>
    <t>てみえけれはあれたりし所にすみけんものゝわれにみいれけんたよりにかくな</t>
  </si>
  <si>
    <t>りぬることゝおほしいつるにもゆゝしくなんいよのすけ神無月のついたちころ</t>
  </si>
  <si>
    <t>にくたる女はうのくたらんにとてたむけ心ことにせさせ給またうち〱にもわ</t>
  </si>
  <si>
    <t>さとし給てこまやかにおかしきさまなるくしあふきおほくしてぬさなとわさと</t>
  </si>
  <si>
    <t>かましくてかのこうちきもつかはす</t>
  </si>
  <si>
    <t>　　あふまてのかたみはかりとみしほとにひたすら袖のくちにけるかなこまか</t>
  </si>
  <si>
    <t>ちきの御返はかりはきこえさせたり</t>
  </si>
  <si>
    <t>やしう人ににぬ心つよさにてもふりはなれぬるかなと思つゝけたまふけふそ冬</t>
  </si>
  <si>
    <t>たつ日なりけるもしるくうちしくれて空のけしきいとあはれなりなかめ暮し給</t>
  </si>
  <si>
    <t>て</t>
  </si>
  <si>
    <t>わらはやみにわつらひ給てよろつにましなひかちなとまいらせ給へとしるしな</t>
  </si>
  <si>
    <t>くてあまたたひおこり給けれはある人きた山になむなにかし寺といふ所にかし</t>
  </si>
  <si>
    <t>こきをこなひ人侍るこその夏も世におこりて人〱ましなひわつらひしをやか</t>
  </si>
  <si>
    <t>てとゝむるたくひあまた侍りきしゝこらかしつる時はうたて侍をとくこそ心み</t>
  </si>
  <si>
    <t>させたまはめなときこゆれはめしにつかはしたるにおいかゝまりてむろのとに</t>
  </si>
  <si>
    <t>もまかてすと申たれはいかゝはせむいとしのひてものせんとの給て御ともにむ</t>
  </si>
  <si>
    <t>つましき四五人はかりしてまたあか月におはすやゝふかういる所なりけり三月</t>
  </si>
  <si>
    <t>のつこもりなれは京の花さかりはみなすきにけりやまのさくらはまたさかりに</t>
  </si>
  <si>
    <t>ていりもておはするまゝにかすみのたゝすまひもおかしうみゆれはかゝるあり</t>
  </si>
  <si>
    <t>さまもならひ給はすところせき御身にてめつらしうおほされけり寺のさまもい</t>
  </si>
  <si>
    <t>とあはれなりみねたかくふかきいはの中にそひしりいりゐたりけるのほり給</t>
  </si>
  <si>
    <t>ひてたれともしらせ給はすいといたうやつれ給へれとしるき御さまなれはあな</t>
  </si>
  <si>
    <t>かしこや一日めし侍しにやおはしますらむいまはこの世の事を思ひ給へねはけ</t>
  </si>
  <si>
    <t>んかたのをこなひもすてわすれて侍るをいかてかうおはしましつらむとおとろ</t>
  </si>
  <si>
    <t>きさはうちゑみつゝみたてまつるいとたうときたいとこなりけりさるへきも</t>
  </si>
  <si>
    <t>のつくりてすかせたてまつりかちなとまいるほとひたかくさしあかりぬすこし</t>
  </si>
  <si>
    <t>たちいてつゝみわたし給へはたかき所にてこゝかしこ僧房ともあらはにみおろ</t>
  </si>
  <si>
    <t>さるるたゝこのつつらおりのしもにおなしこしはなれとうるはしくしわたして</t>
  </si>
  <si>
    <t>きよけなるやらうなとつゝけてこたちいとよしあるはなに人のすむにかとゝひ</t>
  </si>
  <si>
    <t>給へは御ともなる人これなんなにかしそうつの二とせこもり侍るかたに侍るな</t>
  </si>
  <si>
    <t>る心はつかしき人すむなる所にこそあなれあやしうもあまりやつしけるかなき</t>
  </si>
  <si>
    <t>ゝもこそすれなとのたまふきよけなるわらはなとあまたいてきてあかたてまつ</t>
  </si>
  <si>
    <t>りはなおりなとするもあらはにみゆかしこに女こそありけれそうつはよもさや</t>
  </si>
  <si>
    <t>うにはすへ給はしをいかなる人ならむとくち〱いふおりてのそくもありおか</t>
  </si>
  <si>
    <t>しけなる女こともわかき人わらはへなんみゆるといふ君はをこなひしたまひつ</t>
  </si>
  <si>
    <t>ゝひたくるままにいかならんとおほしたるをとかうまきらはさせ給ておほしい</t>
  </si>
  <si>
    <t>れぬなんよく侍るときこゆれはしりへの山にたちいてて京のかたをみ給はるか</t>
  </si>
  <si>
    <t>にかすみわたりてよものこすへそこはかとなうけふりわたれるほとゑにいとよ</t>
  </si>
  <si>
    <t>くもにたるかなかゝる所にすむ人心におもひのこすことはあらしかしとの給へ</t>
  </si>
  <si>
    <t>はこれはいとあさく侍り人のくになとに侍るうみ山のありさまなとを御らんせ</t>
  </si>
  <si>
    <t>させて侍らはいかに御ゑいみしうまさらせ給はむふしの山なにかしのたけなと</t>
  </si>
  <si>
    <t>かたりきこゆるもあり又にしくにのおもしろき浦うらいそのうへをいひつゝく</t>
  </si>
  <si>
    <t>るもありてよろつにまきらはしきこゆちかき所にははりまのあかしのうらこそ</t>
  </si>
  <si>
    <t>なをことに侍れなにのいたりふかきくまはなけれとたゝうみのおもてをみわた</t>
  </si>
  <si>
    <t>したるほとなんあやしくこと所ににすゆほひかなる所に侍るかのくにのさきの</t>
  </si>
  <si>
    <t>かみしほちのむすめかしつきたるいゑいといたしかし大臣のゝちにていてたち</t>
  </si>
  <si>
    <t>もすへかりける人のよのひかものにてましらひもせす近衞の中将をすてゝ申給</t>
  </si>
  <si>
    <t>はれりけるつかさなれとかのくにの人にもすこしあなつられてなにのめいもく</t>
  </si>
  <si>
    <t>にてか又みやこにもかへらんといひてかしらもおろし侍りにけるをすこしおく</t>
  </si>
  <si>
    <t>まりたる山すみもせてさるうみつらにいてゐたるひか〱しきやうなれとけに</t>
  </si>
  <si>
    <t>かのくにのうちにさも人のこもりゐぬへき所〱はありなからふかきさとは人</t>
  </si>
  <si>
    <t>はなれ心すこくわかきさいしのおもひわひぬへきによりかつは心をやれるすま</t>
  </si>
  <si>
    <t>ひになん侍るさいつころまかりくたりて侍りしついてにありさまみたまへによ</t>
  </si>
  <si>
    <t>りて侍りしかは京にてこそところえぬやうなりけれそこらはるかにいかめしう</t>
  </si>
  <si>
    <t>しめてつくれるさまさはいへとくにのつかさにてしをきける事なれはのこりの</t>
  </si>
  <si>
    <t>よはひゆたかにふへき心かまへもになくしたりけりのちの世のつとめもいとよ</t>
  </si>
  <si>
    <t>くして中〱ほうしまさりしたる人になん侍りけると申せはさてそのむすめは</t>
  </si>
  <si>
    <t>とゝひ給ふけしうはあらすかたち心はせなと侍るなりたい〱のくにのつかさ</t>
  </si>
  <si>
    <t>なとよういことにしてさる心はへみすなれとさらにうけひかすわか身のかくい</t>
  </si>
  <si>
    <t>たつらにしつめるたにあるをこの人ひとりにこそあれおもふさまことなりもし</t>
  </si>
  <si>
    <t>われにをくれてその心さしとけすこのおもひをきつるすくせたかはゝうみにい</t>
  </si>
  <si>
    <t>りねとつねにゆいこしをきて侍るなるときこゆれは君もおかしときゝ給ふ人</t>
  </si>
  <si>
    <t>〱かいりうはうのきさきになるへきいつきむすめなゝり心たかさくるしやと</t>
  </si>
  <si>
    <t>てわらふかくいふははりまのかみのこのくら人よりことしかうふりえたるなり</t>
  </si>
  <si>
    <t>けりいとすきたるものなれはかの入道のゆいこむやふりつへき心はあらんかし</t>
  </si>
  <si>
    <t>さてたゝすみよるならむといひあへりいてさいふともゐ中ひたらむおさなく</t>
  </si>
  <si>
    <t>よりさる所におひいてゝふるめいたるおやにのみしたかひたらむははゝこそゆ</t>
  </si>
  <si>
    <t>へあるへけれよきわかうとわらはなとみやこのやむことなきところ〱よりる</t>
  </si>
  <si>
    <t>いにふれてたつねとりてまはゆくこそもてなすなれなさけなき人なりてゆか</t>
  </si>
  <si>
    <t>はさて心やすくてしもえをきたらしをやなといふもあり君なに心ありてうみの</t>
  </si>
  <si>
    <t>そこまてふかうおもひいるらむそこのみるめもものむつかしうなとのたまひて</t>
  </si>
  <si>
    <t>たゝならすおほしたりかやうにてもなへてならすもてひかみたる事このみ給御</t>
  </si>
  <si>
    <t>心なれは御みゝとゝまらむをやとみたてまつるくれかゝりぬれとおこらせ給は</t>
  </si>
  <si>
    <t>すなりぬるにこそはあめれはやかへらせ給なんとあるをたいとこ御もののけな</t>
  </si>
  <si>
    <t>とくははれるさまにおはしましけるをこよひはなをしつかにかちなとまいりて</t>
  </si>
  <si>
    <t>いてさせ給へと申すさもある事とみな人申す君もかゝるたひねもならひたまは</t>
  </si>
  <si>
    <t>ねはさすかにおかしくてさらはあか月にとの給ふ人なくてつれ〱なれは夕</t>
  </si>
  <si>
    <t>くれのいたうかすみたるにまきれてかのこしはかきのほとにたちいて給人〱</t>
  </si>
  <si>
    <t>はかへし給てこれみつのあそむとのそき給へはたゝこのにしおもてにしも佛</t>
  </si>
  <si>
    <t>すへたてまつりてをこなふあまなりけりすたれすこしあけて花たてまつるめ</t>
  </si>
  <si>
    <t>り中のはしらによりゐてけうそくのうへにきやうををきていとなやましけによ</t>
  </si>
  <si>
    <t>みゐたるあまきみたゝ人とみえす四十よはかりにていとしろうあてにやせたれ</t>
  </si>
  <si>
    <t>とつらつきふくらかにまみのほとかみのうつくしけにそかれたるすゑも中〱</t>
  </si>
  <si>
    <t>なかきよりもこよなういまめかしきものかなとあはれにみ給きよけなるおと</t>
  </si>
  <si>
    <t>なふたりはかりさてはわらはへそいていりあそふ中に十はかりやあらむとみえ</t>
  </si>
  <si>
    <t>てしろききぬ山ふきなとのなへたるきてはしりきたる女こあまたみえつること</t>
  </si>
  <si>
    <t>もににるへうもあらすいみしくおいさきみえてうつくしけなるかたちなりかみ</t>
  </si>
  <si>
    <t>はあふきをひろけたるやうにゆら〱としてかほはいとあかくすりなしてたて</t>
  </si>
  <si>
    <t>りなに事そやわらはへとはらたち給へるかとてあまきみのみあけたるにすこし</t>
  </si>
  <si>
    <t>おほえたるところあれはこなめりとみ給すゝめのこをいぬきかにかしつるふせ</t>
  </si>
  <si>
    <t>このうちにこめたりつるものをとていとくちおしとおもへりこのゐたるおとな</t>
  </si>
  <si>
    <t>れいの心なしのかゝるわさをしてさいなまるゝこそいと心つきなけれいつかた</t>
  </si>
  <si>
    <t>へかまかりぬるいとおかしうやう〱なりつるものをからすなともこそみつく</t>
  </si>
  <si>
    <t>れとてたちてゆくかみゆるゝかにいとなかくめやすき人なめり少納言のめのと</t>
  </si>
  <si>
    <t>ゝこそ人いふめるはこのこのうしろみなるへしあま君いてあなおさなやいふか</t>
  </si>
  <si>
    <t>ひなうものし給かなをのかかくけふあすにおほゆるいのちをはなにともおほし</t>
  </si>
  <si>
    <t>たらてすゝめしたひ給ほとよつみうることそとつねにきこゆるを心うくとてこ</t>
  </si>
  <si>
    <t>ちやといへはつゐゝたりつらつきいとらうたけにてまゆのわたりうちけふりい</t>
  </si>
  <si>
    <t>はけなくかいやりたるひたいつきかむさしいみしううつくしねひゆかむさまゆ</t>
  </si>
  <si>
    <t>かしき人かなとめとまり給さるはかきりなう心をつくしきこゆる人にいとよう</t>
  </si>
  <si>
    <t>にたてまつれるかまもらるなりけりとおもふにもなみたそおつるあまきみかみ</t>
  </si>
  <si>
    <t>をかきなてつゝけつる事をうるさかり給へとおかしの御くしやいとはかなうも</t>
  </si>
  <si>
    <t>のし給こそあはれにうしろめたけれかはかりになれはいとかゝらぬ人もあるも</t>
  </si>
  <si>
    <t>のをこ姫君は十はかりにて殿にをくれ給ひしほといみしうものはおもひしり給</t>
  </si>
  <si>
    <t>へりしそかしたゝいまをのれみすてたてまつらはいかて世におはせむとすらむ</t>
  </si>
  <si>
    <t>とていみしくなくをみ給もすゝろにかなしおさな心ちにもさすかにうちまもり</t>
  </si>
  <si>
    <t>てふしめになりてうつふしたるにこほれかゝりたるかみつや〱とめてたうみ</t>
  </si>
  <si>
    <t>ゆ</t>
  </si>
  <si>
    <t>　　をひたゝむありかもしらぬわか草ををくらす露そきえんそらなき又ゐたる</t>
  </si>
  <si>
    <t>おとなけにとうちなきて</t>
  </si>
  <si>
    <t>　　はつ草のおひ行すゑもしらぬまにいかてか露のきえんとすらむときこゆる</t>
  </si>
  <si>
    <t>ほとに僧都あなたよりきてこなたはあらはにや侍らむけふしもはしにおはしま</t>
  </si>
  <si>
    <t>しけるかなこのかみのひしりのかたに源氏の中将のわらはやみましなひにもの</t>
  </si>
  <si>
    <t>し給けるをたゝいまなむきゝつけ侍るいみしうしのひ給ひけれはしり侍らてこ</t>
  </si>
  <si>
    <t>ゝに侍りなから御とふらひにもまてさりけるとの給へはあないみしやいとあや</t>
  </si>
  <si>
    <t>しきさまを人やみつらむとてすたれおろしつこの世にのゝしり給ふひかる源氏</t>
  </si>
  <si>
    <t>かゝるつゐてにみたてまつり給はんやよをすてたるほうしの心ちにもいみしう</t>
  </si>
  <si>
    <t>世のうれへわすれよはひのふる人の御ありさまなりいて御せうそこきこえんと</t>
  </si>
  <si>
    <t>てたつをとすれはかへり給ひぬあはれなる人をみつるかなかゝれはこのすきも</t>
  </si>
  <si>
    <t>のともはかゝるありきをのみしてよくさるましき人をもみつくるなりけりたま</t>
  </si>
  <si>
    <t>さかにたちいつるたにかく思ひのほかなることをみるよとおかしうおほすさて</t>
  </si>
  <si>
    <t>もいとうつくしかりつるちこかななに人ならむかの人の御かはりにあけくれの</t>
  </si>
  <si>
    <t>なくさめにもみはやとおもふ心ふかうつきぬうちふし給へるに僧都の御てしこ</t>
  </si>
  <si>
    <t>れみつをよひいてさすほとなき所なれは君もやかてきき給ふよきりをはしまし</t>
  </si>
  <si>
    <t>けるよしたゝいまなむ人申すにおとろきなからさふらへきをなにかしこのてら</t>
  </si>
  <si>
    <t>にこもり侍りとはしろしめしなからしのひさせ給へるをうれはしくおもひ給へ</t>
  </si>
  <si>
    <t>てなんくさの御むしろもこのはうにこそまうけ侍へけれいとほいなき事と申給</t>
  </si>
  <si>
    <t>へりいぬる十よ日のほとよりわらはやみにわつらひ侍るをたひかさなりてたえ</t>
  </si>
  <si>
    <t>かたく侍れは人のをしへのままにはかにたつねいり侍りつれとかやうなる人の</t>
  </si>
  <si>
    <t>しるしあらはさぬときはしたなかるへきもたゝなるよりはいとおしうおもひ給</t>
  </si>
  <si>
    <t>へつゝみてなむいたうしのひ侍りつるいまそなたにもとの給へりすなはち僧都</t>
  </si>
  <si>
    <t>まいり給へりほうしなれといと心はつかしく人からもやむことなく世におもは</t>
  </si>
  <si>
    <t>れ給へる人なれはかる〱しき御ありさまをはしたなうおほすかくこもれるほ</t>
  </si>
  <si>
    <t>との御物かたりなときこえ給ておなししはのいほりなれとすこしすゝしき水の</t>
  </si>
  <si>
    <t>なかれも御らんせさせんとせちにきこえ給へはかのまたみぬ人〱にこと〱</t>
  </si>
  <si>
    <t>しういひきかせつるをつゝましうおほせとあはれなりつるありさまもいふかし</t>
  </si>
  <si>
    <t>くておはしぬけにいと心ことによしありておなし木草をもうへなし給へり月も</t>
  </si>
  <si>
    <t>なきころなれはやり水にかゝり火ともしとうろなともまいりたりみなみおもて</t>
  </si>
  <si>
    <t>いときよけにしつらひ給へりそらたきものいと心にくゝかほりいて名香のかな</t>
  </si>
  <si>
    <t>とにほひみちたるにきみの御をひかせいとことなれはうちの人〱も心つかひ</t>
  </si>
  <si>
    <t>すへかめり僧都世のつねなき御ものかたりのち世の事なときこえしらせ給ふわ</t>
  </si>
  <si>
    <t>かつみのほとおそろしうあちきなきことに心をしめていけるかきりこれを思ひ</t>
  </si>
  <si>
    <t>なやむへきなめりましてのちの世のいみしかるへきおほしつゝけてかうやうな</t>
  </si>
  <si>
    <t>るすまひもせまほしうおほえ給ふものからひるのおもかけ心にかゝりて恋しけ</t>
  </si>
  <si>
    <t>れはこゝにものしたまふはたれにかたつねきこえまほしき夢をみ給へしかなけ</t>
  </si>
  <si>
    <t>ふなむ思ひあはせつるときこえ給へはうちわらひてうちつけなる御夢かたりに</t>
  </si>
  <si>
    <t>そ侍るなるたつねさせ給ひても御心をとりせさせ給ぬへし故按察大納言は世に</t>
  </si>
  <si>
    <t>なくてひさしくなり侍ぬれはえしろしめさしかしそのきたのかたなむなにかし</t>
  </si>
  <si>
    <t>かいもうとに侍るかの按察かくれてのち世をそむきて侍るかこのころわつらふ</t>
  </si>
  <si>
    <t>事侍によりかく京にもまかてねはたのもし所にこもりてものし侍るなりときこ</t>
  </si>
  <si>
    <t>え給かの大納言のみむすめものし給ふときゝ給へしはすき〱しきかたにはあ</t>
  </si>
  <si>
    <t>らてまめやかにきこゆるなりとをしあてにの給へはむすめたゝひとり侍しうせ</t>
  </si>
  <si>
    <t>てこの十よ年にやなり侍りぬらん故大納言内にたてまつらむなとかしこういつ</t>
  </si>
  <si>
    <t>き侍しをそのほいのことくもものし侍らてすき侍にしかはたゝこのあま君ひと</t>
  </si>
  <si>
    <t>りもてあつかひ侍しほとにいかなる人のしわさにか兵部卿の宮なむしのひてか</t>
  </si>
  <si>
    <t>たらひつき給へりけるをもとのきたのかたやむことなくなとしてやすからぬ事</t>
  </si>
  <si>
    <t>おほくてあけくれものをおもひてなんなくなり侍りにしものおもひにやまひつ</t>
  </si>
  <si>
    <t>くものとめにちかくみ給へしなと申給ふさらはそのこなりけりとおほしあはせ</t>
  </si>
  <si>
    <t>つみこの御すちにてかの人にもかよひきこえたるにやといとゝあはれにみまほ</t>
  </si>
  <si>
    <t>し人のほともあてにおかしう中〱のさかしら心なくうちかたらひて心のまゝ</t>
  </si>
  <si>
    <t>にをしへおほしたてゝみはやとおほすいとあはれにものしたまふ事かなそれは</t>
  </si>
  <si>
    <t>とゝめ給ふかたみもなきかとおさなかりつるゆくゑのなをたしかにしらまほし</t>
  </si>
  <si>
    <t>くてとひ給へはなくなり侍しほとにこそ侍しかそれも女にてそゝれにつけても</t>
  </si>
  <si>
    <t>のおもひのもよほしになむよはひのすゑに思ひ給へなけき侍るめるときこえ給</t>
  </si>
  <si>
    <t>されはよとおほさるあやしきことなれとおさなき御うしろみにおほすへくきこ</t>
  </si>
  <si>
    <t>え給てんやおもふ心ありてゆきかゝつらふかたも侍りなから世に心のしまぬに</t>
  </si>
  <si>
    <t>やあらんひとりすみにてのみなむまたにけなきほとゝつねの人におほしなすら</t>
  </si>
  <si>
    <t>へてはしたなくやなとのたまへはいとうれしかるへきおほせことなるをまたむ</t>
  </si>
  <si>
    <t>けにいはきなきほとに侍めれはたはふれにても御らんしかたくやそも〱女人</t>
  </si>
  <si>
    <t>は人にもてなされておとなにもなり給ふものなれはくはしくはえとり申さすか</t>
  </si>
  <si>
    <t>のをはにかたらひ侍りてきこえさせむとすくよかにいひてものこわきさまし給</t>
  </si>
  <si>
    <t>へれはわかき御心にはつかしくてえよくもきこえ給はすあみた佛ものし給たう</t>
  </si>
  <si>
    <t>にする事侍るころになむそやいまたつとめ侍らすすくしてさふらはむとてのほ</t>
  </si>
  <si>
    <t>り給ぬ君は心ちもいとなやましきに雨すこしうちそゝきやまかせひやゝかにふ</t>
  </si>
  <si>
    <t>きたるにたきのよとみもまさりておとたかうきこゆすこしねふたけなると経の</t>
  </si>
  <si>
    <t>たえ〱すこくきこゆるなとすすろなる人も所からものあはれなりましておほ</t>
  </si>
  <si>
    <t>しめくらすことおほくてまとろませ給はすそやといひしかとも夜もいたうふけ</t>
  </si>
  <si>
    <t>にけりうちにも人のねぬけはひしるくていとしのひたれとすゝのけうそくにひ</t>
  </si>
  <si>
    <t>きならさるゝをとほのきこえなつかしううちそよめくをとなひあてはかなりと</t>
  </si>
  <si>
    <t>きゝたまひてほともなくちかけれはとにたてわたしたる屏風の中をすこしひき</t>
  </si>
  <si>
    <t>あけてあふきをならし給へはおほえなき心ちすへかめれとききしらぬやうにや</t>
  </si>
  <si>
    <t>とてゐさりいつる人あなりすこししそきてあやしひかみゝにやとたとるをきゝ</t>
  </si>
  <si>
    <t>給ひてほとけの御しるへはくらきにいりてもさらにたかうましかなるものをと</t>
  </si>
  <si>
    <t>の給ふ御こゑのいとはかうあてなるにうちいてむこはつかひもはつかしけれと</t>
  </si>
  <si>
    <t>いかなるかたの御しるへにかおほつかなくときこゆけにうちつけなりとおほめ</t>
  </si>
  <si>
    <t>き給はむもことはりなれと</t>
  </si>
  <si>
    <t>　　はつ草のわかはのうへをみつるよりたひねの袖も露そかはかぬときこえ給</t>
  </si>
  <si>
    <t>ひてむやとの給ふさらにかやうの御せうそこうけ給はりわくへき人もものした</t>
  </si>
  <si>
    <t>まはぬさまはしろしめしたりけなるをたれにかはときこゆをのつからさるやう</t>
  </si>
  <si>
    <t>ありてきこゆるならんと思ひなし給へかしとの給へはいりてきこゆあないまめ</t>
  </si>
  <si>
    <t>かしこの君やよついたるほとにおはするとそおほすらんさるにてはかのわかく</t>
  </si>
  <si>
    <t>さをいかてきい給へることそとさま〱あやしきにこゝろみたれてひさしうな</t>
  </si>
  <si>
    <t>れはなさけなしとて</t>
  </si>
  <si>
    <t>　　枕ゆふこよひはかりの露けさをみ山のこけにくらへさらなむひかたう侍る</t>
  </si>
  <si>
    <t>ものをときこえ給ふかうやうのつゐてなる御せうそこはまたさらにきこえしら</t>
  </si>
  <si>
    <t>すならはぬ事になむかたしけなくともかゝるついてにまめ〱しうきこえさす</t>
  </si>
  <si>
    <t>へきことなむときこえたまへれはあまきみひか事きゝ給へるならむいとむつか</t>
  </si>
  <si>
    <t>しき御けはひになにことをかはいらへきこえむとの給へははしたなうもこそお</t>
  </si>
  <si>
    <t>ほせと人〱きこゆけにわかやかなる人こそうたてもあらめまめやかにのたま</t>
  </si>
  <si>
    <t>ふかたしけなしとてゐさりより給へりうちつけにあさはかなりと御らんせられ</t>
  </si>
  <si>
    <t>ぬへきつゐてなれと心にはさもおほえ侍らねはほとけはをのつからとておとな</t>
  </si>
  <si>
    <t>〱しうはつかしけなるにつゝまれてとみにもえうちいて給はすけにおもひ給</t>
  </si>
  <si>
    <t>へよりかたきつゐてにかくまてのたまはせきこえさするもいかゝとの給ふあは</t>
  </si>
  <si>
    <t>れにうけたまはる御ありさまをかのすき給にけむ御かはりにおほしないてむや</t>
  </si>
  <si>
    <t>いふかひなきほとのよはひにてむつましかるへき人にもたちをくれ侍りにけれ</t>
  </si>
  <si>
    <t>はあやしううきたるやうにてとし月をこそかさね侍れおなしさまにものし給ふ</t>
  </si>
  <si>
    <t>なるをたくひになさせ給へといときこえまほしきをかゝるおり侍りかたくてな</t>
  </si>
  <si>
    <t>むおほされん所をもはゝからすうちいて侍りぬるときこえたまへはいとうれし</t>
  </si>
  <si>
    <t>う思たまへぬへき御事なからもきこしめしひかめたる事なとや侍らんとつゝま</t>
  </si>
  <si>
    <t>しうなむあやしき身ひとつをたのもし人にする人なむ侍れといとまたいふかひ</t>
  </si>
  <si>
    <t>なきほとにて御らんしゆるさるゝかたも侍りかたけなれはえなむうけ給はりと</t>
  </si>
  <si>
    <t>ゝめられさりけるとの給みなおほつかなからすうけ給はへるものをところせう</t>
  </si>
  <si>
    <t>おほしはゝからて思ひ給へよるさまことなる心のほとを御らんせよときこえ給</t>
  </si>
  <si>
    <t>へといとにけなきことをさもしらての給とおほして心とけたる御いらへもなし</t>
  </si>
  <si>
    <t>そうつおはしぬれはよしかうきこえそめ侍りぬれはいとたのもしうなむとてを</t>
  </si>
  <si>
    <t>したて給つあかつきかたになりにけれは法花三昧をこなふたうのせむ法のこゑ</t>
  </si>
  <si>
    <t>山おろしにつきてきこえくるいとたうとくたきのをとにひゝきあひたり</t>
  </si>
  <si>
    <t>　　吹まよふみやまおろしに夢さめて涙もよほすたきのをとかな</t>
  </si>
  <si>
    <t>　　さしくみに袖ぬらしける山水にすめる心はさはきやはするみゝなれはへり</t>
  </si>
  <si>
    <t>にけりやときこえ給あけ行空はいといたうかすみて山のとりともそこはかとな</t>
  </si>
  <si>
    <t>うさへつりあひたり名もしらぬ木草のはなとも色〱にちりましりにしきをし</t>
  </si>
  <si>
    <t>けるとみゆるにしかのたゝすみありくもめつらしくみ給になやましさもまきれ</t>
  </si>
  <si>
    <t>はてぬひしりうこきもえせねととかうしてこしむまいらせ給ふかれたるこゑの</t>
  </si>
  <si>
    <t>いといたうすきひかめるもあはれにくうつきてたらによみたり御むかへの人</t>
  </si>
  <si>
    <t>〱まいりてをこたり給へるよろこひきこえうちよりも御とふらひあり僧都世</t>
  </si>
  <si>
    <t>にみえぬさまの御くたものなにくれとたにのそこまてほりいていとなみきこえ</t>
  </si>
  <si>
    <t>給ことしはかりのちかひふかう侍りて御をくりにもえまいり侍るましきこと中</t>
  </si>
  <si>
    <t>〱にも思ひ給へらるへきかななときこえ給ておほみきまいり給山水に心とま</t>
  </si>
  <si>
    <t>り侍りぬれとうちよりもおほつかなからせ給へるもかしこけれはなむいまこの</t>
  </si>
  <si>
    <t>花のおりすくさすまいりこむ</t>
  </si>
  <si>
    <t>　　宮人に行てかたらむ山さくら風よりさきにきてもみるへくとの給御もてな</t>
  </si>
  <si>
    <t>しこわつかひさへめもあやなるに</t>
  </si>
  <si>
    <t>　　うとむけの花まちえたる心ちしてみ山さくらにめこそうつらねときこえた</t>
  </si>
  <si>
    <t>まへはほゝゑみて時ありてひとたひひらくなるはかたかなるものをとの給ふひ</t>
  </si>
  <si>
    <t>しり御かはらけ給て</t>
  </si>
  <si>
    <t>　　おく山の松の戸ほそをまれに明てまたみぬ花のかほをみるかなとうちなき</t>
  </si>
  <si>
    <t>てみたてまつるひしり御まもりにとこたてまつるみ給て僧都さうとくたいしの</t>
  </si>
  <si>
    <t>くたらよりえたまへりけるこむかうしのすゝのたまのさうそくしたるやかてそ</t>
  </si>
  <si>
    <t>のくによりいれたるはこのからめいたるをすきたるふくろにいれてこえうのえ</t>
  </si>
  <si>
    <t>たにつけてこむるりのつほともに御くすりともいれてふちさくらなとにつけて</t>
  </si>
  <si>
    <t>ところにつけたる御をくりものともさゝけたてまつり給ふきみひしりよりはし</t>
  </si>
  <si>
    <t>めと経しつるほうしのふせともまうけのものともさま〱にとりにつかはした</t>
  </si>
  <si>
    <t>りけれはそのわたりの山かつまてさるへきものとも給ひ御す経なとしていて給</t>
  </si>
  <si>
    <t>うちにそうついり給てかのきこえ給しことまねひきこえ給へとともかくもたゝ</t>
  </si>
  <si>
    <t>いまはきこえむかたなしもし御心さしあらはいま四五年をすくしてこそはとも</t>
  </si>
  <si>
    <t>かくもとの給へはさなむとおなしさまにのみあるをほいなしとおほす御せうそ</t>
  </si>
  <si>
    <t>こ僧都のもとなるちいさきわらはして</t>
  </si>
  <si>
    <t>　　ゆふまくれほのかに花のいろをみてけさはかすみのたちそわつらふ御返し</t>
  </si>
  <si>
    <t>　　まことにや花のあたりはたちうきとかすむる空のけしきをもみむとよしあ</t>
  </si>
  <si>
    <t>るてのいとあてなるをうちすてかい給へり御車にたてまつるほと大殿よりいつ</t>
  </si>
  <si>
    <t>ちともなくておはしましにけることゝて御むかへの人〱きみたちなとあまた</t>
  </si>
  <si>
    <t>まいり給へり頭中将左中弁さらぬきみたちもしたひきこえてかうやうの御とも</t>
  </si>
  <si>
    <t>にはつかうまつり侍らむと思ひ給ふるをあさましくをくらさせ給へることゝう</t>
  </si>
  <si>
    <t>らみきこえていといみしき花のかけにしはしもやすらはすたちかへり侍らむは</t>
  </si>
  <si>
    <t>あかぬわさかなとの給ふいはかくれのこけのうへになみゐてかはらけまいるお</t>
  </si>
  <si>
    <t>ちくる水のさまなとゆへあるたきのもとなり頭中将ふところなりけるふえとり</t>
  </si>
  <si>
    <t>いてゝふきすましたり弁のきみあふきはかなううちならしてとよらの寺のにし</t>
  </si>
  <si>
    <t>なるやとうたふ人よりはことなるきみたちを源氏の君いといたううちなやみて</t>
  </si>
  <si>
    <t>いはによりゐたまへるはたくひなくゆゝしき御ありさまにそなに事にもめうつ</t>
  </si>
  <si>
    <t>るましかりけるれいのひちりきふくすいしむさうのふえもたせたるすきものな</t>
  </si>
  <si>
    <t>とありそうつきむをみつからもてまいりてこれたゝ御てひとつあそはしておな</t>
  </si>
  <si>
    <t>しうは山の鳥もおとろかし侍らむとせちにきこえ給へはみたり心ちいとたへか</t>
  </si>
  <si>
    <t>たきものをときこえ給へとけにゝくからすかきならしてみなたち給ぬあかすく</t>
  </si>
  <si>
    <t>ちおしといふかひなきほうしわらはへも涙をおとしあへりましてうちにはとし</t>
  </si>
  <si>
    <t>おいたるあまきみたちなとまたさらにかゝる人の御ありさまをみさりつれはこ</t>
  </si>
  <si>
    <t>の世のものともおほえたまはすときこえあへり僧都もあはれなにの契にてかゝ</t>
  </si>
  <si>
    <t>る御さまなからいとむつかしきひのもとのすゑの世にうまれ給へらむとみるに</t>
  </si>
  <si>
    <t>いとなむかなしきとてめをしのこひ給このわかきみおさな心ちにめてたき人か</t>
  </si>
  <si>
    <t>なとみたまひて宮の御ありさまよりもまさり給へるかななとの給さらはかの人</t>
  </si>
  <si>
    <t>の御こになりておはしませよときこゆれはうちうなつきていとようありなむと</t>
  </si>
  <si>
    <t>おほしたりひいなあそひにもゑかい給ふにも源氏のきみとつくりいてゝきよら</t>
  </si>
  <si>
    <t>なるきぬきせかしつき給ふ君はまつうちにまひり給て日ころの御ものかたりな</t>
  </si>
  <si>
    <t>ときこえ給いといたうおとろへにけりとてゆゝしとおほしめしたりひしりのた</t>
  </si>
  <si>
    <t>うとかりける事なとゝはせ給くはしくそうし給へはあさりなとにもなるへきも</t>
  </si>
  <si>
    <t>のにこそあなれをこなひのらうはつもりておほやけにしろしめされさりける事</t>
  </si>
  <si>
    <t>とらうたかりのたまはせけり大殿まいりあひ給て御むかへにもとおもひ給へつ</t>
  </si>
  <si>
    <t>れとしのひたる御ありきにいかゝと思ひはゝかりてなむのとやかに一二日うち</t>
  </si>
  <si>
    <t>やすみ給へとてやかて御をくりつかうまつらむと申たまへはさしもおほさねと</t>
  </si>
  <si>
    <t>ひかされてまかてたまふわか御車にのせたてまつり給ふてみつからはひきいり</t>
  </si>
  <si>
    <t>てたてまつれりもてかしつきゝこえ給へる御心はへのあはれなるをそさすかに</t>
  </si>
  <si>
    <t>心くるしくおほしける殿にもおはしますらむと心つかひし給てひさしくみたま</t>
  </si>
  <si>
    <t>はぬほといとゝたまのうてなにみかきしつらひよろつをとゝのへ給へり女君れ</t>
  </si>
  <si>
    <t>いのはひかくれてとみにもいて給はぬをおとゝせちにきこえ給てからうしてわ</t>
  </si>
  <si>
    <t>たり給へりたゝゑにかきたるものゝひめきみのやうにしすへられてうちみしろ</t>
  </si>
  <si>
    <t>き給事もかたくうるはしうてものし給へはおもふこともうちかすめ山みちのも</t>
  </si>
  <si>
    <t>のかたりをもきこえむいふかひありておかしういらへたまはゝこそあはれなら</t>
  </si>
  <si>
    <t>め世には心もとけすうとくはつかしきものにおほしてとしのかさなるにそへて</t>
  </si>
  <si>
    <t>御心のへたてもまさるをいとくるしくおもはすにとき〱は世のつねなる御け</t>
  </si>
  <si>
    <t>しきをみはやたへかたうわつらひ侍しをもいかゝとたにとひ給はぬこそめつら</t>
  </si>
  <si>
    <t>しからぬ事なれと猶うらめしうときこえ給からうしてとはぬはつらきものにや</t>
  </si>
  <si>
    <t>あらんとしりめにみをこせ給へるまみいとはつかしけにけたかううつくしけな</t>
  </si>
  <si>
    <t>る御かたちなりまれまれはあさましの御事やとはぬなといふきはゝことにこそ</t>
  </si>
  <si>
    <t>侍なれ心うくもの給ひなすかなよとともにはしたなき御もてなしをもしおほし</t>
  </si>
  <si>
    <t>なおるおりもやととさまかうさまに心みきこゆるほといとゝおもほしうとむな</t>
  </si>
  <si>
    <t>めりかしよしやいのちたにとてよるのおましにいり給ひぬ女きみふともいり給</t>
  </si>
  <si>
    <t>はすきこえわつらひ給ひてうちなけきてふし給へるもなま心つきなきにやあら</t>
  </si>
  <si>
    <t>むねふたけにもてなしてとかう世をおほしみたるることおほかりこのわかくさ</t>
  </si>
  <si>
    <t>のおひいてむほとのなをゆかしきをにけないほとゝおもへりしもことはりそか</t>
  </si>
  <si>
    <t>しいひよりかたき事にもあるかないかにかまへてたゝ心やすくむかへとりてあ</t>
  </si>
  <si>
    <t>けくれのなくさめにみん兵部卿の宮はいとあてになまめい給へれとにほひやか</t>
  </si>
  <si>
    <t>になともあらぬをいかてかのひとそうにおほえ給らむひとつきさきはらなれは</t>
  </si>
  <si>
    <t>にやなとおほすゆかりいとむつましきにいかてかとふかうおほゆ又の日御ふみ</t>
  </si>
  <si>
    <t>たてまつれ給へりそうつにもほのめかし給ふへしあまうへにはもてはなれたり</t>
  </si>
  <si>
    <t>し御けしきのつゝましさにおもひ給ふるさまをもえあらはしはて侍らすなりに</t>
  </si>
  <si>
    <t>しをなむかはかりきこゆるにてもをしなへたらぬ心さしのほとを御らんししら</t>
  </si>
  <si>
    <t>はいかにうれしうなとあり中にちひさくひきむすひて</t>
  </si>
  <si>
    <t>　　面影は身をもはなれす山桜心のかきりとめてこしかとよのまの風もうしろ</t>
  </si>
  <si>
    <t>めたくなむとあり御てなとはさるものにてたたはかなうをしつゝみ給へるさま</t>
  </si>
  <si>
    <t>もまたすきたる御めともにはめもあやにこのましうみゆあなかたはらいたやい</t>
  </si>
  <si>
    <t>かゝきこえんとおほしわつらふゆくての御事はなをさりにも思給へなされしを</t>
  </si>
  <si>
    <t>ふりはへさせ給へるにきこえさせむかたなくなむまたなにはつをたにはか〱</t>
  </si>
  <si>
    <t>しうつゝけ侍らさめれはかひなくなむさても</t>
  </si>
  <si>
    <t>　　嵐吹おのへのさくらちらぬまを心とめけるほとのはかなさいとゝうしろめ</t>
  </si>
  <si>
    <t>たうとあり僧都の御返もおなしさまなれはくちおしくて二三日ありてこれみつ</t>
  </si>
  <si>
    <t>をそたてまつれ給少納言のめのとといふ人あへしたつねてくはしふかたらへな</t>
  </si>
  <si>
    <t>との給しらすさもかゝらぬくまなき御心かなさはかりいはけなけなりしけはひ</t>
  </si>
  <si>
    <t>をとまほならねともみしほとを思ひやるもおかしわさとかう御ふみあるをそう</t>
  </si>
  <si>
    <t>つもかしこまりきこえ給ふ少納言にせうそこしてあひたりくはしくおほしの給</t>
  </si>
  <si>
    <t>ふさまおほかたの御ありさまなとかたることはおほかる人にてつき〱しうい</t>
  </si>
  <si>
    <t>ひつゝくれといとわりなき御ほとをいかにおほすにかとゆゝしうなむたれも</t>
  </si>
  <si>
    <t>〱おほしける御ふみにもいとねむころにかいたまひてれいの中にかの御はな</t>
  </si>
  <si>
    <t>ちかきなむなをみたまへまほしきとて</t>
  </si>
  <si>
    <t>　　あさか山あさくも人をおもはぬになとやまの井のかけはなるらむ御かへし</t>
  </si>
  <si>
    <t>　　くみそめてくやしときゝし山の井のあさきなからやかけをみるへきこれみ</t>
  </si>
  <si>
    <t>つもおなしことをきこゆこのわつらひ給事よろしくはこのころすくして京の殿</t>
  </si>
  <si>
    <t>にわたり給てなむきこえさすへきとあるを心もとなうおほすふしつほの宮なや</t>
  </si>
  <si>
    <t>み給ふことありてまかて給へりうへのおほつかなかりなけきゝこえ給ふ御けし</t>
  </si>
  <si>
    <t>きもいと〱おしうみたてまつりなからかゝるおりたにと心もあくかれまとひ</t>
  </si>
  <si>
    <t>ていつくにも〱まうて給はすうちにてもさとにてもひるはつれ〱となかめ</t>
  </si>
  <si>
    <t>くらしてくるれはわう命婦をせめありき給いかゝたはかりけむいとわりなくて</t>
  </si>
  <si>
    <t>みたてまつるほとさへうつゝとはおほえぬそわひしきや宮もあさましかりしを</t>
  </si>
  <si>
    <t>おほしいつるたによとともの御ものおもひなるをさてたにやみなむとふかうお</t>
  </si>
  <si>
    <t>ほしたるにいとうくていみしき御けしきなるものからなつかしうらうたけにさ</t>
  </si>
  <si>
    <t>りとてうちとけすこゝろふかうはつかしけなる御もてなしなとのなを人にゝさ</t>
  </si>
  <si>
    <t>せ給はぬをなとかなのめなることたにうちましり給はさりけむとつらうさへそ</t>
  </si>
  <si>
    <t>おほさるゝなに事をかはきこえつくし給はむくらふの山にやとりもとらまほし</t>
  </si>
  <si>
    <t>けなれとあやにくなるみしか夜にてあさましう中〱なり</t>
  </si>
  <si>
    <t>　　みても又あふ夜まれなる夢のうちにやかてまきるゝわか身ともかなとむせ</t>
  </si>
  <si>
    <t>かへり給ふさまもさすかにいみしけれは</t>
  </si>
  <si>
    <t>　　よかたりに人やつたへんたくひなくうき身をさめぬ夢になしてもおほしみ</t>
  </si>
  <si>
    <t>たれたるさまもいとことはりにかたしけなし命婦のきみそ御なをしなとはかき</t>
  </si>
  <si>
    <t>あつめもてきたる殿におはしてなきねにふしくらし給ひつ御ふみなともれいの</t>
  </si>
  <si>
    <t>御らんしいれぬよしのみあれはつねのことなからもつらういみしうおほしほれ</t>
  </si>
  <si>
    <t>てうちへもまひらて二三日こもりおはすれは又いかなるにかと御心うこかせ給</t>
  </si>
  <si>
    <t>へかめるもおそろしうのみおほえ給ふ宮もなをいと心うきみなりけりとおほし</t>
  </si>
  <si>
    <t>なけくになやましさもまさり給ひてとくまひり給へき御つかひしきれとおほし</t>
  </si>
  <si>
    <t>もたゝすまことに御心ちれいのやうにもおはしまさぬはいかなるにかと人しれ</t>
  </si>
  <si>
    <t>すおほす事もありけれは心うくいかならむとのみおほしみたるあつきほとはい</t>
  </si>
  <si>
    <t>とゝおきもあかり給はす三月になり給へはいとしるきほとにて人〱みたてま</t>
  </si>
  <si>
    <t>つりとかむるにあさましき御すくせのほと心うし人は思ひよらぬことなれはこ</t>
  </si>
  <si>
    <t>の月まてそうせさせ給はさりける事とおとろききこゆわか御心ひとつにはしる</t>
  </si>
  <si>
    <t>うおほしわく事もありけり御ゆ殿なとにもしたしうつかふまつりてなに事の御</t>
  </si>
  <si>
    <t>けしきをもしるくみたてまつりしれる御めのとこの弁命婦なとそあやしとおも</t>
  </si>
  <si>
    <t>へとかたみにいひあはすへきにあらねはなをのかれかたかりける御すくせをそ</t>
  </si>
  <si>
    <t>命婦はあさましとおもふうちには御ものゝけのまきれにてとみにけしきなうお</t>
  </si>
  <si>
    <t>はしましけるやうにそそうしけむかしみる人もさのみおもひけりいとゝあはれ</t>
  </si>
  <si>
    <t>にかきりなうおほされて御つかひなとのひまなきも空おそろしうものをおほす</t>
  </si>
  <si>
    <t>事ひまなし中将のきみもおとろ〱しうさまことなる夢をみ給てあはするもの</t>
  </si>
  <si>
    <t>をめしてとはせ給へはをよひなうおほしもかけぬすちのことをあはせけりその</t>
  </si>
  <si>
    <t>中にたかいめありてつゝしませ給ふへきことなむ侍るといふにわつらはしくお</t>
  </si>
  <si>
    <t>ほえてみつからの夢にはあらす人の御事をかたるなりこの夢あふまて又人にま</t>
  </si>
  <si>
    <t>ねふなとの給て心のうちにはいかなる事ならむとおほしわたるにこの女宮の御</t>
  </si>
  <si>
    <t>事きゝ給ひてもしさるやうもやとおほしあはせたまふにいとゝしくいみしき事</t>
  </si>
  <si>
    <t>のはつくしきこえ給へと命婦もおもふにいとむくつけうわつらはしさまさりて</t>
  </si>
  <si>
    <t>さらにたはかるへきかたなしはかなきひとくたりの御返のたまさかなりしもた</t>
  </si>
  <si>
    <t>えはてにたり七月になりてそまひり給ひけるめつらしうあはれにていとゝしき</t>
  </si>
  <si>
    <t>御おもひのほとかきりなしすこしふくらかになり給ひてうちなやみおもやせた</t>
  </si>
  <si>
    <t>まへるはたけににるものなくめてたしれいのあけくれこなたにのみおはしまし</t>
  </si>
  <si>
    <t>て御あそひもやう〱おかしき空なれは源氏の君もいとまなくめしまつはしつ</t>
  </si>
  <si>
    <t>ゝ御ことふえなとさま〱につかうまつらせ給ふいみしうつゝみ給へとしのひ</t>
  </si>
  <si>
    <t>かたきけしきのもりいつるおり〱宮もさすかなる事ともをおほくおほしつゝ</t>
  </si>
  <si>
    <t>けゝりかの山てらの人はよろしくなりていて給にけり京の御すみかたつねて時</t>
  </si>
  <si>
    <t>〻の御せうそこなとありおなしさまにのみあるもことはりなるうちにこの月こ</t>
  </si>
  <si>
    <t>ろはありしにまさる物おもひにこと〱なくてすきゆく秋のすゑつかたいとも</t>
  </si>
  <si>
    <t>の心ほそくてなけき給ふ月のおかしき夜しのひたる所にからうして思ひたち給</t>
  </si>
  <si>
    <t>へるをしくれめいてうちそゝくおはする所は六条京極わたりにて内よりなれは</t>
  </si>
  <si>
    <t>すこしほととをき心ちするにあれたるいゑのこたちいとものふりてこくらくみ</t>
  </si>
  <si>
    <t>えたるありれいの御ともにはなれぬこれみつなむこ按察の大納言のいゑに侍り</t>
  </si>
  <si>
    <t>てものゝたよりにとふらひて侍しかはかのあまうへいたうよわり給にたれはな</t>
  </si>
  <si>
    <t>に事もおほえすとなむ申して侍しときこゆれはあはれの事やとふらふへかりけ</t>
  </si>
  <si>
    <t>るをなとかさなむとものせさりしいりてせうそこせよとのたまへは人いれてあ</t>
  </si>
  <si>
    <t>ないせさすわさとかうたちより給へる事といはせたれはいりてかく御とふらひ</t>
  </si>
  <si>
    <t>になむおはしましたるといふにおとろきていとかたはらいたき事かなこの日こ</t>
  </si>
  <si>
    <t>ろむけにいとたのもしけなくならせ給ひにたれは御たいめんなともあるましと</t>
  </si>
  <si>
    <t>いへともかへしたてまつらむはかしこしとてみなみのひさしひきつくろひてい</t>
  </si>
  <si>
    <t>れたてまつるいとむつかしけに侍れとかしこまりをたにとてゆくりなうものふ</t>
  </si>
  <si>
    <t>かきおまし所になむときこゆけにかゝる所はれいにたかひておほさるつねに思</t>
  </si>
  <si>
    <t>ひ給へたちなからかひなきさまにのみもてなさせ給ふにつゝまれ侍りてなむな</t>
  </si>
  <si>
    <t>やませ給ふことをもくともうけたまはらさりけるおほつかなさなときこえ給ふ</t>
  </si>
  <si>
    <t>みたり心ちはいつともなくのみ侍るかかきりのさまになり侍りていとかたしけ</t>
  </si>
  <si>
    <t>なくたちよらせ給へるにみつからきこえさせぬことのたまはすることのすちた</t>
  </si>
  <si>
    <t>まさかにもおほしめしかはらぬやう侍らはかくわりなきよはひすき侍りてかな</t>
  </si>
  <si>
    <t>らすかすまへさせ給へいみしう心ほそけにみたまへをくなんねかひ侍るみちの</t>
  </si>
  <si>
    <t>ほたしに思たまへられぬへきなときこえ給へりいとちかけれは心ほそけなる御</t>
  </si>
  <si>
    <t>こゑたえ〱きこえていとかたしけなきわさにも侍るかなこの君たにかしこま</t>
  </si>
  <si>
    <t>りもきこえたまつへきほとならましかはとの給ふあはれにきゝ給てなにかあさ</t>
  </si>
  <si>
    <t>う思ひ給へむ事ゆへかうすき〱しきさまをみえたてまつらむいかなるちきり</t>
  </si>
  <si>
    <t>にかみたてまつりそめしよりあはれにおもひきこゆるもあやしきまてこの世の</t>
  </si>
  <si>
    <t>事にはおほえ侍らぬなとの給てかひなき心地のみし侍るをかのいはけなうもの</t>
  </si>
  <si>
    <t>し給御ひとこゑいかてとの給へはいてやよろつおほししらぬさまにおほとのこ</t>
  </si>
  <si>
    <t>もりいりてなときこゆるおりしもあなたよりくるをとしてうへこそこのてらに</t>
  </si>
  <si>
    <t>ありし源氏のきみこそおはしたなれなとみたまはぬとの給ふを人〱いとかた</t>
  </si>
  <si>
    <t>はらいたしと思ひてあなかまときこゆいさみしかは心地のあしさなくさみきと</t>
  </si>
  <si>
    <t>の給ひしかはそかしとかしこきこときこえたりとおほしての給ふいとおかしと</t>
  </si>
  <si>
    <t>きい給へと人〱のくるしと思ひたれはきかぬやうにてまめやかなる御とふら</t>
  </si>
  <si>
    <t>ひをきこえをき給てかへり給ひぬけにいふかひなのけはひやさりともいとよう</t>
  </si>
  <si>
    <t>をしへてむとおほす又の日もいとまめやかにとふらひきこえ給ふれいのちひさ</t>
  </si>
  <si>
    <t>くて</t>
  </si>
  <si>
    <t>　　いはけなきたつの一こゑききしよりあしまになつむ舟そえならぬおなし人</t>
  </si>
  <si>
    <t>にやとことさらおさなくかきなし給へるもいみしうおかしけなれはやかて御て</t>
  </si>
  <si>
    <t>ほむにと人〱きこゆ少納言そきこえたるとはせ給へるはけふをもすくしかた</t>
  </si>
  <si>
    <t>けなるさまにて山寺にまかりわたるほとにてかうとはせ給へるかしこまりはこ</t>
  </si>
  <si>
    <t>の世ならてもきこえさせむとありいとあはれとおほす秋の夕はまして心のいと</t>
  </si>
  <si>
    <t>まなくおほしみたるゝ人の御あたりに心をかけてあなかちなるゆかりもたつね</t>
  </si>
  <si>
    <t>まほしき心もまさり給ふなるへしきえむ空なきとありし夕おほしいてられてこ</t>
  </si>
  <si>
    <t>ひしくも又みはおとりやせむとさすかにあやふし</t>
  </si>
  <si>
    <t>　　手につみていつしかもみむむらさきのねにかよひけるのへのわか草十月に</t>
  </si>
  <si>
    <t>すさく院の行かうあるへしまひ人なとやむ事なきいゑのこともかむたちめ殿上</t>
  </si>
  <si>
    <t>人ともなともそのかたにつき〱しきはみなえらせ給へれはみこたち大臣より</t>
  </si>
  <si>
    <t>はしめてとり〱のさえともならひ給いとまなし山さと人にもひさしくをとつ</t>
  </si>
  <si>
    <t>れ給はさりけるをおほしいてゝふりはへつかはしたりけれはそうつのかへり事</t>
  </si>
  <si>
    <t>のみありたちぬる月の廿日のほとになむつゐにむなしくみ給へなしてせけむの</t>
  </si>
  <si>
    <t>たうりなれとかなしひ思ひ給ふるなとあるをみ給に世のなかのはかなさもあは</t>
  </si>
  <si>
    <t>れにうしろめたけに思へりし人もいかならむおさなきほとに恋やすらむこみや</t>
  </si>
  <si>
    <t>す所にをくれたてまつりしなとはか〱しからねと思ひいてゝあさからすとふ</t>
  </si>
  <si>
    <t>らひ給へり少納言ゆへなからす御かへりなときこえたりいみなとすきて京のと</t>
  </si>
  <si>
    <t>のになときゝ給へはほとへて身つからのとかなる夜おはしたりいとすこけにあ</t>
  </si>
  <si>
    <t>れたる所のひとすくなゝるにいかにおさなき人おそろしからむとみゆれいの所</t>
  </si>
  <si>
    <t>にいれたてまつりて少納言御ありさまなとうちなきつつきこえつゝくるにあい</t>
  </si>
  <si>
    <t>なう御そてもたゝならす宮にわたしたてまつらむと侍めるをこひめきみのいと</t>
  </si>
  <si>
    <t>なさけなくうきものに思ひきこえ給へりしにいとむけにちこならぬよはひの又</t>
  </si>
  <si>
    <t>はか〱しう人のおもむけをもみしり給はすなかそらなる御ほとにてあまたも</t>
  </si>
  <si>
    <t>のし給ふなる中のあなつらはしき人にてやましり給はんなとすき給ぬるもよと</t>
  </si>
  <si>
    <t>ゝもにおほしなけきつることしるきことおほく侍るにかくかたしけなきなけの</t>
  </si>
  <si>
    <t>御ことのはゝのちの御心もたとりきこえさせすいとうれしうおもひ給へられぬ</t>
  </si>
  <si>
    <t>へきおりふしに侍りなからすこしもなそらひなるさまにもものし給はす御とし</t>
  </si>
  <si>
    <t>よりもわかひてならひ給へれはいとかたはらいたく侍るときこゆなにかかうく</t>
  </si>
  <si>
    <t>りかへしきこえしらする心のほとをつゝみ給らむそのいふかひなき御心のあり</t>
  </si>
  <si>
    <t>さまのあはれにゆかしうおほえたまふもちきりことになむ心なからおもひしら</t>
  </si>
  <si>
    <t>れけるなを人つてならてきこえしらせはや</t>
  </si>
  <si>
    <t>　　あしわかのうらにみるめはかたくともこはたちなからかへるなみかはめさ</t>
  </si>
  <si>
    <t>ましからむとの給へはけにこそいとかしこけれとて</t>
  </si>
  <si>
    <t>　　よるなみの心もしらてわかのうらにたまもなひかぬほとそうきたるわりな</t>
  </si>
  <si>
    <t>き事ときこゆるさまのなれたるにすこしつみゆるされ給ふなそこえさらんとう</t>
  </si>
  <si>
    <t>ちすしたまへるを身にしみてわかき人〱おもへり君はうへをこいきこえ給ひ</t>
  </si>
  <si>
    <t>てなきふしたまへるに御あそひかたきとものなをしきたる人のおはする宮のお</t>
  </si>
  <si>
    <t>はしますなめりときこゆれはおきいて給ひて少納言よなをしきたりつらむはい</t>
  </si>
  <si>
    <t>つら宮のおはするかとてよりおはしたる御こゑいとらうたし宮にはあらねと又</t>
  </si>
  <si>
    <t>おほしはなつへうもあらすこちとの給ふをはつかしかりし人とさすかにきゝな</t>
  </si>
  <si>
    <t>してあしういひてけりとおほしてめのとにさしよりていさかしねふたきにとの</t>
  </si>
  <si>
    <t>給へはいまさらになとしのひ給らむこのひさのうへにおほとのこもれよいます</t>
  </si>
  <si>
    <t>こしより給へとの給へはめのとのされはこそかう世つかぬ御ほとにてなむとて</t>
  </si>
  <si>
    <t>をしよせたてまつりたれはなに心もなくゐたまへるにてをさしいれてさくり給</t>
  </si>
  <si>
    <t>へれはなよゝかなる御そにかみはつや〱とかゝりてすゑのふさやかにさくり</t>
  </si>
  <si>
    <t>つけられたるいとうつくしうおもひやらるるてをとらへたまへれはうたてれい</t>
  </si>
  <si>
    <t>ならぬ人のかくちかつき給へるはおそろしうてねなむといふものをとてしひて</t>
  </si>
  <si>
    <t>ひきいり給につきてすへりいりていまはまろそ思へき人なうとみ給そとのたま</t>
  </si>
  <si>
    <t>ふめのといてあなうたてやゆゝしうも侍るかなきこえさせしらせ給ともさらに</t>
  </si>
  <si>
    <t>なにのしるしも侍らしものをとてくるしけに思ひたれはさりともかゝる御ほと</t>
  </si>
  <si>
    <t>をいかゝはあらんなをたゝ世にしらぬ心さしのほとをみはて給へとの給あられ</t>
  </si>
  <si>
    <t>ふりあれてすこき夜のさまなりいかてかう人すくなに心ほそうてすくし給ふら</t>
  </si>
  <si>
    <t>むとうちなひ給ていとみすてかたきほとなれはみかうしまいりねものおそろし</t>
  </si>
  <si>
    <t>き夜のさまなめるをとのゐ人にて侍らむ人〱ちかふさふらはれよかしとてい</t>
  </si>
  <si>
    <t>となれかほにみ帳のうちにいり給へはあやしうおもひのほかにもとあきれてた</t>
  </si>
  <si>
    <t>れも〱ゐたりめのとはうしろめたなうわりなしとおもへと荒ましうきこえさ</t>
  </si>
  <si>
    <t>はくへきならねはうちなけきつゝゐたりわかきみはいとおそろしういかならん</t>
  </si>
  <si>
    <t>とわななかれていとうつくしき御はたつきもそゝろさむけにおほしたるをらう</t>
  </si>
  <si>
    <t>たくおほえてひとへはかりをゝしくゝみてわか御心ちもかつはうたておほえ給</t>
  </si>
  <si>
    <t>へとあはれにうちかたらひ給ひていさたまへよおかしきゑなとおほくひゝなあ</t>
  </si>
  <si>
    <t>そひなとするところにと心につくへき事をの給ふけはひのいとなつかしきをお</t>
  </si>
  <si>
    <t>さなき心ちにもいといたうをちすさすかにむつかしうねもいらすおほえてみし</t>
  </si>
  <si>
    <t>ろきふしたまへり夜ひとよ風ふきあるるにけにかうおはせさらましかはいかに</t>
  </si>
  <si>
    <t>心ほそからましおなしくはよろしきほとにおはしまさましかはとさゝめきあへ</t>
  </si>
  <si>
    <t>りめのとはうしろめたさにいとちかふさふらふかせすこしふきやみたるに夜ふ</t>
  </si>
  <si>
    <t>かういて給ふもことありかほなりやいとあはれにみたてまつる御ありさまをい</t>
  </si>
  <si>
    <t>まはましてかたときのまもおほつかなかるへしあけくれなかめ侍るところにわ</t>
  </si>
  <si>
    <t>たしたてまつらむかくてのみはいかゝものをちし給はさりけりとの給へは宮も</t>
  </si>
  <si>
    <t>御むかへになときこえの給ふめれとこの御四十九日すくしてやなと思ふ給ふる</t>
  </si>
  <si>
    <t>ときこゆれはたのもしきすちなからもよそ〱にてならひ給へるはおなしうこ</t>
  </si>
  <si>
    <t>そうとうおほえたまはめいまよりみたてまつれとあさからぬ心さしはまさりぬ</t>
  </si>
  <si>
    <t>へくなむとてかいなてつゝかへりみかちにていて給ひぬいみしうきりわたれる</t>
  </si>
  <si>
    <t>空もたゝならぬにしもはいとしろうをきてまことのけさうもおかしかりぬへき</t>
  </si>
  <si>
    <t>にさう〱しうおもひおはすいとしのひてかよひ給ふところのみちなりけるを</t>
  </si>
  <si>
    <t>おほしいてゝかとうちたゝかせ給へときゝつくるひとなしかひなくて御ともに</t>
  </si>
  <si>
    <t>こゑある人してうたはせ給ふ</t>
  </si>
  <si>
    <t>　　あさほらけきりたつ空のまよひにも行すきかたきいもかかとかなとふたか</t>
  </si>
  <si>
    <t>へりはかりうたひたるによしあるしもつかひをいたして</t>
  </si>
  <si>
    <t>　　たちとまりきりのまかきのすきうくは草の戸さしにさはりしもせしといひ</t>
  </si>
  <si>
    <t>かけて入ぬ又人もいてこねはかへるもなさけなけれとあけゆく空もはしたなく</t>
  </si>
  <si>
    <t>て殿へおはしぬおかしかりつる人のなこり恋しくひとりゑみしつゝふし給へり</t>
  </si>
  <si>
    <t>ひたかうおほとのこもりおきてふみやり給ふにかくへきこと葉もれいならねは</t>
  </si>
  <si>
    <t>ふてうちをきつゝすさひゐたまへりおかしきゑなとをやり給ふかしこにはけふ</t>
  </si>
  <si>
    <t>しも宮わたり給へりとしころよりもこよなうあれまさりひろうものふりたる所</t>
  </si>
  <si>
    <t>のいとゝ人すくなにひさしけれはみわたし給てかゝる所にはいかてかしはしも</t>
  </si>
  <si>
    <t>おさなき人のすくし給はむ猶かしこにわたしたてまつりてむなにのところせき</t>
  </si>
  <si>
    <t>ほとにもあらすめのとはさうしなとしてさふらひなむ君はわかき人〱あれは</t>
  </si>
  <si>
    <t>もろともにあそひていとようものし給ひなむなとの給ふちかうよひよせたてま</t>
  </si>
  <si>
    <t>つりたまへるにかの御うつりかのいみしうえむにしみかへらせ給へれはおかし</t>
  </si>
  <si>
    <t>の御にほひや御そはいとなへてと心くるしけにおほいたりとしころもあつしく</t>
  </si>
  <si>
    <t>さたすき給へる人にそひ給へるよかしこにわたりてみならし給へなとものせし</t>
  </si>
  <si>
    <t>をあやしううとみ給て人も心をくめりしをかゝるおりにしもものし給はむも心</t>
  </si>
  <si>
    <t>くるしうなとの給へはなにかは心ほそくともしはしはかくておはしましなむす</t>
  </si>
  <si>
    <t>こしものゝこゝろおほししりなむにわたらせ給はむこそよくは侍へけれときこ</t>
  </si>
  <si>
    <t>ゆよるひるこひきこえたまふにはかなきものもきこしめさすとてけにいといた</t>
  </si>
  <si>
    <t>うおもやせ給へれといとあてにうつくしくなか〱みえたまふなにかさしもお</t>
  </si>
  <si>
    <t>ほすいまは世になき人の御事はかひなしをのれあれはなとかたらひきこえ給ひ</t>
  </si>
  <si>
    <t>てくるれはかへらせ給ふをいと心ほそしとおほゐてない給へは宮うちなき給ひ</t>
  </si>
  <si>
    <t>ていとかうおもひないり給そけふあすわたしたてまつらむなとかへす〱こし</t>
  </si>
  <si>
    <t>らへをきていて給ひぬなこりもなくさめかたうなきゐ給へりゆくさきの身のあ</t>
  </si>
  <si>
    <t>らむ事なとまてもおほししらすたゝ年ころたちはなるゝおりなうまつはしなら</t>
  </si>
  <si>
    <t>ひていまはなき人となり給ひにけるとおほすかいみしきにおさなき御心ちなれ</t>
  </si>
  <si>
    <t>とむねつとふたかりてれいのやうにもあそひ給はすひるはさてもまきらはし給</t>
  </si>
  <si>
    <t>ふをゆふくれとなれはいみしくくし給へはかくてはいかてかすこし給はむとな</t>
  </si>
  <si>
    <t>くさめわひてめのともなきあへりきみの御もとよりはこれみつをたてまつれ給</t>
  </si>
  <si>
    <t>へりまいりくへきをうちよりめしあれはなむ心くるしうみたてまつりしもしつ</t>
  </si>
  <si>
    <t>心なくとてとのゐ人たてまつれ給へりあちきなうもあるかなたはふれにてもも</t>
  </si>
  <si>
    <t>のゝはしめにこの御事よ宮きこしめしつけはさふらふ人〱のをろかなるにそ</t>
  </si>
  <si>
    <t>さいなまむあなかしこものゝついてにいはけなくうちいてきこえさせ給ふなな</t>
  </si>
  <si>
    <t>といふもそれをはなにともおほしたらぬそあさましきや少納言はこれみつにあ</t>
  </si>
  <si>
    <t>はれなるものかたりともしてありへてのちやさるへき御すくせのかれきこえ給</t>
  </si>
  <si>
    <t>はぬやうもあらむたゝいまはかけてもいとにけなき御事とみたてまつるをあや</t>
  </si>
  <si>
    <t>しうおほしの給はするもいかなる御こゝろにかおもひよるかたなうみたれ侍る</t>
  </si>
  <si>
    <t>けふもみやわたらせ給てうしろやすくつかうまつれ心おさなくもてなしきこゆ</t>
  </si>
  <si>
    <t>なとの給はせつるもいとはつらはしうたゝなるよりはかゝる御すき事も思ひい</t>
  </si>
  <si>
    <t>てられ侍りつるなといひてこの人も事ありかほにや思はむなとあいなけれはい</t>
  </si>
  <si>
    <t>たうなけかしけにもいひなさすたいふもいかなることにかあらむと心えかたふ</t>
  </si>
  <si>
    <t>おもふまいりてありさまなときこえけれはあはれにおほしやらるれとさてかよ</t>
  </si>
  <si>
    <t>ひ給はむもさすかにすゝろなる心ちしてかる〱しうもてひかめたると人もや</t>
  </si>
  <si>
    <t>もりきかむなとつゝましけれはたゝむかへてむとおほす御ふみはたひ〱たて</t>
  </si>
  <si>
    <t>まつれ給くるれはれいのたいふをそたてまつれ給ふさはる事とものありてえま</t>
  </si>
  <si>
    <t>いりこぬををろかにやなとあり宮よりあすにはかに御むかへにとのたまはせた</t>
  </si>
  <si>
    <t>りつれは心あはたゝしくてなむとしころのよもきふをかれなむもさすかに心ほ</t>
  </si>
  <si>
    <t>そくさふらふ人〱もおもひみたれてとことすくなにいひておさ〱あへしら</t>
  </si>
  <si>
    <t>はすものぬひいとなむけはひなとしるけれはまいりぬきみは大殿におはしける</t>
  </si>
  <si>
    <t>にれいの女君とみにもたいめむしたまはすものむつかしくおほえ給てあつまを</t>
  </si>
  <si>
    <t>すかかきてひたちにはたをこそつくれといふうたをこゑはいとなまめきてすさ</t>
  </si>
  <si>
    <t>ひゐたまへりまいりたれはめしよせてありさまとひたまふしか〱なときこゆ</t>
  </si>
  <si>
    <t>れはくちおしうおほしてかの宮にわたりなはわさとむかへいてむもすき〱し</t>
  </si>
  <si>
    <t>かるへしおさなき人をぬすみいてたりともときおひなむそのさきにしはし人に</t>
  </si>
  <si>
    <t>もくちかためてわたしてむとおほしてあか月かしこにものせむ車のそうそくさ</t>
  </si>
  <si>
    <t>なからすいしんひとりふたりおほせをきたれとの給ふうけたまはりてたちぬき</t>
  </si>
  <si>
    <t>みいかにせましきこえありてすきかましきやうなるへきこと人のほとたにもの</t>
  </si>
  <si>
    <t>をおもひしり女の心かはしける事とをしはかられぬへくは世のつねなりちゝ宮</t>
  </si>
  <si>
    <t>のたつねいて給へらむもはしたなうすゝろなるへきをとおほしみたるれとさて</t>
  </si>
  <si>
    <t>はつしてむはいとくちおしかへけれはまた夜ふかういて給女きみれいのしふ</t>
  </si>
  <si>
    <t>〱に心もとけすものし給かしこにいとせちにみるへき事の侍るをおもひ給へ</t>
  </si>
  <si>
    <t>いてゝたちかへりまいりきなむとていて給へはさふらふ人〻もしらさりけりわ</t>
  </si>
  <si>
    <t>か御かたにて御なをしなとはたてまつるこれみつはかりを馬にのせておはしぬ</t>
  </si>
  <si>
    <t>かとうちたゝかせ給へは心しらぬ物のあけたるに御くるまをやをらひき入させ</t>
  </si>
  <si>
    <t>てたいふつまとをならしてしはふけは少納言きゝしりていてきたりこゝにおは</t>
  </si>
  <si>
    <t>しますといへはおさなき人は御とのこもりてなむなとかいと夜ふかうはいてさ</t>
  </si>
  <si>
    <t>せ給へるとものゝたよりとおもひていふ宮へわたらせ給へかなるをそのさきに</t>
  </si>
  <si>
    <t>きこえをかむとてなむとの給へはなに事にか侍らむいかにはか〱しき御いら</t>
  </si>
  <si>
    <t>へきこえさせ給はむとてうちわらひてゐたりきみいり給へはいとかたはらいた</t>
  </si>
  <si>
    <t>くうちとけてあやしきふる人ともの侍るにときこえさすまたおとろい給はしな</t>
  </si>
  <si>
    <t>いて御めさましきこえむかゝるあさきりをしらてはぬるものかとて入給へはや</t>
  </si>
  <si>
    <t>ともえきこえすきみはなに心もなくねたまへるをいたきおとろかし給におとろ</t>
  </si>
  <si>
    <t>きて宮の御むかへにおはしたるとねをひれておほしたり御くしかきつくろひな</t>
  </si>
  <si>
    <t>とし給ていさ給へ宮の御つかひにてまゐりきつるそとの給にあらさりけりとあ</t>
  </si>
  <si>
    <t>きれておそろしとおもひたれはあな心うまろもおなし人そとてかきいたきてい</t>
  </si>
  <si>
    <t>て給へはたいふ少納言なとこはいかにときこゆこゝにはつねにもえまいらぬか</t>
  </si>
  <si>
    <t>おほつかなけれは心やすき所にときこえしを心うくわたり給へるなれはまして</t>
  </si>
  <si>
    <t>きこえかたかへけれは人ひとりまいられよかしとの給へは心あはたゝしくてけ</t>
  </si>
  <si>
    <t>ふはいとひむなくなむ侍へき宮のわたらせ給はんにはいかさまにかきこえやら</t>
  </si>
  <si>
    <t>んをのつからほとへてさるへきにおはしまさはともかうも侍りなむをいと思ひ</t>
  </si>
  <si>
    <t>やりなきほとのことに侍れはさふらふ人〱くるしう侍るへしときこゆれはよ</t>
  </si>
  <si>
    <t>しのちにも人はまいりなむとて御車よせさせ給へはあさましういかさまにと思</t>
  </si>
  <si>
    <t>ひあへりわか君もあやしとおほしてない給ふ少納言とゝめきこえむかたなけれ</t>
  </si>
  <si>
    <t>はよへぬひし御そともひきさけてみつからもよろしきゝぬきかへてのりぬ二条</t>
  </si>
  <si>
    <t>院はちかけれはまたあかうもならぬほとにおはしてにしのたいに御車よせてお</t>
  </si>
  <si>
    <t>り給ふわかきみをはいとかろらかにかきいたきておろし給ふ少納言なをいと夢</t>
  </si>
  <si>
    <t>の心ちし侍るをいかにし侍へき事にかとやすらへはそは心ななり御身つからわ</t>
  </si>
  <si>
    <t>たしたてまつりつれはかへりなむとあらはをくりせむかしとの給にわらひてお</t>
  </si>
  <si>
    <t>りぬにはかにあさましうむねもしつかならす宮のおほしの給はむこといかにな</t>
  </si>
  <si>
    <t>りはて給ふへき御ありさまにかとてもかくてもたのもしき人〱にをくれ給へ</t>
  </si>
  <si>
    <t>るかいみしさとおもふに涙のとまらぬをさすかにゆゝしけれはねむしゐたりこ</t>
  </si>
  <si>
    <t>なたはすみ給はぬたいなれは御帳なともなかりけりこれみつめしてみ帳御屏風</t>
  </si>
  <si>
    <t>なとあたり〱したてさせ給御き丁のかたひらひきおろしおましなとたゝひき</t>
  </si>
  <si>
    <t>つくろふはかりにてあれはひむかしのたいに御とのゐものめしにつかはしてお</t>
  </si>
  <si>
    <t>ほとのこもりぬわか君はゐとむくつけくいかにする事ならむとふるはれ給へと</t>
  </si>
  <si>
    <t>さすかにこゑたてゝもえなき給はす少納言かもとにねむとの給こゑいとわかし</t>
  </si>
  <si>
    <t>いまはさはおほとのこもるましきそよとをしへきこえ給へはいとわひしくてな</t>
  </si>
  <si>
    <t>きふし給へりめのとはうちもふされすものもおほえすおきゐたりあけゆくまゝ</t>
  </si>
  <si>
    <t>にみわたせはおとゝのつくりさましつらひさまさらにもいはすにはのすなこも</t>
  </si>
  <si>
    <t>たまをかさねたらむやうにみえてかゝやく心地するにはしたなくおもひゐたれ</t>
  </si>
  <si>
    <t>とこなたには女なともさふらはさりけりけうときまらうとなとのまいるおりふ</t>
  </si>
  <si>
    <t>しのかたなりけれはおとこともそみすのとにありけるかく人むかへ給へりとき</t>
  </si>
  <si>
    <t>く人たれならむおほろけにはあらしとさゝめく御てうつ御かゆなとこなたにま</t>
  </si>
  <si>
    <t>いるひたかうねをき給てひとなくてあしかめるをさるへき人〱ゆふつけてこ</t>
  </si>
  <si>
    <t>そはむかへさせ給はめとの給てたいにはらはへめしにつかはすちゐさきかきり</t>
  </si>
  <si>
    <t>ことさらにまいれとありけれはいとおかしけにて四人まいりたり君は御そにま</t>
  </si>
  <si>
    <t>とはれてふし給へるをせめておこしてかう心うくなをはせそすゝろなる人はか</t>
  </si>
  <si>
    <t>うはありなむや女は心やはらかなるなむよきなといまよりをしへきこえ給御か</t>
  </si>
  <si>
    <t>たちはさしはなれてみしよりもきよらにてなつかしううちかたらひつゝおかし</t>
  </si>
  <si>
    <t>きゑあそひ物ともとりにつかはしてみせたてまつり御心につく事ともをし給や</t>
  </si>
  <si>
    <t>う〱おきゐてみ給ににひいろのこまやかなるかうちなえたるともをきてなに</t>
  </si>
  <si>
    <t>心なくうちゑみなとしてゐ給へるかいとうつくしきにわれもうちゑまれてみ給</t>
  </si>
  <si>
    <t>ひむかしのたいにわたり給へるにたちいてゝにはのこたちいけのかたなとのそ</t>
  </si>
  <si>
    <t>き給へはしもかれのせむさいゑにかけるやうにおもしろくてみもしらぬしゐ五</t>
  </si>
  <si>
    <t>ゐこきませにひまなういていりつゝけにおかしき所かなとおほす御屏風ともな</t>
  </si>
  <si>
    <t>といとおかしきゑをみつゝなくさめておはするもはかなしや君は二三日うちへ</t>
  </si>
  <si>
    <t>もまいり給はてこの人をなつけかたらひきこえ給やかてほむにとおほすにやて</t>
  </si>
  <si>
    <t>ならひゑなとさま〱にかきつゝみせたてまつり給いみしうおかしけにかきあ</t>
  </si>
  <si>
    <t>つめ給へりむさしのといへはかこたれぬとむらさきのかみにかい給へるすみつ</t>
  </si>
  <si>
    <t>きのいとことなるをとりてみゐたまへりすこしちいさくて</t>
  </si>
  <si>
    <t>　　ねはみねとあはれとそおもふむさしのゝ露わけわふる草のゆかりをとあり</t>
  </si>
  <si>
    <t>いて君もかい給へとあれはまたようはかゝすとてみあけ給へるかなに心なくう</t>
  </si>
  <si>
    <t>つくしけなれはうちほゝゑみてよからねとむけにかゝぬこそわろけれをしへき</t>
  </si>
  <si>
    <t>こえむかしとの給へはうちそはみてかい給てつきふてとり給へるさまのおさな</t>
  </si>
  <si>
    <t>けなるもらうたうのみおほゆれは心なからあやしとおほすかきそこなひつとは</t>
  </si>
  <si>
    <t>ちてかくし給をせめてみたまへは</t>
  </si>
  <si>
    <t>　　かこつへきゆへをしらねはおほつかないかなる草のゆかりなるらんといと</t>
  </si>
  <si>
    <t>わかけれとおいさきみえてふくよかにかい給へりこあまきみのにそにたりける</t>
  </si>
  <si>
    <t>いまめかしきてほむならはゝいとようかいたまひてむとみ給ひゐなゝとわさと</t>
  </si>
  <si>
    <t>やともつくりつゝけてもろともにあそひつゝこよなきもの思のまきらはしなり</t>
  </si>
  <si>
    <t>かのとまりにし人〱宮わたり給てたつねきこえ給けるにきこえやるかたなく</t>
  </si>
  <si>
    <t>てそわひあへりけるしはし人にしらせしと君もの給少納言も思ふ事なれはせち</t>
  </si>
  <si>
    <t>にくちかためやりたりたゝ行ゑもしらす少納言かいてかくしきこえたるとのみ</t>
  </si>
  <si>
    <t>きこえさするに宮もいふかひなうおほしてこあま君もかしこにわたり給はむ事</t>
  </si>
  <si>
    <t>をいとものしとおほしたりし事なれはめのとのいとさしすくしたる心はせのあまり</t>
  </si>
  <si>
    <t>おいらかにわたさむをひむなしなとはいはてこゝろにまかせゐてはふらか</t>
  </si>
  <si>
    <t>しつるなめりとなく〱かへり給ぬもしきゝいてたてまつらはつけよとの給も</t>
  </si>
  <si>
    <t>わつらはしくそうつの御もとにもたつねきこえ給へとあとはかなくてあたらし</t>
  </si>
  <si>
    <t>かりし御かたちなと恋しくかなしとおほすきたのかたもはゝきみをにくしと思</t>
  </si>
  <si>
    <t>きこえ給ける心もうせてわか心にまかせつへうおほしけるにたかひぬるはくち</t>
  </si>
  <si>
    <t>をしうおほしけりやう〱人まいりあつまりぬ御あそひかたきのわらはへちこ</t>
  </si>
  <si>
    <t>ともいとめつらかにいまめかしき御ありさまともなれはおもふ事なくてあそひ</t>
  </si>
  <si>
    <t>あへりきみはおとこきみのおはせすなとしてさう〱しきゆふくれなとはかり</t>
  </si>
  <si>
    <t>そあま君をこひきこえ給てうちなきなとし給へと宮おはことにおもひいてきこ</t>
  </si>
  <si>
    <t>え給はすもとよりみならひきこえ給はてならひ給へれはいまはたゝこのゝちの</t>
  </si>
  <si>
    <t>おやをいみしうむつひまつはしきこえ給ものよりおはすれはまついてむかひて</t>
  </si>
  <si>
    <t>あはれにうちかたらひ御ふところにいりゐていさゝかうとくはつかしともおも</t>
  </si>
  <si>
    <t>ひたらすさるかたにいみしうらうたきわさなりけりさかしら心ありなにくれと</t>
  </si>
  <si>
    <t>むつかしきすちになりぬれはわか心地もすこしたかふふしもいてくやと心をか</t>
  </si>
  <si>
    <t>れ人もうらみかちに思ひのほかの事をのつからいてくるをいとをかしきもてあ</t>
  </si>
  <si>
    <t>そひなりむすめなとはたかはかりになれは心やすくうちふるまひへたてなきさ</t>
  </si>
  <si>
    <t>まにふしおきなとはえしもすさましきをこれはいとさまかはりたるかしつきく</t>
  </si>
  <si>
    <t>さなりとおもほいためり</t>
  </si>
  <si>
    <t>思へともなをあかさりしゆふかほの露にをくれし心地をとし月ふれとおほしわ</t>
  </si>
  <si>
    <t>すれすこゝもかしこもうちとけぬかきりのけしきはみ心ふかきかたの御いとま</t>
  </si>
  <si>
    <t>こと〱しきおほえはなくいとらうたけならむ人のつゝましき事なからむみつ</t>
  </si>
  <si>
    <t>けてしかなとこりすまにおほしわたれはすこしゆへつきてきこゆるわたりは御</t>
  </si>
  <si>
    <t>みゝとゝめ給はぬくまなきにさてもやとおほしよるはかりのけはひあるあたり</t>
  </si>
  <si>
    <t>にこそひとくたりをもほのめかし給ふめるになひきゝこえすもてはなれたるは</t>
  </si>
  <si>
    <t>おさ〱あるましきそいとめなれたるやつれなう心つよきはたとしへなうなさ</t>
  </si>
  <si>
    <t>けをくるゝまめやかさなとあまり物のほとしらぬやうにさてしもすくしはてす</t>
  </si>
  <si>
    <t>なこりなくくつをれてなを〱しきかたにさたまりなとするもあれはの給ひさ</t>
  </si>
  <si>
    <t>しつるもおほかりけるかのうつせみをものゝおり〱にはねたうおほしいつお</t>
  </si>
  <si>
    <t>きの葉もさりぬへきかせのたよりある時はおとろかし給ふおりもあるへしほか</t>
  </si>
  <si>
    <t>けのみたれたりしさまはまたさやうにてもみまほしくおほすおほかたなこりな</t>
  </si>
  <si>
    <t>きものわすれをそえしたまはさりける左衛門のめのとゝて大貳のさしつきにお</t>
  </si>
  <si>
    <t>ほいたるかむすめたいふの命婦とてうちにさふらふわかむとほりの兵部のたい</t>
  </si>
  <si>
    <t>ふなるむすめなりけりいといたういろこのめるわか人にてありけるを君もめし</t>
  </si>
  <si>
    <t>つかひなとし給はゝはちくせむのかみのめにてくたりにけれはちゝ君のもとを</t>
  </si>
  <si>
    <t>さとにてゆきかよふ故ひたちのみこのすゑにまうけていみしうかなしうかしつ</t>
  </si>
  <si>
    <t>き給ひし御むすめ心ほそくてのこりゐたるをものゝついてにかたりきこえけれ</t>
  </si>
  <si>
    <t>はあはれのことやとて御心とゝめてとひきゝ給ふ心はへかたちなとふかきかた</t>
  </si>
  <si>
    <t>はえしり侍らすかいひそめ人うとうもてなし給へはさへきよひなとものこしに</t>
  </si>
  <si>
    <t>てそかたらひ侍るきむをそなつかしきかたらひ人とおもへるときこゆれはみつ</t>
  </si>
  <si>
    <t>のともにていまひとくさやうたてあらむとてわれにきかせよちゝみこのさやう</t>
  </si>
  <si>
    <t>のかたにいとよしつきてものし給ふけれはをしなへてのてにはあらしとなむお</t>
  </si>
  <si>
    <t>もふとの給へはさやうにきこしめすはかりにはあらすや侍らむといへと御心と</t>
  </si>
  <si>
    <t>まるはかりきこえなすをいたうけしきはましやこのころのおほろ月夜にしのひ</t>
  </si>
  <si>
    <t>てものせむまかてよとの給へはわつらはしとおもへとうちわたりものとやかな</t>
  </si>
  <si>
    <t>るはるのつれ〱にまかてぬちゝの大輔の君はほかにそすみけるこゝには時</t>
  </si>
  <si>
    <t>〱そかよひける命婦はまゝはゝのあたりはすみもつかすひめ君の御あたりを</t>
  </si>
  <si>
    <t>むつひてこゝにはくるなりけりのたまひしもしるくいさよひの月おかしきほと</t>
  </si>
  <si>
    <t>におはしたりいとかたはらいたきわさかなものゝねすむへき夜のさまにも侍ら</t>
  </si>
  <si>
    <t>さめるにときこゆれとなをあなたにわたりてたゝひとこゑももよをしきこえよ</t>
  </si>
  <si>
    <t>むなしくてかへらむかねたかるへきをとの給へはうちとけたるすみかにすへた</t>
  </si>
  <si>
    <t>てまつりてうしろめたうかたしけなしとおもへとしむてむにまいりたれはまた</t>
  </si>
  <si>
    <t>かうしもさなからむめのかおかしきをみいたしてものし給よきおりかなと思ひ</t>
  </si>
  <si>
    <t>て御ことのねいかにまさり侍らむと思給へらるゝよのけしきにさそはれ侍りて</t>
  </si>
  <si>
    <t>なむ心あはたゝしきいていりにえうけたまはらぬこそくちをしけれといへはき</t>
  </si>
  <si>
    <t>ゝしる人こそあなれもゝしきにゆきかう人のきくはかりやはとてめしよするも</t>
  </si>
  <si>
    <t>あいなういかゝきゝ給はむとむねつふるほのかにかきならし給ふおかしうきこ</t>
  </si>
  <si>
    <t>ゆなにはかりふかきてならねとものゝねからのすちことなるものなれはきゝに</t>
  </si>
  <si>
    <t>くゝもおほされすいといたうあれわたりてさひしき所にさはかりの人のふるめ</t>
  </si>
  <si>
    <t>かしうところせくかしつきすへたりけむなこりなくいかにおもほしのこす事な</t>
  </si>
  <si>
    <t>からむかやうの所にこそはむかしものかたりにもあはれなる事ともゝありけれ</t>
  </si>
  <si>
    <t>なと思ひつつけても物やいひよらましとおほせとうちつけにやおほさむと心は</t>
  </si>
  <si>
    <t>つかしくてやすらひ給命婦かとあるものにていたうみゝならさせたてまつらし</t>
  </si>
  <si>
    <t>と思ひけれはくもりかちに侍るめりまらうとのこむと侍りつるいとひかほにも</t>
  </si>
  <si>
    <t>こそいま心のとかにをみかうしまいりなむとていたうもそゝのかさてかへりた</t>
  </si>
  <si>
    <t>れはなか〱なるほとにてもやみぬるかなものきゝわくほとにもあらてねたう</t>
  </si>
  <si>
    <t>との給ふけしきおかしとおほしたりおなしくはけちかきほとのたちきゝせさせ</t>
  </si>
  <si>
    <t>よとの給へと心にくゝてとおもへはいてやいとかすかなるありさまに思ひきえ</t>
  </si>
  <si>
    <t>て心くるしけにものし給ふめるをうしろめたきさまにやといへはけにさもある</t>
  </si>
  <si>
    <t>事にはかに我も人もうちとけてかたらふへき人のきはゝきはとこそあれなとあ</t>
  </si>
  <si>
    <t>はれにおほさるゝ人の御ほとなれはなをさやうのけしきをほのめかせとかたら</t>
  </si>
  <si>
    <t>ひ給ふまたちきり給へるかたやあらむいとしのひてかへりたまふうへのまめに</t>
  </si>
  <si>
    <t>おはしますともてなやみきこえさせ給ふこそおかしうおもふ給へらるゝおり</t>
  </si>
  <si>
    <t>〱侍れかやうの御やつれすかたをいかてかは御らむしつけむときこゆれはた</t>
  </si>
  <si>
    <t>ちかへりうちわらひてこと人のいはむやうにとかなあらはされそこれをあた</t>
  </si>
  <si>
    <t>〱しきふるまひといはゝ女のありさまくるしからむとのたまへはあまりいろ</t>
  </si>
  <si>
    <t>めいたりとおほしており〱かうの給ふをはつかしと思ひてものもいはすしむ</t>
  </si>
  <si>
    <t>殿のかたに人のけはひきくやうもやとおほしてやをらたちのき給ふすいかいの</t>
  </si>
  <si>
    <t>たゝすこしおれのこりたるかくれのかたにたちより給ふにもとよりたてるおと</t>
  </si>
  <si>
    <t>こありけりたれならむ心かけたるすきものありけりとおほしてかけにつきてた</t>
  </si>
  <si>
    <t>ちかくれ給へはとうの中将なりけりこのゆふつかたうちよりもろともにまかて</t>
  </si>
  <si>
    <t>給ひけるやかて大殿にもよらす二条の院にもあらてひきわかれ給けるをいつち</t>
  </si>
  <si>
    <t>ならむとたゝならてわれもゆくかたあれとあとにつきてうかゝひけりあやしき</t>
  </si>
  <si>
    <t>むまにかりきぬすかたのないかしろにてきけれはえしりたまはぬにさすかにか</t>
  </si>
  <si>
    <t>うことかたにいりたまひぬれは心もえす思ひけるほとにものゝねにきゝついて</t>
  </si>
  <si>
    <t>たてるにかへりやいて給ふとしたまつなりけりきみはたれともえみわき給はて</t>
  </si>
  <si>
    <t>われとしられしとぬきあしにあゆみ給ふにふとよりてふりすてさせ給へるつら</t>
  </si>
  <si>
    <t>さに御をくりつかうまつりつるは</t>
  </si>
  <si>
    <t>　　もろともにおほうち山はいてつれといるかたみせぬいさよひのつきとうら</t>
  </si>
  <si>
    <t>むるもねたけれとこの君とみ給ふすこしおかしうなりぬ人のおもひよらぬ事よ</t>
  </si>
  <si>
    <t>とにくむ〱</t>
  </si>
  <si>
    <t>　　さとわかぬかけをはみれとゆく月のいるさの山をたれかたつぬるかうした</t>
  </si>
  <si>
    <t>ひありかはいかにせさせ給はむときこえ給まことはかやうの御ありきにはすい</t>
  </si>
  <si>
    <t>しむからこそはかはかしきこともあるへけれをくらさせ給はてこそあらめやつ</t>
  </si>
  <si>
    <t>れたる御ありきはかる〱しき事もいてきな(む)とをしかへしいさめたてまつるか</t>
  </si>
  <si>
    <t>うのみみつけらるゝをねたしとおほせとかのなてしこはえたつねしらぬををも</t>
  </si>
  <si>
    <t>きこうに御心のうちにおほしいつをの〱ちきれるかたにもあまえてえゆきわ</t>
  </si>
  <si>
    <t>かれ給はすひとつくるまにのりて月のおかしきほとにくもかくれたるみちのほ</t>
  </si>
  <si>
    <t>とふえふきあはせて大殿におはしぬさきなともをはせ給はすしのひいりて人み</t>
  </si>
  <si>
    <t>ぬらうに御なをしともめしてきかへ給つれなういまくるやうにて御ふえともふ</t>
  </si>
  <si>
    <t>きすさひておはすれはおとゝれいのきゝすくし給はてこまふえとりいて給へり</t>
  </si>
  <si>
    <t>いと上すにおはすれはいとおもしろうふき給御ことめしてうちにもこのかたに</t>
  </si>
  <si>
    <t>心えたる人〱にひかせ給ふ中つかさのきみわさとひはゝひけと頭の君心かけ</t>
  </si>
  <si>
    <t>たるをもてはなれてたゝこのたまさかなる御けしきのなつかしきをはえそむき</t>
  </si>
  <si>
    <t>きこえぬにをのつからかくれなくて大宮なともよろしからすおほしなりたれは</t>
  </si>
  <si>
    <t>ものおもはしくはしたなきこゝちしてすさましけによりふしたりたえてみたて</t>
  </si>
  <si>
    <t>まつらぬ所にかけはなれなむもさすかに心ほそくおもひみたれたり君たちはあ</t>
  </si>
  <si>
    <t>りつるきむのねをおほしいてゝあはれけなりつるすまゐのさまなともやうかへ</t>
  </si>
  <si>
    <t>ておかしう思ひつゝけあらまし事にいとおかしうらうたき人のさてとし月をか</t>
  </si>
  <si>
    <t>さねゐたらむときみそめていみしう心くるしくは人にもゝてさはかるはかりや</t>
  </si>
  <si>
    <t>わか心もさまあしからむなとさへ中将は思ひけりこの君のかうけしきはみあり</t>
  </si>
  <si>
    <t>き給をまさにまてはすくし給ひてむやとなまねたうあやうかりけりそのゝちこ</t>
  </si>
  <si>
    <t>なたかなたよりふみなとやり給へしいつれもかへり事みえすおほつかなく心や</t>
  </si>
  <si>
    <t>ましきにあまりうたてもあるかなさやうなるすまひする人はもの思ひしりたる</t>
  </si>
  <si>
    <t>けしきはかなき木くさそらのけしきにつけてもとりなしなとして心はせをしは</t>
  </si>
  <si>
    <t>からるゝおり〱あらむこそあはれなるへけれをもしとてもいとかうあまりう</t>
  </si>
  <si>
    <t>もれたらむは心つきなくわるひたりと中将はまいて心いられしけりれいのへた</t>
  </si>
  <si>
    <t>てきこえ給はぬこゝろにてしか〱のかへり事はみ給や心みにかすめたりしこ</t>
  </si>
  <si>
    <t>そはしたなくてやみにしかとうれふれはされはよいひよりにけるをやとほ〱ゑ</t>
  </si>
  <si>
    <t>まれていさみむとしも思はねはにやみるとしもなしといらへ給を人わきしける</t>
  </si>
  <si>
    <t>と思ふにいとねたし君はふかうしもおもはぬ事のかうなさけなきをすさましく</t>
  </si>
  <si>
    <t>おもひなり給にしかとかうこの中将のいひありきけるをことおほくいひなれた</t>
  </si>
  <si>
    <t>らむ方にそなひかむかししたりかほにてもとの事をおもひはなちたらむけしき</t>
  </si>
  <si>
    <t>こそうれはしかるへけれとおほして命婦をまめやかにかたらひ給おほつかなく</t>
  </si>
  <si>
    <t>もてはなれたる御けしきなむいと心うきすき〱しきかたにうたかひよせ給に</t>
  </si>
  <si>
    <t>こそあらめさりとみしかき心はへつかはぬものを人の心ののとやかなる事なく</t>
  </si>
  <si>
    <t>ておもはすにのみあるになむをのつからわかあやまちにもなりぬへき心のとか</t>
  </si>
  <si>
    <t>にておやはらからのもてあつかひうらむるもなう心やすからむ人はなか〱な</t>
  </si>
  <si>
    <t>むらうたかるへきをとの給へはいてやさやうにおかしきかたの御かさやとりに</t>
  </si>
  <si>
    <t>はえしもやとつきなけにこそみえ侍れひとへにものつゝみしひきいりたるかた</t>
  </si>
  <si>
    <t>はしもありかたうものし給ふ人になむとみるありさまかたりきこゆらう〱し</t>
  </si>
  <si>
    <t>うかとめきたる心はなきなめりいとこめかしうおほとかならむこそらうたくは</t>
  </si>
  <si>
    <t>あるへけれとおほしわすれすの給ふわらはやみにわつらひ給人しれぬものをも</t>
  </si>
  <si>
    <t>ひのまきれも御心のいとまなきやうにてはるなつすきぬ秋のころほひしつかに</t>
  </si>
  <si>
    <t>おほしつゝけてかのきぬたのをともみゝにつきてきゝにくかりしさへ恋しうを</t>
  </si>
  <si>
    <t>ほしいてらるゝまゝにひたちの宮にはしは〱きこえ給へとなをおほつかなう</t>
  </si>
  <si>
    <t>のみあれはよつかす心やましうまけてはやましの御心さへそひて命婦をせめ給</t>
  </si>
  <si>
    <t>いかなるやうそいとかゝる事こそまたしらねといとものしとおもひてのたまへ</t>
  </si>
  <si>
    <t>はいとおしと思ひてもてはなれてにけなき御事ともおもむけ侍らすたゝおほか</t>
  </si>
  <si>
    <t>たの御ものつゝみのわりなきにてをえさしいて給はぬとなむみ給ふるときこゆ</t>
  </si>
  <si>
    <t>れはそれこそはよつかぬ事なれものおもひしるましきほとひとり身をえ心にま</t>
  </si>
  <si>
    <t>かせぬほとこそ事はりなれなに事も思しつまり給へらむと思ふこそそこはかと</t>
  </si>
  <si>
    <t>なくつれ〱に心ほそうのみおほゆるをおなし心にいらへ給はむはねかひかな</t>
  </si>
  <si>
    <t>ふ心ちなむすへきなにやかやとよつけるすちならてそのあれたるすのこにたゝ</t>
  </si>
  <si>
    <t>すまゝほしきなりいとうたて心えぬ心ちするをかの御ゆるしなくともたはかれ</t>
  </si>
  <si>
    <t>かし心いられしうたてあるもてなしにはよもあらしなとかたらひ給ふなを世に</t>
  </si>
  <si>
    <t>ある人のありさまをおほかたなるやうにてきゝあつめみゝととめ給くせのつき</t>
  </si>
  <si>
    <t>給へるをさう〱しきよひゐなとはかなきついてにさる人こそとはかりきこえ</t>
  </si>
  <si>
    <t>いてたりしにかくわさとかましうのたまひわたれはなまわつらはしくをむな君</t>
  </si>
  <si>
    <t>の御ありさまもよつかはしくよしめきなともあらぬを中〱なるみちひきにい</t>
  </si>
  <si>
    <t>とおしき事やみえむなむと思ひけれと君のかうまめやかにの給ふにきゝいれさ</t>
  </si>
  <si>
    <t>らむもひか〱しかるへしちゝみこおはしけるおりにたにふりにたるあたりと</t>
  </si>
  <si>
    <t>てをとなひきこゆる人もなかりけるをましていまはぬさちはくる人もあとたえ</t>
  </si>
  <si>
    <t>たるにかくよにめつらしき御けはひのもりにほひくるをはなま女はらなともゑ</t>
  </si>
  <si>
    <t>みまけてなをきこえ給へとそゝのかしたてまつれとあさましうものつゝみした</t>
  </si>
  <si>
    <t>まふ心にてひたふるにみもいれ給はぬなりけり命婦はさらはさりぬへからんお</t>
  </si>
  <si>
    <t>りにものこしにきこえ給はむほと御心につかすはさてもやみねかし又さるへき</t>
  </si>
  <si>
    <t>にてかりにもおはしかよはむをとかめ給へき人なしなとあためきたるはやり心</t>
  </si>
  <si>
    <t>はうち思ひてちゝきみにもかゝる事なともいはさりけり八月廿よ日よひすくる</t>
  </si>
  <si>
    <t>まてまたるゝ月の心もとなきにほしのひかりはかりさやけくまつのこすゑふく</t>
  </si>
  <si>
    <t>風のをと心ほそくていにしへの事かたりいてゝうちなきなとし給いとよきおり</t>
  </si>
  <si>
    <t>かなと思ひて御せうそこやきこえつらむれいのいとしのひておはしたり月やう</t>
  </si>
  <si>
    <t>〱いてゝあれたるまかきのほとうとましくうちなかめ給ふにきむそゝのかさ</t>
  </si>
  <si>
    <t>れてほのかにかきならし給ほとけしうはあらすすこしけちかういまめきたるけ</t>
  </si>
  <si>
    <t>をつけはやとそみたれたる心には心もとなくおもひいたる人めしなき所なれは</t>
  </si>
  <si>
    <t>心やすくいりたまふ命婦をよはせ給いましもおとろきかほにいとかたはらいた</t>
  </si>
  <si>
    <t>きわさかなしか〱こそおはしましたなれつねにかううらみきこえ給ふを心に</t>
  </si>
  <si>
    <t>かなはぬよしをのみいなひきこえ侍れはみつからことはりもきこえしらせむと</t>
  </si>
  <si>
    <t>の給ひわたるなりいかゝきこえかへさむなみ〱のたはやすき御ふるまひなら</t>
  </si>
  <si>
    <t>ねは心くるしきをものこしにてきこえ給はむ事きこしめせといへはいとはつか</t>
  </si>
  <si>
    <t>しと思て人にものきこえむやうもしらぬをとておくさまへゐさりいり給さまい</t>
  </si>
  <si>
    <t>とうゐ〱しけなりうちわらひていとわか〱しうおはしますこそ心くるしけ</t>
  </si>
  <si>
    <t>れかきりなき人もおやなとおはしてあつかひうしろみきこえ給ふほとこそわか</t>
  </si>
  <si>
    <t>ひたまふもことはりなれかはかり心ほそき御ありさまになをよをつきせすおほ</t>
  </si>
  <si>
    <t>しはゝかるはつきなうこそとをしへきこゆさすかに人のいふ事はつようもいな</t>
  </si>
  <si>
    <t>ひぬ御心にていらへきこえてたゝきけとあらはかうしなとさしてはありなむと</t>
  </si>
  <si>
    <t>の給すのこなとはひむなう侍りなむをしたちてあは〱しき御心なとはよもな</t>
  </si>
  <si>
    <t>といとよくいひなしてふたまのきはなるさうしてつからいとつよくさして御し</t>
  </si>
  <si>
    <t>とねうちをきひきつくろふいとつゝましけにおほしたれとかやうの人にものい</t>
  </si>
  <si>
    <t>ふらむ心はへなとも夢にしり給はさりけれは命婦のかういふをあるようこそは</t>
  </si>
  <si>
    <t>と思ひてものし給めのとたつおい人なとはさうしにいりふしてゆふまとひした</t>
  </si>
  <si>
    <t>るほとなりわかき人二三人あるはよにめてられ給ふ御ありさまをゆかしきもの</t>
  </si>
  <si>
    <t>に思ひきこえて心けさうしあへりよろしき御そたてまつりかへつくろひきこゆ</t>
  </si>
  <si>
    <t>れはさうしみはなにの心けさうもなくておはすおとこはいとつきせぬ御さまを</t>
  </si>
  <si>
    <t>うちしのひよういし給へる御けはひいみしうなまめきてみしらむ人にこそみせ</t>
  </si>
  <si>
    <t>めはへあるましきわたりをあないとおしと命婦はおもへとたゝおほとかにもの</t>
  </si>
  <si>
    <t>し給ふをそうしろやすうさしすきたる事はみえたてまつり給はしとおもひける</t>
  </si>
  <si>
    <t>わかつねにせめられたてまつるつみさりことに心くるしき人の御もの思ひやい</t>
  </si>
  <si>
    <t>てこむなとやすからす思ひゐたり君は人の御ほとをおほせはされくつかへるい</t>
  </si>
  <si>
    <t>まやうのよしはみよりはこよなうおくゆかしうとおほさるゝにいたうそゝのか</t>
  </si>
  <si>
    <t>されてゐさりより給へるけはひしのひやかにえひのかいとなつかしうかほりい</t>
  </si>
  <si>
    <t>てゝおほとかなるをされはよとおほすとしころ思ひわたるさまなといとよくの</t>
  </si>
  <si>
    <t>給つゝくれとましてちかき御いらへはたえてなしわりなのわさやとうちなけき</t>
  </si>
  <si>
    <t>給ふ</t>
  </si>
  <si>
    <t>　　いくそたひ君かしゝまにまけぬらんものないひそといはぬたのみにのたま</t>
  </si>
  <si>
    <t>ひもすてゝよかしたまたすきくるしとの給ふ女君の御めのとこししうとてはや</t>
  </si>
  <si>
    <t>りかなるわか人いと心もとなうかたはらいたしと思ひてさしよりてきこゆ</t>
  </si>
  <si>
    <t>　　かねつきてとちめむことはさすかにてこたえまうきそかつはあやなきいと</t>
  </si>
  <si>
    <t>わかひたるこゑのことにおもりかならぬを人つてにはあらぬやうにきこえなせ</t>
  </si>
  <si>
    <t>はほとよりはあまえてときゝ給へとめつらしきかなか〱くちふたかるわさか</t>
  </si>
  <si>
    <t>な</t>
  </si>
  <si>
    <t>　　いはぬをもいふにまさるとしりなからをしこめたるはくるしかりけりなに</t>
  </si>
  <si>
    <t>やかやとはかなき事なれとおかしきさまにもまめやかにもの給へとなにのかひ</t>
  </si>
  <si>
    <t>なしいとかゝるもさまかはりおもふかたことにものし給ふ人にやとねたくてや</t>
  </si>
  <si>
    <t>をらをしあけていりたまひにけり命婦あなうたてたゆめ給へるといとおしけれ</t>
  </si>
  <si>
    <t>はしらすかほにてわかかたへいにけりこのわか人ともはたよにたくひなき御あ</t>
  </si>
  <si>
    <t>りさまのをときゝにつみゆるしきこえておとろおとろしうもなけかれすたゝお</t>
  </si>
  <si>
    <t>もひもよらすにはかにてさる御心もなきをそ思ひけるさうしみはたゝわれにも</t>
  </si>
  <si>
    <t>あらすはつかしくつゝましきよりほかの事またなけれはいまはかゝるそあはれ</t>
  </si>
  <si>
    <t>なるかしまたよなれぬ人うちかしつかれたるとみゆるし給ふものから心えすな</t>
  </si>
  <si>
    <t>まいとおしとおほゆる御さまなりなに事につけてかは御心のとまらむうちうめ</t>
  </si>
  <si>
    <t>かれてよふかういて給ひぬ命婦はいかならむとめさめてきゝふせりけれとしり</t>
  </si>
  <si>
    <t>かほならしとて御をくりにともこはつくらす君もやをらしのひていて給にけり</t>
  </si>
  <si>
    <t>二条の院におはしてうちふし給ひてもなを思ふにかなひかたきよにこそとおほ</t>
  </si>
  <si>
    <t>しつゝけてかるらかならぬ人の御ほとを心くるしとそおほしける思ひみたれて</t>
  </si>
  <si>
    <t>おはするに頭中将おはしてこよなき御あさいかなゆへあらむかしとこそ思ひ給</t>
  </si>
  <si>
    <t>へらるれといへはおきあかり給て心やすきひとりねのとこにてゆるひにけりや</t>
  </si>
  <si>
    <t>うちよりかとの給へはしかまかて侍るまゝなりすさく院の行幸けふなむかく人</t>
  </si>
  <si>
    <t>まひ人さためらるへきよしよへうけたまはりしをおとゝにもつたへ申さむとて</t>
  </si>
  <si>
    <t>なむまかて侍るやかてかへりまいりぬへう侍りといそかしけなれはさらはもろ</t>
  </si>
  <si>
    <t>ともにとて御かゆこはいひめしてまらうとにもまいり給てひきつゝけたれとひ</t>
  </si>
  <si>
    <t>とつにたてまつりてなをいとねふたけなりととかめいてつゝかくい給事おほか</t>
  </si>
  <si>
    <t>りとそうらみきこえ給ふことともおほくさためらるる日にてうちにさふらひく</t>
  </si>
  <si>
    <t>らし給つかしこにはふみをたにといとをしくおほしいてゝゆふつかたそありけ</t>
  </si>
  <si>
    <t>る雨ふりいてゝ所せくもあるにかさやとりせむとはたおほされすやありけむか</t>
  </si>
  <si>
    <t>しこにはまつほとすきて命婦もいといとをしき御さまかなと心うくおもひけり</t>
  </si>
  <si>
    <t>さうしみは御心のうちにはつかしう思ひ給てけさの御ふみのくれぬれとなか</t>
  </si>
  <si>
    <t>〱とかとも思ひわき給はさりけり</t>
  </si>
  <si>
    <t>　　ゆふきりのはるゝけしきもまたみぬにいふせさそふるよひのあめかなくも</t>
  </si>
  <si>
    <t>ままちいてむほといかに心もとなうとありおはしますましき御けしきを人〱</t>
  </si>
  <si>
    <t>むねつふれておもへとなをきこえさせ給へとそゝのかしあへれといとゝおもひ</t>
  </si>
  <si>
    <t>みたれ給へるほとにてえかたのやうにもつゝけたまはねはよふけぬとてししう</t>
  </si>
  <si>
    <t>それいのをしへきこゆる</t>
  </si>
  <si>
    <t>　　はれぬよの月まつさとをおもひやれおなし心になかめせすともくち〱に</t>
  </si>
  <si>
    <t>せめられてむらさきのかみのとしへにけれははひをくれふるめいたるにてはさ</t>
  </si>
  <si>
    <t>すかにもしつよう中さたのすちにてかみしもひとしくかい給へりみるかひなう</t>
  </si>
  <si>
    <t>うちをき給ふいかにをもふらんと思ひやるもやすからすかゝることをくやしな</t>
  </si>
  <si>
    <t>とはいふにやあらむさりとていかゝはせむわれはさりとも心なかくみはてゝむ</t>
  </si>
  <si>
    <t>とおほしなす御心をしらねはかしこにはいみしうそなけい給けるおとゝ夜にい</t>
  </si>
  <si>
    <t>りてまかて給にひかれたてまつりて大殿にをはしましぬ行幸のことをけふあり</t>
  </si>
  <si>
    <t>とおもほして君たちあつまりての給ひをの〱まひともならひ給ふをそのころ</t>
  </si>
  <si>
    <t>の事にてすきゆくものゝねともつねよりもみゝかしかましくてかた〱いとみ</t>
  </si>
  <si>
    <t>つゝれゐの御あそひならす大ひちりきさくはちのふえなとのおほこゑをふきあ</t>
  </si>
  <si>
    <t>けつゝたいこをさへかうらむのもとにまろはしよせててつからうちならしあそ</t>
  </si>
  <si>
    <t>ひおはさふす御いとまなきやうにてせちにおほす所はかりにこそぬすまはれ給</t>
  </si>
  <si>
    <t>へれかのわたりにはいとをほつかなくてあきくれはてぬなをたのみこしかひな</t>
  </si>
  <si>
    <t>くてすきゆく行幸ちかくなりてしかくなとのゝしるころそ命婦はまいれるいか</t>
  </si>
  <si>
    <t>にそなととひたまいていとをしとはおほしたりありさまきこえていとかうもて</t>
  </si>
  <si>
    <t>はなれたる御心はえはみたまふる人さへ心くるしくなとなきぬはかりおもへり</t>
  </si>
  <si>
    <t>心にくゝもてなしてやみなむとおもへりし事をくたいてける心もなくこの人の</t>
  </si>
  <si>
    <t>おもふらむをさへおほすさうしみのものはいはておほしうつもれ給らむさまお</t>
  </si>
  <si>
    <t>もひやり給ふもいとおしけれはいとまなきほとそやわりなしとうちなけい給て</t>
  </si>
  <si>
    <t>ものおもひしらぬやうなる心さまをこらさむと思ふそかしとほゝゑみ給へるわ</t>
  </si>
  <si>
    <t>かううつくしけなれはわれもうちゑまるゝ心ちしてわりなの人にうらみられ給</t>
  </si>
  <si>
    <t>ふ御よはひやおもひやりすくなう御心のまゝならむもことはりとおもふこの御</t>
  </si>
  <si>
    <t>いそきのほとすくしてそ時〱おはしけるかのむらさきのゆかりたつねとり給</t>
  </si>
  <si>
    <t>ひてそのうつくしみに心いり給ひて六条わたりにたにかれまさりたまふめれは</t>
  </si>
  <si>
    <t>ましてあれたるやとはあはれにおほしをこたらすなからものうきそわりなかり</t>
  </si>
  <si>
    <t>けると所せき御ものはちをみあらはさむの御心もことになうてすきゆくをまた</t>
  </si>
  <si>
    <t>うちかへしみまさりするやうもありかしてさくりのたとたとしきにあやしう心</t>
  </si>
  <si>
    <t>えぬ事もあるにやみてしかなとおもほせとけさやかにとりなさむもまはゆしう</t>
  </si>
  <si>
    <t>ちとけたるよひゐのほとやをらいり給ひてかうしのはさまよりみ給ひけりされ</t>
  </si>
  <si>
    <t>とみつからはみえ給へくもあらすき丁なといたくそこなはれたるものからとし</t>
  </si>
  <si>
    <t>へにけるたちとかはらすおしやりなとみたれねは心もとなくてこたち四五人ゐ</t>
  </si>
  <si>
    <t>たり御たいひそくやうのもろこしのものなれとひとわろきになにのくさはひも</t>
  </si>
  <si>
    <t>なくあはれけなるまかてゝ人〱くふすみのまはかりにそいとさむけなる女は</t>
  </si>
  <si>
    <t>らしろききぬのいひしらすすゝけたるにきたなけなるしひらひきゆひつけたる</t>
  </si>
  <si>
    <t>こしつきかたくなしけなりさすかにくしをしたれてさしたるひたいつきないけ</t>
  </si>
  <si>
    <t>うはう内侍所のほとにかゝるものともあるはやとおかしかけても人のあたりに</t>
  </si>
  <si>
    <t>ちかうふるまふものともしりたまはさりけりあはれさもさむきとしかないのち</t>
  </si>
  <si>
    <t>なかけれはかゝる世にもあふものなりけりとてうちなくもありこ宮をはしまし</t>
  </si>
  <si>
    <t>し世をなとてからしと思ひけむかくたのみなくてもすくるものなりけりとてと</t>
  </si>
  <si>
    <t>ひたちぬへくふるふもありさま〱に人わろき事ともをうれへあへるをきゝ給</t>
  </si>
  <si>
    <t>もかたはらいたけれはたちのきてたゝいまおはするやうにてうちたゝき給ふそ</t>
  </si>
  <si>
    <t>ゝやなといひて火とりなをしかうしはなちていれたてまつるしゝうはさい院に</t>
  </si>
  <si>
    <t>まいりかよふわか人にてこのころはなかりけりいよ〱あやしうひなひたるか</t>
  </si>
  <si>
    <t>きりにてみならはぬ心ちそするいとゝうれふなりつるゆきかきたれいみしうふ</t>
  </si>
  <si>
    <t>りけり空のけしきはけしうかせふきあれておほとなふらきえにけるをともしつ</t>
  </si>
  <si>
    <t>くる人もなしかのものにをそはれしおりおほしいてられてあれたるさまはおと</t>
  </si>
  <si>
    <t>らさめるをほとのせはう人けのすこしあるなとになくさめたれとすこううたて</t>
  </si>
  <si>
    <t>いさとき心ちする夜のさまなりおかしうもあはれにもやうかへて心とまりぬへ</t>
  </si>
  <si>
    <t>きありさまをいとむもれすくよかにてなにのはへなきをそくちをしうおほすか</t>
  </si>
  <si>
    <t>らうしてあけぬるけしきなれはかうしてつからあけ給てまへのせむさいのゆき</t>
  </si>
  <si>
    <t>をみたまふふみあけたるあともなくはる〱とあれわたりていみしうさひしけ</t>
  </si>
  <si>
    <t>なるにふりいてゝゆかむ事もあはれにておかしきほとの空もみ給へつきせぬ御</t>
  </si>
  <si>
    <t>心のへたてこそわりなけれとうらみきこえ給ふまたほのくらけれとゆきのひか</t>
  </si>
  <si>
    <t>りにいとゝきよらにわかうみえ給ふをおい人ともゑみさかへてみたてまつるは</t>
  </si>
  <si>
    <t>やいてさせ給へあちきなし心うつくしきこそなとをしへきこゆれはさすかに人</t>
  </si>
  <si>
    <t>のきこゆる事をえいなひ給はぬ御心にてとかうひきつくろいてゐさりいて給へ</t>
  </si>
  <si>
    <t>りみぬやうにてとのかたをなかめ給へれとしりめはたゝならすいかにそうちと</t>
  </si>
  <si>
    <t>けまさりのいさゝかもあらはうれしからむとおほすもあなかちなる御心なりや</t>
  </si>
  <si>
    <t>まつゐたけのたかくをせなかにみえ給ふにされはよとむねつふれぬうちつきて</t>
  </si>
  <si>
    <t>あなかたわとみゆるものははななりけりふとめそとまるふけむほさつのゝりも</t>
  </si>
  <si>
    <t>のとおほゆあさましうたかうのひらかにさきのかたすこしたりていろつきたる</t>
  </si>
  <si>
    <t>事ことのほかにうたてありいろはゆきはつかしくしろうてさおにひたひつきこ</t>
  </si>
  <si>
    <t>よなうはれたるになをしもかちなるおもやうはおほかたおとろおとろしうなか</t>
  </si>
  <si>
    <t>きなるへしやせたまへる事いとをしけにさらほひてかたのほとなとはいたけな</t>
  </si>
  <si>
    <t>るまてきぬのうへまてみゆなににのこりなうみあらはしつらむと思ものからめ</t>
  </si>
  <si>
    <t>つらしきさまのしたれはさすかにうちみやられ給ふかしらつきかみのかゝりは</t>
  </si>
  <si>
    <t>しもうつくしけにめてたしとおもひきこゆる人〱にもおさ〱おとるましう</t>
  </si>
  <si>
    <t>うちきのすそにたまりてひかれたるほと一尺はかりあまりたらむとみゆきたま</t>
  </si>
  <si>
    <t>へるものともをさへいひたつるもものいひさかなきやうなれとむかしものかた</t>
  </si>
  <si>
    <t>りにも人の御さうそくをこそまついひためれゆるしいろのわりなううはしらみ</t>
  </si>
  <si>
    <t>たるひとかさねなこりなうくろきうちきかさねてうはきにはふるきのかはきぬ</t>
  </si>
  <si>
    <t>いときよらにかうはしきをき給へりこたいのゆへつきたる御さうそくなれとな</t>
  </si>
  <si>
    <t>をわかやかなる女の御よそひにはにけなうおとろおとろしき事いともてはやさ</t>
  </si>
  <si>
    <t>れたりされとけにこのかはなうてはたさむからましとみゆる御かほさまなるを</t>
  </si>
  <si>
    <t>心くるしとみ給ふなに事もいはれ給はすわれさへくちとちたる心ちしたまへと</t>
  </si>
  <si>
    <t>れいのしゝまも心みむととかうきこえ給ふにいたうはちらひてくちおほひした</t>
  </si>
  <si>
    <t>まへるさへひなひふるめかしうことことしくきしき官のねりいてたるひちもち</t>
  </si>
  <si>
    <t>おほえてさすかにうちゑみ給へるけしきはしたなうすゝろひたりいとをしくあ</t>
  </si>
  <si>
    <t>はれにていとゝいそきいて給ふたのもしき人なき御ありさまをみそめたる人に</t>
  </si>
  <si>
    <t>はうとからす思ひむつひ給はむこそほいある心ちすへけれゆるしなき御けしき</t>
  </si>
  <si>
    <t>なれはつらうなとことつけて</t>
  </si>
  <si>
    <t>　　あさひさすのきのたるひはとけなからなとかつららのむすほゝるらむとの</t>
  </si>
  <si>
    <t>給へとたたむくとうちわらひていとくちをもけなるもいとおしけれはいて給ひ</t>
  </si>
  <si>
    <t>ぬ御車よせたる中もむのいといたうゆかみよろほひてよめにこそしるきなから</t>
  </si>
  <si>
    <t>もよろつかくろへたる事おほかりけれいとあはれにさひしくあれまとへるにま</t>
  </si>
  <si>
    <t>つのゆきのみあたゝかけにふりつめる山さとの心ちしてものあはれなるをかの</t>
  </si>
  <si>
    <t>人〱のいひしむくらのかとはかうやうなる所なりけむかしけに心くるしくら</t>
  </si>
  <si>
    <t>おもひはそれにまきれなむかしとおもふやうなるすみかにあはぬ御ありさまは</t>
  </si>
  <si>
    <t>とるへきかたなしと思ひなからわれならぬ人はましてみしのひてむやわかかう</t>
  </si>
  <si>
    <t>てみなれけるはこみこのうしろめたしとたくへをきたまひけむたましひのしる</t>
  </si>
  <si>
    <t>へなめりとそおほさるゝたち花の木のうつもれたるみすいしむめしてはらはせ</t>
  </si>
  <si>
    <t>たまふうらやみかほにまつのきのをのれおきかへりてさとこほるゝゆきもなに</t>
  </si>
  <si>
    <t>たつすゑのとみゆるなとをいとふかゝらすともなたらかなるほとにあひしらは</t>
  </si>
  <si>
    <t>む人もかなとみ給御車いつへきかとはまたあけさりけれはかきのあつかりたつ</t>
  </si>
  <si>
    <t>ねいてたれはおきなのいといみしきそいてきたるむすめにやむまこにやはした</t>
  </si>
  <si>
    <t>なるおほきさの女のきぬはゆきにあひてすゝけまとひさむしと思へるけしきふ</t>
  </si>
  <si>
    <t>かうてあやしきものに火をたゝほのかにいれてそてくゝみにもたりおきなかと</t>
  </si>
  <si>
    <t>をえあけやらねはよりてひきたすくるいとかたくなゝり御ともの人よりてそあ</t>
  </si>
  <si>
    <t>けつる</t>
  </si>
  <si>
    <t>　　ふりにけるかしらの雪をみるひともおとらすぬらすあさのそてかなわかき</t>
  </si>
  <si>
    <t>ものはかたちかくれすとうちすし給ひても花の色にいてゝいとさむしとみえつ</t>
  </si>
  <si>
    <t>る御をもかけふとおもひいてられてほゝゑまれたまふ頭中将にこれをみせたら</t>
  </si>
  <si>
    <t>むときいかなる事をよそへいはむつねにうかゝひくれはいまみつけられなむと</t>
  </si>
  <si>
    <t>すへなうおほす世のつねなるほとのことなる事なさならはおもひすてゝもやみ</t>
  </si>
  <si>
    <t>ぬへきをさたかにみたまひてのちは中〱あはれにいみしくてまめやかなるさ</t>
  </si>
  <si>
    <t>まにつねにをとつれ給ふるきのかはならぬきぬあやわたなとおい人とものきる</t>
  </si>
  <si>
    <t>へきものゝたくひかのおきなのためまてかみしもおほしやりてたてまつり給ふ</t>
  </si>
  <si>
    <t>かやうのまめやか事もはつかしけならぬを心やすくさるかたのうしろみにては</t>
  </si>
  <si>
    <t>くゝまむとおもほしとりてさまことにさならぬうちとけわさもし給けりかのう</t>
  </si>
  <si>
    <t>つせみのうちとけたりしよひのそはめにはいとわろかりしかたちさまなれとも</t>
  </si>
  <si>
    <t>てなしにかくされてくちおしうはあらさりきかしおとるへきほとの人なりやは</t>
  </si>
  <si>
    <t>けにしなにもよらぬわさなりけり心はせのなたらかにねたけなりしをまけてや</t>
  </si>
  <si>
    <t>みにしかなとものゝおりことにはおほしいつとしもくれぬ内のとのゐ所におは</t>
  </si>
  <si>
    <t>しますにたいふの命婦まいれり御けつりくしなとにはけさうたつすちなく心や</t>
  </si>
  <si>
    <t>すきものゝさすかにの給たはふれなとしてつかひならし給へれはめしなき時も</t>
  </si>
  <si>
    <t>きこゆへき事あるおりはまうのほりけりあやしき事の侍をきこえさせさらむも</t>
  </si>
  <si>
    <t>ひか〱しうおもひ給へわつらひてとほゝゑみてきこえやらぬをなにさまの事</t>
  </si>
  <si>
    <t>そわれにはつゝむ事あらしとなむおもふとの給へはいかかはみつからのうれへ</t>
  </si>
  <si>
    <t>はかしこくともまつこそはこれはいときこえさせにくゝなむといたうことこめ</t>
  </si>
  <si>
    <t>たれはれいのえむなるとにくみ給かの宮より侍る御ふみとてとりいてたりまし</t>
  </si>
  <si>
    <t>てこれはとりかくすへき事かはとてとり給ふもむねつふるみちのくにかみのあ</t>
  </si>
  <si>
    <t>つこえたるににほひはかりはふかうしめ給へりいとようかきおほせたりうたも</t>
  </si>
  <si>
    <t>　　からころも君かこゝろのつらけれはたもとはかくそそほちつゝのみ心えす</t>
  </si>
  <si>
    <t>うちかたふき給へるにつゝみにころもはこのおもりかにこたいなるうちをきて</t>
  </si>
  <si>
    <t>をしいてたりこれをいかてかはかたはらいたく思ひ給へさらむされとついたち</t>
  </si>
  <si>
    <t>の御よそひとてわさと侍めるをはしたなうはえかへし侍らすひとりひきこめ侍</t>
  </si>
  <si>
    <t>らむも人の御心たかひ侍へけれは御らむせさせてこそはときこゆれはひきこめ</t>
  </si>
  <si>
    <t>られなむはからかりなましそてまきほさむ人もなき身にいとうれしき心さしに</t>
  </si>
  <si>
    <t>こそはとの給ひてことにものいはれ給はすさてもあさましのくちつきやこれこ</t>
  </si>
  <si>
    <t>そはてつからの御事のかきりなめれ侍從こそとりなをすへかめれまたふてのし</t>
  </si>
  <si>
    <t>りとるはかせそなかへきといふかひなくおほす心をつくしてよみいて給つらむ</t>
  </si>
  <si>
    <t>ほとをおほすにいともかしこきかたとはこれをもいふへかりけりとほゝゑみて</t>
  </si>
  <si>
    <t>み給ふを命婦おもてあかみてみたてまつるいまやういろのえゆるすましくつや</t>
  </si>
  <si>
    <t>なうふるめきたるなおしのうらうへひとしうこまやかなるいとなを〱しうつ</t>
  </si>
  <si>
    <t>ま〱そみえたるあさましとおほすにこのふみをひろけなからはしにてならひ</t>
  </si>
  <si>
    <t>すさひ給ふをそはめにみれは</t>
  </si>
  <si>
    <t>　　なつかしき色ともなしになにゝこのすゑつむ花をそてにふれけむ色こきは</t>
  </si>
  <si>
    <t>なとみしかともなとかきけかし給ふ花のとかめをなをあるやうあらむとおもひ</t>
  </si>
  <si>
    <t>あはするおり〱の月かけなとをいとおしきものからをかしうおもひなりぬ</t>
  </si>
  <si>
    <t>　　くれなゐのひと花ころもうすくともひたすらくたすなをしたてすは心くる</t>
  </si>
  <si>
    <t>しのよやといといたうなれてひとりこつをよきにはあらねとかうやうのかいな</t>
  </si>
  <si>
    <t>てにたにあらましかはとかへす〱くちをし人のほとの心くるしきになのくち</t>
  </si>
  <si>
    <t>なむはさすかなりひとひとまいれはとりかくさむやかゝるわさは人のするもの</t>
  </si>
  <si>
    <t>にやあらむとうちうめき給ふなにゝこらむせさせつらむわれさへ心なきやうに</t>
  </si>
  <si>
    <t>といとはつかしくてやをらおりぬ又の日うへにさふらへはたいはむ所にさしの</t>
  </si>
  <si>
    <t>そき給てくはやきのふのかへり事あやしく心はみすくさるゝとてなけ給へり女</t>
  </si>
  <si>
    <t>はうたちなに事ならむとゆかしかるたゝ梅の花の色のことみかさの山のをとめ</t>
  </si>
  <si>
    <t>をはすてゝとうたひすさひていて給ひぬるを命婦はいとおかしとおもふ心しら</t>
  </si>
  <si>
    <t>ぬ人〱はなそ御ひとりゑみはととかめあへりあらすさむきしもあさにかいね</t>
  </si>
  <si>
    <t>りこのめる花のいろあひやみえつらむ御つゝしりうたのいとおしきといへはあ</t>
  </si>
  <si>
    <t>なかちなる御事かなこのなかにはにほへる花もなかめりさこむの命婦ひこのう</t>
  </si>
  <si>
    <t>ねへやましらひつらむなと心もえすいひしろふ御かへりたてまつりたれは宮に</t>
  </si>
  <si>
    <t>は女はうつとひてみめてけり</t>
  </si>
  <si>
    <t>　　あはぬよをへたつるなかのころもてにかさねていとゝみもしみよとやしろ</t>
  </si>
  <si>
    <t>きかみにすてかひ給へるしもそなか〱おかしけなるつこもりの日ゆふつかた</t>
  </si>
  <si>
    <t>かの御ころもはこに御れうとて人のたてまつれる御そひとくたりえひそめのを</t>
  </si>
  <si>
    <t>りものゝ御そ又やまふきかなにそいろ〱みえて命婦そたてまつりたるありし</t>
  </si>
  <si>
    <t>いろあひをわろしとやみたまひけんと思ひしらるれとかれはたくれなゐのおも</t>
  </si>
  <si>
    <t>〱しかりしをやさりともきえしとねひ人ともはさたむる御うたもこれよりの</t>
  </si>
  <si>
    <t>はことはりきこえてしたゝかにこそあれ御かへりはたゝおかしきかたにこそな</t>
  </si>
  <si>
    <t>とくち〱にいふひめ君もおほろけならてしいて給つるわさなれはものにかき</t>
  </si>
  <si>
    <t>つけてをき給へりけりついたちのほとすきてことしおとこたうかあるへけれは</t>
  </si>
  <si>
    <t>れいの所〱あそひのゝしり給ふにものさはかしけれとさひしき所のあはれに</t>
  </si>
  <si>
    <t>をほしやらるれはなぬかの日のせちゑはてゝ夜にいりて御せむよりまかて給ひ</t>
  </si>
  <si>
    <t>けるを御とのゐ所にやかてとまり給ぬるやうにてよふかしておはしたりれいの</t>
  </si>
  <si>
    <t>ありさまよりはけはひうちそよめきよついたり君もすこしたをやき給へるけし</t>
  </si>
  <si>
    <t>きもてつけたまへりいかにそあらためてひきかへたらむときとそおほしつゝけ</t>
  </si>
  <si>
    <t>らるゝ日さしいつるほとにやすらひなしていて給ふひむかしのつまとをしあけ</t>
  </si>
  <si>
    <t>たれはむかひたるらうのうへもなくあはれたれはひのあしほとなくさしいりて</t>
  </si>
  <si>
    <t>ゆきすこしふりたるひかりにいとけさやかにみいれらる御なをしなとたてまつ</t>
  </si>
  <si>
    <t>るをみいたしてすこしさしいてゝかたはらふし給つるかしらつきこほれいてた</t>
  </si>
  <si>
    <t>るほといとめてたしおひなをりをみいてたらむ時とおほされてかうしひきあけ</t>
  </si>
  <si>
    <t>給へりいとおしかりしものこりにあけもはて給はてけうそくををしよせてうち</t>
  </si>
  <si>
    <t>かけて御ひくきのしとけなきをつくろひ給ふわりなうふるめきたるきやうたい</t>
  </si>
  <si>
    <t>のからくしけかゝけのはこなととりいてたりさすかにおとこの御くさへほの</t>
  </si>
  <si>
    <t>〱あるをされておかしとみ給ふ女の御さうそくけふはよつきたりとみゆるは</t>
  </si>
  <si>
    <t>ありしはこの心はをさなからなりけりさもおほしよらすけふあるもむつきてし</t>
  </si>
  <si>
    <t>るきうはきはかりそあやしとおほしけることしたにこゑすこしきかせたまへか</t>
  </si>
  <si>
    <t>しまたるゝものはさしをかれて御けしきのあらたまらむなむゆかしきとの給へ</t>
  </si>
  <si>
    <t>はさへつるはるはとからうしてわなゝかしいてたりさりやとしへぬるしるしよ</t>
  </si>
  <si>
    <t>とうちわらひ給て夢かとそみるとうちすしていて給ふをみをくりてそひふし給</t>
  </si>
  <si>
    <t>へりくちおほひのそはめよりなをかのすゑつむ花いとにほひやかにさしいてた</t>
  </si>
  <si>
    <t>りみくるしのわさやとおほさる二条の院におはしたれはむらさきの君いともう</t>
  </si>
  <si>
    <t>つくしきかたおひにてくれなゐはかうなつかしきもありけりとみゆるにむもん</t>
  </si>
  <si>
    <t>のさくらのほそなかなよらかにきなしてなに心もなくてものし給ふさまいみし</t>
  </si>
  <si>
    <t>うらうたしこたいのをは君の御なこりにてはくろめもまたしかりけるをひきつ</t>
  </si>
  <si>
    <t>くろはせ給へれはまゆのけさやかになりたるもうつくしうきよらなり心からな</t>
  </si>
  <si>
    <t>とかかううき世をみあつかふらむかく心くるしきものをもみてゐたらてとおほ</t>
  </si>
  <si>
    <t>しつゝれいのもろともにひいなあそひし給ゑなとかきて色とり給よろつにおか</t>
  </si>
  <si>
    <t>しうすさひちらし給けりわれもかきそへ給ふかみいとなかき女をかき給ひては</t>
  </si>
  <si>
    <t>なにへにをつけてみ給ふにかたにかきてもみまうきさましたりわか御かけのき</t>
  </si>
  <si>
    <t>やうたいにうつれるかいときよらなるをみ給ひててつからこのあかはなをかき</t>
  </si>
  <si>
    <t>つけにほはしてみ給ふにかくよきかほたにさてましれらむはみくるしかるへか</t>
  </si>
  <si>
    <t>りけりひめ君みていみしくわらひ給まろかかくかたはになりなむときいかなら</t>
  </si>
  <si>
    <t>むとのたまへはうたてこそあらめとてさもやしみつかむとあやうく思ひ給へり</t>
  </si>
  <si>
    <t>そらのこひをしてさらにこそしろまねようなきすさひわさなりやうちにいかに</t>
  </si>
  <si>
    <t>の給はむとすらむといとまめやかにの給をいと〱おしとおほしてよりてのこ</t>
  </si>
  <si>
    <t>ひ給へはへいちうかやうに色とりそへ給なあかゝらむはあえなむとたはふれ給</t>
  </si>
  <si>
    <t>さまいとおかしきいもせとみえ給へりひのいとうらゝかなるにいつしかとかす</t>
  </si>
  <si>
    <t>みはたれるこすゑともの心もとなき中にもむめはけしきはみほゝゑみわたれる</t>
  </si>
  <si>
    <t>とりわきてみゆはしかくしのもとのこうはいゝとゝくさく花にて色つきにけり</t>
  </si>
  <si>
    <t>　　くれなゐのはなそあやなくうとまるゝ梅のたちえはなつかしけれといてや</t>
  </si>
  <si>
    <t>とあいなくうちうめかれ給ふかゝる人〱のすゑすゑいかなりけむ</t>
  </si>
  <si>
    <t>朱雀院の行幸は神な月の十日あまりなりよのつねならすおもしろかるへきたひ</t>
  </si>
  <si>
    <t>の事なりけれは御かた〱ものみたまはぬ事をくちおしかり給うへも藤つほの</t>
  </si>
  <si>
    <t>み給はさらむをあかすおほさるれはしかくを御前にてせさせ給ふ源氏中将はせ</t>
  </si>
  <si>
    <t>いかいはをそまひたまひけるかたてには大とのゝとふの中将かたちようい人に</t>
  </si>
  <si>
    <t>はことなるをたちならひてはなを花のかたはらのみやま木なり入かたのひかけ</t>
  </si>
  <si>
    <t>さやかにさしたるにかくのこゑまさりものゝおもしろきほとにおなしまひのあ</t>
  </si>
  <si>
    <t>しふみおもゝちよにみえぬさまなりゑいなとし給へるはこれやほとけの御かれ</t>
  </si>
  <si>
    <t>うひんかのこゑならむときこゆおもしろくあはれなるにみかとなみたをのこひ</t>
  </si>
  <si>
    <t>給ひかむたちめみこたちもみななきたまひぬゑいはてゝそてうちなをしたまへ</t>
  </si>
  <si>
    <t>るにまちとりたるかくのにきはゝしきにかほのいろあひまさりてつねよりもひ</t>
  </si>
  <si>
    <t>かるとみえ給春宮の女御かくめてたきにつけてもたたならすおほして神なとそ</t>
  </si>
  <si>
    <t>らにめてつへきかたちかなうたてゆゝしとの給をわかき女房なとは心うしとみ</t>
  </si>
  <si>
    <t>ゝとゝめけり藤つほはおほけなき心のなからましかはましてめてたくみえまし</t>
  </si>
  <si>
    <t>とおほすに夢の心ちなむし給ひける宮はやかて御とのゐなりけるけふのしかく</t>
  </si>
  <si>
    <t>はせいかいはに事みなつきぬないかゝみ給ひつるときこえ給へはあいなう御い</t>
  </si>
  <si>
    <t>らへきこえにくゝてことに侍つとはかりきこえたまふかたてもけしうはあらす</t>
  </si>
  <si>
    <t>こそみえつれまひのさまてつかひなむいゑのこはことなるこの世に名をえたる</t>
  </si>
  <si>
    <t>まひのをのこともゝけにいとかしこけれとこゝしうなまめいたるすちをえなむ</t>
  </si>
  <si>
    <t>みせぬこゝろみの日かくつくしつれはもみちのかけやさう〱しくと思へとみ</t>
  </si>
  <si>
    <t>せたてまつらんの心にてよふいせさせつるなときこえたまふつとめて中将の君</t>
  </si>
  <si>
    <t>いかに御らむしけむよにしらぬみたりこゝちなからこそ</t>
  </si>
  <si>
    <t>　　ものおもふにたちまふへくもあらぬみのそてうちふりし心しりきやあなか</t>
  </si>
  <si>
    <t>しことある御返めもあやなりし御さまかたちにみ給ひしのはれすやありけむ</t>
  </si>
  <si>
    <t>　　から人のそてふることはとをけれとたちゐにつけてあはれとはみき大かた</t>
  </si>
  <si>
    <t>にはとあるをかきりなふめつらしうかやうのかたさへたと〱しからす人のみ</t>
  </si>
  <si>
    <t>かとまておもほしやれる御きさきことはのかねてもとほゝゑまれてち経のやう</t>
  </si>
  <si>
    <t>にひきひろけてみいたまへり行幸にはみこたちなとよにのこる人なくつかうま</t>
  </si>
  <si>
    <t>つり給へり春宮もおはしますれいのかくのふねともこきめくりてもろこしこま</t>
  </si>
  <si>
    <t>とつくしたるまひともくさおほかりかくのこゑつゝみのをとよをひゝかすひと</t>
  </si>
  <si>
    <t>ひの源氏の御ゆふかけゆゝしうおほされてみす経なと所〱にせさせ給ふをき</t>
  </si>
  <si>
    <t>く人もことはりとあはれかりきこゆるにとうくうの女御はあなかちなりとにく</t>
  </si>
  <si>
    <t>みきこえ給ふかいしろなと殿上人地下も心ことなりとよ人におもはれたるいう</t>
  </si>
  <si>
    <t>そくのかきりとゝのへさせ給へりさい将ふたり左衛門督右衛門督ひたりみきの</t>
  </si>
  <si>
    <t>かくのことをこなふまひの師ともなと世になへてならぬをとりつゝをの〱こ</t>
  </si>
  <si>
    <t>もりゐてなむならひけるこたかきもみちのかけに四十人のかいしろいひしらす</t>
  </si>
  <si>
    <t>ふきたてたるものゝねともにあひたるまつ風まことのみ山をろしときこえて吹</t>
  </si>
  <si>
    <t>まよひ色〻にちりかふこのはの中よりせいかひはのかゝやきいてたるさまいと</t>
  </si>
  <si>
    <t>おそろしきまてみゆかさしのもみちいたうちりすきてかほのにほひにけおされ</t>
  </si>
  <si>
    <t>たる心ちすれはおまへなる菊を折て左大将さしかへ給日暮かゝるほとにけしき</t>
  </si>
  <si>
    <t>はかりうちしくれて空のけしきさへみしりかほなるにさるいみしきすかたに菊</t>
  </si>
  <si>
    <t>の色〻うつろひえならぬをかさしてけふはまたなきてをつくしたるいりあやの</t>
  </si>
  <si>
    <t>ほとそゝろさむくこのよの事ともおほえすものみしるましきしも人なとのこの</t>
  </si>
  <si>
    <t>もといはかくれ山のこのはにうつもれたるさへすこしものゝ心しるはなみたお</t>
  </si>
  <si>
    <t>としけり承香殿の御はらの四のみこまたわらはにて秋風楽まひ給へるなむさし</t>
  </si>
  <si>
    <t>つきのみものなりけるこれらにおもしろさのつきにけれはこと事にめもうつら</t>
  </si>
  <si>
    <t>すかへりてはことさましにやありけむ其夜源氏の中将正三位し給頭中将正下の</t>
  </si>
  <si>
    <t>かゝいし給かむたちめはみなさるへきかきりよろこひし給もこの君にひかれ給</t>
  </si>
  <si>
    <t>へるなれは人の目をもおとろかし心をもよろこはせ給むかしの世ゆかしけなり</t>
  </si>
  <si>
    <t>宮はそのころまかて給ぬれはれいのひまもやとうかゝひありき給をことにてお</t>
  </si>
  <si>
    <t>ほいとのにはさはかれ給ふいとゝかのわか草たつねとり給ひてしを二条院には</t>
  </si>
  <si>
    <t>人むかへ給ふなりと人のきこえけれはいとこゝろつきなしとおほいたりうち</t>
  </si>
  <si>
    <t>〱のありさまはしり給はすさもおほさむはことはりなれと心うつくしくれい</t>
  </si>
  <si>
    <t>の人のやうにうらみの給はゝわれもうらなくうちかたりてなくさめきこえてん</t>
  </si>
  <si>
    <t>ものをおもはすにのみとりない給心つきなさにさもあるましきすさひこともい</t>
  </si>
  <si>
    <t>てくるそかし人の御ありさまのかたほにその事のあかぬとおほゆるきすもなし</t>
  </si>
  <si>
    <t>人よりさきにみたてまつりそめてしかはあはれにやむことなくおもひきこゆる</t>
  </si>
  <si>
    <t>こゝろをも知給はぬほとこそあらめつゐにはおほしなをされなむとおたしくか</t>
  </si>
  <si>
    <t>る〱しからぬ御心のほともをのつからとたのまるゝかたはことなりけりおさ</t>
  </si>
  <si>
    <t>なき人はみついたまふまゝにいとよき心さまかたちにてなに心もなくむつれま</t>
  </si>
  <si>
    <t>とはしきこえ給しはしとのゝうちの人にもたれとしらせしとおほしてなをはな</t>
  </si>
  <si>
    <t>れたるたいに御しつらひになくしてわれもあけ暮いりおはしてよろつの御事と</t>
  </si>
  <si>
    <t>もをゝしへきこえ給いてほんかきてならはせなとしつゝたゝほかなりける御む</t>
  </si>
  <si>
    <t>すめをむかへ給へらむやうにそおほしたるまむ所けいしなとをはしめことにわ</t>
  </si>
  <si>
    <t>かちてこゝろもとなからすつかうまつらせ給ふこれみつよりほかの人はおほつ</t>
  </si>
  <si>
    <t>かなくのみおもひきこえたりかのちゝみやもえしりきこえ給はさりけりひめ君</t>
  </si>
  <si>
    <t>はなをとき〱思ひいてきこえ給ときあま君をこひきこえ給おりおほかりきみ</t>
  </si>
  <si>
    <t>のおはするほとはまきらはし給をよるなとは時〱こそとまりたまへこゝかし</t>
  </si>
  <si>
    <t>この御いとまなくてくるれはいて給をしたひきこえ給おりなとあるをいとらう</t>
  </si>
  <si>
    <t>たくおもひきこえ給へり二三日うちにさふらひおほとのにもおはするおりはい</t>
  </si>
  <si>
    <t>といたくくしなとしたまへは心くるしうてはゝなきこもたらむ心ちしてありき</t>
  </si>
  <si>
    <t>もしつ心なくおほえ給そうつはかくなむときゝ給てあやしきものからうれしと</t>
  </si>
  <si>
    <t>なむおもほしけるかの御法事なとし給ふにもいかめしうとふらひきこえ給へり</t>
  </si>
  <si>
    <t>藤つほのまかてたまへる三条の宮に御あり様もゆかしうてまいり給へれは命婦</t>
  </si>
  <si>
    <t>中納言君中務なとやうの人〻たいめしたりけさやかにももてなし給かなとやす</t>
  </si>
  <si>
    <t>からすおもへとしつめておほかたの御物かたりきこえ給ふほとに兵部卿宮まい</t>
  </si>
  <si>
    <t>り給へりこの君おはすときゝ給てたいめし給へりいとよしあるさまして色めか</t>
  </si>
  <si>
    <t>しうなよひたまへるを女にてみむはおかしかりぬへく人しれすみたてまつり給</t>
  </si>
  <si>
    <t>にもかた〱むつましくおほえ給てこまやかに御物かたりなときこえ給宮も此</t>
  </si>
  <si>
    <t>御さまのつねよりもことになつかしううちとけ給へるをいとめてたしとみたて</t>
  </si>
  <si>
    <t>まつりたまひてむこになとはおほしよらて女にてみはやといろめきたる御心に</t>
  </si>
  <si>
    <t>はおもほすくれぬれはみすの内に入給をうらやましくむかしはうへの御もてな</t>
  </si>
  <si>
    <t>しにいとけちかく人つてならてものをもきこえたまひしをこよなううとみ給へ</t>
  </si>
  <si>
    <t>るもつらうおほゆるそわりなきやしは〱もさふらふへけれとことそと侍らぬ</t>
  </si>
  <si>
    <t>ほとはをのつからおこたり侍をさるへき事なとはおほせ事も侍らむこそうれし</t>
  </si>
  <si>
    <t>くなとすく〱しうていて給ひぬ命婦もたはかりきこえむかたなく宮の御けし</t>
  </si>
  <si>
    <t>きもありしよりはいとゝうきふしにおほしをきて心とけぬ御けしきもはつかし</t>
  </si>
  <si>
    <t>くいとをしけれはなにのしるしもなくて過行はかなのちきりやとおほしみたる</t>
  </si>
  <si>
    <t>ゝ事かたみにつきせす少納言はおほえすおかしきよをみるかなこれもこあまう</t>
  </si>
  <si>
    <t>へのこの御事をおほして御をこないにもいのりきこえ給しほとけの御しるしに</t>
  </si>
  <si>
    <t>やとおほゆおほいとのいとやむ事なくておはしますこゝかしこあまたかゝつら</t>
  </si>
  <si>
    <t>ひたまふをそまことにおとなひ給はむほとはむつかしき事もやとおほえけるさ</t>
  </si>
  <si>
    <t>れとかくとりわき給へる御おほえの程はいとたのもしけなりかし御ふくはゝか</t>
  </si>
  <si>
    <t>たは三月こそはとてつこもりにはぬかせたてまつり給ふをまたおやもなくてお</t>
  </si>
  <si>
    <t>ひいて給しかはまはゆき色にはあらてくれなゐむらさき山ふきのちのかきりを</t>
  </si>
  <si>
    <t>れる御こうちきなとをきたまへるさまいみしういまめかしくおかしけなりおと</t>
  </si>
  <si>
    <t>こ君はてうはいにまいり給とてさしのそき給へりけふよりはおとなしくなり給</t>
  </si>
  <si>
    <t>へりやとてうちゑみ給へるいとめてたうあひ行つき給へりいつしかひゐなをし</t>
  </si>
  <si>
    <t>すゑてそゝきゐたまへる三尺のみつしひとよろひにしな〱しつらひすへて又</t>
  </si>
  <si>
    <t>ちひさきやともつくりあつめてたてまつり給へるを所せきまてあそひひろけた</t>
  </si>
  <si>
    <t>まへりなやらふとていぬきかこれをこほち侍にけれはつくろひ侍そとていと大</t>
  </si>
  <si>
    <t>事とおほいたりけにいと心なき人のしわさにも侍なるかないまつくろはせ侍ら</t>
  </si>
  <si>
    <t>むけふはこといみしてなゝひたまひそとていて給けしき所せきを人〻はしにい</t>
  </si>
  <si>
    <t>てゝみたてまつれはひめ君もたちいてゝみたてまつり給てひゝなの中の源しの</t>
  </si>
  <si>
    <t>君つくろひたてゝうちにまいらせなとし給ことしたにすこしおとなひさせ給へ</t>
  </si>
  <si>
    <t>とおにあまりぬる人はひゝなあそひはいみ侍ものをかく御おとこなとまうけた</t>
  </si>
  <si>
    <t>てまつり給てはあるへかしうしめやかにてこそみえたてまつらせ給はめ御くし</t>
  </si>
  <si>
    <t>まいるほとをたにものうくせさせ給なと少納言きこゆ御あそひにのみ心いれ給</t>
  </si>
  <si>
    <t>へれははつかしとおもはせたてまつらむとていへは心のうちに我はさはおとこ</t>
  </si>
  <si>
    <t>まうけてけりこの人〻のおとことてあるはみにくゝこそあれわれはかくおかし</t>
  </si>
  <si>
    <t>けにわかき人をもゝたりけるかなと今そおもほししりけるさはいへと御としの</t>
  </si>
  <si>
    <t>数そふしるしなめりかしかくおさなき御けはひのことにふれてしるけるはとの</t>
  </si>
  <si>
    <t>ゝうちの人〻もあやしと思ひけれといとかうよつかぬ御そひふしならむとはお</t>
  </si>
  <si>
    <t>もはさりけりうちより大殿にまかてたまへれはれひのうるはしうよそほしき御</t>
  </si>
  <si>
    <t>さまにて心うつくしき御けしきもなくくるしけれはことしよりたにすこしよつ</t>
  </si>
  <si>
    <t>きてあらため給御心みえはいかにうれしからむなときこえたまへとわさと人す</t>
  </si>
  <si>
    <t>ゑてかしつき給ときき給しよりはやむ事なくおほしさためたる事にこそはとこ</t>
  </si>
  <si>
    <t>ゝろのみをかれていとゝうとくはつかしくおほさるへししひてみしらぬやうに</t>
  </si>
  <si>
    <t>もてなしてみたれたる御けはひにはえしも心つよからす御いらへなとうちきこ</t>
  </si>
  <si>
    <t>え給へるはなを人よりはいとことなりよとせはかりかこのかみにおはすれはう</t>
  </si>
  <si>
    <t>ちすくしはつかしけにさかりにとゝのほりてみえ給なに事かはこの人のあかぬ</t>
  </si>
  <si>
    <t>所はものし給わか心のあまりけしからぬすさひにかくうらみられたてまつるそ</t>
  </si>
  <si>
    <t>かしとおほししらるおなし大臣ときこゆるなかにもおほえやむ事なくおはする</t>
  </si>
  <si>
    <t>か宮はらにひとりいつきかしつき給御心をこりいとこよなくてすこしもをろか</t>
  </si>
  <si>
    <t>なるをはめさましとおもひきこえ給へるをおとこ君はなとかいとさしもとなら</t>
  </si>
  <si>
    <t>はい給御心のへたてともなるへしおとゝもかくたのもしけなき御心をつらしと</t>
  </si>
  <si>
    <t>おもひきこえ給なからみたてまつり給時はうらみもわすれてかしつきいとなみ</t>
  </si>
  <si>
    <t>きこえ給ふつとめていて給ふ所にさしのそき給て御さうそくし給ふになたかき</t>
  </si>
  <si>
    <t>御をひ御てつからもたせてわたり給て御そのうしろひきつくろひなと御くつを</t>
  </si>
  <si>
    <t>とらぬはかりにし給いとあはれなりこれはないえむなといふ事も侍なるをさや</t>
  </si>
  <si>
    <t>うのおりにこそなときこえ給へはそれはまされるも侍りこれはたゝめなれぬさ</t>
  </si>
  <si>
    <t>まなれはなむとてしひてさゝせたてまつり給けによろつにかしつきたてゝみた</t>
  </si>
  <si>
    <t>てまつり給ふにいけるかひありたまさかにてもかゝらん人をいたしいれてみん</t>
  </si>
  <si>
    <t>にますことあらしとみえ給さむさしにとてもあまた所もありき給はす内春宮一</t>
  </si>
  <si>
    <t>院はかりさては藤つほの三条の宮にそまいり給へるけふはまたことにもみえた</t>
  </si>
  <si>
    <t>まふかなねひ給まゝにゆゝしきまてなりまさり給ふ御有さまかなと人〻めてき</t>
  </si>
  <si>
    <t>こゆるを宮き丁のひまよりほのみ給ふにつけてもおもほす事しけかりけりこの</t>
  </si>
  <si>
    <t>御事のしはすもすきにしか心もとなきにこの月はさりともと宮人もまちきこえ</t>
  </si>
  <si>
    <t>内にもさる御心まうけともありつれなくてたちぬ御ものゝけにやとよ人もきこ</t>
  </si>
  <si>
    <t>えさはくを宮いとわひしうこの事によりみのいたつらになりぬへき事とおほし</t>
  </si>
  <si>
    <t>なけくに御心ちもいとくるしくてなやみ給中将の君はいとゝおもひあはせてみ</t>
  </si>
  <si>
    <t>すほうなとさとはなくて所〱にせさせたまふ世の中のさためなきにつけても</t>
  </si>
  <si>
    <t>かくはかなくてややみなむととりあつめてなけき給ふに二月十よ日のほとにお</t>
  </si>
  <si>
    <t>とこみこむまれ給ひぬれはなこりなくうちにも宮人もよろこひきこえ給いのち</t>
  </si>
  <si>
    <t>なかくもとおもほすは心うけれとこうきてんなとのうけはしけにのたまふとき</t>
  </si>
  <si>
    <t>ゝしをむなしくきゝなし給はましは人はらはれにやとおほしつよりてなむやう</t>
  </si>
  <si>
    <t>〱すこしつゝさはやい給けるうへのいつしかとゆかしけにおほしめしたる事</t>
  </si>
  <si>
    <t>かきりなしかの人しれぬ御心にもいみしう心もとなくて人まにまいり給てうへ</t>
  </si>
  <si>
    <t>のおほつかなかりきこえさせ給をまつみたてまつりてくはしくそうし侍らむと</t>
  </si>
  <si>
    <t>きこえ給へとむつかしけなるほとなれはとてみせたてまつり給はぬもことはり</t>
  </si>
  <si>
    <t>なりさるはいとあさましうめつらかなるまてうつしとり給へるさまたかふへく</t>
  </si>
  <si>
    <t>もあらす宮の御心のおにゝいとくるしく人のみたてまつるもあやしかりつるほ</t>
  </si>
  <si>
    <t>とのあやまりをまさに人のおもひとかめしやさらぬはかなき事をたにきすをも</t>
  </si>
  <si>
    <t>とむる世にいかなる名のつゐにもりいつへきにかとおほしつつくるに身のみそ</t>
  </si>
  <si>
    <t>いと心うき命婦の君にたまさかにあひ給ていみしき事ともをつくし給へとなに</t>
  </si>
  <si>
    <t>のかひあるへきにもあらすわか宮の御事をわりなくおほつかなかりきこえ給へ</t>
  </si>
  <si>
    <t>はなとかうしもあなかちにのたまはすらむ今をのつからみたてまつらせ給ひて</t>
  </si>
  <si>
    <t>むときこえなからおもへるけしきかたみにたゝならすかたはらいたき事なれは</t>
  </si>
  <si>
    <t>まほにもえのたまはていかならむよに人つてならてきこえさせむとてない給さ</t>
  </si>
  <si>
    <t>まそ心くるしき</t>
  </si>
  <si>
    <t>　　いかさまにむかしむすへるちきりにてこのよにかかる中のへたてそかゝる</t>
  </si>
  <si>
    <t>事こそこゝろへかたけれとの給命婦も宮のおもほしたるさまなとをみたてまつ</t>
  </si>
  <si>
    <t>るにえはしたなふもさしはなちきこえす</t>
  </si>
  <si>
    <t>　　みてもおもふみぬはたいかになけくらむこやよの人のまとふてふやみあは</t>
  </si>
  <si>
    <t>れに心ゆるひなき御事ともかなとしのひてきこえけりかくのみいひやるかたな</t>
  </si>
  <si>
    <t>くてかへり給ものから人のものいひもはつらはしきをわりなき事にのたまはせ</t>
  </si>
  <si>
    <t>おほして命婦をもむかしおほひたりしやうにもうちとけむつひ給はす人めたつ</t>
  </si>
  <si>
    <t>ましくなたらかにもてなし給ものから心つきなしとおほすときも有へきをいと</t>
  </si>
  <si>
    <t>はひしく思ひのほかになる心ちすへし四月にうちへまいり給ふほとよりはおほ</t>
  </si>
  <si>
    <t>きにおよすけ給てやう〱おきかへりなとし給あさましきまてまきれところな</t>
  </si>
  <si>
    <t>き御かほつきをおほしよらぬ事にしあれはまたならひなきとちはけにかよひ給</t>
  </si>
  <si>
    <t>へるにこそはとおもほしけりいみしうおもほしかしつく事かきりなし源しの君</t>
  </si>
  <si>
    <t>をかきりなきものにおほしめしなからよの人のゆるしきこゆましかりしにより</t>
  </si>
  <si>
    <t>てはうにもすゑたてまつらすなりにしをあかすくちおしうたゝ人にてかたしけ</t>
  </si>
  <si>
    <t>なき御ありさまかたちにねひもておはするを御らむするまゝに心くるしくおほ</t>
  </si>
  <si>
    <t>しめすをかうやむ事なき御はらにおなしひかりにてさしいて給へれはきすなき</t>
  </si>
  <si>
    <t>たまとおほしかしつくに宮はいかなるにつけてもむねのひまなくやすからすも</t>
  </si>
  <si>
    <t>のをおもほすれいの中将の君こなたにて御あそひなとし給にいたきいてたてま</t>
  </si>
  <si>
    <t>つらせ給てみこたちあまたあれとそこをのみなむかゝる程よりあけ暮みしされ</t>
  </si>
  <si>
    <t>はおもひわたさるゝにやあらむいとよくこそおほえたれいとちいさきほとはみ</t>
  </si>
  <si>
    <t>なかくのみあるわさにやあらむとていみしくうつくしと思ひきこえさせ給へり</t>
  </si>
  <si>
    <t>中将の君おもての色かはる心ちしておそろしうもかたしけなくもうれしくもあ</t>
  </si>
  <si>
    <t>はれにもかた〱うつろふ心ちしてなみたおちぬへし物かたりなとしてうちゑ</t>
  </si>
  <si>
    <t>み給へるかいとゆゝしううつくしきに我(か)身なからこれににたらむはいみしうい</t>
  </si>
  <si>
    <t>たはしうおほえ給そあなかちなるや宮はわりなくかたはらいたきにあせもなか</t>
  </si>
  <si>
    <t>れてそおはしける中将は中〱なる心ちのみたるやうなれはまかて給ぬわか御</t>
  </si>
  <si>
    <t>かたにふし給てむねのやる方なきほとすくして大いとのへとおほすおまへのせ</t>
  </si>
  <si>
    <t>むさいのなにとなくあをみわたれる中にとこ夏の花やかにさきいてたるをおら</t>
  </si>
  <si>
    <t>せ給て命婦の君のもとにかき給事おほかるへし</t>
  </si>
  <si>
    <t>　　よそへつゝみるに心はなくさまて露けさまさるなてしこの花はなにさかな</t>
  </si>
  <si>
    <t>んとおもひたまへしもかひなきよに侍りけれはとありさりぬへきひまにやあり</t>
  </si>
  <si>
    <t>けむ御らむせさせてたゝちりはかりこの花ひらにときこゆるをわか御心にもも</t>
  </si>
  <si>
    <t>のいとあはれにおほししらるゝほとにて</t>
  </si>
  <si>
    <t>　　袖ぬるゝ露のゆかりとおもふにも猶うとまれぬやまとなてしことはかりほ</t>
  </si>
  <si>
    <t>のかにかきさしたるやうなるをよろこひなからたてまつれるれいの事なれはし</t>
  </si>
  <si>
    <t>るしあらしかしとくつをれてなかめふし給へるにむねうちさはきていみしくう</t>
  </si>
  <si>
    <t>れしきにもなみたおちぬつく〱とふしたるにもやるかたなき心ちすれはれい</t>
  </si>
  <si>
    <t>のなくさめにはにしのたいにそわたり給ふしとけなくうちふくたみ給へるひむ</t>
  </si>
  <si>
    <t>くきあされたるうちきすかたにてふえをなつかしうふきすさひつゝのそきたま</t>
  </si>
  <si>
    <t>へれは女君ありつる花の露にぬれたる心ちしてそひふし給へるさまうつくしう</t>
  </si>
  <si>
    <t>らうたけなりあい行こほるゝやうにておはしなからとくもわたり給はぬなまう</t>
  </si>
  <si>
    <t>らめしかりけれはれいならすそむき給へるなるへしはしのかたについゐてこち</t>
  </si>
  <si>
    <t>やとの給へとおとろかすいりぬるいそのとくちすさみて口をゝいしたまへるさ</t>
  </si>
  <si>
    <t>まいみしうされてうつくしあなにくかゝる事くちなれ給にけりなみるめにあく</t>
  </si>
  <si>
    <t>はまさなき事そよとて人めして御こととりよせてひかせたてまつり給さうのこ</t>
  </si>
  <si>
    <t>とはなかのほそをのたへかたきこそ所せけれとてひやうてふにをしくたしてし</t>
  </si>
  <si>
    <t>らへ給かきあはせはかりひきてさしやり給へれはえゑしはてすいとうつくしう</t>
  </si>
  <si>
    <t>ひき給ふちひさき御ほとにさしやりてゆし給御てつきいとうつくしけれはらう</t>
  </si>
  <si>
    <t>たしとおほしてふえふきならしつゝおしへ給いとさとくてかたきてうしともを</t>
  </si>
  <si>
    <t>たゝひとわたりにならひとり給大かたらう〱しうおかしき御心はへを思し事</t>
  </si>
  <si>
    <t>かなふとおほすほそろくせりといふものはなはにくけれとおもしろふふきすさ</t>
  </si>
  <si>
    <t>ひ給へるにかきあはせまたわかけれとはうしたかはす上手めきたりおほとなふ</t>
  </si>
  <si>
    <t>らまいりてゑともなと御らむするにいて給へしとありつれは人〻こはつくりき</t>
  </si>
  <si>
    <t>こえてあめふり侍ぬへしなといふにひめ君れいの心ほそくてくし給へりゑもみ</t>
  </si>
  <si>
    <t>さしてうつふしておはすれはいとらうたくて御くしのいとめてたくこほれかゝ</t>
  </si>
  <si>
    <t>りたるをかきなてゝほかなるほとは恋しくやあるとのたまへはうなつき給われ</t>
  </si>
  <si>
    <t>もひとひもみたてまつらぬはいとくるしうこそあれとおさなくおはするほとは</t>
  </si>
  <si>
    <t>心やすくおもひきこえてまつくね〱しくうらむる人の心やふらしと思てむつ</t>
  </si>
  <si>
    <t>はしけれはしはしかくもありくそおとなしくみなしてはほかへもさらにいくま</t>
  </si>
  <si>
    <t>し人のうらみおはしなとおもふもよになかふありておもふさまにみえたてまつ</t>
  </si>
  <si>
    <t>らんと思ふそなとこま〱とかたらひきこえ給へはさすかにはつかしうてとも</t>
  </si>
  <si>
    <t>かくもいらへきこえ給はすやかて御ひさによりかゝりてねいり給ぬれはいと心</t>
  </si>
  <si>
    <t>くるしうてこよひはいてすなりぬとの給へはみなたちておものなとこなたにま</t>
  </si>
  <si>
    <t>いらせたりひめ君おこしたてまつり給ひていてすなりぬときこえ給へはなくさ</t>
  </si>
  <si>
    <t>みておき給へりもろともにものなとまいるいとはかなけにすさひてさらはね給</t>
  </si>
  <si>
    <t>ねかしとあやうけに思給つれはかゝるをみすてゝはいみしきみちなりともおも</t>
  </si>
  <si>
    <t>むきかたくおほえ給かやうにとゝめられ給おり〱なともおほかるをゝのつか</t>
  </si>
  <si>
    <t>らもりきく人おほいとのにきこえけれはたれならむいとめさましき事にもある</t>
  </si>
  <si>
    <t>かな今まてその人ともきこえすさやうにまつはしたはふれなとすらんはあてや</t>
  </si>
  <si>
    <t>かに心にくき人にはあらし内わたりなとにてはかなくみ給けむひとをものめか</t>
  </si>
  <si>
    <t>し給て人やとかめむとかくし給なゝり心なけにいはけてきこゆるはなとさふら</t>
  </si>
  <si>
    <t>ふ人〻もきこえあへりうちにもかゝる人ありときこしめしていとおしくおとゝ</t>
  </si>
  <si>
    <t>の思ひなけかるなるなとのたまはすれとかしこまりたるさまにて御いらへもき</t>
  </si>
  <si>
    <t>こえ給はねは心ゆかぬなめりといとおしくおほしめすさるはすき〱しううち</t>
  </si>
  <si>
    <t>みたれてこのみゆる女ほうにまれ又こなたかなたのひと〱なとなへてならす</t>
  </si>
  <si>
    <t>なともみえきこえさめるをいかなるものゝくまにかくれありきてかく人にもう</t>
  </si>
  <si>
    <t>らみらるらむとのたまはすみかとの御としねひさせ給ぬれとかうやうのかたえ</t>
  </si>
  <si>
    <t>すくさせ給はすうねへ女くら人なとをもかたち心あるをはことにもてはやしお</t>
  </si>
  <si>
    <t>ほしめしたれはよしあるみやつかへ人おほかる比なりはかなき事をもいゝふれ</t>
  </si>
  <si>
    <t>給ふにはもてはなるゝ事も有かたきにめなるゝにやあらむけにそあやしうすい</t>
  </si>
  <si>
    <t>給はさめると心みにたはふれ事をきこえかゝりなとするおりあれとなさけなか</t>
  </si>
  <si>
    <t>らぬほとにうちいらへてまことにはみたれ給はぬをまめやかにさう〱しと思</t>
  </si>
  <si>
    <t>きこゆる人もありとしいたう老たる内侍のすけ人もやむことなく心はせありあ</t>
  </si>
  <si>
    <t>てにおほえたかくはありなからいみしうあためいたる心さまにてそなたにはを</t>
  </si>
  <si>
    <t>もからぬあるをかうさたすくるまてなとさしもみたるらむといふかしくおほえ</t>
  </si>
  <si>
    <t>給けれはたはふれ事いひふれて心みたまふににけなくも思はさりけるあさまし</t>
  </si>
  <si>
    <t>とおほしなからさすかにかゝるもおかしふて物なとの給てけれと人のもりきか</t>
  </si>
  <si>
    <t>むもふるめかしきほとなれはつれなくもてなし給へるを女はいとつらしとおも</t>
  </si>
  <si>
    <t>へりうへの御けつりくしにさふらひけるをはてにけれはうへはみうちきのひと</t>
  </si>
  <si>
    <t>めしていてさせ給ぬるほとに又人もなくてこの内侍つねよりもきよけにやうた</t>
  </si>
  <si>
    <t>いかしらつきなまめきてそうそくありさまいと花やかにこのましけにみゆるを</t>
  </si>
  <si>
    <t>さもふりかたうもと心つきなくみたまふ物からいかゝおもふらんとさすかにす</t>
  </si>
  <si>
    <t>くしかたくてものすそをひきおとろかし給へれはかはほりのえならすゑかきた</t>
  </si>
  <si>
    <t>るをさしかくしてみかへりたるまみいたうみのへたれとまかはらいたくくろみ</t>
  </si>
  <si>
    <t>おちいりていみしうはつれそゝけたりにつかはしからぬあふきのさまかなとみ</t>
  </si>
  <si>
    <t>給てわかもたまへるにさしかへてみ給へはあかきかみのうつるはかり色ふかき</t>
  </si>
  <si>
    <t>にこたかきもりのかたをぬりかくしたりかたつかたにてはいとさたすきたれと</t>
  </si>
  <si>
    <t>よしなからすもりの下草おひぬれはなとかきすさひたるをことしもあれうたて</t>
  </si>
  <si>
    <t>の心はへやとゑまれなからもりこそなつのとみゆめるとてなにくれとの給ふも</t>
  </si>
  <si>
    <t>にけなく人やみつけんとくるしきを女はさもおもひたらす</t>
  </si>
  <si>
    <t>　　きみしこはたなれのこまにかりかはむさかりすきたる下葉なりともといふ</t>
  </si>
  <si>
    <t>さまこよなく色めきたり</t>
  </si>
  <si>
    <t>　　さゝわけは人やとかめむいつとなくこまなつくめるもりのこかくれわつら</t>
  </si>
  <si>
    <t>はしさにとてたち給ふをひかへてまたかゝるものをこそ思侍らね今さらなるみ</t>
  </si>
  <si>
    <t>のはちになむとてなくさまいといみし今きこえむ思ひなからそやとてひきはな</t>
  </si>
  <si>
    <t>ちていて給をせめてをよひてはしはしらとうらみかくるをうへはみうちきはて</t>
  </si>
  <si>
    <t>ゝみさうしよりのそかせ給けりにつかはしからぬあはひかなといとおかしうお</t>
  </si>
  <si>
    <t>ほされてすき心なしとつねにもてなやむめるをさはいへとすくさゝりけるはと</t>
  </si>
  <si>
    <t>てわらはせ給へはないしはなまゝはゆけれとにくからぬ人ゆへはぬれきぬをた</t>
  </si>
  <si>
    <t>にきまほしかるたくひもあなれはにやいたうもあらかひきこえさせす人〻もお</t>
  </si>
  <si>
    <t>もひのほかなる事かなとあつかふめるを頭中将きゝつけていたらぬくまなき心</t>
  </si>
  <si>
    <t>にてまたおもひよらさりけるよと思ふにつきせぬこのみ心もみまほしうなりに</t>
  </si>
  <si>
    <t>けれはかたらひつきにけりこの君も人よりはいとことなるをかのつれなき人の</t>
  </si>
  <si>
    <t>御なくさめにとおもひつれとみまほしきはかきりありけるをとやうたてのこの</t>
  </si>
  <si>
    <t>みやいたうしのふれは源しの君はえしり給はすみつけきこえてはまつうらみき</t>
  </si>
  <si>
    <t>こゆるをよはひのほといとおしけれはなくさめむとおほせとかなはぬ物うさに</t>
  </si>
  <si>
    <t>いとひさしくなりにけるをゆふたちしてなこりすゝしきよひのまきれに温明殿</t>
  </si>
  <si>
    <t>のわたりをたゝすみありき給へはこのないしひはをいとおかしうひきゐたり御</t>
  </si>
  <si>
    <t>前なとにてもおとこかたの御あそひにましりなとしてことにまさる人なき上手</t>
  </si>
  <si>
    <t>なれはものうらめしうおほえけるおりからいとあはれにきこゆうりつくりにな</t>
  </si>
  <si>
    <t>りやしなましとこゑはいとおかしうてうたふそすこし心つきなきかくしうにあ</t>
  </si>
  <si>
    <t>りけむむかしの人もかくやおかしかりけむとみゝとまりてきゝ給ふひきやみて</t>
  </si>
  <si>
    <t>いといたう思ひみたれたるけはひなりきみあつまやをしのひやかにうたひてよ</t>
  </si>
  <si>
    <t>り給へるにをしひらいてきませとうちそへたるもれいにたかひたる心ちそする</t>
  </si>
  <si>
    <t>　　たちぬるゝ人しもあらしあつまやにうたてもかゝるあまそゝきかなとうち</t>
  </si>
  <si>
    <t>なけくをわれひとりしもきゝおふましけれとうとましやなに事をかくまてはと</t>
  </si>
  <si>
    <t>おほゆ</t>
  </si>
  <si>
    <t>　　人つまはあなわつらはしあつまやのまやのあまりもなれしとそおもふとて</t>
  </si>
  <si>
    <t>うちすきなまほしけれとあまりはしたなくやと思ひかへして人にしたかへはす</t>
  </si>
  <si>
    <t>こしはやりかなるたはふれことなといひかはして是もめつらしき心ちそし給頭</t>
  </si>
  <si>
    <t>中将は此君のいたうまめたちすくしてつねにもとき給かねたきをつれなくてう</t>
  </si>
  <si>
    <t>ち〱しのひ給かた〱おほかめるをいかてみあらはさむとのみ思ひわたるに</t>
  </si>
  <si>
    <t>これをみつけたる心ちいとうれしかゝるおりにすこしをとしきこえて御心まと</t>
  </si>
  <si>
    <t>はしてこりぬやといはむとおもひてたゆめきこゆ風ひやゝかにうちふきてやゝ</t>
  </si>
  <si>
    <t>ふけ行ほとにすこしまとろむにやとみゆるけしきなれはやをらいりくるに君は</t>
  </si>
  <si>
    <t>とけてしもね給はぬ心なれはふときゝつけて此中将とは思よらすなをわすれか</t>
  </si>
  <si>
    <t>たくすなるすりのかみにこそあらめとおほすにおとな〱しき人にかくにけな</t>
  </si>
  <si>
    <t>きふるまひをしてみつけられん事ははつかしけれはあなわつらはしいてなむよ</t>
  </si>
  <si>
    <t>くものふるまいはしるかりつらむものを心うくすかし給けるよとてなをしはか</t>
  </si>
  <si>
    <t>りをとりて屏風のうしろにいり給ひぬ中将おかしきをねむしてひきたてまつる</t>
  </si>
  <si>
    <t>屏風のもとによりてこほ〱とたゝみよせておとろ〱しくさはかすに内侍は</t>
  </si>
  <si>
    <t>ねひたれといたくよしはみなよひたる人のさき〱もかやうにて心うこかすお</t>
  </si>
  <si>
    <t>り〱ありけれはならひていみしく心あはたゝしきにも此君をいかにしきこえ</t>
  </si>
  <si>
    <t>ぬるかとわひしさにふるふ〱つとひかへたりたれとしられていてなはやとお</t>
  </si>
  <si>
    <t>ほせとしとけなきすかたにてかうふりなとうちゆかめてはしらむうしろておも</t>
  </si>
  <si>
    <t>ふにいとおこなるへしとおほしやすらふ中将いかて我としられきこえしとおも</t>
  </si>
  <si>
    <t>ひて物もいはすたゝいみしういかれるけしきにもてなしてたちをひきぬけは女</t>
  </si>
  <si>
    <t>あかきみ〱とむかひて手をするにほと〱わらひぬへしこのましうわかやき</t>
  </si>
  <si>
    <t>てもてなしたるうはへこそさりもありけれ五十七八の人のうちとけてものいひ</t>
  </si>
  <si>
    <t>さはけるけはひえならぬ二十のわか人たちの御中にてものをちしたるいと月な</t>
  </si>
  <si>
    <t>しかふあらぬさまにもてひかめておそろしけなるけしきをみすれと中〱しる</t>
  </si>
  <si>
    <t>くみつけ給て我としりてことさらにするなりけりとおこになりぬその人なめり</t>
  </si>
  <si>
    <t>とみ給にいとおかしけれはたちぬきたるかひなをとらへていといたうつみ給へ</t>
  </si>
  <si>
    <t>れはねたきものからえたへてわらひぬまことはうつし心かとよたはふれにくし</t>
  </si>
  <si>
    <t>やいてこのなおしきむとの給へとつととらへてさらにゆるしきこえすさらはも</t>
  </si>
  <si>
    <t>ろともにこそとて中将のおひをひきときてぬかせ給へはぬかしとすまふをとか</t>
  </si>
  <si>
    <t>くひきしろふほとにほころひはほろ〱とたえぬ中将</t>
  </si>
  <si>
    <t>　　つゝむめるなやもりいてんひきかはしかくほころふるなかのころもにうへ</t>
  </si>
  <si>
    <t>にとりきはしるからんといふ君</t>
  </si>
  <si>
    <t>　　かくれなき物としる〱なつころもきたるをうすき心とそみるといひかは</t>
  </si>
  <si>
    <t>してうらやみなきしとけなすかたにひきなされてみないて給ひぬ君はいとくち</t>
  </si>
  <si>
    <t>おしくみつけられぬる事と思ひふし給へり内侍はあさましくおほえけれはおち</t>
  </si>
  <si>
    <t>とまれる御さしぬきおひなとつとめてたてまつれり</t>
  </si>
  <si>
    <t>　　うらみてもいふかひそなき立かさねひきてかへりしなみのなこりにそこも</t>
  </si>
  <si>
    <t>あらはにとありおもなのさまやとみたまふもにくけれとわりなしとおもへりし</t>
  </si>
  <si>
    <t>もさすかにて</t>
  </si>
  <si>
    <t>　　あらたちし浪に心はさはかねとよせけむいそをいかゝうらみぬとのみなむ</t>
  </si>
  <si>
    <t>ありけるおひは中将のなりけりわか御なをしよりは色ふかしとみ給にはた袖も</t>
  </si>
  <si>
    <t>なかりけりあやしの事ともやおりたちてみたるゝ人はむへおこかましき事はお</t>
  </si>
  <si>
    <t>ほからむといとと御心おさめられ給ふ中将とのゐ所よりこれまつとちつけさせ</t>
  </si>
  <si>
    <t>給へとてをしつゝみてをこせたるをいかてとりつらむと心やましこのおひをえ</t>
  </si>
  <si>
    <t>さらましかはとおほすその色のかみにつゝみて</t>
  </si>
  <si>
    <t>　　なかたえはかことやおふとあやふさにはなたのおひをとりてたにみすとて</t>
  </si>
  <si>
    <t>やり給たちかへり</t>
  </si>
  <si>
    <t>　　君にかくひきとられぬるおひなれはかくてたえぬるなかとかこたむえのか</t>
  </si>
  <si>
    <t>れさせ給はしとありひたけてをの〱殿上にまいり給へりいとしつかにものと</t>
  </si>
  <si>
    <t>をきさましておはするに頭のきみもいとおかしけれとおほやけ事おほくそうし</t>
  </si>
  <si>
    <t>くたすひにていとうるはしくすくよかなるをみるもかたみにほゝえまる人まに</t>
  </si>
  <si>
    <t>さしよりてものかくしはこりぬらむかしとていとねたけなるしりめなりなとて</t>
  </si>
  <si>
    <t>かさしもあらむたちなからかへりけむ人こそいとおしけれまことはうしや世中</t>
  </si>
  <si>
    <t>よといひあはせてとこのやまなるとかたみにくちかたむさてそのゝちともすれ</t>
  </si>
  <si>
    <t>はことのついてことにいひむかふるくさはひなるをいとゝものむつかしき人ゆ</t>
  </si>
  <si>
    <t>へとおほししるへし女はなをいとえむにうらみかくるをわひしと思ありき給中</t>
  </si>
  <si>
    <t>将はいもうとの君にもきこえいてすたゝさるへきおりのをとしくさにせむとそ</t>
  </si>
  <si>
    <t>思ひけるやむことなき御はら〱のみこたちたにうへの御もてなしのこよなき</t>
  </si>
  <si>
    <t>にわつらはしかりていとことにさりきこえ給へるをこの中将はさらにをしけた</t>
  </si>
  <si>
    <t>れきこえしとはかなき事につけてもおもひいとみきこえ給ふこの君ひとりそひ</t>
  </si>
  <si>
    <t>め君の御ひとつはらなりけるみかとの御こといふはかりこそあれ我もおなし大</t>
  </si>
  <si>
    <t>臣ときこゆれと御おほえことなるかみこはらにてまたなくかしつかれたるはな</t>
  </si>
  <si>
    <t>にはかりおとるへききはとおほえたまはぬなるへし人からもあるへきかきりと</t>
  </si>
  <si>
    <t>とのひてなに事もあらまほしくたらいてそものし給けるこの御中とものいとみ</t>
  </si>
  <si>
    <t>こそあやしかりしかされとうるさくてなむ七月にそきさきゐ給めりし源しの君</t>
  </si>
  <si>
    <t>宰相になり給ぬみかとおりゐさせ給はむの御心つかひちかふなりてこのわか宮</t>
  </si>
  <si>
    <t>を坊にと思ひきこえさせ給に御うしろみし給へき人おはせす御はゝかたのみな</t>
  </si>
  <si>
    <t>みこたちにて源しのおほやけ事しり給すちならねははゝ宮をたにうこきなきさ</t>
  </si>
  <si>
    <t>まにしをきたてまつりてつよりにとおほすになむありけるこうきてむいとゝ御</t>
  </si>
  <si>
    <t>心うこき給ことはり也されと東宮の御よいとちかふなりぬれはうたかひなき御</t>
  </si>
  <si>
    <t>くらゐなりおもほしのとめよとそきこえさせ給けるけに東宮の御母にて廿よ年</t>
  </si>
  <si>
    <t>になり給へる女御をゝきたてまつりてはひきこしたてまつり給かたき事なりか</t>
  </si>
  <si>
    <t>しとれいのやすからす世人もきこえけりまいり給夜の御ともに宰相の君もつか</t>
  </si>
  <si>
    <t>ふまつりたまふおなし宮ときこゆる中にもきさいはらのみこたまひかりかゝや</t>
  </si>
  <si>
    <t>きてたくひなき御おほえにさへものし給へは人もいとことに思かしつききこえ</t>
  </si>
  <si>
    <t>たりましてわりなき御心には御こしのうちもおもひやられていとゝをよひなき</t>
  </si>
  <si>
    <t>心ちしたまふにすゝろはしきまてなむ</t>
  </si>
  <si>
    <t>　　つきもせぬ心のやみにくるゝかな雲井に人をみるにつけてもとのみひとり</t>
  </si>
  <si>
    <t>こたれつゝものいとあはれなりみこはおよすけ給月日にしたかひていとみたて</t>
  </si>
  <si>
    <t>まつりわきかたけなるを宮いとくるしとおほせと思ひよる人なきなめりかしけ</t>
  </si>
  <si>
    <t>にいかさまにつくりかへてかはおとらぬ御ありさまはよにいてものし給はまし</t>
  </si>
  <si>
    <t>月日のひかりの空にかよひたるやうにそ世人もおもへる</t>
  </si>
  <si>
    <t>きさらきのはつかあまり南殿のさくらの宴せさせ給后春宮の御つほね左右にし</t>
  </si>
  <si>
    <t>てまうのほりたまふ弘徽殿の女御中宮のかくておはするを折ふしことにやすか</t>
  </si>
  <si>
    <t>らすおほせとものみにはえすくし給はてまいり給日いとよくはれて空のけしき</t>
  </si>
  <si>
    <t>鳥のこゑも心ちよけなるにみこたちかむたちめよりはしめてその道のはみなた</t>
  </si>
  <si>
    <t>といとめやすくもてしつめてこはつかひなともの〱しくすくれたりさての人</t>
  </si>
  <si>
    <t>〱はみなをくしかちにはなしろめるおほかり地下の人はましてみかと春宮の</t>
  </si>
  <si>
    <t>御さえかしこくすくれておはしますかゝるかたにやむことなき人おほくものし</t>
  </si>
  <si>
    <t>給ふころなるにはつかしくはる〱とくもりなきにはにたちいつるほとはした</t>
  </si>
  <si>
    <t>なくてやすき事なれとくるしけなりとしおいたるはかせとものなりあやしくや</t>
  </si>
  <si>
    <t>つれてれいなれたるもあはれにさま〱御らんするなむおかしかりけるかくと</t>
  </si>
  <si>
    <t>もなとはさらにもいはすととのへさせ給へりやう〱入日になるほと春の鶯さ</t>
  </si>
  <si>
    <t>へつるといふまひいとおもしろくみゆるに源氏の御もみちの賀のおりおほしい</t>
  </si>
  <si>
    <t>てられて春宮かさしたまはせてせちにせめのたまはするにのかれかたくてたち</t>
  </si>
  <si>
    <t>てのとかにそてかへすところをひとをれけしきはかりまひ給へるににるへきも</t>
  </si>
  <si>
    <t>とあれは柳花苑といふまひをこれはいますこしすくしてかゝる事もやと心つか</t>
  </si>
  <si>
    <t>ひやしけむいとおもしろけれは御そ給はりていとめつらしき事に人をもへりか</t>
  </si>
  <si>
    <t>むたちめみなみたれてまひ給へと夜に入てはことにけちめもみえすふみなとか</t>
  </si>
  <si>
    <t>うするにも源氏の君の御をはかうしもえよみやらすくことにすしのゝしるはか</t>
  </si>
  <si>
    <t>せともの心にもいみしうおもへりかうやうのおりにもまつこの君をひかりにし</t>
  </si>
  <si>
    <t>たまへれはみかともいかてかをろかにおほされん中宮御めのとまるにつけて春</t>
  </si>
  <si>
    <t>宮の女御のあなかちににくみ給らむもあやしうわかかうおもふも心うしとそみ</t>
  </si>
  <si>
    <t>つからおほしかへされける</t>
  </si>
  <si>
    <t>　　おほかたに花のすかたをみましかは露も心のおかれましやは御心のうちな</t>
  </si>
  <si>
    <t>りけんこといかてもりにけむ夜いたうふけてなむことはてける上達部をのをの</t>
  </si>
  <si>
    <t>あかれ后春宮かへらせ給ひぬれはのとやかになりぬるに月いとあかうさしいて</t>
  </si>
  <si>
    <t>ゝおかしきを源氏の君ゑい心ちにみすくしかたくおほえ給ひけれはうへの人</t>
  </si>
  <si>
    <t>〱もうちやすみてかやうに思ひかけぬほとにもしさりぬへきひまもやあると</t>
  </si>
  <si>
    <t>ふちつほわたりをわりなふしのひてうかゝひありけとかたらふへきとくちもさ</t>
  </si>
  <si>
    <t>してけれはうちなけきてなをあらしに弘徽殿のほそとのにたちより給へれは三</t>
  </si>
  <si>
    <t>のくちあきたり女御はうへの御つほねにやかてまうのほり給にけれは人すくな</t>
  </si>
  <si>
    <t>ゝるけはひなりおくのくるゝともあきて人をともせすかやうにて世中のあやま</t>
  </si>
  <si>
    <t>ちはするそかしと思ひてやをらのほりてのそき給人はみなねたるへしいとわか</t>
  </si>
  <si>
    <t>うおかしけなるこゑのなへての人とはきこえぬおほろ月夜ににるものそなきと</t>
  </si>
  <si>
    <t>うちすしてこなたさまにはくるものかいとうれしくてふと袖をとらへたまふ女</t>
  </si>
  <si>
    <t>おそろしと思へるけしきにてあなむくつけこはたそとの給へとなにかうとまし</t>
  </si>
  <si>
    <t>きとて</t>
  </si>
  <si>
    <t>　　ふかき夜のあはれをしるも入月のおほろけならぬ契とそおもふとてやをら</t>
  </si>
  <si>
    <t>いたきおろしてとはをしたてつあさましきにあきれたるさまいとなつかしうお</t>
  </si>
  <si>
    <t>かしけなりわなゝく〱こゝに人とのたまへとまろはみな人にゆるされたれは</t>
  </si>
  <si>
    <t>めしよせたりともなむてう事かあらんたゝしのひてこそとの給ふこゑにこのき</t>
  </si>
  <si>
    <t>みなりけりときゝさためていささかなくさめけりわひしとおもへるものからな</t>
  </si>
  <si>
    <t>さけなくこわ〱しうはみえしとおもへりゑい心ちやれいならさりけむゆるさ</t>
  </si>
  <si>
    <t>ん事はくちおしきに女もわかうたをやきてつよき心もしらぬなるへしらうたし</t>
  </si>
  <si>
    <t>とみ給ふにほとなくあけゆけは心あはたゝし女はましてさま〱におもひみた</t>
  </si>
  <si>
    <t>れたるけしきなり猶なのりしたまへいかてきこゆへきかうてやみなむとはさり</t>
  </si>
  <si>
    <t>ともおほされしとの給へは</t>
  </si>
  <si>
    <t>　　うき身世にやかてきえなはたつねても草のはらをはとはしとやおもふとい</t>
  </si>
  <si>
    <t>ふさまえむになまめきたりことはりやきこえたかへたるもしかなとて</t>
  </si>
  <si>
    <t>　　いつれそと露のやとりをわかむまにこさゝかはらにかせもこそふけわつら</t>
  </si>
  <si>
    <t>はしくおほす事ならすはなにかつゝまむもしすかい給ふかともいひあへす人</t>
  </si>
  <si>
    <t>〱おきさはきうへの御つほねにまひりちかふけしきともしけくまよへはいと</t>
  </si>
  <si>
    <t>はりなくてあふきはかりをしるしにとりかへていて給ひぬきりつほには人〱</t>
  </si>
  <si>
    <t>おほくさふらひておとろきたるもあれはかゝるをさもたゆみなき御しのひあり</t>
  </si>
  <si>
    <t>きかなとつきしろひつゝそらねをそしあへるいり給ひてふし給へれとねいられ</t>
  </si>
  <si>
    <t>すおかしかりつる人のさまかな女御の御おとうとたちにこそはあらめまた世に</t>
  </si>
  <si>
    <t>そよしときゝしかなか〱それならましかはいますこしおかしからまし六は春</t>
  </si>
  <si>
    <t>宮にたてまつらんと心さし給へるをいとおしうもあるへいかなわつらはしうた</t>
  </si>
  <si>
    <t>つねむ程もまきらはしさてたえなむとはおもはぬけしきなりつるをいかなれは</t>
  </si>
  <si>
    <t>ことかよはすへきさまをゝしへすなりぬらんなとよろつにおもふも心のとまる</t>
  </si>
  <si>
    <t>なるへしかうやうなるにつけてもまつかのわたりのありさまのこよなうおくま</t>
  </si>
  <si>
    <t>りたるはやとありかたふおもひくらへられ給ふその日は後宴の事ありてまきれ</t>
  </si>
  <si>
    <t>くらしたまひつさうのことつかうまつり給きのふの事よりもなまめかしうおも</t>
  </si>
  <si>
    <t>しろしふちつほはあかつきにまうのほり給にけりかのありあけいてやしぬらん</t>
  </si>
  <si>
    <t>と心も空にておもひいたらぬくまなきよしきよこれみつをつけてうかゝはせ給</t>
  </si>
  <si>
    <t>けれはおまへよりまかて給ひけるほとにたゝいま北のちんよりかねてよりかく</t>
  </si>
  <si>
    <t>右中弁なといそきいててをくりし侍へるや弘徽殿の御あかれならんとみ給へつ</t>
  </si>
  <si>
    <t>るけしうはあらぬけはひともしるくてくるまみつはかり侍つときこゆるにもむ</t>
  </si>
  <si>
    <t>ねうちつふれ給ふいかにしていつれとしらむちゝ おとゝ なときゝ てこと〱し</t>
  </si>
  <si>
    <t>うもてなさんもいかにそやまた人のありさまよくみさためぬほとはわつらはし</t>
  </si>
  <si>
    <t>かるへしさりとてしらてあらんはたいとくちおしかるへけれはいかにせましと</t>
  </si>
  <si>
    <t>おほしわつらひてつく〱となかめふし給へりひめ君いかにつれ〱ならんひ</t>
  </si>
  <si>
    <t>ころになれはくしてやあらむとらうたくおほしやるかのしるしのあふきはさく</t>
  </si>
  <si>
    <t>らかさねにてこきかたにかすめる月をかきて水にうつしたる心はへめなれたる</t>
  </si>
  <si>
    <t>事なれとゆへなつかしうもてならしたりくさのはらをはといひしさまのみ心に</t>
  </si>
  <si>
    <t>かゝり給へは</t>
  </si>
  <si>
    <t>　　世にしらぬ心ちこそすれ有明の月のゆくゑをそらにまかへてとかきつけ給</t>
  </si>
  <si>
    <t>ひてをき給へりおほいとのにもひさしうなりにけるとおほせとわか君も心くる</t>
  </si>
  <si>
    <t>おひなりてあいきやうつきらう〱しき心はえいとことなりあかぬ所なうわか</t>
  </si>
  <si>
    <t>御心のまゝにをしへなさんとおほすにかなひぬへしおとこの御をしへなれはす</t>
  </si>
  <si>
    <t>こし人なれたる事やましらむとおもふこそうしろめたけれ日ころの御ものかた</t>
  </si>
  <si>
    <t>り御ことなとをしへくらしていて給ふをれいのとくちおしうおほせといまはい</t>
  </si>
  <si>
    <t>とようならはされてわりなくはしたひまつはさすおほいとのにはれいのふとも</t>
  </si>
  <si>
    <t>たいめんしたまはすつれ〱とよろつおほしめくらされてさうの御ことまさく</t>
  </si>
  <si>
    <t>りてやはらかにぬる夜はなくてとうたひ給おとゝわたり給ひて一日のけふあり</t>
  </si>
  <si>
    <t>し事きこえ給ふこゝらのよはひにてめいわうの御代四代をなんみ侍ぬれとこの</t>
  </si>
  <si>
    <t>たひのやうにふみともきやうさくにまひかくものゝねともととのほりてよはひ</t>
  </si>
  <si>
    <t>のふる事なむ侍らさりつる道〱のものの上手ともおほかるころをひくはしう</t>
  </si>
  <si>
    <t>しろしめしとゝのへさせ給へるけなりおきなもほとほとまひいてぬへき心ちな</t>
  </si>
  <si>
    <t>んし侍しときこえ給へはことにとゝのへおこなふ事も侍らすたゝおほやけ事に</t>
  </si>
  <si>
    <t>花苑まことにこうたいのれいともなりぬへくみたまへしにましてさかゆくはる</t>
  </si>
  <si>
    <t>とまいりあひてかうらむにせなかをしつゝとり〱にもののねともしらへあは</t>
  </si>
  <si>
    <t>せてあそひ給ふいとおもしろしかのありあけの君ははかなかりし夢をおほしい</t>
  </si>
  <si>
    <t>てゝいとものなけかしうなかめ給ふ春宮には卯月はかりとおほしさためたれは</t>
  </si>
  <si>
    <t>いとわりなうおほしみたれたるをおとこもたつね給はむにあとはかなくはあら</t>
  </si>
  <si>
    <t>ねといつれともしらてことにゆるし給はぬあたりにかかつらはむも人わるくお</t>
  </si>
  <si>
    <t>もひわつらひ給ふにやよひの廿余日右大殿のゆみのけちにかむたちめみこたち</t>
  </si>
  <si>
    <t>おほくつとへ給てやかてふちの宴し給ふ花さかりはすきにたるをほかのちりな</t>
  </si>
  <si>
    <t>むとやをしへられたりけむをくれてさくさくらふた木そいとおもしろきあたら</t>
  </si>
  <si>
    <t>しうつくり給へる殿を宮たちの御もきの日みかきしつらはれたりはなはなとも</t>
  </si>
  <si>
    <t>のし給殿のやうにてなに事もいまめかしうもてなし給へり源氏の君にも一日う</t>
  </si>
  <si>
    <t>ちにて御たいめんのついてにきこえ給しかとおはせねはくちおしうものゝはえ</t>
  </si>
  <si>
    <t>　　わかやとの花しなへての色ならはなにかはさらに君をまたまし内におはす</t>
  </si>
  <si>
    <t>るほとにてうへにそうし給ふしたりかほなりやとわらはせ給てわさとあめるを</t>
  </si>
  <si>
    <t>はやうものせよかし女みこたちなともおいいつる所なれはなへてのさまには思</t>
  </si>
  <si>
    <t>ましきをなとの給はす御よそひなとひきつくろひ給ていたうくるゝほとにまた</t>
  </si>
  <si>
    <t>れてそわたり給さくらのからのきの御なをしえひそめのしたかさねしりいとな</t>
  </si>
  <si>
    <t>かくひきてみな人はうへのきぬなるにあされたるおほきみすかたのなまめきた</t>
  </si>
  <si>
    <t>るにていつかれいりたまへる御さまけにいとことなり花のにほひもけおされて</t>
  </si>
  <si>
    <t>なか〱ことさましになむあそひなといとおもしろうし給て夜すこしふけゆく</t>
  </si>
  <si>
    <t>程に源氏のきみいたくゑいなやめるさまにもてなし給てまきれたち給ひぬしむ</t>
  </si>
  <si>
    <t>殿に女一宮女三宮のおはしますひむかしのとくちにおはしてよりゐたまへりふ</t>
  </si>
  <si>
    <t>りそてくちなとたうかのおりおほえてことさらめきもていてたるをふさはしか</t>
  </si>
  <si>
    <t>らすとまつふちつほわたりおほしいてらるなやましきにいといたうしひられて</t>
  </si>
  <si>
    <t>わひにて侍りかしこけれとこのおまへにこそはかけにもかくさせ給はめとてつ</t>
  </si>
  <si>
    <t>まとのみすをひきゝたまへはあなわつらはしよからぬ人こそやむことなきゆか</t>
  </si>
  <si>
    <t>https://w3id.org/kouigenjimonogatari/data/0283-01.json</t>
  </si>
  <si>
    <t>https://w3id.org/kouigenjimonogatari/data/0283-02.json</t>
  </si>
  <si>
    <t>https://w3id.org/kouigenjimonogatari/data/0283-03.json</t>
  </si>
  <si>
    <t>https://w3id.org/kouigenjimonogatari/data/0283-04.json</t>
  </si>
  <si>
    <t>https://w3id.org/kouigenjimonogatari/data/0283-05.json</t>
  </si>
  <si>
    <t>https://w3id.org/kouigenjimonogatari/data/0283-06.json</t>
  </si>
  <si>
    <t>https://w3id.org/kouigenjimonogatari/data/0283-07.json</t>
  </si>
  <si>
    <t>https://w3id.org/kouigenjimonogatari/data/0283-08.json</t>
  </si>
  <si>
    <t>https://w3id.org/kouigenjimonogatari/data/0283-09.json</t>
  </si>
  <si>
    <t>かたはらいたきものからうれしとおほすまことやかの六条のみやす所の御はら</t>
  </si>
  <si>
    <t>https://w3id.org/kouigenjimonogatari/data/0283-10.json</t>
  </si>
  <si>
    <t>https://w3id.org/kouigenjimonogatari/data/0283-11.json</t>
  </si>
  <si>
    <t>https://w3id.org/kouigenjimonogatari/data/0283-12.json</t>
  </si>
  <si>
    <t>https://w3id.org/kouigenjimonogatari/data/0283-13.json</t>
  </si>
  <si>
    <t>https://w3id.org/kouigenjimonogatari/data/0283-14.json</t>
  </si>
  <si>
    <t>https://w3id.org/kouigenjimonogatari/data/0284-01.json</t>
  </si>
  <si>
    <t>てもおろかならさらむこそよからめ心のすさひにまかせてかくすきわさするは</t>
  </si>
  <si>
    <t>https://w3id.org/kouigenjimonogatari/data/0284-02.json</t>
  </si>
  <si>
    <t>https://w3id.org/kouigenjimonogatari/data/0284-03.json</t>
  </si>
  <si>
    <t>https://w3id.org/kouigenjimonogatari/data/0284-04.json</t>
  </si>
  <si>
    <t>https://w3id.org/kouigenjimonogatari/data/0284-05.json</t>
  </si>
  <si>
    <t>https://w3id.org/kouigenjimonogatari/data/0284-06.json</t>
  </si>
  <si>
    <t>https://w3id.org/kouigenjimonogatari/data/0284-07.json</t>
  </si>
  <si>
    <t>https://w3id.org/kouigenjimonogatari/data/0284-08.json</t>
  </si>
  <si>
    <t>https://w3id.org/kouigenjimonogatari/data/0284-09.json</t>
  </si>
  <si>
    <t>https://w3id.org/kouigenjimonogatari/data/0284-10.json</t>
  </si>
  <si>
    <t>https://w3id.org/kouigenjimonogatari/data/0284-11.json</t>
  </si>
  <si>
    <t>https://w3id.org/kouigenjimonogatari/data/0284-12.json</t>
  </si>
  <si>
    <t>https://w3id.org/kouigenjimonogatari/data/0284-13.json</t>
  </si>
  <si>
    <t>https://w3id.org/kouigenjimonogatari/data/0284-14.json</t>
  </si>
  <si>
    <t>https://w3id.org/kouigenjimonogatari/data/0285-16.json</t>
  </si>
  <si>
    <t>https://w3id.org/kouigenjimonogatari/data/0285-17.json</t>
  </si>
  <si>
    <t>https://w3id.org/kouigenjimonogatari/data/0285-18.json</t>
  </si>
  <si>
    <t>https://w3id.org/kouigenjimonogatari/data/0285-19.json</t>
  </si>
  <si>
    <t>https://w3id.org/kouigenjimonogatari/data/0285-20.json</t>
  </si>
  <si>
    <t>https://w3id.org/kouigenjimonogatari/data/0285-21.json</t>
  </si>
  <si>
    <t>女三の宮ゐ給ぬみかときさきとことにおもひきこえ給へる宮なれはすちことに</t>
  </si>
  <si>
    <t>https://w3id.org/kouigenjimonogatari/data/0285-22.json</t>
  </si>
  <si>
    <t>なり給をいとくるしうおほしたれとこと宮たちのさるへきおはせすきしきなと</t>
  </si>
  <si>
    <t>https://w3id.org/kouigenjimonogatari/data/0285-23.json</t>
  </si>
  <si>
    <t>https://w3id.org/kouigenjimonogatari/data/0285-24.json</t>
  </si>
  <si>
    <t>https://w3id.org/kouigenjimonogatari/data/0285-25.json</t>
  </si>
  <si>
    <t>https://w3id.org/kouigenjimonogatari/data/0285-26.json</t>
  </si>
  <si>
    <t>https://w3id.org/kouigenjimonogatari/data/0285-27.json</t>
  </si>
  <si>
    <t>https://w3id.org/kouigenjimonogatari/data/0285-28.json</t>
  </si>
  <si>
    <t>https://w3id.org/kouigenjimonogatari/data/0285-29.json</t>
  </si>
  <si>
    <t>https://w3id.org/kouigenjimonogatari/data/0286-01.json</t>
  </si>
  <si>
    <t>https://w3id.org/kouigenjimonogatari/data/0286-02.json</t>
  </si>
  <si>
    <t>https://w3id.org/kouigenjimonogatari/data/0286-03.json</t>
  </si>
  <si>
    <t>https://w3id.org/kouigenjimonogatari/data/0286-04.json</t>
  </si>
  <si>
    <t>https://w3id.org/kouigenjimonogatari/data/0286-05.json</t>
  </si>
  <si>
    <t>https://w3id.org/kouigenjimonogatari/data/0286-06.json</t>
  </si>
  <si>
    <t>https://w3id.org/kouigenjimonogatari/data/0286-07.json</t>
  </si>
  <si>
    <t>もわさとならぬさまにていてたまへりひまもなうたちわたりたるによそをしう</t>
  </si>
  <si>
    <t>https://w3id.org/kouigenjimonogatari/data/0286-08.json</t>
  </si>
  <si>
    <t>https://w3id.org/kouigenjimonogatari/data/0286-09.json</t>
  </si>
  <si>
    <t>https://w3id.org/kouigenjimonogatari/data/0286-10.json</t>
  </si>
  <si>
    <t>https://w3id.org/kouigenjimonogatari/data/0286-11.json</t>
  </si>
  <si>
    <t>https://w3id.org/kouigenjimonogatari/data/0286-12.json</t>
  </si>
  <si>
    <t>https://w3id.org/kouigenjimonogatari/data/0286-13.json</t>
  </si>
  <si>
    <t>https://w3id.org/kouigenjimonogatari/data/0286-14.json</t>
  </si>
  <si>
    <t>https://w3id.org/kouigenjimonogatari/data/0287-16.json</t>
  </si>
  <si>
    <t>https://w3id.org/kouigenjimonogatari/data/0287-17.json</t>
  </si>
  <si>
    <t>https://w3id.org/kouigenjimonogatari/data/0287-18.json</t>
  </si>
  <si>
    <t>https://w3id.org/kouigenjimonogatari/data/0287-19.json</t>
  </si>
  <si>
    <t>いとおしとみなからよういせむもわつらはしけれはしらすかほをつくるつゐに</t>
  </si>
  <si>
    <t>https://w3id.org/kouigenjimonogatari/data/0287-20.json</t>
  </si>
  <si>
    <t>https://w3id.org/kouigenjimonogatari/data/0287-21.json</t>
  </si>
  <si>
    <t>https://w3id.org/kouigenjimonogatari/data/0287-22.json</t>
  </si>
  <si>
    <t>https://w3id.org/kouigenjimonogatari/data/0287-23.json</t>
  </si>
  <si>
    <t>https://w3id.org/kouigenjimonogatari/data/0287-24.json</t>
  </si>
  <si>
    <t>https://w3id.org/kouigenjimonogatari/data/0287-25.json</t>
  </si>
  <si>
    <t>https://w3id.org/kouigenjimonogatari/data/0287-26.json</t>
  </si>
  <si>
    <t>https://w3id.org/kouigenjimonogatari/data/0287-27.json</t>
  </si>
  <si>
    <t>https://w3id.org/kouigenjimonogatari/data/0287-28.json</t>
  </si>
  <si>
    <t>https://w3id.org/kouigenjimonogatari/data/0287-29.json</t>
  </si>
  <si>
    <t>https://w3id.org/kouigenjimonogatari/data/0288-01.json</t>
  </si>
  <si>
    <t>こよなうおほさる</t>
  </si>
  <si>
    <t>https://w3id.org/kouigenjimonogatari/data/0288-02.json</t>
  </si>
  <si>
    <t>https://w3id.org/kouigenjimonogatari/data/0288-03.json</t>
  </si>
  <si>
    <t>https://w3id.org/kouigenjimonogatari/data/0288-04.json</t>
  </si>
  <si>
    <t>https://w3id.org/kouigenjimonogatari/data/0288-05.json</t>
  </si>
  <si>
    <t>https://w3id.org/kouigenjimonogatari/data/0288-06.json</t>
  </si>
  <si>
    <t>https://w3id.org/kouigenjimonogatari/data/0288-07.json</t>
  </si>
  <si>
    <t>https://w3id.org/kouigenjimonogatari/data/0288-08.json</t>
  </si>
  <si>
    <t>https://w3id.org/kouigenjimonogatari/data/0288-09.json</t>
  </si>
  <si>
    <t>https://w3id.org/kouigenjimonogatari/data/0288-10.json</t>
  </si>
  <si>
    <t>https://w3id.org/kouigenjimonogatari/data/0288-11.json</t>
  </si>
  <si>
    <t>https://w3id.org/kouigenjimonogatari/data/0288-12.json</t>
  </si>
  <si>
    <t>https://w3id.org/kouigenjimonogatari/data/0288-13.json</t>
  </si>
  <si>
    <t>https://w3id.org/kouigenjimonogatari/data/0288-14.json</t>
  </si>
  <si>
    <t>https://w3id.org/kouigenjimonogatari/data/0289-16.json</t>
  </si>
  <si>
    <t>https://w3id.org/kouigenjimonogatari/data/0289-17.json</t>
  </si>
  <si>
    <t>https://w3id.org/kouigenjimonogatari/data/0289-18.json</t>
  </si>
  <si>
    <t>https://w3id.org/kouigenjimonogatari/data/0289-19.json</t>
  </si>
  <si>
    <t>https://w3id.org/kouigenjimonogatari/data/0289-20.json</t>
  </si>
  <si>
    <t>https://w3id.org/kouigenjimonogatari/data/0289-21.json</t>
  </si>
  <si>
    <t>https://w3id.org/kouigenjimonogatari/data/0289-22.json</t>
  </si>
  <si>
    <t>https://w3id.org/kouigenjimonogatari/data/0289-23.json</t>
  </si>
  <si>
    <t>https://w3id.org/kouigenjimonogatari/data/0289-24.json</t>
  </si>
  <si>
    <t>https://w3id.org/kouigenjimonogatari/data/0289-25.json</t>
  </si>
  <si>
    <t>https://w3id.org/kouigenjimonogatari/data/0289-26.json</t>
  </si>
  <si>
    <t>https://w3id.org/kouigenjimonogatari/data/0289-27.json</t>
  </si>
  <si>
    <t>https://w3id.org/kouigenjimonogatari/data/0289-28.json</t>
  </si>
  <si>
    <t>https://w3id.org/kouigenjimonogatari/data/0289-29.json</t>
  </si>
  <si>
    <t>https://w3id.org/kouigenjimonogatari/data/0290-01.json</t>
  </si>
  <si>
    <t>https://w3id.org/kouigenjimonogatari/data/0290-02.json</t>
  </si>
  <si>
    <t>https://w3id.org/kouigenjimonogatari/data/0290-03.json</t>
  </si>
  <si>
    <t>https://w3id.org/kouigenjimonogatari/data/0290-04.json</t>
  </si>
  <si>
    <t>https://w3id.org/kouigenjimonogatari/data/0290-05.json</t>
  </si>
  <si>
    <t>https://w3id.org/kouigenjimonogatari/data/0290-06.json</t>
  </si>
  <si>
    <t>https://w3id.org/kouigenjimonogatari/data/0290-07.json</t>
  </si>
  <si>
    <t>https://w3id.org/kouigenjimonogatari/data/0290-08.json</t>
  </si>
  <si>
    <t>https://w3id.org/kouigenjimonogatari/data/0290-09.json</t>
  </si>
  <si>
    <t>https://w3id.org/kouigenjimonogatari/data/0290-10.json</t>
  </si>
  <si>
    <t>https://w3id.org/kouigenjimonogatari/data/0290-11.json</t>
  </si>
  <si>
    <t>https://w3id.org/kouigenjimonogatari/data/0290-12.json</t>
  </si>
  <si>
    <t>らむとそきわつらひ給いとなかき人もひたいかみはすこしみしかうそあめるを</t>
  </si>
  <si>
    <t>https://w3id.org/kouigenjimonogatari/data/0290-13.json</t>
  </si>
  <si>
    <t>https://w3id.org/kouigenjimonogatari/data/0290-14.json</t>
  </si>
  <si>
    <t>いはひきこえ給を少納言あはれにかたしけなしとみたてまつる</t>
  </si>
  <si>
    <t>https://w3id.org/kouigenjimonogatari/data/0291-16.json</t>
  </si>
  <si>
    <t>https://w3id.org/kouigenjimonogatari/data/0291-17.json</t>
  </si>
  <si>
    <t>https://w3id.org/kouigenjimonogatari/data/0291-18.json</t>
  </si>
  <si>
    <t>https://w3id.org/kouigenjimonogatari/data/0291-19.json</t>
  </si>
  <si>
    <t>https://w3id.org/kouigenjimonogatari/data/0291-20.json</t>
  </si>
  <si>
    <t>https://w3id.org/kouigenjimonogatari/data/0291-21.json</t>
  </si>
  <si>
    <t>https://w3id.org/kouigenjimonogatari/data/0291-22.json</t>
  </si>
  <si>
    <t>https://w3id.org/kouigenjimonogatari/data/0291-23.json</t>
  </si>
  <si>
    <t>https://w3id.org/kouigenjimonogatari/data/0291-24.json</t>
  </si>
  <si>
    <t>https://w3id.org/kouigenjimonogatari/data/0291-25.json</t>
  </si>
  <si>
    <t>https://w3id.org/kouigenjimonogatari/data/0291-26.json</t>
  </si>
  <si>
    <t>https://w3id.org/kouigenjimonogatari/data/0291-27.json</t>
  </si>
  <si>
    <t>https://w3id.org/kouigenjimonogatari/data/0291-28.json</t>
  </si>
  <si>
    <t>https://w3id.org/kouigenjimonogatari/data/0291-29.json</t>
  </si>
  <si>
    <t>https://w3id.org/kouigenjimonogatari/data/0292-01.json</t>
  </si>
  <si>
    <t>https://w3id.org/kouigenjimonogatari/data/0292-02.json</t>
  </si>
  <si>
    <t>https://w3id.org/kouigenjimonogatari/data/0292-03.json</t>
  </si>
  <si>
    <t>人とあひのりてすたれをたにあけ給はぬを心やましうおもふ人おほかり一日の</t>
  </si>
  <si>
    <t>https://w3id.org/kouigenjimonogatari/data/0292-04.json</t>
  </si>
  <si>
    <t>https://w3id.org/kouigenjimonogatari/data/0292-05.json</t>
  </si>
  <si>
    <t>https://w3id.org/kouigenjimonogatari/data/0292-06.json</t>
  </si>
  <si>
    <t>https://w3id.org/kouigenjimonogatari/data/0292-07.json</t>
  </si>
  <si>
    <t>https://w3id.org/kouigenjimonogatari/data/0292-08.json</t>
  </si>
  <si>
    <t>https://w3id.org/kouigenjimonogatari/data/0292-09.json</t>
  </si>
  <si>
    <t>https://w3id.org/kouigenjimonogatari/data/0292-10.json</t>
  </si>
  <si>
    <t>https://w3id.org/kouigenjimonogatari/data/0292-11.json</t>
  </si>
  <si>
    <t>https://w3id.org/kouigenjimonogatari/data/0292-12.json</t>
  </si>
  <si>
    <t>のうけなれやとおきふしおほしわつらふけにや御心ちもうきたるやうにおほさ</t>
  </si>
  <si>
    <t>https://w3id.org/kouigenjimonogatari/data/0292-13.json</t>
  </si>
  <si>
    <t>https://w3id.org/kouigenjimonogatari/data/0292-14.json</t>
  </si>
  <si>
    <t>https://w3id.org/kouigenjimonogatari/data/0293-16.json</t>
  </si>
  <si>
    <t>https://w3id.org/kouigenjimonogatari/data/0293-17.json</t>
  </si>
  <si>
    <t>https://w3id.org/kouigenjimonogatari/data/0293-18.json</t>
  </si>
  <si>
    <t>https://w3id.org/kouigenjimonogatari/data/0293-19.json</t>
  </si>
  <si>
    <t>https://w3id.org/kouigenjimonogatari/data/0293-20.json</t>
  </si>
  <si>
    <t>https://w3id.org/kouigenjimonogatari/data/0293-21.json</t>
  </si>
  <si>
    <t>https://w3id.org/kouigenjimonogatari/data/0293-22.json</t>
  </si>
  <si>
    <t>https://w3id.org/kouigenjimonogatari/data/0293-23.json</t>
  </si>
  <si>
    <t>https://w3id.org/kouigenjimonogatari/data/0293-24.json</t>
  </si>
  <si>
    <t>https://w3id.org/kouigenjimonogatari/data/0293-25.json</t>
  </si>
  <si>
    <t>https://w3id.org/kouigenjimonogatari/data/0293-26.json</t>
  </si>
  <si>
    <t>なき物ひとつありいみしきけんさともにもしたかはすしうねきけしきおほろけ</t>
  </si>
  <si>
    <t>https://w3id.org/kouigenjimonogatari/data/0293-27.json</t>
  </si>
  <si>
    <t>https://w3id.org/kouigenjimonogatari/data/0293-28.json</t>
  </si>
  <si>
    <t>https://w3id.org/kouigenjimonogatari/data/0293-29.json</t>
  </si>
  <si>
    <t>https://w3id.org/kouigenjimonogatari/data/0294-01.json</t>
  </si>
  <si>
    <t>https://w3id.org/kouigenjimonogatari/data/0294-02.json</t>
  </si>
  <si>
    <t>https://w3id.org/kouigenjimonogatari/data/0294-03.json</t>
  </si>
  <si>
    <t>https://w3id.org/kouigenjimonogatari/data/0294-04.json</t>
  </si>
  <si>
    <t>https://w3id.org/kouigenjimonogatari/data/0294-05.json</t>
  </si>
  <si>
    <t>https://w3id.org/kouigenjimonogatari/data/0294-06.json</t>
  </si>
  <si>
    <t>も御とふらひひまなく御いのりのことまておほしよらせ給さまのかたしけなき</t>
  </si>
  <si>
    <t>https://w3id.org/kouigenjimonogatari/data/0294-07.json</t>
  </si>
  <si>
    <t>https://w3id.org/kouigenjimonogatari/data/0294-08.json</t>
  </si>
  <si>
    <t>https://w3id.org/kouigenjimonogatari/data/0294-09.json</t>
  </si>
  <si>
    <t>https://w3id.org/kouigenjimonogatari/data/0294-10.json</t>
  </si>
  <si>
    <t>https://w3id.org/kouigenjimonogatari/data/0294-11.json</t>
  </si>
  <si>
    <t>https://w3id.org/kouigenjimonogatari/data/0294-12.json</t>
  </si>
  <si>
    <t>https://w3id.org/kouigenjimonogatari/data/0294-13.json</t>
  </si>
  <si>
    <t>https://w3id.org/kouigenjimonogatari/data/0294-14.json</t>
  </si>
  <si>
    <t>https://w3id.org/kouigenjimonogatari/data/0295-16.json</t>
  </si>
  <si>
    <t>https://w3id.org/kouigenjimonogatari/data/0295-17.json</t>
  </si>
  <si>
    <t>ほとをみすくさむとてなむよろつをおほしのとめたる御心ならはいとうれしう</t>
  </si>
  <si>
    <t>https://w3id.org/kouigenjimonogatari/data/0295-18.json</t>
  </si>
  <si>
    <t>https://w3id.org/kouigenjimonogatari/data/0295-19.json</t>
  </si>
  <si>
    <t>https://w3id.org/kouigenjimonogatari/data/0295-20.json</t>
  </si>
  <si>
    <t>https://w3id.org/kouigenjimonogatari/data/0295-21.json</t>
  </si>
  <si>
    <t>https://w3id.org/kouigenjimonogatari/data/0295-22.json</t>
  </si>
  <si>
    <t>https://w3id.org/kouigenjimonogatari/data/0295-23.json</t>
  </si>
  <si>
    <t>https://w3id.org/kouigenjimonogatari/data/0295-24.json</t>
  </si>
  <si>
    <t>https://w3id.org/kouigenjimonogatari/data/0295-25.json</t>
  </si>
  <si>
    <t>みたまふ物から</t>
  </si>
  <si>
    <t>https://w3id.org/kouigenjimonogatari/data/0295-26.json</t>
  </si>
  <si>
    <t>https://w3id.org/kouigenjimonogatari/data/0295-27.json</t>
  </si>
  <si>
    <t>水もことはりにとそある御てはなをここらの人の中にすくれたりかしとみ給ひ</t>
  </si>
  <si>
    <t>https://w3id.org/kouigenjimonogatari/data/0295-28.json</t>
  </si>
  <si>
    <t>https://w3id.org/kouigenjimonogatari/data/0295-29.json</t>
  </si>
  <si>
    <t>https://w3id.org/kouigenjimonogatari/data/0296-01.json</t>
  </si>
  <si>
    <t>https://w3id.org/kouigenjimonogatari/data/0296-02.json</t>
  </si>
  <si>
    <t>https://w3id.org/kouigenjimonogatari/data/0296-03.json</t>
  </si>
  <si>
    <t>https://w3id.org/kouigenjimonogatari/data/0296-04.json</t>
  </si>
  <si>
    <t>https://w3id.org/kouigenjimonogatari/data/0296-05.json</t>
  </si>
  <si>
    <t>https://w3id.org/kouigenjimonogatari/data/0296-06.json</t>
  </si>
  <si>
    <t>https://w3id.org/kouigenjimonogatari/data/0296-07.json</t>
  </si>
  <si>
    <t>https://w3id.org/kouigenjimonogatari/data/0296-08.json</t>
  </si>
  <si>
    <t>https://w3id.org/kouigenjimonogatari/data/0296-09.json</t>
  </si>
  <si>
    <t>https://w3id.org/kouigenjimonogatari/data/0296-10.json</t>
  </si>
  <si>
    <t>https://w3id.org/kouigenjimonogatari/data/0296-11.json</t>
  </si>
  <si>
    <t>https://w3id.org/kouigenjimonogatari/data/0296-12.json</t>
  </si>
  <si>
    <t>ひたふる心いてきてうちかなくるなとみえ給事たひかさなりにけりあな心うや</t>
  </si>
  <si>
    <t>https://w3id.org/kouigenjimonogatari/data/0296-13.json</t>
  </si>
  <si>
    <t>https://w3id.org/kouigenjimonogatari/data/0296-14.json</t>
  </si>
  <si>
    <t>ぬ事たに人の御ためにはよさまのことをしもいひいてぬ世なれはましてこれは</t>
  </si>
  <si>
    <t>https://w3id.org/kouigenjimonogatari/data/0297-16.json</t>
  </si>
  <si>
    <t>https://w3id.org/kouigenjimonogatari/data/0297-17.json</t>
  </si>
  <si>
    <t>https://w3id.org/kouigenjimonogatari/data/0297-18.json</t>
  </si>
  <si>
    <t>https://w3id.org/kouigenjimonogatari/data/0297-19.json</t>
  </si>
  <si>
    <t>https://w3id.org/kouigenjimonogatari/data/0297-20.json</t>
  </si>
  <si>
    <t>https://w3id.org/kouigenjimonogatari/data/0297-21.json</t>
  </si>
  <si>
    <t>https://w3id.org/kouigenjimonogatari/data/0297-22.json</t>
  </si>
  <si>
    <t>https://w3id.org/kouigenjimonogatari/data/0297-23.json</t>
  </si>
  <si>
    <t>https://w3id.org/kouigenjimonogatari/data/0297-24.json</t>
  </si>
  <si>
    <t>https://w3id.org/kouigenjimonogatari/data/0297-25.json</t>
  </si>
  <si>
    <t>https://w3id.org/kouigenjimonogatari/data/0297-26.json</t>
  </si>
  <si>
    <t>https://w3id.org/kouigenjimonogatari/data/0297-27.json</t>
  </si>
  <si>
    <t>https://w3id.org/kouigenjimonogatari/data/0297-28.json</t>
  </si>
  <si>
    <t>https://w3id.org/kouigenjimonogatari/data/0297-29.json</t>
  </si>
  <si>
    <t>https://w3id.org/kouigenjimonogatari/data/0298-01.json</t>
  </si>
  <si>
    <t>https://w3id.org/kouigenjimonogatari/data/0298-02.json</t>
  </si>
  <si>
    <t>https://w3id.org/kouigenjimonogatari/data/0298-03.json</t>
  </si>
  <si>
    <t>https://w3id.org/kouigenjimonogatari/data/0298-04.json</t>
  </si>
  <si>
    <t>https://w3id.org/kouigenjimonogatari/data/0298-05.json</t>
  </si>
  <si>
    <t>https://w3id.org/kouigenjimonogatari/data/0298-06.json</t>
  </si>
  <si>
    <t>https://w3id.org/kouigenjimonogatari/data/0298-07.json</t>
  </si>
  <si>
    <t>https://w3id.org/kouigenjimonogatari/data/0298-08.json</t>
  </si>
  <si>
    <t>https://w3id.org/kouigenjimonogatari/data/0298-09.json</t>
  </si>
  <si>
    <t>ておかしかりけれとみゆ御てをとらへてあないみし心うきめをみせ給かなとて</t>
  </si>
  <si>
    <t>https://w3id.org/kouigenjimonogatari/data/0298-10.json</t>
  </si>
  <si>
    <t>物もきこえ給はすなき給へはれいはいとわつらはしうはつかしけなる御まみを</t>
  </si>
  <si>
    <t>https://w3id.org/kouigenjimonogatari/data/0298-11.json</t>
  </si>
  <si>
    <t>https://w3id.org/kouigenjimonogatari/data/0298-12.json</t>
  </si>
  <si>
    <t>https://w3id.org/kouigenjimonogatari/data/0298-13.json</t>
  </si>
  <si>
    <t>https://w3id.org/kouigenjimonogatari/data/0298-14.json</t>
  </si>
  <si>
    <t>なおほしいれそさりともけしうはおはせしいかなりともかならすあふせあなれ</t>
  </si>
  <si>
    <t>https://w3id.org/kouigenjimonogatari/data/0299-16.json</t>
  </si>
  <si>
    <t>https://w3id.org/kouigenjimonogatari/data/0299-17.json</t>
  </si>
  <si>
    <t>はあひみるほとありなむとおほせとなくさめ給にいてあらすや身のうへのいと</t>
  </si>
  <si>
    <t>https://w3id.org/kouigenjimonogatari/data/0299-18.json</t>
  </si>
  <si>
    <t>https://w3id.org/kouigenjimonogatari/data/0299-19.json</t>
  </si>
  <si>
    <t>https://w3id.org/kouigenjimonogatari/data/0299-20.json</t>
  </si>
  <si>
    <t>https://w3id.org/kouigenjimonogatari/data/0299-21.json</t>
  </si>
  <si>
    <t>https://w3id.org/kouigenjimonogatari/data/0299-22.json</t>
  </si>
  <si>
    <t>https://w3id.org/kouigenjimonogatari/data/0299-23.json</t>
  </si>
  <si>
    <t>https://w3id.org/kouigenjimonogatari/data/0299-24.json</t>
  </si>
  <si>
    <t>https://w3id.org/kouigenjimonogatari/data/0299-25.json</t>
  </si>
  <si>
    <t>https://w3id.org/kouigenjimonogatari/data/0299-26.json</t>
  </si>
  <si>
    <t>https://w3id.org/kouigenjimonogatari/data/0299-27.json</t>
  </si>
  <si>
    <t>https://w3id.org/kouigenjimonogatari/data/0299-28.json</t>
  </si>
  <si>
    <t>https://w3id.org/kouigenjimonogatari/data/0299-29.json</t>
  </si>
  <si>
    <t>https://w3id.org/kouigenjimonogatari/data/0300-01.json</t>
  </si>
  <si>
    <t>https://w3id.org/kouigenjimonogatari/data/0300-02.json</t>
  </si>
  <si>
    <t>https://w3id.org/kouigenjimonogatari/data/0300-03.json</t>
  </si>
  <si>
    <t>https://w3id.org/kouigenjimonogatari/data/0300-04.json</t>
  </si>
  <si>
    <t>https://w3id.org/kouigenjimonogatari/data/0300-05.json</t>
  </si>
  <si>
    <t>https://w3id.org/kouigenjimonogatari/data/0300-06.json</t>
  </si>
  <si>
    <t>https://w3id.org/kouigenjimonogatari/data/0300-07.json</t>
  </si>
  <si>
    <t>https://w3id.org/kouigenjimonogatari/data/0300-08.json</t>
  </si>
  <si>
    <t>https://w3id.org/kouigenjimonogatari/data/0300-09.json</t>
  </si>
  <si>
    <t>https://w3id.org/kouigenjimonogatari/data/0300-10.json</t>
  </si>
  <si>
    <t>https://w3id.org/kouigenjimonogatari/data/0300-11.json</t>
  </si>
  <si>
    <t>https://w3id.org/kouigenjimonogatari/data/0300-12.json</t>
  </si>
  <si>
    <t>https://w3id.org/kouigenjimonogatari/data/0300-13.json</t>
  </si>
  <si>
    <t>https://w3id.org/kouigenjimonogatari/data/0300-14.json</t>
  </si>
  <si>
    <t>https://w3id.org/kouigenjimonogatari/data/0301-16.json</t>
  </si>
  <si>
    <t>すこしのとめ給てあさましかりしほとのとはすかたりも心うくおほしいてられ</t>
  </si>
  <si>
    <t>https://w3id.org/kouigenjimonogatari/data/0301-17.json</t>
  </si>
  <si>
    <t>https://w3id.org/kouigenjimonogatari/data/0301-18.json</t>
  </si>
  <si>
    <t>https://w3id.org/kouigenjimonogatari/data/0301-19.json</t>
  </si>
  <si>
    <t>https://w3id.org/kouigenjimonogatari/data/0301-20.json</t>
  </si>
  <si>
    <t>たれはことはりにて御ありきもなし猶いとなやましけにのみしたまへはれいの</t>
  </si>
  <si>
    <t>https://w3id.org/kouigenjimonogatari/data/0301-21.json</t>
  </si>
  <si>
    <t>https://w3id.org/kouigenjimonogatari/data/0301-22.json</t>
  </si>
  <si>
    <t>https://w3id.org/kouigenjimonogatari/data/0301-23.json</t>
  </si>
  <si>
    <t>https://w3id.org/kouigenjimonogatari/data/0301-24.json</t>
  </si>
  <si>
    <t>https://w3id.org/kouigenjimonogatari/data/0301-25.json</t>
  </si>
  <si>
    <t>https://w3id.org/kouigenjimonogatari/data/0301-26.json</t>
  </si>
  <si>
    <t>https://w3id.org/kouigenjimonogatari/data/0301-27.json</t>
  </si>
  <si>
    <t>https://w3id.org/kouigenjimonogatari/data/0301-28.json</t>
  </si>
  <si>
    <t>https://w3id.org/kouigenjimonogatari/data/0301-29.json</t>
  </si>
  <si>
    <t>ほとにてきこえさせはやあまりおほつかなき御心のへたてかなとうらみきこえ</t>
  </si>
  <si>
    <t>https://w3id.org/kouigenjimonogatari/data/0302-01.json</t>
  </si>
  <si>
    <t>https://w3id.org/kouigenjimonogatari/data/0302-02.json</t>
  </si>
  <si>
    <t>https://w3id.org/kouigenjimonogatari/data/0302-03.json</t>
  </si>
  <si>
    <t>https://w3id.org/kouigenjimonogatari/data/0302-04.json</t>
  </si>
  <si>
    <t>https://w3id.org/kouigenjimonogatari/data/0302-05.json</t>
  </si>
  <si>
    <t>https://w3id.org/kouigenjimonogatari/data/0302-06.json</t>
  </si>
  <si>
    <t>https://w3id.org/kouigenjimonogatari/data/0302-07.json</t>
  </si>
  <si>
    <t>https://w3id.org/kouigenjimonogatari/data/0302-08.json</t>
  </si>
  <si>
    <t>https://w3id.org/kouigenjimonogatari/data/0302-09.json</t>
  </si>
  <si>
    <t>https://w3id.org/kouigenjimonogatari/data/0302-10.json</t>
  </si>
  <si>
    <t>https://w3id.org/kouigenjimonogatari/data/0302-11.json</t>
  </si>
  <si>
    <t>https://w3id.org/kouigenjimonogatari/data/0302-12.json</t>
  </si>
  <si>
    <t>https://w3id.org/kouigenjimonogatari/data/0302-13.json</t>
  </si>
  <si>
    <t>https://w3id.org/kouigenjimonogatari/data/0302-14.json</t>
  </si>
  <si>
    <t>https://w3id.org/kouigenjimonogatari/data/0303-16.json</t>
  </si>
  <si>
    <t>https://w3id.org/kouigenjimonogatari/data/0303-17.json</t>
  </si>
  <si>
    <t>https://w3id.org/kouigenjimonogatari/data/0303-18.json</t>
  </si>
  <si>
    <t>https://w3id.org/kouigenjimonogatari/data/0303-19.json</t>
  </si>
  <si>
    <t>https://w3id.org/kouigenjimonogatari/data/0303-20.json</t>
  </si>
  <si>
    <t>https://w3id.org/kouigenjimonogatari/data/0303-21.json</t>
  </si>
  <si>
    <t>人すくなにしめやかなるほとににはかにれいの御むねをせきあけていといたう</t>
  </si>
  <si>
    <t>https://w3id.org/kouigenjimonogatari/data/0303-22.json</t>
  </si>
  <si>
    <t>https://w3id.org/kouigenjimonogatari/data/0303-23.json</t>
  </si>
  <si>
    <t>https://w3id.org/kouigenjimonogatari/data/0303-24.json</t>
  </si>
  <si>
    <t>https://w3id.org/kouigenjimonogatari/data/0303-25.json</t>
  </si>
  <si>
    <t>のそうつたちもえさうしあへ給はすいまはさりともとおもひたゆみたりつるに</t>
  </si>
  <si>
    <t>https://w3id.org/kouigenjimonogatari/data/0303-26.json</t>
  </si>
  <si>
    <t>https://w3id.org/kouigenjimonogatari/data/0303-27.json</t>
  </si>
  <si>
    <t>https://w3id.org/kouigenjimonogatari/data/0303-28.json</t>
  </si>
  <si>
    <t>https://w3id.org/kouigenjimonogatari/data/0303-29.json</t>
  </si>
  <si>
    <t>https://w3id.org/kouigenjimonogatari/data/0304-01.json</t>
  </si>
  <si>
    <t>https://w3id.org/kouigenjimonogatari/data/0304-02.json</t>
  </si>
  <si>
    <t>https://w3id.org/kouigenjimonogatari/data/0304-03.json</t>
  </si>
  <si>
    <t>https://w3id.org/kouigenjimonogatari/data/0304-04.json</t>
  </si>
  <si>
    <t>https://w3id.org/kouigenjimonogatari/data/0304-05.json</t>
  </si>
  <si>
    <t>https://w3id.org/kouigenjimonogatari/data/0304-06.json</t>
  </si>
  <si>
    <t>https://w3id.org/kouigenjimonogatari/data/0304-07.json</t>
  </si>
  <si>
    <t>https://w3id.org/kouigenjimonogatari/data/0304-08.json</t>
  </si>
  <si>
    <t>https://w3id.org/kouigenjimonogatari/data/0304-09.json</t>
  </si>
  <si>
    <t>https://w3id.org/kouigenjimonogatari/data/0304-10.json</t>
  </si>
  <si>
    <t>https://w3id.org/kouigenjimonogatari/data/0304-11.json</t>
  </si>
  <si>
    <t>https://w3id.org/kouigenjimonogatari/data/0304-12.json</t>
  </si>
  <si>
    <t>https://w3id.org/kouigenjimonogatari/data/0304-13.json</t>
  </si>
  <si>
    <t>https://w3id.org/kouigenjimonogatari/data/0304-14.json</t>
  </si>
  <si>
    <t>https://w3id.org/kouigenjimonogatari/data/0305-16.json</t>
  </si>
  <si>
    <t>https://w3id.org/kouigenjimonogatari/data/0305-17.json</t>
  </si>
  <si>
    <t>https://w3id.org/kouigenjimonogatari/data/0305-18.json</t>
  </si>
  <si>
    <t>https://w3id.org/kouigenjimonogatari/data/0305-19.json</t>
  </si>
  <si>
    <t>https://w3id.org/kouigenjimonogatari/data/0305-20.json</t>
  </si>
  <si>
    <t>https://w3id.org/kouigenjimonogatari/data/0305-21.json</t>
  </si>
  <si>
    <t>https://w3id.org/kouigenjimonogatari/data/0305-22.json</t>
  </si>
  <si>
    <t>https://w3id.org/kouigenjimonogatari/data/0305-23.json</t>
  </si>
  <si>
    <t>https://w3id.org/kouigenjimonogatari/data/0305-24.json</t>
  </si>
  <si>
    <t>https://w3id.org/kouigenjimonogatari/data/0305-25.json</t>
  </si>
  <si>
    <t>ましとおほすさへ</t>
  </si>
  <si>
    <t>https://w3id.org/kouigenjimonogatari/data/0305-26.json</t>
  </si>
  <si>
    <t>https://w3id.org/kouigenjimonogatari/data/0305-27.json</t>
  </si>
  <si>
    <t>https://w3id.org/kouigenjimonogatari/data/0305-28.json</t>
  </si>
  <si>
    <t>https://w3id.org/kouigenjimonogatari/data/0305-29.json</t>
  </si>
  <si>
    <t>https://w3id.org/kouigenjimonogatari/data/0306-01.json</t>
  </si>
  <si>
    <t>https://w3id.org/kouigenjimonogatari/data/0306-02.json</t>
  </si>
  <si>
    <t>https://w3id.org/kouigenjimonogatari/data/0306-03.json</t>
  </si>
  <si>
    <t>https://w3id.org/kouigenjimonogatari/data/0306-04.json</t>
  </si>
  <si>
    <t>https://w3id.org/kouigenjimonogatari/data/0306-05.json</t>
  </si>
  <si>
    <t>https://w3id.org/kouigenjimonogatari/data/0306-06.json</t>
  </si>
  <si>
    <t>https://w3id.org/kouigenjimonogatari/data/0306-07.json</t>
  </si>
  <si>
    <t>https://w3id.org/kouigenjimonogatari/data/0306-08.json</t>
  </si>
  <si>
    <t>https://w3id.org/kouigenjimonogatari/data/0306-09.json</t>
  </si>
  <si>
    <t>https://w3id.org/kouigenjimonogatari/data/0306-10.json</t>
  </si>
  <si>
    <t>https://w3id.org/kouigenjimonogatari/data/0306-11.json</t>
  </si>
  <si>
    <t>https://w3id.org/kouigenjimonogatari/data/0306-12.json</t>
  </si>
  <si>
    <t>https://w3id.org/kouigenjimonogatari/data/0306-13.json</t>
  </si>
  <si>
    <t>https://w3id.org/kouigenjimonogatari/data/0306-14.json</t>
  </si>
  <si>
    <t>https://w3id.org/kouigenjimonogatari/data/0307-16.json</t>
  </si>
  <si>
    <t>https://w3id.org/kouigenjimonogatari/data/0307-17.json</t>
  </si>
  <si>
    <t>https://w3id.org/kouigenjimonogatari/data/0307-18.json</t>
  </si>
  <si>
    <t>菊のけしきはめる枝にこきあをにひのかみなるふみつけてさしをきていにけり</t>
  </si>
  <si>
    <t>https://w3id.org/kouigenjimonogatari/data/0307-19.json</t>
  </si>
  <si>
    <t>いまめかしうもとてみ給へは宮す所の御てなりきこえぬほとはおほししるらむ</t>
  </si>
  <si>
    <t>https://w3id.org/kouigenjimonogatari/data/0307-20.json</t>
  </si>
  <si>
    <t>や</t>
  </si>
  <si>
    <t>https://w3id.org/kouigenjimonogatari/data/0307-21.json</t>
  </si>
  <si>
    <t>https://w3id.org/kouigenjimonogatari/data/0307-22.json</t>
  </si>
  <si>
    <t>https://w3id.org/kouigenjimonogatari/data/0307-23.json</t>
  </si>
  <si>
    <t>https://w3id.org/kouigenjimonogatari/data/0307-24.json</t>
  </si>
  <si>
    <t>https://w3id.org/kouigenjimonogatari/data/0307-25.json</t>
  </si>
  <si>
    <t>https://w3id.org/kouigenjimonogatari/data/0307-26.json</t>
  </si>
  <si>
    <t>https://w3id.org/kouigenjimonogatari/data/0307-27.json</t>
  </si>
  <si>
    <t>https://w3id.org/kouigenjimonogatari/data/0307-28.json</t>
  </si>
  <si>
    <t>https://w3id.org/kouigenjimonogatari/data/0307-29.json</t>
  </si>
  <si>
    <t>https://w3id.org/kouigenjimonogatari/data/0308-01.json</t>
  </si>
  <si>
    <t>https://w3id.org/kouigenjimonogatari/data/0308-02.json</t>
  </si>
  <si>
    <t>https://w3id.org/kouigenjimonogatari/data/0308-03.json</t>
  </si>
  <si>
    <t>https://w3id.org/kouigenjimonogatari/data/0308-04.json</t>
  </si>
  <si>
    <t>https://w3id.org/kouigenjimonogatari/data/0308-05.json</t>
  </si>
  <si>
    <t>てされはよとおほすもいといみし猶いとかきりなき身のうさ也けりかやうなる</t>
  </si>
  <si>
    <t>https://w3id.org/kouigenjimonogatari/data/0308-06.json</t>
  </si>
  <si>
    <t>きこえありて院にもいかにおほさむ故前坊のおなしき御はらからといふ中にも</t>
  </si>
  <si>
    <t>https://w3id.org/kouigenjimonogatari/data/0308-07.json</t>
  </si>
  <si>
    <t>https://w3id.org/kouigenjimonogatari/data/0308-08.json</t>
  </si>
  <si>
    <t>https://w3id.org/kouigenjimonogatari/data/0308-09.json</t>
  </si>
  <si>
    <t>https://w3id.org/kouigenjimonogatari/data/0308-10.json</t>
  </si>
  <si>
    <t>https://w3id.org/kouigenjimonogatari/data/0308-11.json</t>
  </si>
  <si>
    <t>https://w3id.org/kouigenjimonogatari/data/0308-12.json</t>
  </si>
  <si>
    <t>https://w3id.org/kouigenjimonogatari/data/0308-13.json</t>
  </si>
  <si>
    <t>https://w3id.org/kouigenjimonogatari/data/0308-14.json</t>
  </si>
  <si>
    <t>https://w3id.org/kouigenjimonogatari/data/0309-16.json</t>
  </si>
  <si>
    <t>https://w3id.org/kouigenjimonogatari/data/0309-17.json</t>
  </si>
  <si>
    <t>https://w3id.org/kouigenjimonogatari/data/0309-18.json</t>
  </si>
  <si>
    <t>https://w3id.org/kouigenjimonogatari/data/0309-19.json</t>
  </si>
  <si>
    <t>https://w3id.org/kouigenjimonogatari/data/0309-20.json</t>
  </si>
  <si>
    <t>https://w3id.org/kouigenjimonogatari/data/0309-21.json</t>
  </si>
  <si>
    <t>https://w3id.org/kouigenjimonogatari/data/0309-22.json</t>
  </si>
  <si>
    <t>https://w3id.org/kouigenjimonogatari/data/0309-23.json</t>
  </si>
  <si>
    <t>https://w3id.org/kouigenjimonogatari/data/0309-24.json</t>
  </si>
  <si>
    <t>https://w3id.org/kouigenjimonogatari/data/0309-25.json</t>
  </si>
  <si>
    <t>https://w3id.org/kouigenjimonogatari/data/0309-26.json</t>
  </si>
  <si>
    <t>https://w3id.org/kouigenjimonogatari/data/0309-27.json</t>
  </si>
  <si>
    <t>https://w3id.org/kouigenjimonogatari/data/0309-28.json</t>
  </si>
  <si>
    <t>せむさいみ給ほと也けり風あららかにふきしくれさとしたるほと涙もあらそふ</t>
  </si>
  <si>
    <t>https://w3id.org/kouigenjimonogatari/data/0309-29.json</t>
  </si>
  <si>
    <t>https://w3id.org/kouigenjimonogatari/data/0310-01.json</t>
  </si>
  <si>
    <t>https://w3id.org/kouigenjimonogatari/data/0310-02.json</t>
  </si>
  <si>
    <t>https://w3id.org/kouigenjimonogatari/data/0310-03.json</t>
  </si>
  <si>
    <t>https://w3id.org/kouigenjimonogatari/data/0310-04.json</t>
  </si>
  <si>
    <t>https://w3id.org/kouigenjimonogatari/data/0310-05.json</t>
  </si>
  <si>
    <t>https://w3id.org/kouigenjimonogatari/data/0310-06.json</t>
  </si>
  <si>
    <t>https://w3id.org/kouigenjimonogatari/data/0310-07.json</t>
  </si>
  <si>
    <t>やとひとりことのやうなるを</t>
  </si>
  <si>
    <t>https://w3id.org/kouigenjimonogatari/data/0310-08.json</t>
  </si>
  <si>
    <t>https://w3id.org/kouigenjimonogatari/data/0310-09.json</t>
  </si>
  <si>
    <t>もあさからぬほとしるくみゆれはあやしうとし比はいとしもあらぬ御心さしを</t>
  </si>
  <si>
    <t>https://w3id.org/kouigenjimonogatari/data/0310-10.json</t>
  </si>
  <si>
    <t>https://w3id.org/kouigenjimonogatari/data/0310-11.json</t>
  </si>
  <si>
    <t>https://w3id.org/kouigenjimonogatari/data/0310-12.json</t>
  </si>
  <si>
    <t>https://w3id.org/kouigenjimonogatari/data/0310-13.json</t>
  </si>
  <si>
    <t>https://w3id.org/kouigenjimonogatari/data/0310-14.json</t>
  </si>
  <si>
    <t>https://w3id.org/kouigenjimonogatari/data/0311-16.json</t>
  </si>
  <si>
    <t>https://w3id.org/kouigenjimonogatari/data/0311-17.json</t>
  </si>
  <si>
    <t>https://w3id.org/kouigenjimonogatari/data/0311-18.json</t>
  </si>
  <si>
    <t>https://w3id.org/kouigenjimonogatari/data/0311-19.json</t>
  </si>
  <si>
    <t>https://w3id.org/kouigenjimonogatari/data/0311-20.json</t>
  </si>
  <si>
    <t>https://w3id.org/kouigenjimonogatari/data/0311-21.json</t>
  </si>
  <si>
    <t>https://w3id.org/kouigenjimonogatari/data/0311-22.json</t>
  </si>
  <si>
    <t>https://w3id.org/kouigenjimonogatari/data/0311-23.json</t>
  </si>
  <si>
    <t>https://w3id.org/kouigenjimonogatari/data/0311-24.json</t>
  </si>
  <si>
    <t>https://w3id.org/kouigenjimonogatari/data/0311-25.json</t>
  </si>
  <si>
    <t>https://w3id.org/kouigenjimonogatari/data/0311-26.json</t>
  </si>
  <si>
    <t>https://w3id.org/kouigenjimonogatari/data/0311-27.json</t>
  </si>
  <si>
    <t>https://w3id.org/kouigenjimonogatari/data/0311-28.json</t>
  </si>
  <si>
    <t>https://w3id.org/kouigenjimonogatari/data/0311-29.json</t>
  </si>
  <si>
    <t>ほとなりと人もきこえみつからもおほされけれは大うち山をおもひやりきこえ</t>
  </si>
  <si>
    <t>https://w3id.org/kouigenjimonogatari/data/0312-01.json</t>
  </si>
  <si>
    <t>なからえやはとて</t>
  </si>
  <si>
    <t>https://w3id.org/kouigenjimonogatari/data/0312-02.json</t>
  </si>
  <si>
    <t>https://w3id.org/kouigenjimonogatari/data/0312-03.json</t>
  </si>
  <si>
    <t>https://w3id.org/kouigenjimonogatari/data/0312-04.json</t>
  </si>
  <si>
    <t>https://w3id.org/kouigenjimonogatari/data/0312-05.json</t>
  </si>
  <si>
    <t>https://w3id.org/kouigenjimonogatari/data/0312-06.json</t>
  </si>
  <si>
    <t>https://w3id.org/kouigenjimonogatari/data/0312-07.json</t>
  </si>
  <si>
    <t>https://w3id.org/kouigenjimonogatari/data/0312-08.json</t>
  </si>
  <si>
    <t>https://w3id.org/kouigenjimonogatari/data/0312-09.json</t>
  </si>
  <si>
    <t>https://w3id.org/kouigenjimonogatari/data/0312-10.json</t>
  </si>
  <si>
    <t>https://w3id.org/kouigenjimonogatari/data/0312-11.json</t>
  </si>
  <si>
    <t>https://w3id.org/kouigenjimonogatari/data/0312-12.json</t>
  </si>
  <si>
    <t>https://w3id.org/kouigenjimonogatari/data/0312-13.json</t>
  </si>
  <si>
    <t>https://w3id.org/kouigenjimonogatari/data/0312-14.json</t>
  </si>
  <si>
    <t>https://w3id.org/kouigenjimonogatari/data/0313-16.json</t>
  </si>
  <si>
    <t>https://w3id.org/kouigenjimonogatari/data/0313-17.json</t>
  </si>
  <si>
    <t>https://w3id.org/kouigenjimonogatari/data/0313-18.json</t>
  </si>
  <si>
    <t>https://w3id.org/kouigenjimonogatari/data/0313-19.json</t>
  </si>
  <si>
    <t>https://w3id.org/kouigenjimonogatari/data/0313-20.json</t>
  </si>
  <si>
    <t>https://w3id.org/kouigenjimonogatari/data/0313-21.json</t>
  </si>
  <si>
    <t>https://w3id.org/kouigenjimonogatari/data/0313-22.json</t>
  </si>
  <si>
    <t>https://w3id.org/kouigenjimonogatari/data/0313-23.json</t>
  </si>
  <si>
    <t>https://w3id.org/kouigenjimonogatari/data/0313-24.json</t>
  </si>
  <si>
    <t>https://w3id.org/kouigenjimonogatari/data/0313-25.json</t>
  </si>
  <si>
    <t>https://w3id.org/kouigenjimonogatari/data/0313-26.json</t>
  </si>
  <si>
    <t>https://w3id.org/kouigenjimonogatari/data/0313-27.json</t>
  </si>
  <si>
    <t>https://w3id.org/kouigenjimonogatari/data/0313-28.json</t>
  </si>
  <si>
    <t>https://w3id.org/kouigenjimonogatari/data/0313-29.json</t>
  </si>
  <si>
    <t>https://w3id.org/kouigenjimonogatari/data/0314-01.json</t>
  </si>
  <si>
    <t>https://w3id.org/kouigenjimonogatari/data/0314-02.json</t>
  </si>
  <si>
    <t>https://w3id.org/kouigenjimonogatari/data/0314-03.json</t>
  </si>
  <si>
    <t>https://w3id.org/kouigenjimonogatari/data/0314-04.json</t>
  </si>
  <si>
    <t>https://w3id.org/kouigenjimonogatari/data/0314-05.json</t>
  </si>
  <si>
    <t>https://w3id.org/kouigenjimonogatari/data/0314-06.json</t>
  </si>
  <si>
    <t>https://w3id.org/kouigenjimonogatari/data/0314-07.json</t>
  </si>
  <si>
    <t>https://w3id.org/kouigenjimonogatari/data/0314-08.json</t>
  </si>
  <si>
    <t>https://w3id.org/kouigenjimonogatari/data/0314-09.json</t>
  </si>
  <si>
    <t>https://w3id.org/kouigenjimonogatari/data/0314-10.json</t>
  </si>
  <si>
    <t>https://w3id.org/kouigenjimonogatari/data/0314-11.json</t>
  </si>
  <si>
    <t>https://w3id.org/kouigenjimonogatari/data/0314-12.json</t>
  </si>
  <si>
    <t>https://w3id.org/kouigenjimonogatari/data/0314-13.json</t>
  </si>
  <si>
    <t>https://w3id.org/kouigenjimonogatari/data/0314-14.json</t>
  </si>
  <si>
    <t>https://w3id.org/kouigenjimonogatari/data/0315-16.json</t>
  </si>
  <si>
    <t>いとさまよくなまめき給へりおととひさしうためらひ給てよはひのつもるには</t>
  </si>
  <si>
    <t>https://w3id.org/kouigenjimonogatari/data/0315-17.json</t>
  </si>
  <si>
    <t>https://w3id.org/kouigenjimonogatari/data/0315-18.json</t>
  </si>
  <si>
    <t>https://w3id.org/kouigenjimonogatari/data/0315-19.json</t>
  </si>
  <si>
    <t>https://w3id.org/kouigenjimonogatari/data/0315-20.json</t>
  </si>
  <si>
    <t>https://w3id.org/kouigenjimonogatari/data/0315-21.json</t>
  </si>
  <si>
    <t>https://w3id.org/kouigenjimonogatari/data/0315-22.json</t>
  </si>
  <si>
    <t>https://w3id.org/kouigenjimonogatari/data/0315-23.json</t>
  </si>
  <si>
    <t>https://w3id.org/kouigenjimonogatari/data/0315-24.json</t>
  </si>
  <si>
    <t>https://w3id.org/kouigenjimonogatari/data/0315-25.json</t>
  </si>
  <si>
    <t>https://w3id.org/kouigenjimonogatari/data/0315-26.json</t>
  </si>
  <si>
    <t>https://w3id.org/kouigenjimonogatari/data/0315-27.json</t>
  </si>
  <si>
    <t>https://w3id.org/kouigenjimonogatari/data/0315-28.json</t>
  </si>
  <si>
    <t>https://w3id.org/kouigenjimonogatari/data/0315-29.json</t>
  </si>
  <si>
    <t>はたちよらせ給はしやなとなくさめ侍をひとへにおもひやりなき女はうなとは</t>
  </si>
  <si>
    <t>https://w3id.org/kouigenjimonogatari/data/0316-01.json</t>
  </si>
  <si>
    <t>https://w3id.org/kouigenjimonogatari/data/0316-02.json</t>
  </si>
  <si>
    <t>https://w3id.org/kouigenjimonogatari/data/0316-03.json</t>
  </si>
  <si>
    <t>https://w3id.org/kouigenjimonogatari/data/0316-04.json</t>
  </si>
  <si>
    <t>https://w3id.org/kouigenjimonogatari/data/0316-05.json</t>
  </si>
  <si>
    <t>https://w3id.org/kouigenjimonogatari/data/0316-06.json</t>
  </si>
  <si>
    <t>https://w3id.org/kouigenjimonogatari/data/0316-07.json</t>
  </si>
  <si>
    <t>てかはおこたり侍らんいま御らんしてむとていて給をおととみをくりきこえ給</t>
  </si>
  <si>
    <t>https://w3id.org/kouigenjimonogatari/data/0316-08.json</t>
  </si>
  <si>
    <t>ていり給へるに御しつらひよりはしめありしにかはる事もなけれとうつせみの</t>
  </si>
  <si>
    <t>https://w3id.org/kouigenjimonogatari/data/0316-09.json</t>
  </si>
  <si>
    <t>https://w3id.org/kouigenjimonogatari/data/0316-10.json</t>
  </si>
  <si>
    <t>https://w3id.org/kouigenjimonogatari/data/0316-11.json</t>
  </si>
  <si>
    <t>https://w3id.org/kouigenjimonogatari/data/0316-12.json</t>
  </si>
  <si>
    <t>https://w3id.org/kouigenjimonogatari/data/0316-13.json</t>
  </si>
  <si>
    <t>https://w3id.org/kouigenjimonogatari/data/0316-14.json</t>
  </si>
  <si>
    <t>https://w3id.org/kouigenjimonogatari/data/0317-16.json</t>
  </si>
  <si>
    <t>https://w3id.org/kouigenjimonogatari/data/0317-17.json</t>
  </si>
  <si>
    <t>https://w3id.org/kouigenjimonogatari/data/0317-18.json</t>
  </si>
  <si>
    <t>https://w3id.org/kouigenjimonogatari/data/0317-19.json</t>
  </si>
  <si>
    <t>https://w3id.org/kouigenjimonogatari/data/0317-20.json</t>
  </si>
  <si>
    <t>https://w3id.org/kouigenjimonogatari/data/0317-21.json</t>
  </si>
  <si>
    <t>https://w3id.org/kouigenjimonogatari/data/0317-22.json</t>
  </si>
  <si>
    <t>https://w3id.org/kouigenjimonogatari/data/0317-23.json</t>
  </si>
  <si>
    <t>https://w3id.org/kouigenjimonogatari/data/0317-24.json</t>
  </si>
  <si>
    <t>https://w3id.org/kouigenjimonogatari/data/0317-25.json</t>
  </si>
  <si>
    <t>https://w3id.org/kouigenjimonogatari/data/0317-26.json</t>
  </si>
  <si>
    <t>https://w3id.org/kouigenjimonogatari/data/0317-27.json</t>
  </si>
  <si>
    <t>https://w3id.org/kouigenjimonogatari/data/0317-28.json</t>
  </si>
  <si>
    <t>https://w3id.org/kouigenjimonogatari/data/0317-29.json</t>
  </si>
  <si>
    <t>https://w3id.org/kouigenjimonogatari/data/0318-01.json</t>
  </si>
  <si>
    <t>https://w3id.org/kouigenjimonogatari/data/0318-02.json</t>
  </si>
  <si>
    <t>https://w3id.org/kouigenjimonogatari/data/0318-03.json</t>
  </si>
  <si>
    <t>にて日をふるけにやと心くるしけにおほしめしておまへにて物なとまいらせ給</t>
  </si>
  <si>
    <t>https://w3id.org/kouigenjimonogatari/data/0318-04.json</t>
  </si>
  <si>
    <t>https://w3id.org/kouigenjimonogatari/data/0318-05.json</t>
  </si>
  <si>
    <t>https://w3id.org/kouigenjimonogatari/data/0318-06.json</t>
  </si>
  <si>
    <t>https://w3id.org/kouigenjimonogatari/data/0318-07.json</t>
  </si>
  <si>
    <t>https://w3id.org/kouigenjimonogatari/data/0318-08.json</t>
  </si>
  <si>
    <t>https://w3id.org/kouigenjimonogatari/data/0318-09.json</t>
  </si>
  <si>
    <t>https://w3id.org/kouigenjimonogatari/data/0318-10.json</t>
  </si>
  <si>
    <t>https://w3id.org/kouigenjimonogatari/data/0318-11.json</t>
  </si>
  <si>
    <t>https://w3id.org/kouigenjimonogatari/data/0318-12.json</t>
  </si>
  <si>
    <t>https://w3id.org/kouigenjimonogatari/data/0318-13.json</t>
  </si>
  <si>
    <t>https://w3id.org/kouigenjimonogatari/data/0318-14.json</t>
  </si>
  <si>
    <t>https://w3id.org/kouigenjimonogatari/data/0319-16.json</t>
  </si>
  <si>
    <t>https://w3id.org/kouigenjimonogatari/data/0319-17.json</t>
  </si>
  <si>
    <t>https://w3id.org/kouigenjimonogatari/data/0319-18.json</t>
  </si>
  <si>
    <t>https://w3id.org/kouigenjimonogatari/data/0319-19.json</t>
  </si>
  <si>
    <t>https://w3id.org/kouigenjimonogatari/data/0319-20.json</t>
  </si>
  <si>
    <t>https://w3id.org/kouigenjimonogatari/data/0319-21.json</t>
  </si>
  <si>
    <t>https://w3id.org/kouigenjimonogatari/data/0319-22.json</t>
  </si>
  <si>
    <t>https://w3id.org/kouigenjimonogatari/data/0319-23.json</t>
  </si>
  <si>
    <t>https://w3id.org/kouigenjimonogatari/data/0319-24.json</t>
  </si>
  <si>
    <t>https://w3id.org/kouigenjimonogatari/data/0319-25.json</t>
  </si>
  <si>
    <t>てまいりこむ今はとたえなくみたてまつるへけれはいとはしうさへやおほされ</t>
  </si>
  <si>
    <t>https://w3id.org/kouigenjimonogatari/data/0319-26.json</t>
  </si>
  <si>
    <t>https://w3id.org/kouigenjimonogatari/data/0319-27.json</t>
  </si>
  <si>
    <t>https://w3id.org/kouigenjimonogatari/data/0319-28.json</t>
  </si>
  <si>
    <t>https://w3id.org/kouigenjimonogatari/data/0319-29.json</t>
  </si>
  <si>
    <t>https://w3id.org/kouigenjimonogatari/data/0320-01.json</t>
  </si>
  <si>
    <t>https://w3id.org/kouigenjimonogatari/data/0320-02.json</t>
  </si>
  <si>
    <t>https://w3id.org/kouigenjimonogatari/data/0320-03.json</t>
  </si>
  <si>
    <t>https://w3id.org/kouigenjimonogatari/data/0320-04.json</t>
  </si>
  <si>
    <t>https://w3id.org/kouigenjimonogatari/data/0320-05.json</t>
  </si>
  <si>
    <t>https://w3id.org/kouigenjimonogatari/data/0320-06.json</t>
  </si>
  <si>
    <t>https://w3id.org/kouigenjimonogatari/data/0320-07.json</t>
  </si>
  <si>
    <t>https://w3id.org/kouigenjimonogatari/data/0320-08.json</t>
  </si>
  <si>
    <t>https://w3id.org/kouigenjimonogatari/data/0320-09.json</t>
  </si>
  <si>
    <t>https://w3id.org/kouigenjimonogatari/data/0320-10.json</t>
  </si>
  <si>
    <t>https://w3id.org/kouigenjimonogatari/data/0320-11.json</t>
  </si>
  <si>
    <t>https://w3id.org/kouigenjimonogatari/data/0320-12.json</t>
  </si>
  <si>
    <t>https://w3id.org/kouigenjimonogatari/data/0320-13.json</t>
  </si>
  <si>
    <t>https://w3id.org/kouigenjimonogatari/data/0320-14.json</t>
  </si>
  <si>
    <t>https://w3id.org/kouigenjimonogatari/data/0321-16.json</t>
  </si>
  <si>
    <t>https://w3id.org/kouigenjimonogatari/data/0321-17.json</t>
  </si>
  <si>
    <t>https://w3id.org/kouigenjimonogatari/data/0321-18.json</t>
  </si>
  <si>
    <t>https://w3id.org/kouigenjimonogatari/data/0321-19.json</t>
  </si>
  <si>
    <t>https://w3id.org/kouigenjimonogatari/data/0321-20.json</t>
  </si>
  <si>
    <t>https://w3id.org/kouigenjimonogatari/data/0321-21.json</t>
  </si>
  <si>
    <t>https://w3id.org/kouigenjimonogatari/data/0321-22.json</t>
  </si>
  <si>
    <t>https://w3id.org/kouigenjimonogatari/data/0321-23.json</t>
  </si>
  <si>
    <t>https://w3id.org/kouigenjimonogatari/data/0321-24.json</t>
  </si>
  <si>
    <t>https://w3id.org/kouigenjimonogatari/data/0321-25.json</t>
  </si>
  <si>
    <t>https://w3id.org/kouigenjimonogatari/data/0321-26.json</t>
  </si>
  <si>
    <t>https://w3id.org/kouigenjimonogatari/data/0321-27.json</t>
  </si>
  <si>
    <t>https://w3id.org/kouigenjimonogatari/data/0321-28.json</t>
  </si>
  <si>
    <t>https://w3id.org/kouigenjimonogatari/data/0321-29.json</t>
  </si>
  <si>
    <t>https://w3id.org/kouigenjimonogatari/data/0322-01.json</t>
  </si>
  <si>
    <t>https://w3id.org/kouigenjimonogatari/data/0322-02.json</t>
  </si>
  <si>
    <t>https://w3id.org/kouigenjimonogatari/data/0322-03.json</t>
  </si>
  <si>
    <t>https://w3id.org/kouigenjimonogatari/data/0322-04.json</t>
  </si>
  <si>
    <t>御けしきを心とき物にてふと思よりぬこれみつたしかにもうけたまはらてけに</t>
  </si>
  <si>
    <t>https://w3id.org/kouigenjimonogatari/data/0322-05.json</t>
  </si>
  <si>
    <t>https://w3id.org/kouigenjimonogatari/data/0322-06.json</t>
  </si>
  <si>
    <t>https://w3id.org/kouigenjimonogatari/data/0322-07.json</t>
  </si>
  <si>
    <t>https://w3id.org/kouigenjimonogatari/data/0322-08.json</t>
  </si>
  <si>
    <t>https://w3id.org/kouigenjimonogatari/data/0322-09.json</t>
  </si>
  <si>
    <t>https://w3id.org/kouigenjimonogatari/data/0322-10.json</t>
  </si>
  <si>
    <t>https://w3id.org/kouigenjimonogatari/data/0322-11.json</t>
  </si>
  <si>
    <t>https://w3id.org/kouigenjimonogatari/data/0322-12.json</t>
  </si>
  <si>
    <t>https://w3id.org/kouigenjimonogatari/data/0322-13.json</t>
  </si>
  <si>
    <t>https://w3id.org/kouigenjimonogatari/data/0322-14.json</t>
  </si>
  <si>
    <t>https://w3id.org/kouigenjimonogatari/data/0323-16.json</t>
  </si>
  <si>
    <t>https://w3id.org/kouigenjimonogatari/data/0323-17.json</t>
  </si>
  <si>
    <t>https://w3id.org/kouigenjimonogatari/data/0323-18.json</t>
  </si>
  <si>
    <t>https://w3id.org/kouigenjimonogatari/data/0323-19.json</t>
  </si>
  <si>
    <t>https://w3id.org/kouigenjimonogatari/data/0323-20.json</t>
  </si>
  <si>
    <t>https://w3id.org/kouigenjimonogatari/data/0323-21.json</t>
  </si>
  <si>
    <t>事ともありける御さらともなといつのまにかしいてけむけそくいときよらにし</t>
  </si>
  <si>
    <t>https://w3id.org/kouigenjimonogatari/data/0323-22.json</t>
  </si>
  <si>
    <t>https://w3id.org/kouigenjimonogatari/data/0323-23.json</t>
  </si>
  <si>
    <t>https://w3id.org/kouigenjimonogatari/data/0323-24.json</t>
  </si>
  <si>
    <t>https://w3id.org/kouigenjimonogatari/data/0323-25.json</t>
  </si>
  <si>
    <t>つらむとささめきあへりかくて後はうちにも院にもあからさまにまいり給へる</t>
  </si>
  <si>
    <t>https://w3id.org/kouigenjimonogatari/data/0323-26.json</t>
  </si>
  <si>
    <t>https://w3id.org/kouigenjimonogatari/data/0323-27.json</t>
  </si>
  <si>
    <t>https://w3id.org/kouigenjimonogatari/data/0323-28.json</t>
  </si>
  <si>
    <t>おほすもあれと新手枕の心くるしくてよをやへたてむとおほしわつらはるれは</t>
  </si>
  <si>
    <t>https://w3id.org/kouigenjimonogatari/data/0323-29.json</t>
  </si>
  <si>
    <t>https://w3id.org/kouigenjimonogatari/data/0324-01.json</t>
  </si>
  <si>
    <t>https://w3id.org/kouigenjimonogatari/data/0324-02.json</t>
  </si>
  <si>
    <t>https://w3id.org/kouigenjimonogatari/data/0324-03.json</t>
  </si>
  <si>
    <t>https://w3id.org/kouigenjimonogatari/data/0324-04.json</t>
  </si>
  <si>
    <t>https://w3id.org/kouigenjimonogatari/data/0324-05.json</t>
  </si>
  <si>
    <t>https://w3id.org/kouigenjimonogatari/data/0324-06.json</t>
  </si>
  <si>
    <t>https://w3id.org/kouigenjimonogatari/data/0324-07.json</t>
  </si>
  <si>
    <t>https://w3id.org/kouigenjimonogatari/data/0324-08.json</t>
  </si>
  <si>
    <t>https://w3id.org/kouigenjimonogatari/data/0324-09.json</t>
  </si>
  <si>
    <t>https://w3id.org/kouigenjimonogatari/data/0324-10.json</t>
  </si>
  <si>
    <t>https://w3id.org/kouigenjimonogatari/data/0324-11.json</t>
  </si>
  <si>
    <t>https://w3id.org/kouigenjimonogatari/data/0324-12.json</t>
  </si>
  <si>
    <t>https://w3id.org/kouigenjimonogatari/data/0324-13.json</t>
  </si>
  <si>
    <t>https://w3id.org/kouigenjimonogatari/data/0324-14.json</t>
  </si>
  <si>
    <t>https://w3id.org/kouigenjimonogatari/data/0325-16.json</t>
  </si>
  <si>
    <t>https://w3id.org/kouigenjimonogatari/data/0325-17.json</t>
  </si>
  <si>
    <t>https://w3id.org/kouigenjimonogatari/data/0325-18.json</t>
  </si>
  <si>
    <t>https://w3id.org/kouigenjimonogatari/data/0325-19.json</t>
  </si>
  <si>
    <t>https://w3id.org/kouigenjimonogatari/data/0325-20.json</t>
  </si>
  <si>
    <t>https://w3id.org/kouigenjimonogatari/data/0325-21.json</t>
  </si>
  <si>
    <t>https://w3id.org/kouigenjimonogatari/data/0325-22.json</t>
  </si>
  <si>
    <t>https://w3id.org/kouigenjimonogatari/data/0325-23.json</t>
  </si>
  <si>
    <t>https://w3id.org/kouigenjimonogatari/data/0325-24.json</t>
  </si>
  <si>
    <t>https://w3id.org/kouigenjimonogatari/data/0325-25.json</t>
  </si>
  <si>
    <t>https://w3id.org/kouigenjimonogatari/data/0325-26.json</t>
  </si>
  <si>
    <t>https://w3id.org/kouigenjimonogatari/data/0325-27.json</t>
  </si>
  <si>
    <t>https://w3id.org/kouigenjimonogatari/data/0325-28.json</t>
  </si>
  <si>
    <t>https://w3id.org/kouigenjimonogatari/data/0325-29.json</t>
  </si>
  <si>
    <t>https://w3id.org/kouigenjimonogatari/data/0326-01.json</t>
  </si>
  <si>
    <t>https://w3id.org/kouigenjimonogatari/data/0326-02.json</t>
  </si>
  <si>
    <t>https://w3id.org/kouigenjimonogatari/data/0326-03.json</t>
  </si>
  <si>
    <t>https://w3id.org/kouigenjimonogatari/data/0326-04.json</t>
  </si>
  <si>
    <t>https://w3id.org/kouigenjimonogatari/data/0326-05.json</t>
  </si>
  <si>
    <t>https://w3id.org/kouigenjimonogatari/data/0326-06.json</t>
  </si>
  <si>
    <t>ける御したかさねは色もをりさまもよのつねならす心ことなるをかひなくやは</t>
  </si>
  <si>
    <t>https://w3id.org/kouigenjimonogatari/data/0326-07.json</t>
  </si>
  <si>
    <t>https://w3id.org/kouigenjimonogatari/data/0326-08.json</t>
  </si>
  <si>
    <t>https://w3id.org/kouigenjimonogatari/data/0326-09.json</t>
  </si>
  <si>
    <t>きこえさせ侍らす</t>
  </si>
  <si>
    <t>https://w3id.org/kouigenjimonogatari/data/0326-10.json</t>
  </si>
  <si>
    <t>https://w3id.org/kouigenjimonogatari/data/0326-11.json</t>
  </si>
  <si>
    <t>たまへしつめねときこえ給へり御返</t>
  </si>
  <si>
    <t>https://w3id.org/kouigenjimonogatari/data/0326-12.json</t>
  </si>
  <si>
    <t>https://w3id.org/kouigenjimonogatari/data/0326-13.json</t>
  </si>
  <si>
    <t>https://w3id.org/kouigenjimonogatari/data/0333-01.json</t>
  </si>
  <si>
    <t>https://w3id.org/kouigenjimonogatari/data/0333-02.json</t>
  </si>
  <si>
    <t>https://w3id.org/kouigenjimonogatari/data/0333-03.json</t>
  </si>
  <si>
    <t>https://w3id.org/kouigenjimonogatari/data/0333-04.json</t>
  </si>
  <si>
    <t>https://w3id.org/kouigenjimonogatari/data/0333-05.json</t>
  </si>
  <si>
    <t>https://w3id.org/kouigenjimonogatari/data/0333-06.json</t>
  </si>
  <si>
    <t>https://w3id.org/kouigenjimonogatari/data/0333-07.json</t>
  </si>
  <si>
    <t>https://w3id.org/kouigenjimonogatari/data/0333-08.json</t>
  </si>
  <si>
    <t>https://w3id.org/kouigenjimonogatari/data/0333-09.json</t>
  </si>
  <si>
    <t>https://w3id.org/kouigenjimonogatari/data/0333-10.json</t>
  </si>
  <si>
    <t>https://w3id.org/kouigenjimonogatari/data/0333-11.json</t>
  </si>
  <si>
    <t>https://w3id.org/kouigenjimonogatari/data/0333-12.json</t>
  </si>
  <si>
    <t>https://w3id.org/kouigenjimonogatari/data/0333-13.json</t>
  </si>
  <si>
    <t>https://w3id.org/kouigenjimonogatari/data/0333-14.json</t>
  </si>
  <si>
    <t>https://w3id.org/kouigenjimonogatari/data/0334-01.json</t>
  </si>
  <si>
    <t>https://w3id.org/kouigenjimonogatari/data/0334-02.json</t>
  </si>
  <si>
    <t>https://w3id.org/kouigenjimonogatari/data/0334-03.json</t>
  </si>
  <si>
    <t>https://w3id.org/kouigenjimonogatari/data/0334-04.json</t>
  </si>
  <si>
    <t>ありけれはいてやとはおほしわつらひなからいとあまりうもれいたきを物こし</t>
  </si>
  <si>
    <t>https://w3id.org/kouigenjimonogatari/data/0334-05.json</t>
  </si>
  <si>
    <t>はかりのたいめはと人しれすまちきこえ給けりはるけきのへをわけいり給より</t>
  </si>
  <si>
    <t>https://w3id.org/kouigenjimonogatari/data/0334-06.json</t>
  </si>
  <si>
    <t>https://w3id.org/kouigenjimonogatari/data/0334-07.json</t>
  </si>
  <si>
    <t>https://w3id.org/kouigenjimonogatari/data/0334-08.json</t>
  </si>
  <si>
    <t>https://w3id.org/kouigenjimonogatari/data/0334-09.json</t>
  </si>
  <si>
    <t>https://w3id.org/kouigenjimonogatari/data/0334-10.json</t>
  </si>
  <si>
    <t>https://w3id.org/kouigenjimonogatari/data/0334-11.json</t>
  </si>
  <si>
    <t>https://w3id.org/kouigenjimonogatari/data/0334-12.json</t>
  </si>
  <si>
    <t>https://w3id.org/kouigenjimonogatari/data/0334-13.json</t>
  </si>
  <si>
    <t>https://w3id.org/kouigenjimonogatari/data/0334-14.json</t>
  </si>
  <si>
    <t>https://w3id.org/kouigenjimonogatari/data/0335-16.json</t>
  </si>
  <si>
    <t>https://w3id.org/kouigenjimonogatari/data/0335-17.json</t>
  </si>
  <si>
    <t>https://w3id.org/kouigenjimonogatari/data/0335-18.json</t>
  </si>
  <si>
    <t>らむほとをおほしやるにいといみしうあはれに心くるしきたのたいのさるへき</t>
  </si>
  <si>
    <t>https://w3id.org/kouigenjimonogatari/data/0335-19.json</t>
  </si>
  <si>
    <t>https://w3id.org/kouigenjimonogatari/data/0335-20.json</t>
  </si>
  <si>
    <t>https://w3id.org/kouigenjimonogatari/data/0335-21.json</t>
  </si>
  <si>
    <t>https://w3id.org/kouigenjimonogatari/data/0335-22.json</t>
  </si>
  <si>
    <t>https://w3id.org/kouigenjimonogatari/data/0335-23.json</t>
  </si>
  <si>
    <t>https://w3id.org/kouigenjimonogatari/data/0335-24.json</t>
  </si>
  <si>
    <t>https://w3id.org/kouigenjimonogatari/data/0335-25.json</t>
  </si>
  <si>
    <t>https://w3id.org/kouigenjimonogatari/data/0335-26.json</t>
  </si>
  <si>
    <t>https://w3id.org/kouigenjimonogatari/data/0335-27.json</t>
  </si>
  <si>
    <t>https://w3id.org/kouigenjimonogatari/data/0335-28.json</t>
  </si>
  <si>
    <t>https://w3id.org/kouigenjimonogatari/data/0335-29.json</t>
  </si>
  <si>
    <t>https://w3id.org/kouigenjimonogatari/data/0336-01.json</t>
  </si>
  <si>
    <t>https://w3id.org/kouigenjimonogatari/data/0336-02.json</t>
  </si>
  <si>
    <t>https://w3id.org/kouigenjimonogatari/data/0336-03.json</t>
  </si>
  <si>
    <t>https://w3id.org/kouigenjimonogatari/data/0336-04.json</t>
  </si>
  <si>
    <t>https://w3id.org/kouigenjimonogatari/data/0336-05.json</t>
  </si>
  <si>
    <t>https://w3id.org/kouigenjimonogatari/data/0336-06.json</t>
  </si>
  <si>
    <t>https://w3id.org/kouigenjimonogatari/data/0336-07.json</t>
  </si>
  <si>
    <t>https://w3id.org/kouigenjimonogatari/data/0336-08.json</t>
  </si>
  <si>
    <t>https://w3id.org/kouigenjimonogatari/data/0336-09.json</t>
  </si>
  <si>
    <t>https://w3id.org/kouigenjimonogatari/data/0336-10.json</t>
  </si>
  <si>
    <t>https://w3id.org/kouigenjimonogatari/data/0336-11.json</t>
  </si>
  <si>
    <t>https://w3id.org/kouigenjimonogatari/data/0336-12.json</t>
  </si>
  <si>
    <t>https://w3id.org/kouigenjimonogatari/data/0336-13.json</t>
  </si>
  <si>
    <t>https://w3id.org/kouigenjimonogatari/data/0336-14.json</t>
  </si>
  <si>
    <t>https://w3id.org/kouigenjimonogatari/data/0337-16.json</t>
  </si>
  <si>
    <t>https://w3id.org/kouigenjimonogatari/data/0337-17.json</t>
  </si>
  <si>
    <t>https://w3id.org/kouigenjimonogatari/data/0337-18.json</t>
  </si>
  <si>
    <t>殿上のわかきむたちなとうちつれてとかくたちわつらふなるにはのたたすまひ</t>
  </si>
  <si>
    <t>https://w3id.org/kouigenjimonogatari/data/0337-19.json</t>
  </si>
  <si>
    <t>https://w3id.org/kouigenjimonogatari/data/0337-20.json</t>
  </si>
  <si>
    <t>https://w3id.org/kouigenjimonogatari/data/0337-21.json</t>
  </si>
  <si>
    <t>https://w3id.org/kouigenjimonogatari/data/0337-22.json</t>
  </si>
  <si>
    <t>https://w3id.org/kouigenjimonogatari/data/0337-23.json</t>
  </si>
  <si>
    <t>https://w3id.org/kouigenjimonogatari/data/0337-24.json</t>
  </si>
  <si>
    <t>https://w3id.org/kouigenjimonogatari/data/0337-25.json</t>
  </si>
  <si>
    <t>https://w3id.org/kouigenjimonogatari/data/0337-26.json</t>
  </si>
  <si>
    <t>https://w3id.org/kouigenjimonogatari/data/0337-27.json</t>
  </si>
  <si>
    <t>https://w3id.org/kouigenjimonogatari/data/0337-28.json</t>
  </si>
  <si>
    <t>https://w3id.org/kouigenjimonogatari/data/0337-29.json</t>
  </si>
  <si>
    <t>https://w3id.org/kouigenjimonogatari/data/0338-01.json</t>
  </si>
  <si>
    <t>https://w3id.org/kouigenjimonogatari/data/0338-02.json</t>
  </si>
  <si>
    <t>https://w3id.org/kouigenjimonogatari/data/0338-03.json</t>
  </si>
  <si>
    <t>はかりなれと又うちかへしさためかね給へき事ならねはいとかひなしおとこは</t>
  </si>
  <si>
    <t>https://w3id.org/kouigenjimonogatari/data/0338-04.json</t>
  </si>
  <si>
    <t>https://w3id.org/kouigenjimonogatari/data/0338-05.json</t>
  </si>
  <si>
    <t>https://w3id.org/kouigenjimonogatari/data/0338-06.json</t>
  </si>
  <si>
    <t>https://w3id.org/kouigenjimonogatari/data/0338-07.json</t>
  </si>
  <si>
    <t>https://w3id.org/kouigenjimonogatari/data/0338-08.json</t>
  </si>
  <si>
    <t>https://w3id.org/kouigenjimonogatari/data/0338-09.json</t>
  </si>
  <si>
    <t>https://w3id.org/kouigenjimonogatari/data/0338-10.json</t>
  </si>
  <si>
    <t>https://w3id.org/kouigenjimonogatari/data/0338-11.json</t>
  </si>
  <si>
    <t>https://w3id.org/kouigenjimonogatari/data/0338-12.json</t>
  </si>
  <si>
    <t>https://w3id.org/kouigenjimonogatari/data/0338-13.json</t>
  </si>
  <si>
    <t>にぬけいてぬる人の御あたりはところせきことおほくなむ十六日かつら河にて</t>
  </si>
  <si>
    <t>https://w3id.org/kouigenjimonogatari/data/0338-14.json</t>
  </si>
  <si>
    <t>https://w3id.org/kouigenjimonogatari/data/0339-16.json</t>
  </si>
  <si>
    <t>https://w3id.org/kouigenjimonogatari/data/0339-17.json</t>
  </si>
  <si>
    <t>https://w3id.org/kouigenjimonogatari/data/0339-18.json</t>
  </si>
  <si>
    <t>にてとゆふにつけてなる神たにこそ</t>
  </si>
  <si>
    <t>https://w3id.org/kouigenjimonogatari/data/0339-19.json</t>
  </si>
  <si>
    <t>https://w3id.org/kouigenjimonogatari/data/0339-20.json</t>
  </si>
  <si>
    <t>たまふるにあかぬ心ちし侍かなとありいとさはかしきほとなれと御かへりあり</t>
  </si>
  <si>
    <t>https://w3id.org/kouigenjimonogatari/data/0339-21.json</t>
  </si>
  <si>
    <t>https://w3id.org/kouigenjimonogatari/data/0339-22.json</t>
  </si>
  <si>
    <t>https://w3id.org/kouigenjimonogatari/data/0339-23.json</t>
  </si>
  <si>
    <t>https://w3id.org/kouigenjimonogatari/data/0339-24.json</t>
  </si>
  <si>
    <t>https://w3id.org/kouigenjimonogatari/data/0339-25.json</t>
  </si>
  <si>
    <t>https://w3id.org/kouigenjimonogatari/data/0339-26.json</t>
  </si>
  <si>
    <t>https://w3id.org/kouigenjimonogatari/data/0339-27.json</t>
  </si>
  <si>
    <t>https://w3id.org/kouigenjimonogatari/data/0339-28.json</t>
  </si>
  <si>
    <t>https://w3id.org/kouigenjimonogatari/data/0339-29.json</t>
  </si>
  <si>
    <t>https://w3id.org/kouigenjimonogatari/data/0340-01.json</t>
  </si>
  <si>
    <t>https://w3id.org/kouigenjimonogatari/data/0340-02.json</t>
  </si>
  <si>
    <t>https://w3id.org/kouigenjimonogatari/data/0340-03.json</t>
  </si>
  <si>
    <t>https://w3id.org/kouigenjimonogatari/data/0340-04.json</t>
  </si>
  <si>
    <t>https://w3id.org/kouigenjimonogatari/data/0340-05.json</t>
  </si>
  <si>
    <t>https://w3id.org/kouigenjimonogatari/data/0340-06.json</t>
  </si>
  <si>
    <t>https://w3id.org/kouigenjimonogatari/data/0340-07.json</t>
  </si>
  <si>
    <t>https://w3id.org/kouigenjimonogatari/data/0340-08.json</t>
  </si>
  <si>
    <t>https://w3id.org/kouigenjimonogatari/data/0340-09.json</t>
  </si>
  <si>
    <t>https://w3id.org/kouigenjimonogatari/data/0340-10.json</t>
  </si>
  <si>
    <t>https://w3id.org/kouigenjimonogatari/data/0340-11.json</t>
  </si>
  <si>
    <t>https://w3id.org/kouigenjimonogatari/data/0340-12.json</t>
  </si>
  <si>
    <t>https://w3id.org/kouigenjimonogatari/data/0340-13.json</t>
  </si>
  <si>
    <t>https://w3id.org/kouigenjimonogatari/data/0340-14.json</t>
  </si>
  <si>
    <t>https://w3id.org/kouigenjimonogatari/data/0342-01.json</t>
  </si>
  <si>
    <t>https://w3id.org/kouigenjimonogatari/data/0342-02.json</t>
  </si>
  <si>
    <t>https://w3id.org/kouigenjimonogatari/data/0342-03.json</t>
  </si>
  <si>
    <t>https://w3id.org/kouigenjimonogatari/data/0342-04.json</t>
  </si>
  <si>
    <t>https://w3id.org/kouigenjimonogatari/data/0342-05.json</t>
  </si>
  <si>
    <t>https://w3id.org/kouigenjimonogatari/data/0342-06.json</t>
  </si>
  <si>
    <t>https://w3id.org/kouigenjimonogatari/data/0342-07.json</t>
  </si>
  <si>
    <t>https://w3id.org/kouigenjimonogatari/data/0342-08.json</t>
  </si>
  <si>
    <t>https://w3id.org/kouigenjimonogatari/data/0342-09.json</t>
  </si>
  <si>
    <t>https://w3id.org/kouigenjimonogatari/data/0342-10.json</t>
  </si>
  <si>
    <t>のことをきこえしらせ給へといと物はかなき御ほとなれはうしろめたくかなし</t>
  </si>
  <si>
    <t>https://w3id.org/kouigenjimonogatari/data/0342-11.json</t>
  </si>
  <si>
    <t>https://w3id.org/kouigenjimonogatari/data/0342-12.json</t>
  </si>
  <si>
    <t>https://w3id.org/kouigenjimonogatari/data/0342-13.json</t>
  </si>
  <si>
    <t>https://w3id.org/kouigenjimonogatari/data/0342-14.json</t>
  </si>
  <si>
    <t>https://w3id.org/kouigenjimonogatari/data/0343-16.json</t>
  </si>
  <si>
    <t>https://w3id.org/kouigenjimonogatari/data/0343-17.json</t>
  </si>
  <si>
    <t>https://w3id.org/kouigenjimonogatari/data/0343-18.json</t>
  </si>
  <si>
    <t>https://w3id.org/kouigenjimonogatari/data/0343-19.json</t>
  </si>
  <si>
    <t>https://w3id.org/kouigenjimonogatari/data/0343-20.json</t>
  </si>
  <si>
    <t>https://w3id.org/kouigenjimonogatari/data/0343-21.json</t>
  </si>
  <si>
    <t>https://w3id.org/kouigenjimonogatari/data/0343-22.json</t>
  </si>
  <si>
    <t>https://w3id.org/kouigenjimonogatari/data/0343-23.json</t>
  </si>
  <si>
    <t>https://w3id.org/kouigenjimonogatari/data/0343-24.json</t>
  </si>
  <si>
    <t>https://w3id.org/kouigenjimonogatari/data/0343-25.json</t>
  </si>
  <si>
    <t>https://w3id.org/kouigenjimonogatari/data/0343-26.json</t>
  </si>
  <si>
    <t>https://w3id.org/kouigenjimonogatari/data/0343-27.json</t>
  </si>
  <si>
    <t>https://w3id.org/kouigenjimonogatari/data/0343-28.json</t>
  </si>
  <si>
    <t>https://w3id.org/kouigenjimonogatari/data/0343-29.json</t>
  </si>
  <si>
    <t>https://w3id.org/kouigenjimonogatari/data/0344-01.json</t>
  </si>
  <si>
    <t>https://w3id.org/kouigenjimonogatari/data/0344-02.json</t>
  </si>
  <si>
    <t>https://w3id.org/kouigenjimonogatari/data/0344-03.json</t>
  </si>
  <si>
    <t>https://w3id.org/kouigenjimonogatari/data/0344-04.json</t>
  </si>
  <si>
    <t>https://w3id.org/kouigenjimonogatari/data/0344-05.json</t>
  </si>
  <si>
    <t>https://w3id.org/kouigenjimonogatari/data/0344-06.json</t>
  </si>
  <si>
    <t>きこえ給おまへの五えうのゆきにしほれてした葉かれたるをみたまひてみこ</t>
  </si>
  <si>
    <t>https://w3id.org/kouigenjimonogatari/data/0344-07.json</t>
  </si>
  <si>
    <t>https://w3id.org/kouigenjimonogatari/data/0344-08.json</t>
  </si>
  <si>
    <t>https://w3id.org/kouigenjimonogatari/data/0344-09.json</t>
  </si>
  <si>
    <t>ひまなうこほれるに</t>
  </si>
  <si>
    <t>https://w3id.org/kouigenjimonogatari/data/0344-10.json</t>
  </si>
  <si>
    <t>https://w3id.org/kouigenjimonogatari/data/0344-11.json</t>
  </si>
  <si>
    <t>https://w3id.org/kouigenjimonogatari/data/0344-12.json</t>
  </si>
  <si>
    <t>https://w3id.org/kouigenjimonogatari/data/0344-13.json</t>
  </si>
  <si>
    <t>https://w3id.org/kouigenjimonogatari/data/0344-14.json</t>
  </si>
  <si>
    <t>https://w3id.org/kouigenjimonogatari/data/0345-16.json</t>
  </si>
  <si>
    <t>https://w3id.org/kouigenjimonogatari/data/0345-17.json</t>
  </si>
  <si>
    <t>https://w3id.org/kouigenjimonogatari/data/0345-18.json</t>
  </si>
  <si>
    <t>https://w3id.org/kouigenjimonogatari/data/0345-19.json</t>
  </si>
  <si>
    <t>https://w3id.org/kouigenjimonogatari/data/0345-20.json</t>
  </si>
  <si>
    <t>https://w3id.org/kouigenjimonogatari/data/0345-21.json</t>
  </si>
  <si>
    <t>てものすさましくなむみくしけとのは二月にないしのかみになり給ぬ院の御思</t>
  </si>
  <si>
    <t>https://w3id.org/kouigenjimonogatari/data/0345-22.json</t>
  </si>
  <si>
    <t>にやかてあまになり給へるかはりなりけりやむことなくもてなし人からもいと</t>
  </si>
  <si>
    <t>https://w3id.org/kouigenjimonogatari/data/0345-23.json</t>
  </si>
  <si>
    <t>https://w3id.org/kouigenjimonogatari/data/0345-24.json</t>
  </si>
  <si>
    <t>https://w3id.org/kouigenjimonogatari/data/0345-25.json</t>
  </si>
  <si>
    <t>はかむの君すみ給ふとう花殿のむもれたりつるにはれはれしうなりて女坊なと</t>
  </si>
  <si>
    <t>https://w3id.org/kouigenjimonogatari/data/0345-26.json</t>
  </si>
  <si>
    <t>https://w3id.org/kouigenjimonogatari/data/0345-27.json</t>
  </si>
  <si>
    <t>https://w3id.org/kouigenjimonogatari/data/0345-28.json</t>
  </si>
  <si>
    <t>https://w3id.org/kouigenjimonogatari/data/0345-29.json</t>
  </si>
  <si>
    <t>https://w3id.org/kouigenjimonogatari/data/0346-01.json</t>
  </si>
  <si>
    <t>https://w3id.org/kouigenjimonogatari/data/0346-02.json</t>
  </si>
  <si>
    <t>https://w3id.org/kouigenjimonogatari/data/0346-03.json</t>
  </si>
  <si>
    <t>https://w3id.org/kouigenjimonogatari/data/0346-04.json</t>
  </si>
  <si>
    <t>https://w3id.org/kouigenjimonogatari/data/0346-05.json</t>
  </si>
  <si>
    <t>https://w3id.org/kouigenjimonogatari/data/0346-06.json</t>
  </si>
  <si>
    <t>https://w3id.org/kouigenjimonogatari/data/0346-07.json</t>
  </si>
  <si>
    <t>https://w3id.org/kouigenjimonogatari/data/0346-08.json</t>
  </si>
  <si>
    <t>https://w3id.org/kouigenjimonogatari/data/0346-09.json</t>
  </si>
  <si>
    <t>https://w3id.org/kouigenjimonogatari/data/0346-10.json</t>
  </si>
  <si>
    <t>https://w3id.org/kouigenjimonogatari/data/0346-11.json</t>
  </si>
  <si>
    <t>https://w3id.org/kouigenjimonogatari/data/0346-12.json</t>
  </si>
  <si>
    <t>https://w3id.org/kouigenjimonogatari/data/0346-13.json</t>
  </si>
  <si>
    <t>https://w3id.org/kouigenjimonogatari/data/0346-14.json</t>
  </si>
  <si>
    <t>https://w3id.org/kouigenjimonogatari/data/0347-16.json</t>
  </si>
  <si>
    <t>https://w3id.org/kouigenjimonogatari/data/0347-17.json</t>
  </si>
  <si>
    <t>https://w3id.org/kouigenjimonogatari/data/0347-18.json</t>
  </si>
  <si>
    <t>https://w3id.org/kouigenjimonogatari/data/0347-19.json</t>
  </si>
  <si>
    <t>https://w3id.org/kouigenjimonogatari/data/0347-20.json</t>
  </si>
  <si>
    <t>https://w3id.org/kouigenjimonogatari/data/0347-21.json</t>
  </si>
  <si>
    <t>https://w3id.org/kouigenjimonogatari/data/0347-22.json</t>
  </si>
  <si>
    <t>https://w3id.org/kouigenjimonogatari/data/0347-23.json</t>
  </si>
  <si>
    <t>https://w3id.org/kouigenjimonogatari/data/0347-24.json</t>
  </si>
  <si>
    <t>たえさるへしむかしにかはる御ありさまなとをはことになにともおほしたらす</t>
  </si>
  <si>
    <t>https://w3id.org/kouigenjimonogatari/data/0347-25.json</t>
  </si>
  <si>
    <t>https://w3id.org/kouigenjimonogatari/data/0347-26.json</t>
  </si>
  <si>
    <t>https://w3id.org/kouigenjimonogatari/data/0347-27.json</t>
  </si>
  <si>
    <t>https://w3id.org/kouigenjimonogatari/data/0347-28.json</t>
  </si>
  <si>
    <t>https://w3id.org/kouigenjimonogatari/data/0347-29.json</t>
  </si>
  <si>
    <t>https://w3id.org/kouigenjimonogatari/data/0348-01.json</t>
  </si>
  <si>
    <t>https://w3id.org/kouigenjimonogatari/data/0348-02.json</t>
  </si>
  <si>
    <t>https://w3id.org/kouigenjimonogatari/data/0348-03.json</t>
  </si>
  <si>
    <t>https://w3id.org/kouigenjimonogatari/data/0348-04.json</t>
  </si>
  <si>
    <t>はつねよりもはしちかなる空おそろしうおほゆあさゆふにみたてまつる人たに</t>
  </si>
  <si>
    <t>https://w3id.org/kouigenjimonogatari/data/0348-05.json</t>
  </si>
  <si>
    <t>https://w3id.org/kouigenjimonogatari/data/0348-06.json</t>
  </si>
  <si>
    <t>https://w3id.org/kouigenjimonogatari/data/0348-07.json</t>
  </si>
  <si>
    <t>https://w3id.org/kouigenjimonogatari/data/0348-08.json</t>
  </si>
  <si>
    <t>https://w3id.org/kouigenjimonogatari/data/0348-09.json</t>
  </si>
  <si>
    <t>https://w3id.org/kouigenjimonogatari/data/0348-10.json</t>
  </si>
  <si>
    <t>https://w3id.org/kouigenjimonogatari/data/0348-11.json</t>
  </si>
  <si>
    <t>https://w3id.org/kouigenjimonogatari/data/0348-12.json</t>
  </si>
  <si>
    <t>https://w3id.org/kouigenjimonogatari/data/0348-13.json</t>
  </si>
  <si>
    <t>さまはかなたちていとをかし</t>
  </si>
  <si>
    <t>https://w3id.org/kouigenjimonogatari/data/0348-14.json</t>
  </si>
  <si>
    <t>https://w3id.org/kouigenjimonogatari/data/0349-16.json</t>
  </si>
  <si>
    <t>https://w3id.org/kouigenjimonogatari/data/0349-17.json</t>
  </si>
  <si>
    <t>https://w3id.org/kouigenjimonogatari/data/0349-18.json</t>
  </si>
  <si>
    <t>https://w3id.org/kouigenjimonogatari/data/0349-19.json</t>
  </si>
  <si>
    <t>https://w3id.org/kouigenjimonogatari/data/0349-20.json</t>
  </si>
  <si>
    <t>https://w3id.org/kouigenjimonogatari/data/0349-21.json</t>
  </si>
  <si>
    <t>https://w3id.org/kouigenjimonogatari/data/0349-22.json</t>
  </si>
  <si>
    <t>https://w3id.org/kouigenjimonogatari/data/0349-23.json</t>
  </si>
  <si>
    <t>https://w3id.org/kouigenjimonogatari/data/0349-24.json</t>
  </si>
  <si>
    <t>https://w3id.org/kouigenjimonogatari/data/0349-25.json</t>
  </si>
  <si>
    <t>https://w3id.org/kouigenjimonogatari/data/0349-26.json</t>
  </si>
  <si>
    <t>https://w3id.org/kouigenjimonogatari/data/0349-27.json</t>
  </si>
  <si>
    <t>https://w3id.org/kouigenjimonogatari/data/0349-28.json</t>
  </si>
  <si>
    <t>https://w3id.org/kouigenjimonogatari/data/0349-29.json</t>
  </si>
  <si>
    <t>https://w3id.org/kouigenjimonogatari/data/0350-01.json</t>
  </si>
  <si>
    <t>https://w3id.org/kouigenjimonogatari/data/0350-02.json</t>
  </si>
  <si>
    <t>https://w3id.org/kouigenjimonogatari/data/0350-03.json</t>
  </si>
  <si>
    <t>https://w3id.org/kouigenjimonogatari/data/0350-04.json</t>
  </si>
  <si>
    <t>https://w3id.org/kouigenjimonogatari/data/0350-05.json</t>
  </si>
  <si>
    <t>にきしかた行さきかきくらす心ちしてうつし心うせにけれはあけはてにけれと</t>
  </si>
  <si>
    <t>https://w3id.org/kouigenjimonogatari/data/0350-06.json</t>
  </si>
  <si>
    <t>https://w3id.org/kouigenjimonogatari/data/0350-07.json</t>
  </si>
  <si>
    <t>https://w3id.org/kouigenjimonogatari/data/0350-08.json</t>
  </si>
  <si>
    <t>https://w3id.org/kouigenjimonogatari/data/0350-09.json</t>
  </si>
  <si>
    <t>https://w3id.org/kouigenjimonogatari/data/0350-10.json</t>
  </si>
  <si>
    <t>https://w3id.org/kouigenjimonogatari/data/0350-11.json</t>
  </si>
  <si>
    <t>はおほしもかけす人々も又御心まとはさしとてかくなんともまうさぬなるへし</t>
  </si>
  <si>
    <t>https://w3id.org/kouigenjimonogatari/data/0350-12.json</t>
  </si>
  <si>
    <t>https://w3id.org/kouigenjimonogatari/data/0350-13.json</t>
  </si>
  <si>
    <t>https://w3id.org/kouigenjimonogatari/data/0350-14.json</t>
  </si>
  <si>
    <t>https://w3id.org/kouigenjimonogatari/data/0351-16.json</t>
  </si>
  <si>
    <t>https://w3id.org/kouigenjimonogatari/data/0351-17.json</t>
  </si>
  <si>
    <t>https://w3id.org/kouigenjimonogatari/data/0351-18.json</t>
  </si>
  <si>
    <t>https://w3id.org/kouigenjimonogatari/data/0351-19.json</t>
  </si>
  <si>
    <t>https://w3id.org/kouigenjimonogatari/data/0351-20.json</t>
  </si>
  <si>
    <t>https://w3id.org/kouigenjimonogatari/data/0351-21.json</t>
  </si>
  <si>
    <t>https://w3id.org/kouigenjimonogatari/data/0351-22.json</t>
  </si>
  <si>
    <t>https://w3id.org/kouigenjimonogatari/data/0351-23.json</t>
  </si>
  <si>
    <t>https://w3id.org/kouigenjimonogatari/data/0351-24.json</t>
  </si>
  <si>
    <t>https://w3id.org/kouigenjimonogatari/data/0351-25.json</t>
  </si>
  <si>
    <t>https://w3id.org/kouigenjimonogatari/data/0351-26.json</t>
  </si>
  <si>
    <t>https://w3id.org/kouigenjimonogatari/data/0351-27.json</t>
  </si>
  <si>
    <t>https://w3id.org/kouigenjimonogatari/data/0351-28.json</t>
  </si>
  <si>
    <t>ねひまさり給にけるかなとたくひなくおほえ給に心まとひしてやをらみちやう</t>
  </si>
  <si>
    <t>https://w3id.org/kouigenjimonogatari/data/0351-29.json</t>
  </si>
  <si>
    <t>https://w3id.org/kouigenjimonogatari/data/0352-01.json</t>
  </si>
  <si>
    <t>https://w3id.org/kouigenjimonogatari/data/0352-02.json</t>
  </si>
  <si>
    <t>https://w3id.org/kouigenjimonogatari/data/0352-03.json</t>
  </si>
  <si>
    <t>https://w3id.org/kouigenjimonogatari/data/0352-04.json</t>
  </si>
  <si>
    <t>https://w3id.org/kouigenjimonogatari/data/0352-05.json</t>
  </si>
  <si>
    <t>https://w3id.org/kouigenjimonogatari/data/0352-06.json</t>
  </si>
  <si>
    <t>https://w3id.org/kouigenjimonogatari/data/0352-07.json</t>
  </si>
  <si>
    <t>https://w3id.org/kouigenjimonogatari/data/0352-08.json</t>
  </si>
  <si>
    <t>https://w3id.org/kouigenjimonogatari/data/0352-09.json</t>
  </si>
  <si>
    <t>https://w3id.org/kouigenjimonogatari/data/0352-10.json</t>
  </si>
  <si>
    <t>https://w3id.org/kouigenjimonogatari/data/0352-11.json</t>
  </si>
  <si>
    <t>https://w3id.org/kouigenjimonogatari/data/0352-12.json</t>
  </si>
  <si>
    <t>侍ぬへくはなにのおほけなき心も侍らしなとたゆめきこえ給へしなのめなる事</t>
  </si>
  <si>
    <t>https://w3id.org/kouigenjimonogatari/data/0352-13.json</t>
  </si>
  <si>
    <t>https://w3id.org/kouigenjimonogatari/data/0352-14.json</t>
  </si>
  <si>
    <t>https://w3id.org/kouigenjimonogatari/data/0353-16.json</t>
  </si>
  <si>
    <t>https://w3id.org/kouigenjimonogatari/data/0353-17.json</t>
  </si>
  <si>
    <t>https://w3id.org/kouigenjimonogatari/data/0353-18.json</t>
  </si>
  <si>
    <t>https://w3id.org/kouigenjimonogatari/data/0353-19.json</t>
  </si>
  <si>
    <t>https://w3id.org/kouigenjimonogatari/data/0353-20.json</t>
  </si>
  <si>
    <t>https://w3id.org/kouigenjimonogatari/data/0353-21.json</t>
  </si>
  <si>
    <t>https://w3id.org/kouigenjimonogatari/data/0353-22.json</t>
  </si>
  <si>
    <t>https://w3id.org/kouigenjimonogatari/data/0353-23.json</t>
  </si>
  <si>
    <t>https://w3id.org/kouigenjimonogatari/data/0353-24.json</t>
  </si>
  <si>
    <t>たてまつらんいとおしとおほししるはかりとおほして御ふみもきこえたまはす</t>
  </si>
  <si>
    <t>https://w3id.org/kouigenjimonogatari/data/0353-25.json</t>
  </si>
  <si>
    <t>うちたえて内春宮にもまいり給はすこもりおはしておきふしいみしかりける人</t>
  </si>
  <si>
    <t>https://w3id.org/kouigenjimonogatari/data/0353-26.json</t>
  </si>
  <si>
    <t>https://w3id.org/kouigenjimonogatari/data/0353-27.json</t>
  </si>
  <si>
    <t>https://w3id.org/kouigenjimonogatari/data/0353-28.json</t>
  </si>
  <si>
    <t>はこの女君のいとらうたけにてあはれにうちたのみきこえ給へるをふりすてむ</t>
  </si>
  <si>
    <t>https://w3id.org/kouigenjimonogatari/data/0353-29.json</t>
  </si>
  <si>
    <t>https://w3id.org/kouigenjimonogatari/data/0354-01.json</t>
  </si>
  <si>
    <t>https://w3id.org/kouigenjimonogatari/data/0354-02.json</t>
  </si>
  <si>
    <t>https://w3id.org/kouigenjimonogatari/data/0354-03.json</t>
  </si>
  <si>
    <t>https://w3id.org/kouigenjimonogatari/data/0354-04.json</t>
  </si>
  <si>
    <t>https://w3id.org/kouigenjimonogatari/data/0354-05.json</t>
  </si>
  <si>
    <t>https://w3id.org/kouigenjimonogatari/data/0354-06.json</t>
  </si>
  <si>
    <t>https://w3id.org/kouigenjimonogatari/data/0354-07.json</t>
  </si>
  <si>
    <t>https://w3id.org/kouigenjimonogatari/data/0354-08.json</t>
  </si>
  <si>
    <t>https://w3id.org/kouigenjimonogatari/data/0354-09.json</t>
  </si>
  <si>
    <t>https://w3id.org/kouigenjimonogatari/data/0354-10.json</t>
  </si>
  <si>
    <t>https://w3id.org/kouigenjimonogatari/data/0354-11.json</t>
  </si>
  <si>
    <t>https://w3id.org/kouigenjimonogatari/data/0354-12.json</t>
  </si>
  <si>
    <t>https://w3id.org/kouigenjimonogatari/data/0354-13.json</t>
  </si>
  <si>
    <t>https://w3id.org/kouigenjimonogatari/data/0354-14.json</t>
  </si>
  <si>
    <t>https://w3id.org/kouigenjimonogatari/data/0355-16.json</t>
  </si>
  <si>
    <t>https://w3id.org/kouigenjimonogatari/data/0355-17.json</t>
  </si>
  <si>
    <t>https://w3id.org/kouigenjimonogatari/data/0355-18.json</t>
  </si>
  <si>
    <t>https://w3id.org/kouigenjimonogatari/data/0355-19.json</t>
  </si>
  <si>
    <t>https://w3id.org/kouigenjimonogatari/data/0355-20.json</t>
  </si>
  <si>
    <t>https://w3id.org/kouigenjimonogatari/data/0355-21.json</t>
  </si>
  <si>
    <t>https://w3id.org/kouigenjimonogatari/data/0355-22.json</t>
  </si>
  <si>
    <t>いふかひなくあはれにてそれはおいて侍れはみにくきそさはあらてかみはそれ</t>
  </si>
  <si>
    <t>https://w3id.org/kouigenjimonogatari/data/0355-23.json</t>
  </si>
  <si>
    <t>よりもみしかくてくろききぬなとをきてよゐのそうのやうになり侍らむとすれ</t>
  </si>
  <si>
    <t>https://w3id.org/kouigenjimonogatari/data/0355-24.json</t>
  </si>
  <si>
    <t>https://w3id.org/kouigenjimonogatari/data/0355-25.json</t>
  </si>
  <si>
    <t>https://w3id.org/kouigenjimonogatari/data/0355-26.json</t>
  </si>
  <si>
    <t>https://w3id.org/kouigenjimonogatari/data/0355-27.json</t>
  </si>
  <si>
    <t>https://w3id.org/kouigenjimonogatari/data/0355-28.json</t>
  </si>
  <si>
    <t>https://w3id.org/kouigenjimonogatari/data/0355-29.json</t>
  </si>
  <si>
    <t>https://w3id.org/kouigenjimonogatari/data/0356-01.json</t>
  </si>
  <si>
    <t>https://w3id.org/kouigenjimonogatari/data/0356-02.json</t>
  </si>
  <si>
    <t>https://w3id.org/kouigenjimonogatari/data/0356-03.json</t>
  </si>
  <si>
    <t>https://w3id.org/kouigenjimonogatari/data/0356-04.json</t>
  </si>
  <si>
    <t>https://w3id.org/kouigenjimonogatari/data/0356-05.json</t>
  </si>
  <si>
    <t>るはうにて法文なとよみをこなひせむとおほして二三日おはするにあはれなる</t>
  </si>
  <si>
    <t>https://w3id.org/kouigenjimonogatari/data/0356-06.json</t>
  </si>
  <si>
    <t>https://w3id.org/kouigenjimonogatari/data/0356-07.json</t>
  </si>
  <si>
    <t>https://w3id.org/kouigenjimonogatari/data/0356-08.json</t>
  </si>
  <si>
    <t>https://w3id.org/kouigenjimonogatari/data/0356-09.json</t>
  </si>
  <si>
    <t>https://w3id.org/kouigenjimonogatari/data/0356-10.json</t>
  </si>
  <si>
    <t>https://w3id.org/kouigenjimonogatari/data/0356-11.json</t>
  </si>
  <si>
    <t>https://w3id.org/kouigenjimonogatari/data/0356-12.json</t>
  </si>
  <si>
    <t>https://w3id.org/kouigenjimonogatari/data/0356-13.json</t>
  </si>
  <si>
    <t>https://w3id.org/kouigenjimonogatari/data/0356-14.json</t>
  </si>
  <si>
    <t>https://w3id.org/kouigenjimonogatari/data/0357-16.json</t>
  </si>
  <si>
    <t>https://w3id.org/kouigenjimonogatari/data/0357-17.json</t>
  </si>
  <si>
    <t>https://w3id.org/kouigenjimonogatari/data/0357-18.json</t>
  </si>
  <si>
    <t>https://w3id.org/kouigenjimonogatari/data/0357-19.json</t>
  </si>
  <si>
    <t>https://w3id.org/kouigenjimonogatari/data/0357-20.json</t>
  </si>
  <si>
    <t>https://w3id.org/kouigenjimonogatari/data/0357-21.json</t>
  </si>
  <si>
    <t>https://w3id.org/kouigenjimonogatari/data/0357-22.json</t>
  </si>
  <si>
    <t>https://w3id.org/kouigenjimonogatari/data/0357-23.json</t>
  </si>
  <si>
    <t>https://w3id.org/kouigenjimonogatari/data/0357-24.json</t>
  </si>
  <si>
    <t>https://w3id.org/kouigenjimonogatari/data/0357-25.json</t>
  </si>
  <si>
    <t>https://w3id.org/kouigenjimonogatari/data/0357-26.json</t>
  </si>
  <si>
    <t>https://w3id.org/kouigenjimonogatari/data/0357-27.json</t>
  </si>
  <si>
    <t>https://w3id.org/kouigenjimonogatari/data/0357-28.json</t>
  </si>
  <si>
    <t>https://w3id.org/kouigenjimonogatari/data/0357-29.json</t>
  </si>
  <si>
    <t>https://w3id.org/kouigenjimonogatari/data/0358-01.json</t>
  </si>
  <si>
    <t>https://w3id.org/kouigenjimonogatari/data/0358-02.json</t>
  </si>
  <si>
    <t>https://w3id.org/kouigenjimonogatari/data/0358-03.json</t>
  </si>
  <si>
    <t>https://w3id.org/kouigenjimonogatari/data/0358-04.json</t>
  </si>
  <si>
    <t>https://w3id.org/kouigenjimonogatari/data/0358-05.json</t>
  </si>
  <si>
    <t>https://w3id.org/kouigenjimonogatari/data/0358-06.json</t>
  </si>
  <si>
    <t>https://w3id.org/kouigenjimonogatari/data/0358-07.json</t>
  </si>
  <si>
    <t>https://w3id.org/kouigenjimonogatari/data/0358-08.json</t>
  </si>
  <si>
    <t>まして朝かほもねひまさり給へらむかしとおもほゆるもたたならすおそろしや</t>
  </si>
  <si>
    <t>https://w3id.org/kouigenjimonogatari/data/0358-09.json</t>
  </si>
  <si>
    <t>https://w3id.org/kouigenjimonogatari/data/0358-10.json</t>
  </si>
  <si>
    <t>https://w3id.org/kouigenjimonogatari/data/0358-11.json</t>
  </si>
  <si>
    <t>https://w3id.org/kouigenjimonogatari/data/0358-12.json</t>
  </si>
  <si>
    <t>めるもあやしき御心なりや院もかくなへてならぬ御心はへをみしりきこえ給へ</t>
  </si>
  <si>
    <t>https://w3id.org/kouigenjimonogatari/data/0358-13.json</t>
  </si>
  <si>
    <t>https://w3id.org/kouigenjimonogatari/data/0358-14.json</t>
  </si>
  <si>
    <t>https://w3id.org/kouigenjimonogatari/data/0359-16.json</t>
  </si>
  <si>
    <t>https://w3id.org/kouigenjimonogatari/data/0359-17.json</t>
  </si>
  <si>
    <t>https://w3id.org/kouigenjimonogatari/data/0359-18.json</t>
  </si>
  <si>
    <t>https://w3id.org/kouigenjimonogatari/data/0359-19.json</t>
  </si>
  <si>
    <t>https://w3id.org/kouigenjimonogatari/data/0359-20.json</t>
  </si>
  <si>
    <t>https://w3id.org/kouigenjimonogatari/data/0359-21.json</t>
  </si>
  <si>
    <t>https://w3id.org/kouigenjimonogatari/data/0359-22.json</t>
  </si>
  <si>
    <t>https://w3id.org/kouigenjimonogatari/data/0359-23.json</t>
  </si>
  <si>
    <t>https://w3id.org/kouigenjimonogatari/data/0359-24.json</t>
  </si>
  <si>
    <t>https://w3id.org/kouigenjimonogatari/data/0359-25.json</t>
  </si>
  <si>
    <t>https://w3id.org/kouigenjimonogatari/data/0359-26.json</t>
  </si>
  <si>
    <t>https://w3id.org/kouigenjimonogatari/data/0359-27.json</t>
  </si>
  <si>
    <t>https://w3id.org/kouigenjimonogatari/data/0359-28.json</t>
  </si>
  <si>
    <t>https://w3id.org/kouigenjimonogatari/data/0359-29.json</t>
  </si>
  <si>
    <t>https://w3id.org/kouigenjimonogatari/data/0360-01.json</t>
  </si>
  <si>
    <t>https://w3id.org/kouigenjimonogatari/data/0360-02.json</t>
  </si>
  <si>
    <t>https://w3id.org/kouigenjimonogatari/data/0360-03.json</t>
  </si>
  <si>
    <t>むなと思たち侍し日かすを心ならすやとてなん日ころになり侍にけるもみちは</t>
  </si>
  <si>
    <t>https://w3id.org/kouigenjimonogatari/data/0360-04.json</t>
  </si>
  <si>
    <t>ひとりみ侍ににしきくらう思たまふれはなむおりよくて御らんせさせ給へなと</t>
  </si>
  <si>
    <t>https://w3id.org/kouigenjimonogatari/data/0360-05.json</t>
  </si>
  <si>
    <t>https://w3id.org/kouigenjimonogatari/data/0360-06.json</t>
  </si>
  <si>
    <t>https://w3id.org/kouigenjimonogatari/data/0360-07.json</t>
  </si>
  <si>
    <t>https://w3id.org/kouigenjimonogatari/data/0360-08.json</t>
  </si>
  <si>
    <t>https://w3id.org/kouigenjimonogatari/data/0360-09.json</t>
  </si>
  <si>
    <t>https://w3id.org/kouigenjimonogatari/data/0360-10.json</t>
  </si>
  <si>
    <t>https://w3id.org/kouigenjimonogatari/data/0360-11.json</t>
  </si>
  <si>
    <t>https://w3id.org/kouigenjimonogatari/data/0360-12.json</t>
  </si>
  <si>
    <t>https://w3id.org/kouigenjimonogatari/data/0360-13.json</t>
  </si>
  <si>
    <t>ひまいり給へりまつ内の御方にまいり給へれはのとやかにおはしますほとにて</t>
  </si>
  <si>
    <t>https://w3id.org/kouigenjimonogatari/data/0360-14.json</t>
  </si>
  <si>
    <t>https://w3id.org/kouigenjimonogatari/data/0361-16.json</t>
  </si>
  <si>
    <t>https://w3id.org/kouigenjimonogatari/data/0361-17.json</t>
  </si>
  <si>
    <t>https://w3id.org/kouigenjimonogatari/data/0361-18.json</t>
  </si>
  <si>
    <t>https://w3id.org/kouigenjimonogatari/data/0361-19.json</t>
  </si>
  <si>
    <t>https://w3id.org/kouigenjimonogatari/data/0361-20.json</t>
  </si>
  <si>
    <t>https://w3id.org/kouigenjimonogatari/data/0361-21.json</t>
  </si>
  <si>
    <t>https://w3id.org/kouigenjimonogatari/data/0361-22.json</t>
  </si>
  <si>
    <t>https://w3id.org/kouigenjimonogatari/data/0361-23.json</t>
  </si>
  <si>
    <t>https://w3id.org/kouigenjimonogatari/data/0361-24.json</t>
  </si>
  <si>
    <t>https://w3id.org/kouigenjimonogatari/data/0361-25.json</t>
  </si>
  <si>
    <t>https://w3id.org/kouigenjimonogatari/data/0361-26.json</t>
  </si>
  <si>
    <t>https://w3id.org/kouigenjimonogatari/data/0361-27.json</t>
  </si>
  <si>
    <t>https://w3id.org/kouigenjimonogatari/data/0361-28.json</t>
  </si>
  <si>
    <t>https://w3id.org/kouigenjimonogatari/data/0361-29.json</t>
  </si>
  <si>
    <t>https://w3id.org/kouigenjimonogatari/data/0362-01.json</t>
  </si>
  <si>
    <t>https://w3id.org/kouigenjimonogatari/data/0362-02.json</t>
  </si>
  <si>
    <t>すれはおほかたし給わさなといとさとくおとなひたるさまにものし給へとまた</t>
  </si>
  <si>
    <t>https://w3id.org/kouigenjimonogatari/data/0362-03.json</t>
  </si>
  <si>
    <t>いとかたなりになとその御ありさまもそうし給てまかて給に大宮の御せうとの</t>
  </si>
  <si>
    <t>https://w3id.org/kouigenjimonogatari/data/0362-04.json</t>
  </si>
  <si>
    <t>https://w3id.org/kouigenjimonogatari/data/0362-05.json</t>
  </si>
  <si>
    <t>https://w3id.org/kouigenjimonogatari/data/0362-06.json</t>
  </si>
  <si>
    <t>をへはしはしたちとまりて白虹日をつらぬけり太子をちたりといとゆるらかに</t>
  </si>
  <si>
    <t>https://w3id.org/kouigenjimonogatari/data/0362-07.json</t>
  </si>
  <si>
    <t>https://w3id.org/kouigenjimonogatari/data/0362-08.json</t>
  </si>
  <si>
    <t>https://w3id.org/kouigenjimonogatari/data/0362-09.json</t>
  </si>
  <si>
    <t>https://w3id.org/kouigenjimonogatari/data/0362-10.json</t>
  </si>
  <si>
    <t>https://w3id.org/kouigenjimonogatari/data/0362-11.json</t>
  </si>
  <si>
    <t>https://w3id.org/kouigenjimonogatari/data/0362-12.json</t>
  </si>
  <si>
    <t>https://w3id.org/kouigenjimonogatari/data/0364-01.json</t>
  </si>
  <si>
    <t>https://w3id.org/kouigenjimonogatari/data/0364-02.json</t>
  </si>
  <si>
    <t>https://w3id.org/kouigenjimonogatari/data/0364-03.json</t>
  </si>
  <si>
    <t>https://w3id.org/kouigenjimonogatari/data/0364-04.json</t>
  </si>
  <si>
    <t>https://w3id.org/kouigenjimonogatari/data/0364-05.json</t>
  </si>
  <si>
    <t>https://w3id.org/kouigenjimonogatari/data/0364-06.json</t>
  </si>
  <si>
    <t>https://w3id.org/kouigenjimonogatari/data/0364-07.json</t>
  </si>
  <si>
    <t>https://w3id.org/kouigenjimonogatari/data/0364-08.json</t>
  </si>
  <si>
    <t>https://w3id.org/kouigenjimonogatari/data/0364-09.json</t>
  </si>
  <si>
    <t>https://w3id.org/kouigenjimonogatari/data/0364-10.json</t>
  </si>
  <si>
    <t>https://w3id.org/kouigenjimonogatari/data/0364-11.json</t>
  </si>
  <si>
    <t>https://w3id.org/kouigenjimonogatari/data/0364-12.json</t>
  </si>
  <si>
    <t>https://w3id.org/kouigenjimonogatari/data/0364-13.json</t>
  </si>
  <si>
    <t>https://w3id.org/kouigenjimonogatari/data/0364-14.json</t>
  </si>
  <si>
    <t>https://w3id.org/kouigenjimonogatari/data/0365-16.json</t>
  </si>
  <si>
    <t>https://w3id.org/kouigenjimonogatari/data/0365-17.json</t>
  </si>
  <si>
    <t>https://w3id.org/kouigenjimonogatari/data/0365-18.json</t>
  </si>
  <si>
    <t>https://w3id.org/kouigenjimonogatari/data/0365-19.json</t>
  </si>
  <si>
    <t>https://w3id.org/kouigenjimonogatari/data/0365-20.json</t>
  </si>
  <si>
    <t>https://w3id.org/kouigenjimonogatari/data/0365-21.json</t>
  </si>
  <si>
    <t>https://w3id.org/kouigenjimonogatari/data/0365-22.json</t>
  </si>
  <si>
    <t>https://w3id.org/kouigenjimonogatari/data/0365-23.json</t>
  </si>
  <si>
    <t>https://w3id.org/kouigenjimonogatari/data/0365-24.json</t>
  </si>
  <si>
    <t>https://w3id.org/kouigenjimonogatari/data/0365-25.json</t>
  </si>
  <si>
    <t>https://w3id.org/kouigenjimonogatari/data/0365-26.json</t>
  </si>
  <si>
    <t>https://w3id.org/kouigenjimonogatari/data/0365-27.json</t>
  </si>
  <si>
    <t>https://w3id.org/kouigenjimonogatari/data/0365-28.json</t>
  </si>
  <si>
    <t>https://w3id.org/kouigenjimonogatari/data/0365-29.json</t>
  </si>
  <si>
    <t>https://w3id.org/kouigenjimonogatari/data/0366-01.json</t>
  </si>
  <si>
    <t>https://w3id.org/kouigenjimonogatari/data/0366-02.json</t>
  </si>
  <si>
    <t>そむく程はあやしうあはれなるわさをましてかねての御けしきにもいたし給は</t>
  </si>
  <si>
    <t>https://w3id.org/kouigenjimonogatari/data/0366-03.json</t>
  </si>
  <si>
    <t>https://w3id.org/kouigenjimonogatari/data/0366-04.json</t>
  </si>
  <si>
    <t>https://w3id.org/kouigenjimonogatari/data/0366-05.json</t>
  </si>
  <si>
    <t>https://w3id.org/kouigenjimonogatari/data/0366-06.json</t>
  </si>
  <si>
    <t>https://w3id.org/kouigenjimonogatari/data/0366-07.json</t>
  </si>
  <si>
    <t>おほさるれとなとかさしもと人みたてまつるへけれはみこなといて給ぬるのち</t>
  </si>
  <si>
    <t>https://w3id.org/kouigenjimonogatari/data/0366-08.json</t>
  </si>
  <si>
    <t>https://w3id.org/kouigenjimonogatari/data/0366-09.json</t>
  </si>
  <si>
    <t>https://w3id.org/kouigenjimonogatari/data/0366-10.json</t>
  </si>
  <si>
    <t>https://w3id.org/kouigenjimonogatari/data/0366-11.json</t>
  </si>
  <si>
    <t>https://w3id.org/kouigenjimonogatari/data/0366-12.json</t>
  </si>
  <si>
    <t>https://w3id.org/kouigenjimonogatari/data/0366-13.json</t>
  </si>
  <si>
    <t>https://w3id.org/kouigenjimonogatari/data/0366-14.json</t>
  </si>
  <si>
    <t>https://w3id.org/kouigenjimonogatari/data/0367-16.json</t>
  </si>
  <si>
    <t>https://w3id.org/kouigenjimonogatari/data/0367-17.json</t>
  </si>
  <si>
    <t>https://w3id.org/kouigenjimonogatari/data/0367-18.json</t>
  </si>
  <si>
    <t>https://w3id.org/kouigenjimonogatari/data/0367-19.json</t>
  </si>
  <si>
    <t>https://w3id.org/kouigenjimonogatari/data/0367-20.json</t>
  </si>
  <si>
    <t>https://w3id.org/kouigenjimonogatari/data/0367-21.json</t>
  </si>
  <si>
    <t>https://w3id.org/kouigenjimonogatari/data/0367-22.json</t>
  </si>
  <si>
    <t>https://w3id.org/kouigenjimonogatari/data/0367-23.json</t>
  </si>
  <si>
    <t>https://w3id.org/kouigenjimonogatari/data/0367-24.json</t>
  </si>
  <si>
    <t>https://w3id.org/kouigenjimonogatari/data/0367-25.json</t>
  </si>
  <si>
    <t>https://w3id.org/kouigenjimonogatari/data/0367-26.json</t>
  </si>
  <si>
    <t>https://w3id.org/kouigenjimonogatari/data/0367-27.json</t>
  </si>
  <si>
    <t>https://w3id.org/kouigenjimonogatari/data/0367-28.json</t>
  </si>
  <si>
    <t>むねくるしうてまかて給ぬとのにてもわか御かたにひとりうちふし給て御めも</t>
  </si>
  <si>
    <t>https://w3id.org/kouigenjimonogatari/data/0367-29.json</t>
  </si>
  <si>
    <t>https://w3id.org/kouigenjimonogatari/data/0368-01.json</t>
  </si>
  <si>
    <t>https://w3id.org/kouigenjimonogatari/data/0368-02.json</t>
  </si>
  <si>
    <t>https://w3id.org/kouigenjimonogatari/data/0368-03.json</t>
  </si>
  <si>
    <t>https://w3id.org/kouigenjimonogatari/data/0368-04.json</t>
  </si>
  <si>
    <t>https://w3id.org/kouigenjimonogatari/data/0368-05.json</t>
  </si>
  <si>
    <t>https://w3id.org/kouigenjimonogatari/data/0368-06.json</t>
  </si>
  <si>
    <t>https://w3id.org/kouigenjimonogatari/data/0368-07.json</t>
  </si>
  <si>
    <t>https://w3id.org/kouigenjimonogatari/data/0368-08.json</t>
  </si>
  <si>
    <t>https://w3id.org/kouigenjimonogatari/data/0368-09.json</t>
  </si>
  <si>
    <t>https://w3id.org/kouigenjimonogatari/data/0368-10.json</t>
  </si>
  <si>
    <t>https://w3id.org/kouigenjimonogatari/data/0368-11.json</t>
  </si>
  <si>
    <t>https://w3id.org/kouigenjimonogatari/data/0368-12.json</t>
  </si>
  <si>
    <t>られたるみたうのにしのたいのみなみにあたりてすこしはなれたるにわたらせ</t>
  </si>
  <si>
    <t>https://w3id.org/kouigenjimonogatari/data/0368-13.json</t>
  </si>
  <si>
    <t>https://w3id.org/kouigenjimonogatari/data/0368-14.json</t>
  </si>
  <si>
    <t>https://w3id.org/kouigenjimonogatari/data/0369-16.json</t>
  </si>
  <si>
    <t>https://w3id.org/kouigenjimonogatari/data/0369-17.json</t>
  </si>
  <si>
    <t>https://w3id.org/kouigenjimonogatari/data/0369-18.json</t>
  </si>
  <si>
    <t>https://w3id.org/kouigenjimonogatari/data/0369-19.json</t>
  </si>
  <si>
    <t>https://w3id.org/kouigenjimonogatari/data/0369-20.json</t>
  </si>
  <si>
    <t>https://w3id.org/kouigenjimonogatari/data/0369-21.json</t>
  </si>
  <si>
    <t>https://w3id.org/kouigenjimonogatari/data/0369-22.json</t>
  </si>
  <si>
    <t>https://w3id.org/kouigenjimonogatari/data/0369-23.json</t>
  </si>
  <si>
    <t>https://w3id.org/kouigenjimonogatari/data/0369-24.json</t>
  </si>
  <si>
    <t>https://w3id.org/kouigenjimonogatari/data/0369-25.json</t>
  </si>
  <si>
    <t>https://w3id.org/kouigenjimonogatari/data/0369-26.json</t>
  </si>
  <si>
    <t>https://w3id.org/kouigenjimonogatari/data/0369-27.json</t>
  </si>
  <si>
    <t>https://w3id.org/kouigenjimonogatari/data/0369-28.json</t>
  </si>
  <si>
    <t>https://w3id.org/kouigenjimonogatari/data/0369-29.json</t>
  </si>
  <si>
    <t>https://w3id.org/kouigenjimonogatari/data/0370-01.json</t>
  </si>
  <si>
    <t>https://w3id.org/kouigenjimonogatari/data/0370-02.json</t>
  </si>
  <si>
    <t>https://w3id.org/kouigenjimonogatari/data/0370-03.json</t>
  </si>
  <si>
    <t>https://w3id.org/kouigenjimonogatari/data/0370-04.json</t>
  </si>
  <si>
    <t>https://w3id.org/kouigenjimonogatari/data/0370-05.json</t>
  </si>
  <si>
    <t>https://w3id.org/kouigenjimonogatari/data/0370-06.json</t>
  </si>
  <si>
    <t>https://w3id.org/kouigenjimonogatari/data/0370-07.json</t>
  </si>
  <si>
    <t>https://w3id.org/kouigenjimonogatari/data/0370-08.json</t>
  </si>
  <si>
    <t>https://w3id.org/kouigenjimonogatari/data/0370-09.json</t>
  </si>
  <si>
    <t>https://w3id.org/kouigenjimonogatari/data/0370-10.json</t>
  </si>
  <si>
    <t>https://w3id.org/kouigenjimonogatari/data/0370-11.json</t>
  </si>
  <si>
    <t>https://w3id.org/kouigenjimonogatari/data/0370-12.json</t>
  </si>
  <si>
    <t>https://w3id.org/kouigenjimonogatari/data/0370-13.json</t>
  </si>
  <si>
    <t>https://w3id.org/kouigenjimonogatari/data/0370-14.json</t>
  </si>
  <si>
    <t>https://w3id.org/kouigenjimonogatari/data/0371-16.json</t>
  </si>
  <si>
    <t>https://w3id.org/kouigenjimonogatari/data/0371-17.json</t>
  </si>
  <si>
    <t>https://w3id.org/kouigenjimonogatari/data/0371-18.json</t>
  </si>
  <si>
    <t>https://w3id.org/kouigenjimonogatari/data/0371-19.json</t>
  </si>
  <si>
    <t>https://w3id.org/kouigenjimonogatari/data/0371-20.json</t>
  </si>
  <si>
    <t>https://w3id.org/kouigenjimonogatari/data/0371-21.json</t>
  </si>
  <si>
    <t>https://w3id.org/kouigenjimonogatari/data/0371-22.json</t>
  </si>
  <si>
    <t>https://w3id.org/kouigenjimonogatari/data/0371-23.json</t>
  </si>
  <si>
    <t>https://w3id.org/kouigenjimonogatari/data/0371-24.json</t>
  </si>
  <si>
    <t>https://w3id.org/kouigenjimonogatari/data/0371-25.json</t>
  </si>
  <si>
    <t>https://w3id.org/kouigenjimonogatari/data/0371-26.json</t>
  </si>
  <si>
    <t>https://w3id.org/kouigenjimonogatari/data/0371-27.json</t>
  </si>
  <si>
    <t>https://w3id.org/kouigenjimonogatari/data/0371-28.json</t>
  </si>
  <si>
    <t>https://w3id.org/kouigenjimonogatari/data/0371-29.json</t>
  </si>
  <si>
    <t>https://w3id.org/kouigenjimonogatari/data/0372-01.json</t>
  </si>
  <si>
    <t>https://w3id.org/kouigenjimonogatari/data/0372-02.json</t>
  </si>
  <si>
    <t>https://w3id.org/kouigenjimonogatari/data/0372-03.json</t>
  </si>
  <si>
    <t>https://w3id.org/kouigenjimonogatari/data/0372-04.json</t>
  </si>
  <si>
    <t>https://w3id.org/kouigenjimonogatari/data/0372-05.json</t>
  </si>
  <si>
    <t>https://w3id.org/kouigenjimonogatari/data/0372-06.json</t>
  </si>
  <si>
    <t>https://w3id.org/kouigenjimonogatari/data/0372-07.json</t>
  </si>
  <si>
    <t>https://w3id.org/kouigenjimonogatari/data/0372-08.json</t>
  </si>
  <si>
    <t>https://w3id.org/kouigenjimonogatari/data/0372-09.json</t>
  </si>
  <si>
    <t>https://w3id.org/kouigenjimonogatari/data/0372-10.json</t>
  </si>
  <si>
    <t>https://w3id.org/kouigenjimonogatari/data/0372-11.json</t>
  </si>
  <si>
    <t>https://w3id.org/kouigenjimonogatari/data/0372-12.json</t>
  </si>
  <si>
    <t>https://w3id.org/kouigenjimonogatari/data/0372-13.json</t>
  </si>
  <si>
    <t>https://w3id.org/kouigenjimonogatari/data/0372-14.json</t>
  </si>
  <si>
    <t>https://w3id.org/kouigenjimonogatari/data/0373-16.json</t>
  </si>
  <si>
    <t>https://w3id.org/kouigenjimonogatari/data/0373-17.json</t>
  </si>
  <si>
    <t>https://w3id.org/kouigenjimonogatari/data/0373-18.json</t>
  </si>
  <si>
    <t>https://w3id.org/kouigenjimonogatari/data/0373-19.json</t>
  </si>
  <si>
    <t>https://w3id.org/kouigenjimonogatari/data/0373-20.json</t>
  </si>
  <si>
    <t>https://w3id.org/kouigenjimonogatari/data/0373-21.json</t>
  </si>
  <si>
    <t>さきて春秋の花さかりよりもしめやかにおかしきほとなるにうちとけあそひ給</t>
  </si>
  <si>
    <t>https://w3id.org/kouigenjimonogatari/data/0373-22.json</t>
  </si>
  <si>
    <t>https://w3id.org/kouigenjimonogatari/data/0373-23.json</t>
  </si>
  <si>
    <t>https://w3id.org/kouigenjimonogatari/data/0373-24.json</t>
  </si>
  <si>
    <t>https://w3id.org/kouigenjimonogatari/data/0373-25.json</t>
  </si>
  <si>
    <t>https://w3id.org/kouigenjimonogatari/data/0373-26.json</t>
  </si>
  <si>
    <t>https://w3id.org/kouigenjimonogatari/data/0373-27.json</t>
  </si>
  <si>
    <t>https://w3id.org/kouigenjimonogatari/data/0373-28.json</t>
  </si>
  <si>
    <t>https://w3id.org/kouigenjimonogatari/data/0373-29.json</t>
  </si>
  <si>
    <t>https://w3id.org/kouigenjimonogatari/data/0374-01.json</t>
  </si>
  <si>
    <t>https://w3id.org/kouigenjimonogatari/data/0374-02.json</t>
  </si>
  <si>
    <t>https://w3id.org/kouigenjimonogatari/data/0374-03.json</t>
  </si>
  <si>
    <t>とり給</t>
  </si>
  <si>
    <t>https://w3id.org/kouigenjimonogatari/data/0374-04.json</t>
  </si>
  <si>
    <t>https://w3id.org/kouigenjimonogatari/data/0374-05.json</t>
  </si>
  <si>
    <t>https://w3id.org/kouigenjimonogatari/data/0374-06.json</t>
  </si>
  <si>
    <t>https://w3id.org/kouigenjimonogatari/data/0374-07.json</t>
  </si>
  <si>
    <t>https://w3id.org/kouigenjimonogatari/data/0374-08.json</t>
  </si>
  <si>
    <t>https://w3id.org/kouigenjimonogatari/data/0374-09.json</t>
  </si>
  <si>
    <t>https://w3id.org/kouigenjimonogatari/data/0374-10.json</t>
  </si>
  <si>
    <t>https://w3id.org/kouigenjimonogatari/data/0374-11.json</t>
  </si>
  <si>
    <t>https://w3id.org/kouigenjimonogatari/data/0374-12.json</t>
  </si>
  <si>
    <t>https://w3id.org/kouigenjimonogatari/data/0374-13.json</t>
  </si>
  <si>
    <t>https://w3id.org/kouigenjimonogatari/data/0374-14.json</t>
  </si>
  <si>
    <t>https://w3id.org/kouigenjimonogatari/data/0375-16.json</t>
  </si>
  <si>
    <t>https://w3id.org/kouigenjimonogatari/data/0375-17.json</t>
  </si>
  <si>
    <t>https://w3id.org/kouigenjimonogatari/data/0375-18.json</t>
  </si>
  <si>
    <t>https://w3id.org/kouigenjimonogatari/data/0375-19.json</t>
  </si>
  <si>
    <t>https://w3id.org/kouigenjimonogatari/data/0375-20.json</t>
  </si>
  <si>
    <t>https://w3id.org/kouigenjimonogatari/data/0375-21.json</t>
  </si>
  <si>
    <t>https://w3id.org/kouigenjimonogatari/data/0375-22.json</t>
  </si>
  <si>
    <t>https://w3id.org/kouigenjimonogatari/data/0375-23.json</t>
  </si>
  <si>
    <t>https://w3id.org/kouigenjimonogatari/data/0375-24.json</t>
  </si>
  <si>
    <t>わりなくいて給はんかたなくてあけはてぬみ帳のめくりにも人々しけくなみゐ</t>
  </si>
  <si>
    <t>https://w3id.org/kouigenjimonogatari/data/0375-25.json</t>
  </si>
  <si>
    <t>たれはいとむねつふらはしくおほさる心しりの人ふたりはかり心をまとはす神</t>
  </si>
  <si>
    <t>https://w3id.org/kouigenjimonogatari/data/0375-26.json</t>
  </si>
  <si>
    <t>https://w3id.org/kouigenjimonogatari/data/0375-27.json</t>
  </si>
  <si>
    <t>https://w3id.org/kouigenjimonogatari/data/0375-28.json</t>
  </si>
  <si>
    <t>https://w3id.org/kouigenjimonogatari/data/0375-29.json</t>
  </si>
  <si>
    <t>https://w3id.org/kouigenjimonogatari/data/0376-01.json</t>
  </si>
  <si>
    <t>https://w3id.org/kouigenjimonogatari/data/0376-02.json</t>
  </si>
  <si>
    <t>https://w3id.org/kouigenjimonogatari/data/0376-03.json</t>
  </si>
  <si>
    <t>https://w3id.org/kouigenjimonogatari/data/0376-04.json</t>
  </si>
  <si>
    <t>https://w3id.org/kouigenjimonogatari/data/0376-05.json</t>
  </si>
  <si>
    <t>https://w3id.org/kouigenjimonogatari/data/0376-06.json</t>
  </si>
  <si>
    <t>https://w3id.org/kouigenjimonogatari/data/0376-07.json</t>
  </si>
  <si>
    <t>https://w3id.org/kouigenjimonogatari/data/0376-08.json</t>
  </si>
  <si>
    <t>https://w3id.org/kouigenjimonogatari/data/0376-09.json</t>
  </si>
  <si>
    <t>https://w3id.org/kouigenjimonogatari/data/0376-10.json</t>
  </si>
  <si>
    <t>https://w3id.org/kouigenjimonogatari/data/0376-11.json</t>
  </si>
  <si>
    <t>https://w3id.org/kouigenjimonogatari/data/0376-12.json</t>
  </si>
  <si>
    <t>https://w3id.org/kouigenjimonogatari/data/0376-13.json</t>
  </si>
  <si>
    <t>https://w3id.org/kouigenjimonogatari/data/0376-14.json</t>
  </si>
  <si>
    <t>https://w3id.org/kouigenjimonogatari/data/0377-16.json</t>
  </si>
  <si>
    <t>https://w3id.org/kouigenjimonogatari/data/0377-17.json</t>
  </si>
  <si>
    <t>https://w3id.org/kouigenjimonogatari/data/0377-18.json</t>
  </si>
  <si>
    <t>https://w3id.org/kouigenjimonogatari/data/0377-19.json</t>
  </si>
  <si>
    <t>https://w3id.org/kouigenjimonogatari/data/0377-20.json</t>
  </si>
  <si>
    <t>https://w3id.org/kouigenjimonogatari/data/0377-21.json</t>
  </si>
  <si>
    <t>https://w3id.org/kouigenjimonogatari/data/0377-22.json</t>
  </si>
  <si>
    <t>https://w3id.org/kouigenjimonogatari/data/0377-23.json</t>
  </si>
  <si>
    <t>https://w3id.org/kouigenjimonogatari/data/0377-24.json</t>
  </si>
  <si>
    <t>https://w3id.org/kouigenjimonogatari/data/0377-25.json</t>
  </si>
  <si>
    <t>めさましけにもてなされにしかはやすからす思給へしかとさるへきにこそはと</t>
  </si>
  <si>
    <t>https://w3id.org/kouigenjimonogatari/data/0377-26.json</t>
  </si>
  <si>
    <t>https://w3id.org/kouigenjimonogatari/data/0377-27.json</t>
  </si>
  <si>
    <t>https://w3id.org/kouigenjimonogatari/data/0377-28.json</t>
  </si>
  <si>
    <t>https://w3id.org/kouigenjimonogatari/data/0377-29.json</t>
  </si>
  <si>
    <t>https://w3id.org/kouigenjimonogatari/data/0378-01.json</t>
  </si>
  <si>
    <t>https://w3id.org/kouigenjimonogatari/data/0378-02.json</t>
  </si>
  <si>
    <t>https://w3id.org/kouigenjimonogatari/data/0378-03.json</t>
  </si>
  <si>
    <t>https://w3id.org/kouigenjimonogatari/data/0378-04.json</t>
  </si>
  <si>
    <t>https://w3id.org/kouigenjimonogatari/data/0378-05.json</t>
  </si>
  <si>
    <t>https://w3id.org/kouigenjimonogatari/data/0378-06.json</t>
  </si>
  <si>
    <t>https://w3id.org/kouigenjimonogatari/data/0378-07.json</t>
  </si>
  <si>
    <t>ひとつむすめをこのかみの坊にておはするにはたてまつらておとうとの源氏に</t>
  </si>
  <si>
    <t>https://w3id.org/kouigenjimonogatari/data/0378-08.json</t>
  </si>
  <si>
    <t>ていときなきか元服のそひふしにとりわき又この君をもみやつかへにと心さし</t>
  </si>
  <si>
    <t>https://w3id.org/kouigenjimonogatari/data/0378-09.json</t>
  </si>
  <si>
    <t>https://w3id.org/kouigenjimonogatari/data/0378-10.json</t>
  </si>
  <si>
    <t>https://w3id.org/kouigenjimonogatari/data/0378-11.json</t>
  </si>
  <si>
    <t>かくてもさふらひ給ふめれといとおしさにいかてさるかたにても人におとらぬ</t>
  </si>
  <si>
    <t>https://w3id.org/kouigenjimonogatari/data/0378-12.json</t>
  </si>
  <si>
    <t>https://w3id.org/kouigenjimonogatari/data/0378-13.json</t>
  </si>
  <si>
    <t>https://w3id.org/kouigenjimonogatari/data/0378-14.json</t>
  </si>
  <si>
    <t>https://w3id.org/kouigenjimonogatari/data/0379-16.json</t>
  </si>
  <si>
    <t>https://w3id.org/kouigenjimonogatari/data/0379-17.json</t>
  </si>
  <si>
    <t>https://w3id.org/kouigenjimonogatari/data/0379-18.json</t>
  </si>
  <si>
    <t>https://w3id.org/kouigenjimonogatari/data/0379-19.json</t>
  </si>
  <si>
    <t>https://w3id.org/kouigenjimonogatari/data/0379-20.json</t>
  </si>
  <si>
    <t>https://w3id.org/kouigenjimonogatari/data/0379-21.json</t>
  </si>
  <si>
    <t>https://w3id.org/kouigenjimonogatari/data/0379-22.json</t>
  </si>
  <si>
    <t>https://w3id.org/kouigenjimonogatari/data/0379-23.json</t>
  </si>
  <si>
    <t>https://w3id.org/kouigenjimonogatari/data/0379-24.json</t>
  </si>
  <si>
    <t>ひとしれぬ御心つからの物おもはしさはいつとなきことなめれとかくおほかた</t>
  </si>
  <si>
    <t>のよにつけてさへわつらはしうおほしみたるることのみまされはもの心ほそく</t>
  </si>
  <si>
    <t>世中なへていとはしうおほしならるゝにさすかなることおほかりれいけいてん</t>
  </si>
  <si>
    <t>ときこえしは宮たちもおはせす院かくれさせたまひてのちいよ〱あはれなる</t>
  </si>
  <si>
    <t>をとうとの三のきみうちわたりにてはかなうほのめきたまひしなこりのれいの</t>
  </si>
  <si>
    <t>御心なれはさすかにわすれもはてたまはすわさともゝてなしたまはぬに人の御</t>
  </si>
  <si>
    <t>心をのみつくしはてたまふへかめるをもこのころのこることなくおほしみたる</t>
  </si>
  <si>
    <t>ゝよのあはれのくさはひには思いてたまふにはしのひかたくてさみたれのそら</t>
  </si>
  <si>
    <t>めつらしくはれたるくもまにわたり給なにはかりの御よそひなくうちやつして</t>
  </si>
  <si>
    <t>御せんなともなくしのひてなかゝはのほとおはしすくるにさゝやかなるいへの</t>
  </si>
  <si>
    <t>こたちなとよしはめるによくなることをあつまにしらへてかきあはせにきはゝ</t>
  </si>
  <si>
    <t>しくひきなすなり御みゝとまりてかとちかなる所なれはすこしさしいてゝみい</t>
  </si>
  <si>
    <t>れたまへはおほきなるかつらのきのおひかせにまつりのころおほしいてられて</t>
  </si>
  <si>
    <t>そこはかとなくけはひおかしきをたゝひとめみ給しやとりなりとみたまふたゝ</t>
  </si>
  <si>
    <t>ならすほとへにけるおほめかしくやとつゝましけれとすきかてにやすらひたま</t>
  </si>
  <si>
    <t>ふおりしもほとときすなきてわたるもよをしきこえかほなれは御くるまをしか</t>
  </si>
  <si>
    <t>へさせてれいのこれみついれ給</t>
  </si>
  <si>
    <t>　　おちかへりえそしのはれぬほとゝきすほのかたらひしやとのかきねにしん</t>
  </si>
  <si>
    <t>殿とおほしきやのにしのつまに人〱ゐたりさき〱もきゝしこゑなれはこわ</t>
  </si>
  <si>
    <t>つくりけしきとりて御せうそこきこゆわかやかなるけしきともしておほめくな</t>
  </si>
  <si>
    <t>るへし</t>
  </si>
  <si>
    <t>　　ほとゝきすことゝふこゑはそれなれとあなおほつかなさみたれのそらこと</t>
  </si>
  <si>
    <t>さらたとるとみれはよし〱うへしかきねもとていつるを人しれぬ心にはねた</t>
  </si>
  <si>
    <t>うもあはれにも思けりさもつゝむへきことそかしことわりにもあれはさすかな</t>
  </si>
  <si>
    <t>りかやうのきはにつくしのこせちからうたけなりしはやとまつおほしいついか</t>
  </si>
  <si>
    <t>なるにつけても御心のいとまなくゝるしけなりとし月をへても猶かやうにみし</t>
  </si>
  <si>
    <t>あたりなさけすくしたまはぬにしもなか〱あまたの人のものおもひくさなり</t>
  </si>
  <si>
    <t>かのほいのところはおほしやりつるもしるく人めなくしつかにておはするあり</t>
  </si>
  <si>
    <t>さまをみたまふもいとあはれなりまつ女御の御かたにてむかしの御ものかたり</t>
  </si>
  <si>
    <t>なときこえ給に夜ふけにけり廿日の月さしいつるほとにいとゝこたかきかけと</t>
  </si>
  <si>
    <t>もこくらくみえわたりてちかきたちはなのかほりなつかしくにほひて女御の御</t>
  </si>
  <si>
    <t>けはひねひにたれとあくまてよういありあてにらうたけなりすくれてはなやか</t>
  </si>
  <si>
    <t>なる御をほえこそなかりしかとむつましうなつかしきかたにはおほしたりし物</t>
  </si>
  <si>
    <t>をなと思いてきこえ給につけてもむかしのことかきつらねおほされてうちなき</t>
  </si>
  <si>
    <t>たまふほとゝきすありつるかきねのにやおなしこゑにうちなくしたひきにける</t>
  </si>
  <si>
    <t>よとおほさるるほともえんなりかしいかにしりてかなとしのひやかにうちすん</t>
  </si>
  <si>
    <t>し給</t>
  </si>
  <si>
    <t>　　たち花のかをなつかしみほとゝきすはなちるさとをたつねてそとふいにし</t>
  </si>
  <si>
    <t>へのわすれかたきなくさめにはなをまいり侍ぬへかりけりこよなうこそまきる</t>
  </si>
  <si>
    <t>ゝこともかすそふこともはへりけれおほかたのよにしたかふものなれはむかし</t>
  </si>
  <si>
    <t>かたりもかきくつすへき人すくなうなりゆくをましてつれ〱もまきれなくお</t>
  </si>
  <si>
    <t>はさるらんときこえたまふにいとさらなるよなれとものをいとあはれにおほし</t>
  </si>
  <si>
    <t>つゝけたる御けしきのあさからぬも人の御さまからにやおほくあはれそゝひに</t>
  </si>
  <si>
    <t>ける</t>
  </si>
  <si>
    <t>　　ひとめなくあれたるやとはたちはなのはなこそのきのつまとなりけれとは</t>
  </si>
  <si>
    <t>かりのたまへるさはいへと人にはいとことなりけりとおほしくらへらるにしお</t>
  </si>
  <si>
    <t>もてにはわさとなくしのひやかにうちふるまひたまひてのそき給へるもめつら</t>
  </si>
  <si>
    <t>しきにそへてよにめなれぬ御さまなれはつらさもわすれぬへしなにやかやとれ</t>
  </si>
  <si>
    <t>いのなつかしくかたらひたまふもおほさぬことにあらさるへしかりにもみたま</t>
  </si>
  <si>
    <t>ふかきりはをしなへてのきはにはあらすさま〱につけていふかひなしとおほ</t>
  </si>
  <si>
    <t>さるゝはなけれはにやにくけなくわれも人もなさけをかはしつゝすくしたまふ</t>
  </si>
  <si>
    <t>なりけりそれをあいなしと思人はとにかくにかはるもことはりのよのさかとお</t>
  </si>
  <si>
    <t>もひなしたまふありつるかきねもさやうにてありさまかはりにたるあたりなり</t>
  </si>
  <si>
    <t>けり</t>
  </si>
  <si>
    <t>うつせみ</t>
    <phoneticPr fontId="4"/>
  </si>
  <si>
    <t>夕かほ</t>
    <phoneticPr fontId="4"/>
  </si>
  <si>
    <t>わかむらさき</t>
    <phoneticPr fontId="4"/>
  </si>
  <si>
    <t>すゑつむ花</t>
    <phoneticPr fontId="4"/>
  </si>
  <si>
    <t>もみちの賀</t>
    <phoneticPr fontId="4"/>
  </si>
  <si>
    <t>花のえん</t>
    <phoneticPr fontId="4"/>
  </si>
  <si>
    <t>花ちるさと</t>
    <phoneticPr fontId="4"/>
  </si>
  <si>
    <t>御はらは藏人少将にていとわかうおかしきを右のおとゝの御なかはいとよから</t>
  </si>
  <si>
    <t>の中将もいてゝいとくるしかれはゆるし給ても叉ひきとゝめ給つゝいかてかき</t>
  </si>
  <si>
    <t>むゐむ給はりてふみつくり給ふ宰相中将春といふもし給はれりとの給ふこゑさ</t>
  </si>
  <si>
    <t>へれいの人にことなりつきに頭中将人のめうつしもたゝならすおほゆへかめれ</t>
  </si>
  <si>
    <t>のなくみゆ左のおとゝうらめしさもわすれて涙をとし給ふ頭中将いつらおそし</t>
  </si>
  <si>
    <t>なれぬは五六の君ならんかしそちの宮の北の方頭中将のすさめぬ四の君なとこ</t>
  </si>
  <si>
    <t>れたちて侍つる車ともまかりいつる御かた〱のさと人侍へる中に四位の少将</t>
  </si>
  <si>
    <t>にたちいてさせ給へましかは世のめんほくにや侍らましときこえ給ふ弁中将な</t>
  </si>
  <si>
    <t>なしとおほして御この四位の少将をたてまつりたまふ</t>
  </si>
  <si>
    <t>のせむ坊のひめ君さい宮にゐ給にしかは大将の御心はへもいとたのもしけなき</t>
  </si>
  <si>
    <t>大将殿をそかうけにはおもひきこゆらむなといふをその御かたの人もましれは</t>
  </si>
  <si>
    <t>れてなやましうし給大将殿にはくたり給はむ事をもてはなれてあるましきこと</t>
  </si>
  <si>
    <t>心ちそする中将もいとあはれなるまみになかめたまへり</t>
  </si>
  <si>
    <t>給て中将のたち給ぬるのちにわか君の御めのとの宰相の君して</t>
  </si>
  <si>
    <t>程に大将殿よりれいのつきせぬ事ともきこえ給へりかけまくもかしこきおまへ</t>
  </si>
  <si>
    <t>とみたてまつらせ給大将にもおほやけにつかうまつり給へき御心つかひこの宮</t>
  </si>
  <si>
    <t>のことにもあらぬにおりからものあはれにて大将の御そていたうぬれぬいけの</t>
  </si>
  <si>
    <t>てこの大将の君にきこえつけ給ひし御心をきさきはおほしをきてよろしうも思</t>
  </si>
  <si>
    <t>ぬれはくちおしくとおほす中将にをとつれ給事もおなしことにて御ふみなとは</t>
  </si>
  <si>
    <t>なるに雪いたうふりたり大将殿より宮にきこえ給</t>
  </si>
  <si>
    <t>つみをかろめてゆるし給へと仏をねむしきこえ給によろつをなくさめ給大将も</t>
  </si>
  <si>
    <t>うたふいとうつくし大将の君御そぬきてかつけ給れいよりはうちみたれ給へる</t>
  </si>
  <si>
    <t>まいりこてなむ中将宮のすけなとさふらひつやなとのたまふけはひのしたとに</t>
  </si>
  <si>
    <t>御ありさまをたゝこの大将殿の御心にもてかくされてすくしたまふなるへし御</t>
  </si>
  <si>
    <t>しさにけちかくうちとけたりしあはれににる物なう恋しくおもほえ給ふいかて</t>
  </si>
  <si>
    <t>うたけならん人をこゝにすゑてうしろめたう恋しとおもはゝやあるましきもの</t>
  </si>
  <si>
    <t>とかなしくてをのれもよゝとなきぬさいへととしうちねひ世中のとある事とし</t>
  </si>
  <si>
    <t>やりつゝねんすをいとあはれにし給頭中将をみ給ふにもあいなくむねさはきて</t>
  </si>
  <si>
    <t>しけれはこしらへむとおほして二条院へおはしぬみるまゝにいとうつくしけに</t>
  </si>
  <si>
    <t>院にきこしめしいれ世中の人もしらぬなくなりにたるをふかうしもあらぬ御心</t>
  </si>
  <si>
    <t>りはかこち侍なれといふけしきをみ給ふにおも〱しうはあらねとをしなへて</t>
    <phoneticPr fontId="4"/>
  </si>
  <si>
    <t xml:space="preserve">: </t>
  </si>
  <si>
    <t>,</t>
  </si>
  <si>
    <t>たるけはひはたちをくれいまめかしき事をこのみたるわたりにてやむことなき</t>
  </si>
  <si>
    <t>なれとさすかにおかしうおもほされていつれならむとむねうちつふれてあふき</t>
  </si>
  <si>
    <t>をとられてからきめをみるとうちおほとけたるこゑにいひなしてよりゐたまへ</t>
  </si>
  <si>
    <t>をとらへて</t>
  </si>
  <si>
    <t>かとをしあてにのたまふをえしのはぬなるへし</t>
  </si>
  <si>
    <t>のわかうとともにはあらすあてにおかしきけはひしるしそらたきものいとけふ</t>
    <phoneticPr fontId="4"/>
  </si>
  <si>
    <t>そしうなるものゝしともをこゝかしこにたつね侍しなりよろつのことよりは柳</t>
    <phoneticPr fontId="4"/>
  </si>
  <si>
    <t>たうくゆりてきぬのをとなひいとはなやかにふるまひなして心にくゝをくまり</t>
    <phoneticPr fontId="4"/>
  </si>
  <si>
    <t>ちはこなたのつまにあたりてあれはみかうしともあけわたして人〱いてゐた</t>
    <phoneticPr fontId="4"/>
  </si>
  <si>
    <t>御方〱ものみ給とてこのとくちはしめたまへるなるへしさしもあるましき事</t>
    <phoneticPr fontId="4"/>
  </si>
  <si>
    <t>りあやしくもさまかへけるこまうとかなといらふるは心しらぬにやあらんいら</t>
    <phoneticPr fontId="4"/>
  </si>
  <si>
    <t>へはせてたゝとき〱うちなけくけはひするかたによりかゝりてき丁こしに手</t>
    <phoneticPr fontId="4"/>
  </si>
  <si>
    <t>ゝ それなりいとうれしきものから</t>
    <phoneticPr fontId="4"/>
  </si>
  <si>
    <t>0146-01</t>
  </si>
  <si>
    <t>すきにしもけふわかるるも二みちにゆくかたしらぬ秋のくれかななをかく</t>
  </si>
  <si>
    <t>0146-02</t>
  </si>
  <si>
    <t>人しれぬことはくるしかりけりとおほししりぬらんかしかやうのくたくたしき</t>
  </si>
  <si>
    <t>0146-03</t>
  </si>
  <si>
    <t>事はあなかちにかくろへしのひ給しもいとをしくてみなもらしととめたるをなと</t>
  </si>
  <si>
    <t>0146-04</t>
  </si>
  <si>
    <t>みかとの御こならんからにみん人さへかたほならす物ほめかちなるとつくりことめき</t>
  </si>
  <si>
    <t>0146-05</t>
  </si>
  <si>
    <t>てとりなす人ものし給けれはなんあまりものいひさかなきつみさりところなくわかむらさき</t>
  </si>
  <si>
    <t>なることゝもあれとうるさけれはかゝす御つかひかへりにけれとこ君してこう</t>
    <phoneticPr fontId="4"/>
  </si>
  <si>
    <t>事はあなかちにかくろへしのひ給しもいとをしくてみなもらしとゝめたるをな</t>
    <phoneticPr fontId="4"/>
  </si>
  <si>
    <t>とみかとの御こならんからにみん人さへかたほならす物ほめかちなるとつくり</t>
    <phoneticPr fontId="4"/>
  </si>
  <si>
    <t>ことめきてとりなす人ものし給けれはなんあまりものいひさかなきつみさりと</t>
    <phoneticPr fontId="4"/>
  </si>
  <si>
    <t>ころなく</t>
    <phoneticPr fontId="4"/>
  </si>
  <si>
    <t>人しれぬことはくるしかりけりとおほししりぬらんかしかやうのくた〱しき</t>
    <phoneticPr fontId="4"/>
  </si>
  <si>
    <t>　　せみのはもたちかへてける夏衣かへすをみてもねはなかれけりおもへとあ</t>
    <phoneticPr fontId="4"/>
  </si>
  <si>
    <t>　　すきにしもけふわかるゝも二みちにゆくかたしらぬ秋のくれかななをかく</t>
  </si>
  <si>
    <t>　　あつさゆみいるさのやまにまとふ哉ほのみし月のかけやみゆるとなにゆへ</t>
  </si>
  <si>
    <t>　　心いるかたならませはゆみはりの月なき空にまよはましやはといふこゑた</t>
    <phoneticPr fontId="4"/>
  </si>
  <si>
    <t>世の中かはりて後よろつものうくおほされ御身のやむことなさもそふにやかる</t>
  </si>
  <si>
    <t>〱しき御しのひありきもつゝましうてこゝもかしこもおほつかなさのなけき</t>
  </si>
  <si>
    <t>をかさね給ふむくひにやなをわれにつれなき人の御心をつきせすのみおほしな</t>
  </si>
  <si>
    <t>けく今はましてひまなうたゝ人のやうにてそひおはしますをいまきさきは心や</t>
  </si>
  <si>
    <t>ましうおほすにやうちにのみさふらひ給へはたちならふ人なう心やすけなりお</t>
  </si>
  <si>
    <t>りふしにしたかひては御あそひなとをこのましう世のひゝくはかりせさせ給つ</t>
  </si>
  <si>
    <t>ゝ今の御ありさましもめてたしたゝ春宮をそいとこひしう思ひきこえ給御うし</t>
  </si>
  <si>
    <t>ろみのなきをうしろめたうおもひきこえて大將の君によろつきこえつけ給ふも</t>
  </si>
  <si>
    <t>をゝさなき御有さまのうしろめたさにことつけてくたりやしなましとかねてよ</t>
  </si>
  <si>
    <t>りおほしけり院にもかゝることなむときこしめしてこ宮のいとやむことなくお</t>
  </si>
  <si>
    <t>ほしときめかしたまひしものをかる〱しうをしなへたるさまにもてなすなる</t>
  </si>
  <si>
    <t>かいとおしきこと斎宮をもこのみこたちのつらになむおもへはいつかたにつけ</t>
  </si>
  <si>
    <t>いとよのもときおひぬへきこと也なと御けしきあしけれはわか御こゝちにもけ</t>
  </si>
  <si>
    <t>にとおもひしらるれはかしこまりてさふらひ給人のためはしかましき事なくい</t>
  </si>
  <si>
    <t>つれをもなたらかにもてなして女のうらみなおひそとの給はするにもけしから</t>
  </si>
  <si>
    <t>ぬ心のおほけなさをきこしめしつけたらむときとおそろしけれはかしこまりて</t>
  </si>
  <si>
    <t>まかて給ぬ又かく院にもきこしめしのたまはするに人の御名も我ためもすきか</t>
  </si>
  <si>
    <t>ましういとおしきにいとゝやむことなく心くるしきすちには思きこえ給へとま</t>
  </si>
  <si>
    <t>たあらはれてはわさともてなしきこえ給はす女もにけなき御としのほとをはつ</t>
  </si>
  <si>
    <t>かしうおほして心とけ給はぬけしきなれはそれにつゝみたるさまにもてなして</t>
  </si>
  <si>
    <t>の程をいみしうおほしなけきけりかゝる事をきゝ給にもあさかほのひめ君はい</t>
  </si>
  <si>
    <t>かて人ににしとふかうおほせはゝかなきさまなりし御返なともおさ〱なしさ</t>
  </si>
  <si>
    <t>りとて人にくゝはしたなくはもてなし給はぬ御けしきを君も猶こと也とおほし</t>
  </si>
  <si>
    <t>わたるおほ殿にはかくのみさためなき御心を心つきなしとおほせとあまりつゝ</t>
  </si>
  <si>
    <t>まぬ御けしきのいふかひなけれはにやあらむふかうもえしきこえ給はす心くる</t>
  </si>
  <si>
    <t>しきさまの御心ちになやみ給て物心ほそけにおほいたりめつらしくあはれとお</t>
  </si>
  <si>
    <t>もひきこえ給たれも〱うれしきものからゆゝしうおほしてさま〱の御つゝ</t>
  </si>
  <si>
    <t>しみせさせたてまつり給かやうなる程にいとゝ御心のいとまなくておほしおこ</t>
  </si>
  <si>
    <t>たるとはなけれととたえおほかるへしそのころ斎院もおりゐ給てきさきはらの</t>
  </si>
  <si>
    <t>つねのかむわさなれといかめしうのゝしるまつりのほとかきりあるおほやけこ</t>
  </si>
  <si>
    <t>とにそふことおほくみところこよなし人からとみえたりこけいの日上達部なと</t>
  </si>
  <si>
    <t>かすさたまりてつかうまつり給わさなれとおほえことにかたちあるかきりした</t>
  </si>
  <si>
    <t>かさねの色うへのはかまのもむむまくらまてみなとゝのへたりとりわきたるせ</t>
  </si>
  <si>
    <t>むしにて大将の君もつかうまつり給かねてより物見車心つかひしけり一条のお</t>
  </si>
  <si>
    <t>ほち所なくむくつけきまてさはきたり所〱の御さしき心〱にしつくしたる</t>
  </si>
  <si>
    <t>しつらひ人の袖くちさへいみしきみものなり大殿にはかやうの御ありきもおさ</t>
  </si>
  <si>
    <t>〱し給はぬに御心ちさへなやましけれはおほしかけさりけるをわかき人〻い</t>
  </si>
  <si>
    <t>てやをのかとちひきしのひてみ侍らむこそはへなかるへけれおほよそ人たにけ</t>
  </si>
  <si>
    <t>ふのものみには大将殿をこそはあやしき山かつさへみたてまつらんとすなれと</t>
  </si>
  <si>
    <t>をきくにくによりめこをひきくしつゝもまうてくなるを御らむせぬはいとあま</t>
  </si>
  <si>
    <t>りも侍かなといふを大宮きこしめして御こゝちもよろしきひま也さふらふ人〻</t>
  </si>
  <si>
    <t>もさう〱しけなめりとてにはかにめくらしおほせ給てみ給日たけ行てきしき</t>
  </si>
  <si>
    <t>ひきつゝきてたちわつらふよき女房車おほくてさふさふの人なきひまをおもひ</t>
  </si>
  <si>
    <t>さためてみなさしのけさする中にあんしろのすこしなれたるかしたすたれのさ</t>
  </si>
  <si>
    <t>まなとよしはめるにいたうひきいりてほのかなる袖くちものすそかさみなとも</t>
  </si>
  <si>
    <t>のゝ色いときよらにてことさらにやつれたるけはひしるくみゆる車ふたつあり</t>
  </si>
  <si>
    <t>これはさらにさやうにさしのけなとすへき御車にもあらすとくちこはくて手ふ</t>
  </si>
  <si>
    <t>れさせすいつかたにもわかき物ともゑひすきたちさはきたるほとの事はえした</t>
  </si>
  <si>
    <t>ゝめあへすおとな〱しきこせむの人〻はかくななといへとえとゝめあへすさ</t>
  </si>
  <si>
    <t>い宮の御はゝみやす所ものおほしみたるゝなくさめにもやとしのひていてたま</t>
  </si>
  <si>
    <t>へる也けりつれなしつくれとをのつからみしりぬさはかりにてはさないはせそ</t>
  </si>
  <si>
    <t>御車ともたてつゝけつれは人たまひのおくにをしやられて物もみえす心やまし</t>
  </si>
  <si>
    <t>きをはさる物にてかゝるやつれをそれとしられぬるかいみしうねたき事かきり</t>
  </si>
  <si>
    <t>なししちなともみなをしおられてすゝろなる車のとうにうちかけたれは又なう</t>
  </si>
  <si>
    <t>人わろくくやしうなにゝきつらんとおもふにかひなしものもみてかへらんとし</t>
  </si>
  <si>
    <t>たまへととおりいてんひまもなきにことなりぬといへはさすかにつらき人の御</t>
  </si>
  <si>
    <t>まへわたりのまたるゝも心よはしやさゝのくまにたにあらねはにやつれなくす</t>
  </si>
  <si>
    <t>き給につけても中〱御心つくしなりけにつねよりもこのみとゝのへたる車と</t>
  </si>
  <si>
    <t>もの我も〱とのりこほれたるしたすたれのすきまともゝさらぬかほなれとほ</t>
  </si>
  <si>
    <t>をゑみつゝしりめにとゝめ給もありおほ殿のはしるけれはまめたちてわたり給</t>
  </si>
  <si>
    <t>御ともの人々うちかしこまり心はへありつゝわたるををしけたれたるありさま</t>
  </si>
  <si>
    <t>　　かけをのみみたらし河のつれなきに身のうきほとそいととしらるゝと涙の</t>
  </si>
  <si>
    <t>こほるゝを人のみるもはしたなけれとめもあやなる御さまかたちのいとゝしう</t>
  </si>
  <si>
    <t>いてはへをみさらましかはとおほさるほと〱につけてさうそく人のありさま</t>
  </si>
  <si>
    <t>いみしくとゝのへたりとみゆるなかにも上達部はいとことなるをひと所の御ひ</t>
  </si>
  <si>
    <t>かりにはをしけたれためり大将の御かりのすいしんに殿上のそうなとのするこ</t>
  </si>
  <si>
    <t>とはつねのことにもあらすめつらしき行幸なとのおりのわさなるをけふは右近</t>
  </si>
  <si>
    <t>のくら人のそうつかうまつれりさらぬみすいしんとももかたちすかたまはゆく</t>
  </si>
  <si>
    <t>とゝのへて世にもてかしつかれ給へるさま木草もなひかぬはあるましけなりつ</t>
  </si>
  <si>
    <t>ほさうそくなといふすかたにて女はうのいやしからぬや又あまなとの世をそむ</t>
  </si>
  <si>
    <t>きけるなともたうれまとひつゝ物見にいてたるもれいはあなかちなりやあなに</t>
  </si>
  <si>
    <t>くとみゆるにけふはことはりにくちうちすけみてかみきこめたるあやしのもの</t>
  </si>
  <si>
    <t>ともの手をつくりてひたいにあてつゝみたてまつりあけたるもおこかましけな</t>
  </si>
  <si>
    <t>るしつのおまてをのかかほのならむさまをはしらてゑみさかへたりなにともみ</t>
  </si>
  <si>
    <t>いれ給ましきゑせす両のむすめなとさへ心のかきりつくしたる車ともにのりさ</t>
  </si>
  <si>
    <t>まことさらひ心けさうしたるなむおかしきやう〱のみものなりけるましてこ</t>
  </si>
  <si>
    <t>ゝかしこにうちしのひてかよひ給所〱は人しれすのみかすならぬなけきまさ</t>
  </si>
  <si>
    <t>るもおほかり式部卿の宮さしきにてそみたまひけるいとまはゆきまてねひゆく</t>
  </si>
  <si>
    <t>人のかたちかな神なとはめもこそとめ給へとゆゝしくおほしたりひめ君はとし</t>
  </si>
  <si>
    <t>ころきこえわたり給御心はへのよの人にゝぬをなのめならむにてたにありまし</t>
  </si>
  <si>
    <t>てかうしもいかてと御心とまりけりいとゝちかくてみえむまてはおほしよらす</t>
  </si>
  <si>
    <t>わかき人〻はきゝにくきまてめてきこえあへりまつりの日はおほ殿にはものみ</t>
  </si>
  <si>
    <t>給はす大将の君かの御車の所あらそひをまねひきこゆる人ありけれはいと〱</t>
  </si>
  <si>
    <t>おしううしとおほしてなをあたらをもりかにおはする人のものになさけをくれ</t>
  </si>
  <si>
    <t>すく〱しき所つき給へるあまりに身つからはさしもおほさゝりけめともかゝ</t>
  </si>
  <si>
    <t>るなからひはなさけかはすへき物ともおほいたらぬ御をきてにしたかひてつき</t>
  </si>
  <si>
    <t>〱よからぬ人のせさせたるならむかしみやす所は心はせのいとはつかしくよ</t>
  </si>
  <si>
    <t>しありておはする物をいかにおほしうむしにけんといとおしくてまうて給へり</t>
  </si>
  <si>
    <t>けれとさい宮のまた本の宮におはしませはさかきのはゝかりにことつけて心や</t>
  </si>
  <si>
    <t>すくもたいめむしたまはすことはりとはおほしなからなそやかくかたみにそは</t>
  </si>
  <si>
    <t>〱しからておはせかしとうちつふやかれ給けふは二条院にはなれおはしてま</t>
  </si>
  <si>
    <t>つりみにいて給にしのたいにわたり給てこれみつに車の事おほせたり女房いて</t>
  </si>
  <si>
    <t>たつやとの給てひめ君のいとうつくしけにつくろいたてゝおはするをうちゑみ</t>
  </si>
  <si>
    <t>てみたてまつり給君はいさたまへもろともにみむよとて御くしのつねよりもき</t>
  </si>
  <si>
    <t>よらにみゆるをかきなて給てひさしうそき給はさめるをけふはよき日ならむか</t>
  </si>
  <si>
    <t>しとてこよみのはかせめしてときとはせなとし給ほとにまつ女房いてねとてわ</t>
  </si>
  <si>
    <t>らはのすかたとものおかしけなるを御らむすいとらうたけなるかみとものすそ</t>
  </si>
  <si>
    <t>はなやかにそきわたしてうきもむのうへのはかまにかゝれるほとけさやかにみ</t>
  </si>
  <si>
    <t>ゆ君の御くしはわれそかむとてうたて所せうもあるかないかにおひやらむとす</t>
  </si>
  <si>
    <t>むけにをくれたるすちのなきやあまりなさけなからむとてそきはてゝちひろと</t>
  </si>
  <si>
    <t>　　はかりなきちひろのそこのみるふさのおひゆくすゑはわれのみそみむとき</t>
  </si>
  <si>
    <t>こえたまへは</t>
  </si>
  <si>
    <t>　　ちひろともいかてかしらむさためなくみちひるしほのゝとけからぬにとも</t>
  </si>
  <si>
    <t>のにかきつけておはするさまらう〱しき物からわかうおかしきをめてたしと</t>
  </si>
  <si>
    <t>おほすけふも所もなくたちにけりむまはのおとゝのほとにたてわつらひてかむ</t>
  </si>
  <si>
    <t>たちめの車ともおほくてものさはかしけなるわたりかなとやすらひ給によろし</t>
  </si>
  <si>
    <t>き女車のいたうのりこほれたるよりあふきをさしいてゝ人をまねきよせてこゝ</t>
  </si>
  <si>
    <t>にやはたゝせ給はぬ所さりきこえむときこえたりいかなるすき物ならむとおほ</t>
  </si>
  <si>
    <t>されて所もけによきわたりなれはひきよせさせ給ていかてえ給へる所そとねた</t>
  </si>
  <si>
    <t>さになんとのたまへはよしあるあふきのつまをおりて</t>
  </si>
  <si>
    <t>　　はかなしや人のかさせるあふひゆへ神のゆるしのけふをまちけるしめのう</t>
  </si>
  <si>
    <t>ちにはとあるてをおほしいつれはかの内侍のすけなりけりあさましうふりかた</t>
  </si>
  <si>
    <t>くもいまめくかなとにくさにはしたなう</t>
  </si>
  <si>
    <t>　　かさしけるこゝろそあたにおもほゆるやそうち人になへてあふひを女はつ</t>
  </si>
  <si>
    <t>らしと思きこえけり</t>
  </si>
  <si>
    <t>　　くやしくもかさしけるかななのみして人たのめなる草葉はかりをときこゆ</t>
  </si>
  <si>
    <t>御ありさまのうるはしかりしにけふうちみたれてありき給かしたれならむのり</t>
  </si>
  <si>
    <t>ならふ人けしうはあらしはやとをしはかりきこゆいとましからぬかさしあらそ</t>
  </si>
  <si>
    <t>ひかなとさう〱しくおほせとかやうにいとおもなからぬ人はた人あひのり給</t>
  </si>
  <si>
    <t>へるにつゝまれてはかなき御いらへも心やすくきこえんもまはゆしかしみやす</t>
  </si>
  <si>
    <t>所は物をおほしみたるゝ事としころよりもおほくそひにけりつらきかたにおも</t>
  </si>
  <si>
    <t>ひはて給へといまはとてふりはなれくたりたまひなむはいと心ほそかりぬへく</t>
  </si>
  <si>
    <t>よの人きゝも人わらへにならんことゝおほすさりとてたちとまるへくおほしな</t>
  </si>
  <si>
    <t>るにはかくこよなきさまにみな思ひくたすへかめるもやすからすつりするあま</t>
  </si>
  <si>
    <t>なともさまたけきこえ給はすかすならぬ身をみまうくおほしすてむもことはり</t>
  </si>
  <si>
    <t>なれといまは猶いふかひなきにても御らんしはてむやあさからぬにはあらんと</t>
  </si>
  <si>
    <t>きこえかゝつらひ給へはさためかねたまへる御心もやなくさむとたちいて給へ</t>
  </si>
  <si>
    <t>りしみそき河のあらかりしせにいとゝよろついとうくおほしいれたり大殿には</t>
  </si>
  <si>
    <t>御ものゝけめきていたうわつらひ給へはたれも〱おほしなけくに御ありきな</t>
  </si>
  <si>
    <t>とひむなき比なれは二条院にもとき〱そわたり給さはいへとやむことなきか</t>
  </si>
  <si>
    <t>たはことに思きこえたまへる人のめつらしき事さへそひ給へる御なやみなれは</t>
  </si>
  <si>
    <t>心くるしうおほしなけきてみすほうやなにやなとわか御かたにておほくおこな</t>
  </si>
  <si>
    <t>わせ給ふものゝけいきすたまなといふものおほくいてきてさま〱のなのりす</t>
  </si>
  <si>
    <t>る中に人にさらにうつらすたゝ身つからの御身につとそひたるさまにてことに</t>
  </si>
  <si>
    <t>おとろ〱しうわつらはしきこゆることもなけれと又かたときはなるるおりも</t>
  </si>
  <si>
    <t>のものにあらすとみえたり大将の君の御かよひ所こゝかしことおほしあつるに</t>
  </si>
  <si>
    <t>このみやす所二条の君なとはかりこそはをしなへてのさまにはおほしたらさめ</t>
  </si>
  <si>
    <t>れはうらみの心もふかゝらめとささめきてものなととはせ給へとさしてきこえ</t>
  </si>
  <si>
    <t>あつることもなしものゝけとてもわさとふかき御かたきときこゆるもなしすき</t>
  </si>
  <si>
    <t>にける御めのとたつ人もしはおやの御かたにつけつゝつたはりたるものゝよは</t>
  </si>
  <si>
    <t>めにいてきたるなとむね〱しからすそみたれあらはるゝたゝつく〱とねを</t>
  </si>
  <si>
    <t>のみなき給ており〱はむねをせきあけつゝいみしうたへかたけにまとふわさ</t>
  </si>
  <si>
    <t>をし給へはいかにおはすへきにかとゆゝしうかなしくおほしあはてたり院より</t>
  </si>
  <si>
    <t>につけてもいとゝおしけなる人の御身也世の中あまねくおしみきこゆるをきゝ</t>
  </si>
  <si>
    <t>給にもみやす所はたゝならすおほさるとしころはいとかくしもあらさりし御い</t>
  </si>
  <si>
    <t>とみ心をはかなかりし所の車あらそひに人の御心のうこきにけるをかのとのに</t>
  </si>
  <si>
    <t>はさまてもおほしよらさりけりかゝる御物おもひのみたれに御心ち猶れいなら</t>
  </si>
  <si>
    <t>すのみおほさるれはほかにわたり給てみすほうなとせさせ給大将殿きゝ給てい</t>
  </si>
  <si>
    <t>かなる御心ちにかといとおしうおほしをこしてわたり給へりれいならぬたひ所</t>
  </si>
  <si>
    <t>なれはいたうしのひ給心よりほかなるおこたりなとつみゆるされぬへくきこえ</t>
  </si>
  <si>
    <t>つゝけ給てなやみ給人の御ありさまもうれへきこえ給身つからはさしも思いれ</t>
  </si>
  <si>
    <t>侍らねとおやたちのいとこと〱しうおもひまとはるるか心くるしさにかゝる</t>
  </si>
  <si>
    <t>なむなとかたらひきこえ給つねよりも心くるしけなる御けしきをことはりにあ</t>
  </si>
  <si>
    <t>はれにみたてまつり給うちとけぬあさほらけにいて給御さまのおかしきにも猶</t>
  </si>
  <si>
    <t>ふりはなれなむ事はおほしかへさるやむことなきかたにいとゝ心さしそひ給へ</t>
  </si>
  <si>
    <t>きこともいてきにたれはひとつかたにおほししつまり給なむをかやうに待きこ</t>
  </si>
  <si>
    <t>えつゝあらむも心のみつきぬへき事中〱もの思のおとろかさるゝ心ちし給に</t>
  </si>
  <si>
    <t>御ふみはかりそくれつかたある日ころすこしおこたるさまなりつる心ちのには</t>
  </si>
  <si>
    <t>かにいといたうくるしけに侍るをえひきよかてなむとあるをれいのことつけと</t>
  </si>
  <si>
    <t>　　袖ぬるゝ恋ちとかつはしりなからおりたつたこの身つからそうき山の井の</t>
  </si>
  <si>
    <t>つゝいかにそやもある世かな心もかたちもとり〱にすつへくもなく又おもひ</t>
  </si>
  <si>
    <t>さたむへきもなきをくるしうおほさる御かへりいとくらうなりにたれと袖のみ</t>
  </si>
  <si>
    <t>ぬるゝやいかにふかゝらぬ御事になむ</t>
  </si>
  <si>
    <t>　　あさみにや人はおりたつわかかたは身もそほつまてふかき恋ちをおほろけ</t>
  </si>
  <si>
    <t>にてやこの御かへりをみつからきこえさせぬなとありおほ殿には御ものゝけい</t>
  </si>
  <si>
    <t>たうおこりていみしうわつらひ給この御いきすたまこちゝおとゝの御らうなと</t>
  </si>
  <si>
    <t>いふものありときゝ給につけておほしつゝくれは身ひとつのうきなけきよりほ</t>
  </si>
  <si>
    <t>かに人をあしかれなとおもふ心もなけれと物おもひにあくかるなるたましゐは</t>
  </si>
  <si>
    <t>さもやあらむとおほししらるゝこともありとしころよろつに思ひのこすことな</t>
  </si>
  <si>
    <t>くすくしつれとかうしもくたけぬをはかなき事のおりに人のおもひけちなきも</t>
  </si>
  <si>
    <t>のにもてなすさまなりしみそきの後一ふしにおほしうかれにし心しつまりかた</t>
  </si>
  <si>
    <t>うおほさるゝけにやすこしうちまとろみ給夢にはかのひめ君とおほしき人のい</t>
  </si>
  <si>
    <t>ときよらにてある所にいきてとかくひきまさくりうつゝにもにすたけくいかき</t>
  </si>
  <si>
    <t>けに身をすてゝやいにけむとうつし心ならすおほえ給おり〱もあれはさなら</t>
  </si>
  <si>
    <t>いとよういひなしつへきたよりなりとおほすにいとなたたしうひたすら世にな</t>
  </si>
  <si>
    <t>くなりて後にうらみのこすはよのつねのこと也それたに人のうへにてはつみふ</t>
  </si>
  <si>
    <t>かうゆゝしきをうつゝの我身なからさるうとましきことをいひつけらるゝすく</t>
  </si>
  <si>
    <t>せのうきことすへてつれなき人にいかて心もかけきこえしとおほしかへせとお</t>
  </si>
  <si>
    <t>もふも物をなりさい宮はこそうちにいり給へかりしをさま〱さはる事ありて</t>
  </si>
  <si>
    <t>この秋入給九月にはやかてのゝ宮にうつろひ給へけれはふたゝひの御はらへの</t>
  </si>
  <si>
    <t>いそきとりかさねてあるへきにたゝあやしうほけ〱しうてつく〱とふしな</t>
  </si>
  <si>
    <t>やみ給を宮人いみしきたいしにて御いのりなとさま〱つかうまつるおとろ</t>
  </si>
  <si>
    <t>〱しきさまにはあらすそこはかとなくて月日をすくし給大将殿もつねにとふ</t>
  </si>
  <si>
    <t>らひきこえ給へとまさるかたのいたうわつらひ給へは御心のいとまなけなりま</t>
  </si>
  <si>
    <t>たさるへきほとにもあらすとみな人もたゆみ給へるににはかに御けしきありて</t>
  </si>
  <si>
    <t>なやみ給へはいとゝしき御いのりかすをつくしてせさせ給へれとれいのしうね</t>
  </si>
  <si>
    <t>き御ものゝけひとつさらにうこかすやむことなきけむさともめつらか也ともて</t>
  </si>
  <si>
    <t>なやむさすかにいみしうてうせられて心くるしけになきわひてすこしゆるへ給</t>
  </si>
  <si>
    <t>へや大将にきこゆへき事ありとのたまふされはよあるやうあらんとてちかき御</t>
  </si>
  <si>
    <t>き丁のもとにいれたてまつりたりむけにかきりのさまにものし給をきこえをか</t>
  </si>
  <si>
    <t>まほしきこともおはするにやとておとゝも宮もすこししりそき給へりかちのそ</t>
  </si>
  <si>
    <t>うともこゑしつめて法華経をよみたるいみしうたうとしみき丁のかたひらひき</t>
  </si>
  <si>
    <t>あけてみたてまつり給へはいとおかしけにて御はらはいみしうたかうてふし給</t>
  </si>
  <si>
    <t>へるさまよそ人たにみたてまつらむに心みたれぬへしましておしうかなしうお</t>
  </si>
  <si>
    <t>ほすことはり也しろき御そに色あひいとはなやかにて御くしのいとなかうこち</t>
  </si>
  <si>
    <t>たきをひきゆひてうちそへたるもかうてこそらうたけになまめきたるかたそひ</t>
  </si>
  <si>
    <t>いとたゆけにみあけてうちまもりきこえ給に涙のこほるるさまをみ給はいかゝ</t>
  </si>
  <si>
    <t>あはれのあさからむあまりいたうなきたまへは心くるしきおやたちの御事をお</t>
  </si>
  <si>
    <t>ほし又かくみ給につけてくちおしうおほえ給にやとおほしてなに事もいとかう</t>
  </si>
  <si>
    <t>はたいめむはありなむおとゝ宮なともふかき契ある中はめくりてもたえさなれ</t>
  </si>
  <si>
    <t>くるしきをしはしやすめ給へときこえむとてなむかくまいりこむともさらに思</t>
  </si>
  <si>
    <t>はぬを物おもふ人のたましひはけにあくかるゝ物になむありけるとなつかしけ</t>
  </si>
  <si>
    <t>にいひて</t>
  </si>
  <si>
    <t>　　なけきわひ空にみたるゝわかたまをむすひとゝめよしたかへのつまとの給</t>
  </si>
  <si>
    <t>こゑけはひその人にもあらすかはりたまへりいとあやしとおほしめくらすにた</t>
  </si>
  <si>
    <t>ゝかのみやす所也けりあさましう人のとかくゆふをよからぬものとものいひい</t>
  </si>
  <si>
    <t>つることもきゝにくゝおほしての給けつをめにみす〱世にはかゝる事こそは</t>
  </si>
  <si>
    <t>ありけれとうとましうなりぬあな心うとおほされてかくの給へとたれとこそし</t>
  </si>
  <si>
    <t>らねたしかにの給へとの給へはたゝそれなる御ありさまにあさましとはよのつ</t>
  </si>
  <si>
    <t>ね也人〻ちかうまいるもかたはらいたうおほさるすこし御こゑもしつまり給へ</t>
  </si>
  <si>
    <t>れはひまおはするにやとて宮の御ゆもてよせ給へるにかきおこされ給てほとな</t>
  </si>
  <si>
    <t>くうまれ給ぬうれしとおほす事かきりなきに人にかりうつし給へる御ものゝけ</t>
  </si>
  <si>
    <t>ともねたかりまとふけはひいと物さはかしうてのちのこと又いと心もとなしい</t>
  </si>
  <si>
    <t>ふかきりなきくわんともたてさせ給けにやたいらかに事なりはてぬれは山のさ</t>
  </si>
  <si>
    <t>すなにくれやむことなきそうともしたりかほにあせをしのこひつゝいそきまか</t>
  </si>
  <si>
    <t>てぬおほくの人の心をつくしつる日ころのなこりすこしうちやすみて今はさり</t>
  </si>
  <si>
    <t>ともとおほすみすほうなとは又〱はしめそへさせ給へとまつはけうありめつ</t>
  </si>
  <si>
    <t>らしき御かしつきにみな人ゆるへり院をはしめたてまつりてみこたちかむたち</t>
  </si>
  <si>
    <t>めのこるなきうふやしなひとものめつらかにいかめしきを夜ことにみの〻しる</t>
  </si>
  <si>
    <t>おとこにてさへおはすれはそのほとのさほうにきはゝしくめてたしかの宮す所</t>
  </si>
  <si>
    <t>はかゝる御ありさまをきゝ給てもたゝならすかねてはいとあやうくきこえしを</t>
  </si>
  <si>
    <t>たいらかにもはたとうちおほしけりあやしうわれにもあらぬ御心ちをおほしつ</t>
  </si>
  <si>
    <t>ゝくるに御そなともたゝけしのかにしみかへりたるあやしさに御ゆするまいり</t>
  </si>
  <si>
    <t>御そきかへなとし給て心みたまへと猶おなしやうにのみあれはわか身なからた</t>
  </si>
  <si>
    <t>にうとましうおほさるゝにまして人のいひおもはむことなと人にの給へき事な</t>
  </si>
  <si>
    <t>らねは心ひとつにおほしなけくにいとゝ御心かはりもまさりゆく大将殿は心ち</t>
  </si>
  <si>
    <t>つゝいとほとへにけるも心くるしう又けちかうみたてまつらむにはいかにそや</t>
  </si>
  <si>
    <t>うたておほゆへきを人の御ためいとおしうよろつにおほして御ふみはかりそあ</t>
  </si>
  <si>
    <t>りけるいたうわつらひ給し人の御なこりゆゝしう心ゆるひなけにたれもおほし</t>
  </si>
  <si>
    <t>さまにてもまたたいめんし給はすわか君のいとゆゝしきまてみえ給御ありさま</t>
  </si>
  <si>
    <t>をいまからいとさまことにもてかしつききこえ給さまおろかならすことあひた</t>
  </si>
  <si>
    <t>る心ちしておとゝもうれしういみしとおもひきこえ給へるにたゝこの御心ちお</t>
  </si>
  <si>
    <t>こたりはて給はぬを心もとなくおほせとさはかりいみしかりしなこりにこそは</t>
  </si>
  <si>
    <t>とおほしていかてかはさのみは心をもまとはし給はんわか君の御まみのうつく</t>
  </si>
  <si>
    <t>しさなとの春宮にいみしうにたてまつり給へるをみたてまつり給てもまつこひ</t>
  </si>
  <si>
    <t>しうおもひ出られさせ給にしのひかたくてまいり給はむとてうちなとにもあま</t>
  </si>
  <si>
    <t>りひさしうまいり侍らねはいふせさにけふなむうひたちし侍をすこしけちかき</t>
  </si>
  <si>
    <t>給へれはけにたゝひとへにえむにのみあるへき御中にもあらぬをいたうおとろ</t>
  </si>
  <si>
    <t>へ給へりといひなからものこしにてなとあへきかはとてふし給へる所におまし</t>
  </si>
  <si>
    <t>ちかうまいりたれはいりて物なときこえ給御いらへ時〻きこえ給も猶いとよは</t>
  </si>
  <si>
    <t>け也されとむけになき人とおもひきこえし御ありさまをおほしいつれは夢の心</t>
  </si>
  <si>
    <t>ちしてゆゝしかりしほとの事ともなときこえ給ついてにもかのむけにいきもた</t>
  </si>
  <si>
    <t>えたるやうにおはせしかひきかへしつふ〱とのたまひし事ともおほしいつる</t>
  </si>
  <si>
    <t>に心うけれはいさやきこえまほしきこといとおほかれとまたいとたゆけにおほ</t>
  </si>
  <si>
    <t>しためれはこそとて御ゆまいれなとさへあつかひきこえ給をいつならひ給けん</t>
  </si>
  <si>
    <t>と人〻あはれかりきこゆいとおかしけなる人のいたうよはりそこなはれてある</t>
  </si>
  <si>
    <t>かなきかのけしきにてふし給へるさまいとらうたけに心くるしけなり御くしの</t>
  </si>
  <si>
    <t>みたれたるすちもなくはら〱とかゝれる枕のほとありかたきまてみゆれはと</t>
  </si>
  <si>
    <t>しころなにことをあかぬことありておもひつらむとあやしきまてうちまもられ</t>
  </si>
  <si>
    <t>給院なとにまいりていととうまかてなむかやうにておほつかなからすみたてま</t>
  </si>
  <si>
    <t>つらはうれしかるへきを宮のつとおはするに心ちなくやとつつみてすくしつる</t>
  </si>
  <si>
    <t>もくるしきを猶やう〱心つよくおほしなしてれいのおまし所にこそあまりわ</t>
  </si>
  <si>
    <t>かくもてなし給へはかたへはかくもものし給そなときこえをき給ていときよけ</t>
  </si>
  <si>
    <t>にうちさうそきていて給をつねよりはめとゝめてみいたしてふし給へり秋のつ</t>
  </si>
  <si>
    <t>かさめしあるへきさためにて大殿もまいり給へは君たちもいたはりのそみ給事</t>
  </si>
  <si>
    <t>ともありてとのゝ御あたりはなれ給はねはみなひきつゝきいて給ぬとのゝうち</t>
  </si>
  <si>
    <t>まとひ給うちに御せうそこきこえ給ほともなくたえいり給ぬあしをそらにてた</t>
  </si>
  <si>
    <t>れも〱まかて給ぬれはちもくの夜なりけれとかくわりなき御さはりなれはみ</t>
  </si>
  <si>
    <t>な事やふれたるやう也のゝしりさはくほと夜中はかりなれは山のさすなにくれ</t>
  </si>
  <si>
    <t>あさましけれはとのゝうちの人ものにそあたる所〱の御とふらひのつかひな</t>
  </si>
  <si>
    <t>とたちこみたれとえきこえつかすゆすりみちていみしき御心まとひともいとお</t>
  </si>
  <si>
    <t>そろしきまてみえ給御ものゝけのたひ〱とりいれたてまつりしをおほして御</t>
  </si>
  <si>
    <t>まくらなともさなから二三日みたてまつり給へとやう〱かはり給ことゝもの</t>
  </si>
  <si>
    <t>あれはかきりとおほしはつるほとたれも〱いといみし大将殿はかなしきこと</t>
  </si>
  <si>
    <t>にことをそへて世の中をいとうき物におほししみぬれはたゝならぬ御あたりの</t>
  </si>
  <si>
    <t>とふらひともも心うしとのみそなへておほさるゝ院におほしなけきとふらひき</t>
  </si>
  <si>
    <t>こえさせ給さまかへりておもたゝしけなるをうれしきせもましりておとゝは御</t>
  </si>
  <si>
    <t>涙のいとまなし人の申すにしたかひていかめしきことゝもをいきやかへり給と</t>
  </si>
  <si>
    <t>さま〱にのこる事なくかつそこなはれ給事とものあるをみる〱もつきせす</t>
  </si>
  <si>
    <t>おほしまとへとかひなくて日ころになれはいかゝはせむとて鳥へ野にゐてたて</t>
  </si>
  <si>
    <t>まつるほといみしけなる事おほかりこなたかなたの御をくりの人ともてら〱</t>
  </si>
  <si>
    <t>の念仏そうなとそこらひろき野に所もなし院をはさらにも申さすきさいの宮春</t>
  </si>
  <si>
    <t>宮なとの御つかひさらぬ所〱のもまいりちかひてあかすいみしき御とふらひ</t>
  </si>
  <si>
    <t>をきこえ給おとゝはえたちあかり給はすかゝるよはひのすゑにわかくさかりの</t>
  </si>
  <si>
    <t>こにをくれたてまつりてもこよふことゝはちなき給をここらの人かなしうみた</t>
  </si>
  <si>
    <t>てまつる夜もすからいみしうのゝしりつるきしきなれといともはかなき御かは</t>
  </si>
  <si>
    <t>ねはかりを御なこりにてあか月ふかくかへり給つねの事なれと人ひとりかあま</t>
  </si>
  <si>
    <t>たしもみ給はぬことなれはにやたくひなくおほしこかれたり八月廿よ日の有明</t>
  </si>
  <si>
    <t>なれは空もけしきもあはれすくなからぬにおとゝのやみにくれまとひ給へるさ</t>
  </si>
  <si>
    <t>まをみたまふもことはりにいみしけれは空のみなかめられ給て</t>
  </si>
  <si>
    <t>　　のほりぬるけふりはそれとわかねともなへて雲ゐのあはれなる哉とのにお</t>
  </si>
  <si>
    <t>はしつきて露まとろまれ給はすとしころの御ありさまをおほしいてつゝなとて</t>
  </si>
  <si>
    <t>つゐにはをのつからみなをし給てむとのとかにおもひてなをさりのすさひにつ</t>
  </si>
  <si>
    <t>けてもつらしとおほえられたてまつりけむよをへてうとくはつかしき物におも</t>
  </si>
  <si>
    <t>ひてすきはて給ぬるなとくやしき事おほくおほしつつけらるれとかひなしには</t>
  </si>
  <si>
    <t>める御そたてまつれるも夢の心ちしてわれさきたゝましかはふかくそそめ給は</t>
  </si>
  <si>
    <t>　　かきりあれはうすゝみ衣あさけれと涙そ袖をふちとなしけるとてねむすし</t>
  </si>
  <si>
    <t>給へるさまいとゝなまめかしさまさりて経しのひやかによみ給つゝ法かい三ま</t>
  </si>
  <si>
    <t>いふけん大しとうちの給へるおこなひなれたるほうしよりはけなりわか君をみ</t>
  </si>
  <si>
    <t>たてまつり給にもなにゝしのふのといとゝ露けゝれとかかるかたみさへなから</t>
  </si>
  <si>
    <t>ましかはとおほしなくさむ宮はしつみいりてそのまゝにおきあかり給はすあや</t>
  </si>
  <si>
    <t>うけにみえ給を又おほしさはきて御いのりなとせさせ給はかなうすきゆけは御</t>
  </si>
  <si>
    <t>わさのいそきなとせさせ給もおほしかけさりしことなれはつきせすいみしうな</t>
  </si>
  <si>
    <t>むなのめにかたほなるをたに人のおやはいかゝおもふめるましてことはり也又</t>
  </si>
  <si>
    <t>たくひおはせぬをたにさう〱しくおほしつるに袖のうへの玉のくたけたりけ</t>
  </si>
  <si>
    <t>むよりもあさましけなり大将の君は二条院にたにあからさまにもわたり給はす</t>
  </si>
  <si>
    <t>あはれに心ふかうおもひなけきておこなひをまめにし給ひつゝあかしくらし給</t>
  </si>
  <si>
    <t>所〱には御ふみはかりそたてまつり給かの宮す所はさい宮は左衛門のつかさ</t>
  </si>
  <si>
    <t>にいり給にけれはいとゝいつくしき御きよまはりにことつけてきこえもかよひ</t>
  </si>
  <si>
    <t>給はすうしとおもひしみにし世もなへていとはしうなり給てかゝるほたしたに</t>
  </si>
  <si>
    <t>そはさらましかはねかはしきさまにもなりなましとおほすにはまつたいのひめ</t>
  </si>
  <si>
    <t>君のさう〱しくてものし給らむありさまそふとおほしやらるゝよるはみ丁の</t>
  </si>
  <si>
    <t>うちにひとりふし給にとのゐの人〻はちかうめくりてさふらへとかたはらさひ</t>
  </si>
  <si>
    <t>しくて時しもあれとねさめかちなるにこゑすくれたるかきりえりさふらはせ給</t>
  </si>
  <si>
    <t>念仏の暁かたなとしのひかたしふかき秋のあはれまさり行風のをと身にしみけ</t>
  </si>
  <si>
    <t>るかなとならはぬ御ひとりねにあかしかね給へるあさほらけのきりわたれるに</t>
  </si>
  <si>
    <t>　　人の世をあはれときくも露けきにをくるゝ袖をおもひこそやれたゝいまの</t>
  </si>
  <si>
    <t>空におもひ給へあまりてなむとありつねよりもいうにもかい給へるかなとさす</t>
  </si>
  <si>
    <t>かにをきかたうみ給物からつれなの御とふらひやと心うしさりとてかきたえを</t>
  </si>
  <si>
    <t>となうきこえさらむもいとおしく人の御なのくちぬへき事をおほしみたるすき</t>
  </si>
  <si>
    <t>にし人はとてもかくてもさるへきにこそは物し給けめなにゝさることをさた</t>
  </si>
  <si>
    <t>〱とけさやかにみきゝけむとくやしきは我御心なから猶えおほしなをすまし</t>
  </si>
  <si>
    <t>きなめりかし斎宮の御きよまはりもわつらはしくやなとひさしうおもひわつら</t>
  </si>
  <si>
    <t>ひ給へとわさとある御返なくはなさけなくやとてむらさきのにはめるかみにこ</t>
  </si>
  <si>
    <t>よなうほとへ侍にけるを思給へおこたらすなからつゝましきほとはさらはおほ</t>
  </si>
  <si>
    <t>ししるらむやとてなむ</t>
  </si>
  <si>
    <t>　　とまる身もきえしもおなし露の世に心をくらむほとそはかなきかつはおほ</t>
  </si>
  <si>
    <t>しけちてよかし御らんせすもやとてたれにもときこえ給へりさとにおはするほ</t>
  </si>
  <si>
    <t>となりけれはしのひてみ給てほのめかし給へるけしきを心のおにゝしるくみ給</t>
  </si>
  <si>
    <t>いみしうおもひかはしきこえさせ給てこの斎宮の御ことをもねんころにきこえ</t>
  </si>
  <si>
    <t>つけさせ給しかはその御かはりにもやかてみたてまつりあつかはむなとつねに</t>
  </si>
  <si>
    <t>の給せてやかてうちすみし給へとたひ〱きこえさせ給しをたにいとあるまし</t>
  </si>
  <si>
    <t>きことゝおもひはなれにしをかく心よりほかにわか〱しき物思をしてつゐに</t>
  </si>
  <si>
    <t>うき名をさへなかしはてつへきことゝおほしみたるゝになをれいのさまにもお</t>
  </si>
  <si>
    <t>はせすさるは大かたの世につけて心にくゝよしあるきこえありてむかしより名</t>
  </si>
  <si>
    <t>たかく物し給へは野の宮の御うつろひのほとにもおかしういまめきたる事おほ</t>
  </si>
  <si>
    <t>くしなして殿上人とものこのましきなとは朝夕の露わけありくをその比のやく</t>
  </si>
  <si>
    <t>になむするなときゝ給ても大将の君はことはりそかしゆへはあくまてつき給へ</t>
  </si>
  <si>
    <t>る物をもし世中にあきはてゝくたり給なはさう〱しくもあるへきかなとさす</t>
  </si>
  <si>
    <t>かにおほされけり御法事なとすきぬれと正日まては猶こもりおはすならはぬ御</t>
  </si>
  <si>
    <t>つれ〱を心くるしかり給て三位中将はつねにまいり給つ〱世中の御物かたり</t>
  </si>
  <si>
    <t>なとまめやかなるも又れいのみたりかはしき事をもきこえいてつゝなくさめき</t>
  </si>
  <si>
    <t>こえ給にかの内侍そうちわらひ給くさはひにはなるめる大将の君はあないとお</t>
  </si>
  <si>
    <t>しやをはおとゝのうへないたうかろめ給ひそといさめ給物からつねにおかしと</t>
  </si>
  <si>
    <t>おほしたりかのいさよひのさやかならさりし秋の事なとさらぬもさま〱のす</t>
  </si>
  <si>
    <t>きことゝもをかたみにくまなくいひあらはし給はて〱はあはれなる世をいひ</t>
  </si>
  <si>
    <t>〱てうちなきなともし給けり時雨うちして物あはれなる暮つかた中将の君に</t>
  </si>
  <si>
    <t>ひ色のなをしさしぬきうすらかに衣かへしていとおゝしうあさやかに心はつか</t>
  </si>
  <si>
    <t>しきさましてまいり給へり君はにしのつまのかうらんにをしかゝりて霜かれの</t>
  </si>
  <si>
    <t>心ちして雨となり雲とや成にけんいまはしらすとうちひとりこちてつらつゑつ</t>
  </si>
  <si>
    <t>き給へる御さま女にてはみすてゝなくならむ玉しひかならすとまりなむかしと</t>
  </si>
  <si>
    <t>色めかしき心ちにうちまもられつゝちかうついゐ給へれはしとけなくうちみた</t>
  </si>
  <si>
    <t>れ給へるさまなからひもはかりをさしなをし給これはいますこしこまやかなる</t>
  </si>
  <si>
    <t>夏の御なをしに紅のつやゝかなるひきかさねてやつれ給へるしもみてもあかぬ</t>
  </si>
  <si>
    <t>　　雨となりしくるゝ空のうき雲をいつれのかたとわきてなかめむゆくゑなし</t>
  </si>
  <si>
    <t>　　みし人の雨となりにし雲井さへいとゝ時雨にかきくらす比との給御けしき</t>
  </si>
  <si>
    <t>院なとゐたちての給はせおとゝの御もてなしも心くるしう大宮の御かたさまに</t>
  </si>
  <si>
    <t>もてはなるましきなとかた〱にさしあひたれはえしもふりすて給はてものう</t>
  </si>
  <si>
    <t>けなる御けしきなからありへ給なめりかしといとおしうみゆるおり〱ありつ</t>
  </si>
  <si>
    <t>るをまことにやむことなくをもきかたはことに思きこえ給けるなめりとみしる</t>
  </si>
  <si>
    <t>にいよ〱くちおしうおほゆよろつにつけてひかりうせぬる心ちしてくんしゐ</t>
  </si>
  <si>
    <t>たかりけりかれたる下草の中にりんたうなてしこなとのさきいてたるをおらせ</t>
  </si>
  <si>
    <t>　　草かれのまかきにのこるなてしこをわかれし秋のかたみとそみるにほひお</t>
  </si>
  <si>
    <t>とりてや御らんせらるらむときこえ給へりけになに心なき御ゑみかほそいみし</t>
  </si>
  <si>
    <t>ううつくしき宮は吹風につけてたに木の葉よりけにもろき御涙はましてとりあ</t>
  </si>
  <si>
    <t>へ給はす</t>
  </si>
  <si>
    <t>　　いまもみてなか〱袖をくたすかなかきほあれにしやまとなてしこ猶いみ</t>
  </si>
  <si>
    <t>しうつれ〱なれはあさかほの宮にけふのあはれはさりとも見しり給らむとお</t>
  </si>
  <si>
    <t>しはからるゝ御心はへなれはくらきほとなれときこえ給たえまとをけれとさの</t>
  </si>
  <si>
    <t>ものとなりにたる御ふみなれはとかなくて御らむせさす空の色したるからのか</t>
  </si>
  <si>
    <t>みに</t>
  </si>
  <si>
    <t>　　わきてこのくれこそ袖は露けゝれ物おもふ秋はあまたへぬれといつも時雨</t>
  </si>
  <si>
    <t>はとあり御手なとの心とゝめてかき給へるつねよりもみ所ありてすくしかたき</t>
  </si>
  <si>
    <t>　　秋きりにたちをくれぬときゝしより時雨ゝ空もいかゝとそおもふとのみほ</t>
  </si>
  <si>
    <t>のかなるすみつきにておもひなし心にくしなに事につけてもみまさりはかたき</t>
  </si>
  <si>
    <t>世なめるをつらき人しもこそとあはれにおほえ給人の御心さまなるつれななか</t>
  </si>
  <si>
    <t>らさるへきおり〱のあはれをすくし給はぬこれこそかたみになさけもみはつ</t>
  </si>
  <si>
    <t>へきわさなれ猶ゆへつきよしつきて人めにみゆはかりなるはあまりのなむもい</t>
  </si>
  <si>
    <t>てきけりたいのひめ君をさはおほしたてしとおほすつれ〱にて恋しと思らむ</t>
  </si>
  <si>
    <t>かしとわするゝおりなけれとたゝめおやなき子をゝきたらむ心ちしてみぬほと</t>
  </si>
  <si>
    <t>うしろめたくいかゝおもふらむとおほえぬそ心やすきわさなりけるくれはてぬ</t>
  </si>
  <si>
    <t>れは御となふらちかくまいらせ給てさるへきかきりの人〱御まへにて物語な</t>
  </si>
  <si>
    <t>とせさせ給中納言の君といふはとしころしのひおほししかとこの御思ひのほと</t>
  </si>
  <si>
    <t>は中〱さやうなるすちにもかけ給はすあはれなる御心かなとみたてまつる大</t>
  </si>
  <si>
    <t>かたにはなつかしううちかたらひ給てかうこの日ころありしよりけにたれも</t>
  </si>
  <si>
    <t>〱まきるゝかたなくみなれ〱てえしもつねにかゝらすは恋しからしやいみ</t>
  </si>
  <si>
    <t>しき事をはさる物にてたゝうちおもひめくらすこそたへかたきことおほかりけ</t>
  </si>
  <si>
    <t>れとの給へはいとゝみななきていふかひなき御事はたゝかきくらす心ちし侍は</t>
  </si>
  <si>
    <t>さる物にてなこりなきさまにあくかれはてさせ給はむほと思給ふるこそときこ</t>
  </si>
  <si>
    <t>えもやらすあはれとみわたし給てなこりなくはいかゝは心あさくもとりなし給</t>
  </si>
  <si>
    <t>哉心なかき人たにあらはみはて給ひなむ物を命こそはかなけれとて火をうちな</t>
  </si>
  <si>
    <t>かめたまへるまみのうちぬれ給へるほとそめてたきとりわきてらうたくし給し</t>
  </si>
  <si>
    <t>ちいさきわらはのおやともゝなくいと心ほそけにおもへることはりにみ給てあ</t>
  </si>
  <si>
    <t>てきはいまはわれをこそはおもふへき人なめれとのたまへはいみしうなくほと</t>
  </si>
  <si>
    <t>なきあこめ人よりはくろうそめてくろきかさみくわむさうのはかまなときたる</t>
  </si>
  <si>
    <t>もおかしきすかた也むかしをわすれさらむ人はつれ〱をしのひてもをさなき</t>
  </si>
  <si>
    <t>人をみすてすものし給へみし世のなこりなく人〱さへかれなはたつきなさも</t>
  </si>
  <si>
    <t>まさりぬへくなむなとみな心なかゝるへきことゝもをの給へといてやいとゝま</t>
  </si>
  <si>
    <t>ちとをにそなり給はむとおもふにいとゝ心ほそし大とのは人々にきは〱ほと</t>
  </si>
  <si>
    <t>をきつゝはかなきもてあそひ物とも又まことにかの御かたみなるへき物なとわ</t>
  </si>
  <si>
    <t>さとならぬさまにとりなしつゝみなくはらせ給けり君はかくてのみもいかてか</t>
  </si>
  <si>
    <t>はつく〱とすくし給はむとて院へまいり給御車さしいてゝこせむなとまいり</t>
  </si>
  <si>
    <t>あつまるほとおりしりかほなる時雨うちそゝきて木の葉さそふ風あはたゝしう</t>
  </si>
  <si>
    <t>吹はらひたるにおまへにさふらふ人〻ものいと心ほそくてすこしひまありつる</t>
  </si>
  <si>
    <t>袖ともうるひわたりぬよさりはやかて二条院にとまり給へしとてさふらひの人</t>
  </si>
  <si>
    <t>〱もかしこにてまちきこえんとなるへしをの〱たちいつるにけふにしもと</t>
  </si>
  <si>
    <t>ちむましき事なれと又なくものかなしおとゝも宮もけふのけしきにまたかなし</t>
  </si>
  <si>
    <t>さあらためておほさる宮の御まへに御せうそこきこえ給へり院におほつかなか</t>
  </si>
  <si>
    <t>りの給するによりけふなむまいり侍あからさまにたちいて侍につけてもけふま</t>
  </si>
  <si>
    <t>てなからへ侍にけるよとみたり心ちのみうこきてなむきこえさせむも中〱に</t>
  </si>
  <si>
    <t>侍へけれはそなたにもまいり侍らぬとあれはいとゝしく宮はめもみえ給はすし</t>
  </si>
  <si>
    <t>つみいりて御返もきこえ給はすおとゝそやかてわたり給へるいとたへかたけに</t>
  </si>
  <si>
    <t>おほして御袖もひきはなち給はすみたてまつる人〱もいとかなし大将の君は</t>
  </si>
  <si>
    <t>よをおほしつゝくることいとさま〱にてなき給さまあはれに心ふかき物から</t>
  </si>
  <si>
    <t>さしもあるましきことにつけてたに涙もろなるわさに侍をましてひるよなうお</t>
  </si>
  <si>
    <t>もひ給へまとはれ侍心をえのとめ侍らねは人めもいとみたりかはしう心よはき</t>
  </si>
  <si>
    <t>さまに侍へけれは院なとにもまいり侍らぬ也ことのついてにはさやうにおもむ</t>
  </si>
  <si>
    <t>けそうせさせ給へいくはくも侍るましきおいのすゑにうちすてられたるかつら</t>
  </si>
  <si>
    <t>うも侍かなとせめて思ひしつめての給けしきいとわりなし君もたひ〱はなう</t>
  </si>
  <si>
    <t>ちかみてをくれさきたつほとのさためなさは世のさかとみ給へしりなからさし</t>
  </si>
  <si>
    <t>あたりておほえ侍心まとひはたくひあるましきわさとなむ院にもありさまそう</t>
  </si>
  <si>
    <t>し侍らむにおしはからせ給てむときこえ給さらは時雨もひまなく侍めるを暮ぬ</t>
  </si>
  <si>
    <t>ほとにとそゝのかしきこえ給うちみまはし給にみき丁のうしろさうしのあなた</t>
  </si>
  <si>
    <t>なとのあきとおりたるなとに女はう卅人はかりおしこりてこきうすきにひ色と</t>
  </si>
  <si>
    <t>もをきつゝみないみしう心ほそけにてうちしほたれつゝゐあつまりたるをいと</t>
  </si>
  <si>
    <t>あはれとみ給おほしすつましき人もとまりたまへれはさりともものゝついてに</t>
  </si>
  <si>
    <t>けふをかきりにおほしすてつる古郷と思くむしてなかくわかれぬるかなしひよ</t>
  </si>
  <si>
    <t>りもたゝ時〱なれつかうまつるとし月のなこりなかるへきをなけき侍めるな</t>
  </si>
  <si>
    <t>むことはりなるうちとけおはします事は侍さりつれとさりともつゐにはとあい</t>
  </si>
  <si>
    <t>なたのめし侍つるをけにこそ心ほそきゆふへに侍れとてもなき給ぬいとあさは</t>
  </si>
  <si>
    <t>かなる人〻のなけきにも侍なるかなまことにいかなりともとのとかに思給へつ</t>
  </si>
  <si>
    <t>るほとはをのつから御めかるゝおりも侍つらむを中〱いまはなにをたのみに</t>
  </si>
  <si>
    <t>むなしき心ちそし給御丁のまへに御すゝりなとうちゝらして手ならひすて給へ</t>
  </si>
  <si>
    <t>るをとりてめをおしゝほりつゝみ給をわかき人々はかなしき中にもほをゑむあ</t>
  </si>
  <si>
    <t>るへしあはれなるふる事ともからのもやまとのもかきけかしつゝさうにもまな</t>
  </si>
  <si>
    <t>にもさま〱めつらしきさまにかきませ給へりかしこの御てやと空をあふきて</t>
  </si>
  <si>
    <t>なかめ給よそ人にみたてまつりなさむかおしきなるへしふるき枕ふるき衾たれ</t>
  </si>
  <si>
    <t>とともにかとある所に</t>
  </si>
  <si>
    <t>　　なき玉そいとゝかなしきねしとこのあくかれかたき心ならひに又霜の花し</t>
  </si>
  <si>
    <t>ろしとある所に</t>
  </si>
  <si>
    <t>　　君なくてちりつもりぬるとこなつの露うちはらひいく夜ねぬらむ一日の花</t>
  </si>
  <si>
    <t>なるへし枯てましれり宮に御らんせさせ給ていふかひなき事をはさる物にてか</t>
  </si>
  <si>
    <t>ゝるかなしきたくひ世になくやはと思なしつゝ契なかゝらてかく心をまとはす</t>
  </si>
  <si>
    <t>へくてこそはありけめとかへりてはつらくさきの世を思やりつゝなむさまし侍</t>
  </si>
  <si>
    <t>をたゝ日ころにそへて恋しさのたへかたきとこの大将の君のいまはとよそにな</t>
  </si>
  <si>
    <t>り給はむなんあかすいみしく思たまへらるゝ一日ふつかもみえ給はすかれ〱</t>
  </si>
  <si>
    <t>におはせしをたにあかすむねいたく思侍しをあさゆふのひかりうしなひてはい</t>
  </si>
  <si>
    <t>かてかなからふへからんと御こゑもえしのひあへ給はすない給におまへなるお</t>
  </si>
  <si>
    <t>とな〱しき人なといとかなしくてさとうちなきたるそゝろさむきゆふへのけ</t>
  </si>
  <si>
    <t>しき也わかき人〻は所〱にむれゐつゝをのかとちあはれなる事ともうちかた</t>
  </si>
  <si>
    <t>らひてとのゝおほしのたまはするやうにわか君をみたてまつりてこそはなくさ</t>
  </si>
  <si>
    <t>むへかめれと思ふもいとはかなきほとの御かたみにこそとてをの〱あからさ</t>
  </si>
  <si>
    <t>まにまかてゝまいらむといふもあれはかたみにわかれおしむほとをのかしゝあ</t>
  </si>
  <si>
    <t>はれなる事ともおほかり院へまいり給へれはいといたうおもやせにけりさうし</t>
  </si>
  <si>
    <t>てとやかくやとおほしあつかひきこえさせ給へるさまあはれにかたしけなし中</t>
  </si>
  <si>
    <t>宮の御かたにまいり給へれは人〱めつらしかりみたてまつる命婦の君して思</t>
  </si>
  <si>
    <t>つきせぬ事ともをほとふるにつけてもいかにと御せうそこきこえ給へりつねな</t>
  </si>
  <si>
    <t>き世は大かたにもおもふ給へしりにしをめにちかくみ侍つるにいとはしきこと</t>
  </si>
  <si>
    <t>おほく思給へみたれしもたひ〱の御せうそこになくさめ侍てなむけふまても</t>
  </si>
  <si>
    <t>とてさらぬおりたにある御けしきとりそへていと心くるしけなりむもんのうへ</t>
  </si>
  <si>
    <t>の御そににひ色の御したかさねえいまき給へるやつれすかたはなやかなる御よ</t>
  </si>
  <si>
    <t>そひよりもなまめかしさまさり給へり春宮にもひさしうまいらぬおほつかなさ</t>
  </si>
  <si>
    <t>なときこえ給て夜ふけてそまかて給二条院にはかた〱はらひみかきておとこ</t>
  </si>
  <si>
    <t>女まちきこえたり上らうともみなまうのほりてわれも〱とさうそきけさうし</t>
  </si>
  <si>
    <t>たるをみるにつけてもかのゐなみくむしたりつるけしきともそあはれにおもひ</t>
  </si>
  <si>
    <t>いてられ給御さうそくたてまつりかへてにしのたいにわたりたまへり衣かへの</t>
  </si>
  <si>
    <t>御しつらひくもりなくあさやかにみえてよきわか人わらはへのなりすかためや</t>
  </si>
  <si>
    <t>すくとゝのへて少納言かもてなし心もとなき所なう心にくしとみ給ひめ君いと</t>
  </si>
  <si>
    <t>うつくしうひきつくろひておはすひさしかりつるほとにいとこよなうこそおと</t>
  </si>
  <si>
    <t>なひ給にけれとてちいさきみき丁ひきあけてみたてまつり給へはうちそはみて</t>
  </si>
  <si>
    <t>わらひ給へる御さまあかぬ所なしほかけの御かたはらめかしらつきなとたたか</t>
  </si>
  <si>
    <t>の心つくしきこゆる人にたかふ所なくなり行かなとみ給にいとうれしちかくよ</t>
  </si>
  <si>
    <t>り給ておほつかなかりつるほとの事ともなときこえ給て日ころの物かたりのと</t>
  </si>
  <si>
    <t>かにきこえまほしけれといま〱しうおほえ侍れはしはしことかたにやすらひ</t>
  </si>
  <si>
    <t>むとかたらひきこえ給を少納言はうれしときく物から猶あやうく思きこゆやむ</t>
  </si>
  <si>
    <t>ことなきしのひ所おほうかゝつらひ給へれは又わつらはしきやたちかはり給は</t>
  </si>
  <si>
    <t>むと思ふそにくき心なるや御方にわたり給て中将の君といふ御あしなとまいり</t>
  </si>
  <si>
    <t>すさひておほとのこもりぬあしたにはわか君の御もとに御ふみたてまつり給あ</t>
  </si>
  <si>
    <t>はれなる御返をみ給にもつきせぬ事とものみなむいとつれ〱になかめかちな</t>
  </si>
  <si>
    <t>れとなにとなき御ありきもものうくおほしなられておほしもたゝれすひめ君の</t>
  </si>
  <si>
    <t>なに事もあらまほしうとゝのひはてゝいとめてたうのみみえ給をにけなからぬ</t>
  </si>
  <si>
    <t>ほとにはたみなし給へれはけしきはみたる事なとおり〱きこえこゝろみ給へ</t>
  </si>
  <si>
    <t>とみもしり給はぬけしき也つれ〱なるまゝにたゝこなたにてこうちへんつき</t>
  </si>
  <si>
    <t>なとしつゝ日をくらし給に心はへのらう〱しくあいきやうつきはかなきたは</t>
  </si>
  <si>
    <t>ふれことのなかにもうつくしきすちをしいて給へはおほしはなちたる年月こそ</t>
  </si>
  <si>
    <t>たゝさるかたのらうたさのみはありつれしのひかたくなりて心くるしけれとい</t>
  </si>
  <si>
    <t>かゝ有けむ人のけちめみたてまつりわくへき御中にもあらぬにおとこ君はとく</t>
  </si>
  <si>
    <t>おき給て女君はさらにおき給はぬあしたあり人〻いかなれはかくおはしますな</t>
  </si>
  <si>
    <t>らむ御心ちのれいならすおほさるゝにやとみたてまつりなけくに君はわたり給</t>
  </si>
  <si>
    <t>とて御すゝりのはこを御帳のうちにさしいれておはしにけり人まにからうして</t>
  </si>
  <si>
    <t>かしらもたけ給へるにひきむすひたるふみ御枕のもとにありなに心もなくひき</t>
  </si>
  <si>
    <t>あけてみ給へは</t>
  </si>
  <si>
    <t>　　あやなくもへたてけるかなよをかさねさすかになれしよるの衣をとかきす</t>
  </si>
  <si>
    <t>さひ給へるやう也かゝる御心おはすらむとはかけてもおほしよらさりしかはな</t>
  </si>
  <si>
    <t>とてかう心うかりける御心をうらなくたのもしき物におもひきこえけむとあさ</t>
  </si>
  <si>
    <t>ましうおほさるひるつかたわたり給てなやましけにし給らむはいかなる御心ち</t>
  </si>
  <si>
    <t>そけふはこもうたてさう〱しやとてのそき給へはいよ〱御そひきかつきて</t>
  </si>
  <si>
    <t>ふし給へり人々はしりそきつゝさふらへはより給てなとかくいふせき御もてな</t>
  </si>
  <si>
    <t>しそおもひのほかに心うくこそおはしけれな人もいかにあやしとおもふらむと</t>
  </si>
  <si>
    <t>て御ふすまをひきやり給へれはあせにをしひたしてひたいかみもいたうぬれ給</t>
  </si>
  <si>
    <t>へりあなうたてこれはいとゆゝしきわさそよとてよろつにこしらへきこえ給へ</t>
  </si>
  <si>
    <t>とまことにいとつらしと思給て露の御いらへもし給はすよし〱さらにみえた</t>
  </si>
  <si>
    <t>てまつらしいとはつかしなとえし給て御すゝりあけてみ給へと物もなけれはわ</t>
  </si>
  <si>
    <t>かの御ありさまやとらうたくみたてまつり給て日ひとひいりゐてなくさめきこ</t>
  </si>
  <si>
    <t>え給へととけかたき御けしきいとゝらうたけなりそのよさりゐのこもちゐまい</t>
  </si>
  <si>
    <t>らせたりかゝる御思のほとなれはこと〱しきさまにはあらてこなたはかりに</t>
  </si>
  <si>
    <t>おかしけなるひわりこなとはかりを色〱にてまいれるをみ給て君みなみのか</t>
  </si>
  <si>
    <t>たにいて給てこれみつをめしてこのもちゐかうかす〱に所せきさまにはあら</t>
  </si>
  <si>
    <t>てあすのくれにまいらせよけふはいま〱しき日也けりとうちほゝゑみての給</t>
  </si>
  <si>
    <t>あいきやうのはしめは日えりしてきこしめすへき事にこそさてもねのこはいく</t>
  </si>
  <si>
    <t>つかつかうまつらすへう侍らむとまめたちて申せはみつかひとつかにてもあら</t>
  </si>
  <si>
    <t>むかしとの給に心えはてゝたちぬ物なれのさまやときみはおほす人にもいはて</t>
  </si>
  <si>
    <t>手つからといふはかりさとにてそつくりゐたりける君はこしらへわひ給ていま</t>
  </si>
  <si>
    <t>はしめぬすみもてきたらむ人の心ちするもいとおかしくてとし比あはれとおも</t>
  </si>
  <si>
    <t>ひきこえつるはかたはしにもあらさりけり人の心こそうたてある物はあれいま</t>
  </si>
  <si>
    <t>は一夜もへたてむ事のわりなかるへき事とおほさるの給しもちゐしのひていた</t>
  </si>
  <si>
    <t>う夜ふかしてもてまいれり少納言はおとなしくてはつかしくやおほさむと思や</t>
  </si>
  <si>
    <t>りふかく心しらひてむすめの弁といふをよひいてゝこれしのひてまいらせ給へ</t>
  </si>
  <si>
    <t>とてかうこのはこをひとつさしいれたりたしかに御枕かみにまいらすへきいは</t>
  </si>
  <si>
    <t>ひの物に侍あなかしこあたになといへはあやしとおもへとあたなる事はまたな</t>
  </si>
  <si>
    <t>らはぬ物をとてとれはまことにいまはさるもしいませ給へよゝもましり侍らし</t>
  </si>
  <si>
    <t>といふわかき人にてけしきもえふかく思よらねはもてまいりて御枕かみの御き</t>
  </si>
  <si>
    <t>丁よりさしいれたるを君それいのきこえしらせ給らむかし人はえしらぬにつと</t>
  </si>
  <si>
    <t>めてこのはこをまかてさせ給へるにそしたしきかきりの人〱おもひあはする</t>
  </si>
  <si>
    <t>てもちゐのさまもことさらひいとおかしうとゝのへたり少納言はいとかうしも</t>
  </si>
  <si>
    <t>やとこそ思きこえさせつれあはれにかたしけなくおほしいたらぬ事なき御心は</t>
  </si>
  <si>
    <t>へをまつうちなかれぬさてもうち〱にのたまはせよなかの人もいかにおもひ</t>
  </si>
  <si>
    <t>程たにしつ心なくおもかけに恋しけれはあやしの心やとわれなからおほさるか</t>
  </si>
  <si>
    <t>よひ給し所〱よりはうらめしけにおとろかしきこえ給なとすれはいとおしと</t>
  </si>
  <si>
    <t>いと物うくてなやましけにのみもてなし給て世中のいとうくおほゆるほとすく</t>
  </si>
  <si>
    <t>してなむ人にもみえたてまつるへきとのみいらへ給つゝすくし給いまきさきは</t>
  </si>
  <si>
    <t>みくしけ殿猶この大将にのみ心つけたまへるをけにはたかくやむことなかりつ</t>
  </si>
  <si>
    <t>る方もうせ給ぬめるをさてもあらむになとかくちおしからむなとおととの給に</t>
  </si>
  <si>
    <t>いとにくしと思ひきこえ給て宮つかへもおさ〱しくたにしなし給へらはなと</t>
  </si>
  <si>
    <t>かあしからむとまいらせたてまつらむことをおほしはけむ君もをしなへてのさ</t>
  </si>
  <si>
    <t>まにはおほえさりしをくちをしとはおほせとたゝいまはことさまにわくる御心</t>
  </si>
  <si>
    <t>もなくてなにかはかはかりみしかからめ世にかくておもひさたまりなむ人のう</t>
  </si>
  <si>
    <t>らみもおふましかりけりといとゝあやうくおほしこりにたりかのみやす所はい</t>
  </si>
  <si>
    <t>と〱おしけれとまことのよるへとたのみきこえむにはかならす心をかれぬへ</t>
  </si>
  <si>
    <t>し年ころのやうにてみすくし給はゝさるへきおりふしにものきこえあはする人</t>
  </si>
  <si>
    <t>にてはあらむなとさすかにことのほかにはおほしはなたすこのひめ君をいまゝ</t>
  </si>
  <si>
    <t>てよ人もその人ともしりきこえぬも物けなきやう也ちゝ宮にしらせきこえてむ</t>
  </si>
  <si>
    <t>とおもほしなりて御もきの事人にあまねくはの給はねとなへてならぬさまにお</t>
  </si>
  <si>
    <t>ほしまうくる御よういなといとありかたけれと女君はこよなううとみきこえ給</t>
  </si>
  <si>
    <t>て年ころよろつにたのみきこえてまつはしきこえけるこそあさましき心なりけ</t>
  </si>
  <si>
    <t>れとくやしうのみおほしてさやかにもみあはせたてまつり給はすきこえたはふ</t>
  </si>
  <si>
    <t>れ給もくるしうわりなき物におほしむすほゝれてありしにもあらすなり給へる</t>
  </si>
  <si>
    <t>御ありさまをおかしうもいとおしうもおほされて年ころおもひきこえしほいな</t>
  </si>
  <si>
    <t>くなれはまさらぬ御けしきの心うきことゝうらみきこえ給ほとにとしもかへり</t>
  </si>
  <si>
    <t>ぬついたちの日はれいの院にまいり給てそ内春宮なとにもまいり給それより大</t>
  </si>
  <si>
    <t>とのにまかて給へりおとゝあたらしき年ともいはすむかしの御事ともきこえい</t>
  </si>
  <si>
    <t>て給てさう〱しくかなしとおほすにいとゝかくさへわたり給へるにつけてね</t>
  </si>
  <si>
    <t>むしかへし給へとたへかたうおほしたり御年のくはゝるけにやもの〱しきけ</t>
  </si>
  <si>
    <t>さへそひ給てありしよりけにきよらにみえ給たちいてゝ御かたにいり給へれは</t>
  </si>
  <si>
    <t>人〻もめつらしうみたてまつりてしのひあへすわかきみみたてまつり給へはこ</t>
  </si>
  <si>
    <t>よなうおよすけてわらひかちにおはするもあはれ也まみくちつきたゝ春宮の御</t>
  </si>
  <si>
    <t>おなしさまなれは人もこそみたてまつりとかむれとみ給御しつらひなともかは</t>
  </si>
  <si>
    <t>らすみそかけの御さうそくなとれいのやうにしかけられたるに女のかならはぬ</t>
  </si>
  <si>
    <t>こそはへなくさう〱しくはへなけれ宮の御せうそこにてけふはいみしく思給</t>
  </si>
  <si>
    <t>へしのふるをかくわたらせ給へるになむ中〱なときこえ給てむかしにならひ</t>
  </si>
  <si>
    <t>侍にける御よそひも月ころはいとゝ涙にきりふたかりて色あひなく御らむせら</t>
  </si>
  <si>
    <t>れ侍らむと思給れとけふはかりは猶やつれさせたまへとていみしくしつくし給</t>
  </si>
  <si>
    <t>へる物とも又かさねてたてまつれ給へりかならすけふたてまつるへきとおほし</t>
  </si>
  <si>
    <t>とてきかへ給こさらましかはくちをしうおほさましと心くるし御返に春やきぬ</t>
  </si>
  <si>
    <t>るともまつ御らむせられになんまいり侍つれと思給へいてらるる事おほくてえ</t>
  </si>
  <si>
    <t>　　あまた年けふあらためし色ころもきては涙そふるこゝちするえこそおもひ</t>
  </si>
  <si>
    <t>　　あたらしきとしともいはすふる物はふりぬる人の涙なりけりをろかなるへ</t>
  </si>
  <si>
    <t>きことにそあらぬや</t>
  </si>
  <si>
    <t>斎宮の御くたりちかう成ゆくまゝに御息所ものこゝろほそくおもほすやむこと</t>
  </si>
  <si>
    <t>なくわつらはしきものにおほえたまへりし大殿の君もうせ給てのちさりともと</t>
  </si>
  <si>
    <t>世人もきこえあつかひ宮のうちにも心ときめきせしをそのゝちしもかきたえあ</t>
  </si>
  <si>
    <t>さましき御もてなしをみ給にまことにうしとおほす事こそありけめとしりはて</t>
  </si>
  <si>
    <t>給ぬれはよろつのあはれをおほしすてゝひたみちにいてたち給おやそひくたり</t>
  </si>
  <si>
    <t>給れいもことになけれといとみはなちかたき御ありさまなるにことつけてうき</t>
  </si>
  <si>
    <t>世を行はなれむとおほすに大将の君さすかにいまはとかけはなれ給なむもくち</t>
  </si>
  <si>
    <t>おしくおほされて御せうそこはかりはあはれなるさまにてたひ〱かよふたい</t>
  </si>
  <si>
    <t>めし給はんことをはいまさらにあるましきことゝ女君もおほす人は心つきなし</t>
  </si>
  <si>
    <t>と思をき給事もあらむにわれはいますこしおもひみたるゝ事のまさるへきをあ</t>
  </si>
  <si>
    <t>いなしと心つよくおほすなるへしもとの殿にはあからさまにわたり給おり〱</t>
  </si>
  <si>
    <t>あれといたうしのひたまへは大将殿えしり給はすたはやすく御心にまかせてま</t>
  </si>
  <si>
    <t>うてたまふへき御すみかにはたあらねはおほつかなくて月日もへたゝりぬるに</t>
  </si>
  <si>
    <t>院のうへおとろ〱しき御なやみにはあらてれいならす時〱なやませ給へは</t>
  </si>
  <si>
    <t>いとゝ御心のいとまなけれとつらき物に思はて給なむもいとおしく人きゝなさ</t>
  </si>
  <si>
    <t>けなくやとおほしをこして野の宮にまうて給九月七日はかりなれはむけにけふ</t>
  </si>
  <si>
    <t>あすとおほすに女かたも心あはたゝしけれとたちなからとたひ〱御せうそこ</t>
  </si>
  <si>
    <t>いとものあはれなり秋の花みなおとろへつゝあさちか原もかれ〱なるむしの</t>
  </si>
  <si>
    <t>ねに松風すこく吹あはせてそのことゝもきゝわかれぬほとにものゝねともたえ</t>
  </si>
  <si>
    <t>〱きこえたるいとえんなりむつましきこせむ十よ人はかりみすいしむこと</t>
  </si>
  <si>
    <t>〱しきすかたならていたうしのひ給へれとことにひきつくろひ給へる御よう</t>
  </si>
  <si>
    <t>いゝとめてたくみえ給へは御ともなるすきものとも所からさへ身にしみて思へ</t>
  </si>
  <si>
    <t>り御心にもなとていままてたちならさゝりつらむとすきぬるかたくやしうおほ</t>
  </si>
  <si>
    <t>さるものはかなけなるこしはかきをおほかきにていたやともあたりあたりいと</t>
  </si>
  <si>
    <t>かりそめなりくろ木のとりゐともさすかにかう〱しうみわたされてわつらは</t>
  </si>
  <si>
    <t>しきけしきなるにかむつかさの物ともこゝかしこにうちしはふきてをのかとち</t>
  </si>
  <si>
    <t>ものうちいひたるけはひなともほかにはさまかはりてみゆひたきやかすかにひ</t>
  </si>
  <si>
    <t>かりて人けすくなくしめ〱としてこゝにもの思はしき人の月日をへたて給へ</t>
  </si>
  <si>
    <t>所にたちかくれ給ひて御せうそこきこえ給にあそひはみなやめて心にくきけは</t>
  </si>
  <si>
    <t>ひあまたきこゆなにくれの人つての御せうそこはかりにて身つからはたいめし</t>
  </si>
  <si>
    <t>給へきさまにもあらねはいとものしとおほしてかうやうのありきもいまはつき</t>
  </si>
  <si>
    <t>なきほとになりにて侍をおもほししらはかうしめのほかにはもてなし給はてい</t>
  </si>
  <si>
    <t>ふせう侍事をもあきらめ侍にしかなとまめやかにきこえ給へは人〻けにいとか</t>
  </si>
  <si>
    <t>たはらいたうたちわつらはせ給にいとおしうなとあつかひきこゆれはいさやこ</t>
  </si>
  <si>
    <t>ゝの人めもみくるしうかのおほさむこともわか〱しういてゐんかいまさらに</t>
  </si>
  <si>
    <t>つゝましきことゝおほすにいとものうけれとなさけなうもてなさむにもたけか</t>
  </si>
  <si>
    <t>らねはとかくうちなけきやすらひてゐさりいて給へる御けはひいと心にくしこ</t>
  </si>
  <si>
    <t>なたはすのこはかりのゆるされは侍りやとてのほりい給へりはなやかにさしい</t>
  </si>
  <si>
    <t>てたるゆふつくよにうちふるまひ給へるさまにほひににるものなくめてたし月</t>
  </si>
  <si>
    <t>ころのつもりをつき〱しうきこえ給はむもまはゆき程になりにけれはさか木</t>
  </si>
  <si>
    <t>をいさゝかおりても給へりけるをさしいれてかはらぬ色をしるへにてこそいか</t>
  </si>
  <si>
    <t>きもこえ侍にけれさも心うくときこえ給へは</t>
  </si>
  <si>
    <t>　　神かきはしるしのすきもなきものをいかにまかへておれるさか木そときこ</t>
  </si>
  <si>
    <t>え給へは</t>
  </si>
  <si>
    <t>　　をとめこかあたりとおもへはさか木はの香をなつかしみとめてこそおれお</t>
  </si>
  <si>
    <t>ほかたのけはひわつらはしけれとみすはかりはひききてなけしにおしかゝりて</t>
  </si>
  <si>
    <t>ゐ給へり心にまかせてみたてまつりつへく人もしたひさまにおほしたりつると</t>
  </si>
  <si>
    <t>し月はのとかなりつる御心おこりにさしもおほされさりきまた心のうちにいか</t>
  </si>
  <si>
    <t>にそやきすありて思きこえ給にしのちはたあはれもさめつゝかく御中もへたゝ</t>
  </si>
  <si>
    <t>りぬるをめつらしき御たいめのむかしおほえたるにあはれとおほしみたるゝ事</t>
  </si>
  <si>
    <t>かきりなしきしかたゆくさきおほしつゝけられて心よはくなき給ぬ女はさしも</t>
  </si>
  <si>
    <t>みえしとおほしつゝむめれとえしのひ給はぬ御けしきをいよ〱心くるしうな</t>
  </si>
  <si>
    <t>をおほしとまるへきさまにそきこえ給める月もいりぬるにやあはれなる空をな</t>
  </si>
  <si>
    <t>かめつゝうらみきこえ給にこゝら思ひあつめ給へるつらさもきえぬへしやう</t>
  </si>
  <si>
    <t>〱いまはとおもひはなれ給へるにされはよと中〱心うこきておほしみたる</t>
  </si>
  <si>
    <t>もけにえんなるかたにうけはりたるありさまなりおもほしのこすことなき御な</t>
  </si>
  <si>
    <t>からひにきこえかはし給事ともまねひやらむかたなしやう〱あけ行空のけし</t>
  </si>
  <si>
    <t>きことさらにつくりいてたらむやう也</t>
  </si>
  <si>
    <t>　　あかつきのわかれはいつも露けきをこは世にしらぬ秋の空かないてかてに</t>
  </si>
  <si>
    <t>御てをとらへてやすらひ給へるいみしうなつかしかせいとひやゝかに吹て松む</t>
  </si>
  <si>
    <t>しのなきからしたるこゑもおりしりかほなるをさして思事なきたにきゝすくし</t>
  </si>
  <si>
    <t>かたけなるにましてわりなき御こゝろまとひともに中〱こともゆかぬにや</t>
  </si>
  <si>
    <t>　　おほかたの秋のわかれもかなしきになくねなそへそのへのまつむしくやし</t>
  </si>
  <si>
    <t>き事おほかれとかひなけれはあけ行空もはしたなふていて給みちのほといと露</t>
  </si>
  <si>
    <t>けし女もえ心つよからすなこりあはれにてなかめ給ほのみたてまつり給へる月</t>
  </si>
  <si>
    <t>影の御かたち猶とまれるにほひなとわかき人〻は身にしめてあやまちもしつへ</t>
  </si>
  <si>
    <t>くめてきこゆいかはかりのみちにてかかゝる御ありさまをみすてゝはわかれき</t>
  </si>
  <si>
    <t>こえんとあいなく涙くみあへり御ふみつねよりもこまやかなるはおほしなひく</t>
  </si>
  <si>
    <t>さしもおほさぬ事をたになさけのためにはよくいひつゝけ給ふへかめれはまし</t>
  </si>
  <si>
    <t>てをしなへてのつらには思ひきこえ給はさりし御なかのかくてそむき給なんと</t>
  </si>
  <si>
    <t>するをくちおしうもいとをしうもおほしなやむへしたひの御さうそくよりはし</t>
  </si>
  <si>
    <t>め人〻のまてなにくれの御てうとなといかめしうめつらしきさまにてとふらひ</t>
  </si>
  <si>
    <t>きこえ給へとなにともおほされすあは〱しう心うきなをのみなかしてあさま</t>
  </si>
  <si>
    <t>しき身のありさまをいまはしめたらむやうにほとちかくなるまゝにおきふしな</t>
  </si>
  <si>
    <t>けき給斎宮はわかき御心ちにふちやうなりつる御いてたちのかくさたまりゆく</t>
  </si>
  <si>
    <t>をうれしとのみおほしたり世人はれゐなき事ともときもあはれかりもさま〱</t>
  </si>
  <si>
    <t>にきこゆへしなにことも人にもときあつかはれぬきはゝやすけなりなか〱世</t>
  </si>
  <si>
    <t>御はらへしし給つねのきしきにまさりて長ふそうしなとさらぬかむたちめもや</t>
  </si>
  <si>
    <t>むことなくおほえあるをえらせ給へり院の御心よせもあれはなるへしいて給ふ</t>
  </si>
  <si>
    <t>　　やしまもるくにつみ神もこゝろあらはあかぬわかれの中をことはれおもふ</t>
  </si>
  <si>
    <t>宮の御をは女へたうしてかゝせ給へり</t>
  </si>
  <si>
    <t>　　くにつかみ空にことはる中ならはなをさりことをまつやたゝさむ大将は御</t>
  </si>
  <si>
    <t>ありさまゆかしうてうちにもまいらまほしくおほせとうちすてられてみをくら</t>
  </si>
  <si>
    <t>むも人わろき心ちし給へはおほしとまりてつれ〱になかめゐ給へり宮の御か</t>
  </si>
  <si>
    <t>へりのおとな〱しきをほをゑみてみゐ給へり御としのほとよりはおかしうも</t>
  </si>
  <si>
    <t>おはすへきかなとたゝならすかうやうにれいにたかへるわつらはしさにかなら</t>
  </si>
  <si>
    <t>す心かゝる御くせにていとようみたてまつりつへかりしいはけなき御ほとをみ</t>
  </si>
  <si>
    <t>すなりぬるこそねたけれ世中さためなけれはたいめするやうもありなむかしな</t>
  </si>
  <si>
    <t>とおほす心にくゝよしある御けはひなれはものみくるまおほかるひなりさるの</t>
  </si>
  <si>
    <t>時にうちにまいり給宮すん所御こしにのり給へるにつけてもちゝおとゝのかき</t>
  </si>
  <si>
    <t>りなきすちにおほし心さしていつきたてまつり給しありさまかはりてすゑの世</t>
  </si>
  <si>
    <t>にうちをみ給にもものゝみつきせすあはれにおほさる十六にてこ宮にまいり給</t>
  </si>
  <si>
    <t>て廿にてをくれたてまつり給卅にてそけふまたこゝのへをみ給ける</t>
  </si>
  <si>
    <t>　　そのかみをけふはかけしとしのふれと心のうちにものそかなしき斎宮は十</t>
  </si>
  <si>
    <t>四にそなり給けるいとうつくしうおはするさまをうるはしうしたて〱まつり</t>
  </si>
  <si>
    <t>給へるそいとゆゝしきまてみえ給をみかと御心うこきてわかれのくしたてまつ</t>
  </si>
  <si>
    <t>り給ほといとあはれにてしほたれさせ給ぬいて給をまちたてまつるとて八省に</t>
  </si>
  <si>
    <t>たてつゝけたるいたし車とものそてくち色あひもめなれぬさまに心にくきけし</t>
  </si>
  <si>
    <t>きなれは殿上人ともゝわたくしのわかれおしむおほかりくらういて給て二条よ</t>
  </si>
  <si>
    <t>りとうゐむのおほちをおれ給ふほと二条の院のまへなれは大将の君いとあはれ</t>
  </si>
  <si>
    <t>におほされてさかきにさして</t>
  </si>
  <si>
    <t>　　ふりすてゝけふはゆくともすゝか河やそせの浪に袖はぬれしやときこえ給</t>
  </si>
  <si>
    <t>へれといとくらうものさはかしき程なれは又の日せきのあなたよりそ御返しあ</t>
  </si>
  <si>
    <t>https://w3id.org/kouigenjimonogatari/data/0341-16.json</t>
  </si>
  <si>
    <t>る</t>
  </si>
  <si>
    <t>https://w3id.org/kouigenjimonogatari/data/0341-17.json</t>
  </si>
  <si>
    <t>　　すゝか河やそせのなみにぬれ〱すいせまてたれかおもひをこせむことそ</t>
  </si>
  <si>
    <t>https://w3id.org/kouigenjimonogatari/data/0341-18.json</t>
  </si>
  <si>
    <t>きてかき給へるしも御ていとよし〱しくなまめきたるにあはれなるけをすこ</t>
  </si>
  <si>
    <t>https://w3id.org/kouigenjimonogatari/data/0341-19.json</t>
  </si>
  <si>
    <t>しそへ給へらましかはとおほすきりいたうふりてたたならぬあさほらけにうち</t>
  </si>
  <si>
    <t>https://w3id.org/kouigenjimonogatari/data/0341-20.json</t>
  </si>
  <si>
    <t>なかめてひとりこちおはす</t>
  </si>
  <si>
    <t>https://w3id.org/kouigenjimonogatari/data/0341-21.json</t>
  </si>
  <si>
    <t>　　ゆくかたをなかめもやらむこの秋はあふさか山を霧なへたてそにしのたい</t>
  </si>
  <si>
    <t>https://w3id.org/kouigenjimonogatari/data/0341-22.json</t>
  </si>
  <si>
    <t>にもわたり給はてひとやりならすものさひしけになかめくらし給まして旅の空</t>
  </si>
  <si>
    <t>https://w3id.org/kouigenjimonogatari/data/0341-23.json</t>
  </si>
  <si>
    <t>はいかに御心つくしなる事おほかりけん院の御なやみ神な月になりてはいとお</t>
  </si>
  <si>
    <t>https://w3id.org/kouigenjimonogatari/data/0341-24.json</t>
  </si>
  <si>
    <t>もくおはします世中におしみきこえぬ人なしうちにもおほしなけきて行幸あり</t>
  </si>
  <si>
    <t>https://w3id.org/kouigenjimonogatari/data/0341-25.json</t>
  </si>
  <si>
    <t>よはき御心ちにも春宮御事をかへす〱きこえさせ給てつきには大将の御事侍</t>
  </si>
  <si>
    <t>https://w3id.org/kouigenjimonogatari/data/0341-26.json</t>
  </si>
  <si>
    <t>つる世にかはらす大小のことをへたてすなにことも御うしろみとおほせよはひ</t>
  </si>
  <si>
    <t>https://w3id.org/kouigenjimonogatari/data/0341-27.json</t>
  </si>
  <si>
    <t>のほとよりはよをまつりこたむにもおさ〱はゝかりあるましうなむみ給ふる</t>
  </si>
  <si>
    <t>https://w3id.org/kouigenjimonogatari/data/0341-28.json</t>
  </si>
  <si>
    <t>かならす世中たもつへきさうある人なりさるによりてわつらはしさにみこにも</t>
  </si>
  <si>
    <t>https://w3id.org/kouigenjimonogatari/data/0341-29.json</t>
  </si>
  <si>
    <t>なさすたゝ人にておほやけの御うしろみをせさせむと思給へしなりその心たか</t>
  </si>
  <si>
    <t>へさせ給なとあはれなる御ゆいこむともおほかりけれと女のまねふへきことに</t>
  </si>
  <si>
    <t>しあらねはこのかたはしたにかたはらいたしみかともいとかなしとおほしてさ</t>
  </si>
  <si>
    <t>らにたかへきこえさすましきよしをかへす〱きこえさせ給御かたちもいとき</t>
  </si>
  <si>
    <t>よらにねひまさらせ給へるをうれしくたのもしくみたてまつらせ給かきりあれ</t>
  </si>
  <si>
    <t>はいそきかへらせ給にもなか〱なる事おほくなん春宮もひとたひにとおほし</t>
  </si>
  <si>
    <t>めしけれとものさはかしきによりひをかへてわたらせ給へり御としのほとより</t>
  </si>
  <si>
    <t>はおとなひうつくしき御さまにて恋しとおもひきこえさせ給けるつもりになに</t>
  </si>
  <si>
    <t>心もなくうれしとおほしみたてまつり給ふ御けしきいとあはれなり中宮は涙に</t>
  </si>
  <si>
    <t>しつみ給へるをみたてまつらせ給もさま〱御心みたれておほしめさるよろつ</t>
  </si>
  <si>
    <t>の御うしろみし給へきことをかへす〱の給はす夜ふけてそかへらせ給のこる</t>
  </si>
  <si>
    <t>人なくつかうまつりてのゝしるさま行幸におとるけちめなしあかぬほとにてか</t>
  </si>
  <si>
    <t>へらせ給をいみしうおほしめすおほきさきもまいり給はむとするを中宮のかく</t>
  </si>
  <si>
    <t>そひおはするに御心をかれておほしやすらふほとにおとろ〱しきさまにもお</t>
  </si>
  <si>
    <t>はしまさてかくれさせ給ぬあしを空に思まとふ人おほかり御くらゐをさらせ給</t>
  </si>
  <si>
    <t>といふはかりにこそあれよのまつりことをしつめさせ給へる事も我御世のおな</t>
  </si>
  <si>
    <t>し事にておはしまいつるをみかとはいとわかうおはしますおほちおとゝいとき</t>
  </si>
  <si>
    <t>うにさかなくおはしてその御まゝになりなん世をいかならむとかむたちめ殿上</t>
  </si>
  <si>
    <t>人みなおもひなけく中宮大将殿なとはましてすくれてものもおほしわかれすの</t>
  </si>
  <si>
    <t>ち〱の御わさなとけうしつかうまつり給さまもそこらのみこたちの御中にす</t>
  </si>
  <si>
    <t>くれたまへるをことはりなからいとあはれに世人もみたてまつる藤の御そにや</t>
  </si>
  <si>
    <t>つれ給へるにつけてもかきりなくきよらに心くるしけなりこそことしとうちつ</t>
  </si>
  <si>
    <t>ゝきかゝる事をみ給によもいとあちきなうおほさるれとかかるついてにもまつ</t>
  </si>
  <si>
    <t>おほしたたるゝ事はあれと又さま〱の御ほたしおほかり御四十九日まては女</t>
  </si>
  <si>
    <t>御みやす所たちみな院につとひ給へりつるをすきぬれはちり〱にまかて給し</t>
  </si>
  <si>
    <t>はすの廿日なれはおほかたのよの中とちむる空のけしきにつけてもましてはる</t>
  </si>
  <si>
    <t>ゝよなき中宮の御心のうちなりおほきさきの御心もしり給へれは心にまかせ給</t>
  </si>
  <si>
    <t>へらむ世のはしたなくすみうからむをおほすよりもなれきこえ給へるとしころ</t>
  </si>
  <si>
    <t>の御ありさまを思ひいてきこえ給はぬときのまなきにかくてもおはしますまし</t>
  </si>
  <si>
    <t>うみなほか〱へといて給ほとにかなしき事かきりなし宮は三条の宮にわたり</t>
  </si>
  <si>
    <t>給御むかへに兵部卿の宮まいり給へりゆきうちちり風はけしうて院のうちやう</t>
  </si>
  <si>
    <t>〱人めかれ行てしめやかなるに大将殿こなたにまいり給てふるき御物かたり</t>
  </si>
  <si>
    <t>　　かけひろみたのみしまつやかれにけんした葉ちり行としの暮哉なにはかり</t>
  </si>
  <si>
    <t>　　さえわたる池のかゝみのさやけきにみなれしかけをみぬそかなしきとおほ</t>
  </si>
  <si>
    <t>すまゝにあまりわか〱しうそあるや王命婦</t>
  </si>
  <si>
    <t>　　としくれていはゐの水もこほりとちみし人かけのあせも行かなそのついて</t>
  </si>
  <si>
    <t>にいとおほかれとさのみかきつゝくへき事かはわたらせ給きしきかはらねと思</t>
  </si>
  <si>
    <t>なしにあはれにてふるき宮は返てたひ心ちし給にも御さとすみたえたるとし月</t>
  </si>
  <si>
    <t>のほとおほしめくらさるへしとしかへりぬれと世中いまめかしき事なくしつか</t>
  </si>
  <si>
    <t>なりまして大将殿はものうくてこもりゐ給へりちもくのころなと院の御時をは</t>
  </si>
  <si>
    <t>さらにもいはすとしころおとるけちめなくてみかとのわたり所なくたちこみた</t>
  </si>
  <si>
    <t>りしむま車うすらきてとのゐ物のふくろおさ〱みえすしたしきけいしともは</t>
  </si>
  <si>
    <t>かりことにいそく事なけにてあるをみ給にもいまよりはかくこそはと思やられ</t>
  </si>
  <si>
    <t>よくおはすれはあまたまいりあつまり給中にもすくれて時めき給后はさとかち</t>
  </si>
  <si>
    <t>におはしまいてまいり給ふときの御つほねにはむめつほをしたれはこきてんに</t>
  </si>
  <si>
    <t>もかすしらすつとひまいりていまめかしうはなやき給へと御心の中は思ひのほ</t>
  </si>
  <si>
    <t>かなりしことゝもをわすれかたくなけき給いとしのひてかよはし給ふ事はなを</t>
  </si>
  <si>
    <t>おなしさまなるへしものゝきこえもあらはいかならむとおほしなかられいの御</t>
  </si>
  <si>
    <t>くせなれはいましも御心さしまさるへかめり院のおはしましつる世こそはゝか</t>
  </si>
  <si>
    <t>り給つれ后の御心いちはやくてかた〱おほしつめたる事とものむくひせむと</t>
  </si>
  <si>
    <t>おほすへかめりことにふれてはしたなきことのみいてくれはかゝるへきことと</t>
  </si>
  <si>
    <t>はおほししかとみしり給はぬ世のうさにたちまふへくもおほされす左のおほい</t>
  </si>
  <si>
    <t>とのもすさましき心ちし給てことにうちにもまいり給はすこひめ君をひきよき</t>
  </si>
  <si>
    <t>きこえ給はすおとゝの御中ももとよりそは〱しうおはするにこ院の御世には</t>
  </si>
  <si>
    <t>我まゝにおはせしを時うつりてしたりかほにおはするをあちきなしとおほした</t>
  </si>
  <si>
    <t>ることはりなり大将はありしにかはらすわたりかよひ給ひてさふらひし人人を</t>
  </si>
  <si>
    <t>も中〱にこまかにおほしをきてわか君をかしつき思きこえ給へる事かきりな</t>
  </si>
  <si>
    <t>けれはあはれにありかたき御心といとゝいたつききこえ給事ともおなしさまな</t>
  </si>
  <si>
    <t>りかきりなき御おほえのあまりものさはかしきまていとまなけにみえ給しをか</t>
  </si>
  <si>
    <t>よひ給しところ〱もかた〱にたえ給事ともありかる〱しき御忍ひありき</t>
  </si>
  <si>
    <t>もあいなうおほしなりてことにし給はねはいとのとやかにいましもあらまほし</t>
  </si>
  <si>
    <t>き御ありさまなりにしのたいのひめ君の御さいはいを世人もめてきこゆ少納言</t>
  </si>
  <si>
    <t>なとも人しれすこあまうへの御いのりのしるしとみたてまつるちゝみこも思さ</t>
  </si>
  <si>
    <t>まにきこえかはし給むかひはらのかきりなくとおほすははか〱しうもえあら</t>
  </si>
  <si>
    <t>ぬにねたけなる事おほくてまゝはゝのきたのかたはやすからすおほすへしもの</t>
  </si>
  <si>
    <t>かたりにことさらにつくりいてたるやうなる御ありさまなり斎院は御ふくにて</t>
  </si>
  <si>
    <t>おりゐ給にしかはあさかほのひめ君はかはりにゐ給にきかものいつきにはそむ</t>
  </si>
  <si>
    <t>わうのゐたまふれいおほくもあらさりけれとさるへき女みこやおはせさりけむ</t>
  </si>
  <si>
    <t>大将の君とし月ふれと猶御こゝろはなれ給はさりつるをかうすちことになり給</t>
  </si>
  <si>
    <t>かやうのはかなし事ともをまきるゝことなきまゝにこなたかなたとおほしなや</t>
  </si>
  <si>
    <t>めりみかとは院の御ゆいこむたかへすあはれにおほしたれとわかうおはします</t>
  </si>
  <si>
    <t>うちにも御心なよひたるかたにすきてつよき所おはしまさぬなるへしはゝきさ</t>
  </si>
  <si>
    <t>きおほちおとゝとり〱し給事はえそむかせ給はすよのまつりこと御心にかな</t>
  </si>
  <si>
    <t>はぬやうなりわつらはしさのみまされとかむの君は人しれぬ御心しかよへはわ</t>
  </si>
  <si>
    <t>りなくてとおほつかなくはあらす五たんのみすほうのはしめにてつゝしみおは</t>
  </si>
  <si>
    <t>しますひまをうかゝひてれいの夢のやうにきこえ給かのむかしおほえたるほそ</t>
  </si>
  <si>
    <t>とのゝつほねに中納言の君まきらはしていれたてまつる人めもしけきころなれ</t>
  </si>
  <si>
    <t>あかぬ御さまなれはましてめつらしきほとにのみある御たいめのいかてかはを</t>
  </si>
  <si>
    <t>ろかならむ女の御さまもけにそめてたき御さかりなるおもりかなるかたはいか</t>
  </si>
  <si>
    <t>ゝあらむおかしうなまめきわかひたる心ちしてみまほしき御けはひなりほとな</t>
  </si>
  <si>
    <t>くあけゆくにやとおほゆるにたゝこゝにしもとのゐ申さふらふとこはつくるな</t>
  </si>
  <si>
    <t>りまたこのわたりにかくろへたるこのゑつかさそあるへきはらきたなきかたへ</t>
  </si>
  <si>
    <t>のをしへをこするそかしと大将はきゝ給をかしきものからわつらはしこゝかし</t>
  </si>
  <si>
    <t>こたつねありきてとらひとつと申なり女君</t>
  </si>
  <si>
    <t>　　心から方〱そてをぬらすかなあくとをしふるこゑにつけてもとのたまふ</t>
  </si>
  <si>
    <t>　　なけきつゝわかよはかくてすくせとやむねのあくへき時そともなくしつ心</t>
  </si>
  <si>
    <t>なくていてたまひぬ夜ふかきあかつき月夜のえもいはすきりわたれるにいとい</t>
  </si>
  <si>
    <t>たうやつれてふるまひなし給へるしもにるものなき御ありさまにて承香殿の御</t>
  </si>
  <si>
    <t>せうとのとう少将ふちつほよりいてゝ月のすこしくまあるたてしとみのもとに</t>
  </si>
  <si>
    <t>たてりけるをしらてすき給けんこそいとをしけれもときゝこゆるやうもありな</t>
  </si>
  <si>
    <t>んかしかやうのことにつけてももてはなれつれなき人の御心をかつはめてたし</t>
  </si>
  <si>
    <t>と思ひきこえ給物からわか心のひく方にては猶つらう心うしとおほえ給をりお</t>
  </si>
  <si>
    <t>ほかり内にまいり給はん事はうゐ〱しく所せくおほしなりて春宮をみたてま</t>
  </si>
  <si>
    <t>つり給はぬをおほつかなくおもほえ給又たのもしき人もゝのし給はねはたゝこ</t>
  </si>
  <si>
    <t>の大将の君をそよろつにたのみきこえ給へるに猶このにくき御心のやまぬにと</t>
  </si>
  <si>
    <t>もすれは御むねをつふし給つゝいさゝかもけしきを御らんししらすなりにしを</t>
  </si>
  <si>
    <t>おもふたにいとおそろしきにいまさらにまたさる事のきこえありて我身はさる</t>
  </si>
  <si>
    <t>ものにて春宮の御ためにかならすよからぬこといてきなんとおほすにいとおそ</t>
  </si>
  <si>
    <t>ろしけれは御いのりをさへせさせてこのこと思やませたてまつらむとおほしい</t>
  </si>
  <si>
    <t>たらぬ事なくのかれ給をいかなるおりにかありけんあさましうてちかつきまい</t>
  </si>
  <si>
    <t>り給へり心ふかくたはかり給けん事をしる人なかりけれは夢のやうにそありけ</t>
  </si>
  <si>
    <t>るまねふへきやうなくきこえつゝけ給へと宮いとこよなくもてはなれきこえ給</t>
  </si>
  <si>
    <t>てはて〱は御むねをいたうなやみ給へはちかうさふらひつる命婦弁なとそあ</t>
  </si>
  <si>
    <t>さましうみたてまつりあつかふおとこはうしつらしと思きこえ給事かきりなき</t>
  </si>
  <si>
    <t>いて給はすなりぬ御なやみにおとろきて人〻ちかうまいりてしけうまかへはわ</t>
  </si>
  <si>
    <t>れにもあらてぬりこめにをしいれられておはす御そともかくしもたる人の心ち</t>
  </si>
  <si>
    <t>ともいとむつかし宮はものをいとわひしとおほしけるに御けあかりて猶なやま</t>
  </si>
  <si>
    <t>しうせさせ給兵部卿宮大夫なとまいりてそうめせなとさはくを大将いとわひし</t>
  </si>
  <si>
    <t>うきゝおはすからうしてくれ行程にそおこたり給へるかくこもりゐ給へらむと</t>
  </si>
  <si>
    <t>ひるのおましにいさりいてておはしますよろしうおほさるゝなめりとて宮もま</t>
  </si>
  <si>
    <t>かて給ひなとしておまへ人すくなになりぬれいもけちかくならさせ給人すくな</t>
  </si>
  <si>
    <t>けれはこゝかしこのものゝうしろなとにそさふらふ命婦の君なとはいかにたは</t>
  </si>
  <si>
    <t>かりていたしたてまつらむこよひさへ御けあからせ給はんいとおしうなとうち</t>
  </si>
  <si>
    <t>さゝめきあつかふ君はぬりこめのとのほそめにあきたるをやおらをしあけて御</t>
  </si>
  <si>
    <t>屏風のはさまにつたひ入給ぬめつらしくうれしきにも涙おちてみたてまつり給</t>
  </si>
  <si>
    <t>ふなをいとくるしうこそあれ世やつきぬらむとてとのかたをみいたし給へるか</t>
  </si>
  <si>
    <t>たはらめいひしらすなまめかしうみゆ御くたものをたにとてまいりすへたりは</t>
  </si>
  <si>
    <t>このふたなとにもなつかしきさまにてあれとみいれたまはす世中をいたうおほ</t>
  </si>
  <si>
    <t>しなやめるけしきにてのとかになかめいり給へるいみしうらうたけなりかむさ</t>
  </si>
  <si>
    <t>しかしらつき御くしのかゝりたるさまかきりなきにほはしさなとたゝかのたい</t>
  </si>
  <si>
    <t>のひめ君にたかふ所なしとしころすこし思ひわすれ給へりつるをあさましきま</t>
  </si>
  <si>
    <t>ておほえ給へるかなとみ給まゝにすこしもの思のはるけところある心ちし給け</t>
  </si>
  <si>
    <t>たかうはつかしけなるさまなともさらにこと人ともおもひわきかたきを猶かき</t>
  </si>
  <si>
    <t>りなくむかしよりおもひしめきこえてし心の思ひなしにやさまことにいみしう</t>
  </si>
  <si>
    <t>のうちにかゝつらひ入て御そのつまをひきならし給けはひしるくさとにほひた</t>
  </si>
  <si>
    <t>るにあさましうむくつけうおほされてやかてひれふし給へりみたにむき給へか</t>
  </si>
  <si>
    <t>しと心やましうつらうてひきよせ給へるに御そをすへしをきてゐさりのき給に</t>
  </si>
  <si>
    <t>心にもあらす御くしのとりそへられたりけれはいと心うくすくせのほとおほし</t>
  </si>
  <si>
    <t>しられていみしとおほしたりおとこもこゝらよをもてしつめ給ふ御心みなみた</t>
  </si>
  <si>
    <t>れてうつしさまにもあらすよろつのことをなくなくうらみきこえ給へとまこと</t>
  </si>
  <si>
    <t>に心つきなしとおほしていらへもきこえ給はすたゝ心ちのいとなやましきをか</t>
  </si>
  <si>
    <t>ゝらぬおりもあらはきこえてむとのたまへとつきせぬ御こゝろの程をいひつゝ</t>
  </si>
  <si>
    <t>け給さすかにいみしときゝ給ふしもましるらんあらさりしことにはあらねとあ</t>
  </si>
  <si>
    <t>らためていとくちおしうおほさるれはなつかしきものからいとようのたまひの</t>
  </si>
  <si>
    <t>かれてこよひもあけゆくせめてしたかひきこえさらむもかたしけなく心はつか</t>
  </si>
  <si>
    <t>しき御けはひなれはたゝかはかりにてもとき〱いみしきうれへをたにはるけ</t>
  </si>
  <si>
    <t>たにかやうなるなからひはあはれなる事もそふなるをましてたくひなけなりあ</t>
  </si>
  <si>
    <t>けはつれはふたりしていみしき事ともをきこえ宮はなかはゝなきやうなる御け</t>
  </si>
  <si>
    <t>しきの心くるしけれは世中にありときこしめされむもいとはつかしけれはやか</t>
  </si>
  <si>
    <t>てうせ侍なんも又この世ならぬつみとなり侍ぬへき事なときこえ給もむくつけ</t>
  </si>
  <si>
    <t>きまておほしいれり</t>
  </si>
  <si>
    <t>　　あふことのかたきをけふにかきらすはいまいく世をかなけきつゝへん御ほ</t>
  </si>
  <si>
    <t>たしにもこそときこえ給へはさすかにうちなけき給て</t>
  </si>
  <si>
    <t>　　なかきよのうらみを人にのこしてもかつは心をあたとしらなむはかなくい</t>
  </si>
  <si>
    <t>ひなさせ給へるさまのいふよしなき心ちすれと人のおほさむところもわか御た</t>
  </si>
  <si>
    <t>めもくるしけれはわれにもあらていて給ぬいつこをおもてにてかはまたもみえ</t>
  </si>
  <si>
    <t>の御心かなと人わろく恋しうかなしきに心たましゐもうせにけるにやなやまし</t>
  </si>
  <si>
    <t>うさへおほさるもの心ほそくなそや世にふれはうさこそまされとおほしたつに</t>
  </si>
  <si>
    <t>事いとかたし宮もそのなこりれいにもおはしまさすかうことさらめきてこもり</t>
  </si>
  <si>
    <t>ゐをとつれ給はぬを命婦なとはいとおしかりきこゆ宮も春宮の御ためをおほす</t>
  </si>
  <si>
    <t>には御心をき給はむ事いとおしく世をあちきなきものに思ひなり給はゝひたみ</t>
  </si>
  <si>
    <t>ちにおほしたつ事もやとさすかにくるしうおほさるへしかゝる事たえすはいと</t>
  </si>
  <si>
    <t>ゝしき世にうき名さへもりいてなむおほきさきのあるましきことにの給なるく</t>
  </si>
  <si>
    <t>らゐをもさりなんとやう〱おほしなる院のおほしの給はせしさまのなのめな</t>
  </si>
  <si>
    <t>らさりしをおほしいつるにもよろつのことありしにもあらすかはりゆく世にこ</t>
  </si>
  <si>
    <t>そあめれ戚夫人のみけむめのやうにはあらすともかならす人わらへなる事はあ</t>
  </si>
  <si>
    <t>りぬへき身にこそあめれなと世のうとましくすくしかたうおほさるれはそむき</t>
  </si>
  <si>
    <t>なむことをおほしとるに春宮みたてまつらておもかはりせむことあはれにおほ</t>
  </si>
  <si>
    <t>さるれはしのひやかにてまいり給へり大将の君はさらぬことたにおほしよらぬ</t>
  </si>
  <si>
    <t>事なくつかうまつり給を御心地なやましきにことつけて御をくりにもまいり給</t>
  </si>
  <si>
    <t>はすおほかたの御とふらひはおなしやうなれとむけにおほしくしにけると心し</t>
  </si>
  <si>
    <t>るとちはいとおしかりきこゆ宮はいみしううつくしうおとなひ給てめつらしう</t>
  </si>
  <si>
    <t>うれしとおほしてむつれきこえ給をかなしとみたてまつり給にもおほしたつす</t>
  </si>
  <si>
    <t>ちはいとかたけれとうちわたりをみ給につけても世のありさまあはれにはかな</t>
  </si>
  <si>
    <t>くうつりかはる事のみおほかりおほきさきの御心もいとわつらはしくてかくい</t>
  </si>
  <si>
    <t>て入給にもはしたなくことにふれてくるしけれは宮の御ためにもあやうくゆゝ</t>
  </si>
  <si>
    <t>しうよろつにつけておもほしみたれて御らむせてひさしからむほとにかたちの</t>
  </si>
  <si>
    <t>ことさまにてうたてけにかはりて侍らはいかゝおほさるへきときこえ給へは御</t>
  </si>
  <si>
    <t>かほうちまもり給てしきふかやうにやいかてかさはなり給はんとゑみての給ふ</t>
  </si>
  <si>
    <t>はみたてまつらむ事もいとゝひさしかるへきそとてなき給へはまめたちてひさ</t>
  </si>
  <si>
    <t>しうおはせぬは恋しきものをとて涙のおつれははつかしとおほしてさすかにそ</t>
  </si>
  <si>
    <t>むき給へる御くしはゆら〱ときよらにてまみのなつかしけににほひ給へるさ</t>
  </si>
  <si>
    <t>まおとなひ給まゝにたゝかの御かほをぬきすへ給へり御はのすこしくちてくち</t>
  </si>
  <si>
    <t>のうちくろみてゑみ給へるかほりうつくしきは女にてみたてまつらまほしうき</t>
  </si>
  <si>
    <t>よら也いとかうしもおほえ給へるこそ心うけれとたまのきすにおほさるゝも世</t>
  </si>
  <si>
    <t>のわつらはしさの空おそろしうおほえ給也けり大將の君は宮をいと戀しう思ひ</t>
  </si>
  <si>
    <t>きこえ給へとあさましき御心のほとをとき〱は思しるさまにもみせたてまつ</t>
  </si>
  <si>
    <t>らむとねんしつゝすくし給に人わるくつれ〱におほさるれは秋ののもみたま</t>
  </si>
  <si>
    <t>ひかてら雲林院にまうて給へり故はゝ宮すん所の御せうとのりしのこもり給へ</t>
  </si>
  <si>
    <t>事おほかりもみちやう〱いろつきわたりて秋の野のいとなまめきたるなとみ</t>
  </si>
  <si>
    <t>給てふるさともわすれぬへくおほさるほうしはらのさえあるかきりめしいてゝ</t>
  </si>
  <si>
    <t>ろむきせさせてきこしめさせ給所からにいとゝ世中のつねなさをおほしあかし</t>
  </si>
  <si>
    <t>てもなをうき人しもそとおほしいてらるゝおしあけかたの月影にほうしはらの</t>
  </si>
  <si>
    <t>あかたてまつるとてから〱とならしつゝきくの花こきうすきもみちなとおり</t>
  </si>
  <si>
    <t>ちらしたるもはかなけなれとこのかたのいとなみはこの世もつれ〱ならすの</t>
  </si>
  <si>
    <t>ちの世はたたのもしけなりさもあちきなき身をもてなやむかななとおほしつゝ</t>
  </si>
  <si>
    <t>け給りしのいとたうときこゑにて念仏衆生摂取不捨とうちのへてをこなひ給へ</t>
  </si>
  <si>
    <t>るはいとうらやましけれはなそやとおほしなるにまつひめ君の心にかゝりてお</t>
  </si>
  <si>
    <t>もひいてられ給そいとわろき心なるやれいならぬ日かすもおほつかなくのみお</t>
  </si>
  <si>
    <t>ほさるれは御文はかりそしけうきこえ給めるゆきはなれぬへしやと心み侍道な</t>
  </si>
  <si>
    <t>れとつれ〱もなくさめかたう心ほそさまさりてなむきゝさしたる事ありてや</t>
  </si>
  <si>
    <t>すらひ侍ほといかになとみちのくにかみにうちとけかき給へるさへそめてたき</t>
  </si>
  <si>
    <t>　　あさちふの露のやとりに君ををきてよもの嵐そしつ心なきなとこまやかな</t>
  </si>
  <si>
    <t>るに女君もうちなき給ぬ御返ししろきしきしに</t>
  </si>
  <si>
    <t>　　風ふけはまつそみたるゝ色かはるあさちか露にかゝるさゝかにとのみあり</t>
  </si>
  <si>
    <t>て御手はいとおかしうのみなりまさるものかなとひとりこちてうつくしとほゝ</t>
  </si>
  <si>
    <t>ゑみ給つねにかきかはし給へはわか御てにいとよくにていますこしなまめかし</t>
  </si>
  <si>
    <t>う女しき所かきそへ給へりなに事につけてもけしうはあらすおほしたてたりか</t>
  </si>
  <si>
    <t>しとおもほすふきかふ風もちかきほとにて斎院にもきこえ給けり中将の君にか</t>
  </si>
  <si>
    <t>くたひの空になむもの思にあくかれにけるをおほししるにもあらしかしなとう</t>
  </si>
  <si>
    <t>らみ給ておまへには</t>
  </si>
  <si>
    <t>　　かけまくはかしこけれともその神のあきおもほゆるゆふたすきかなむかし</t>
  </si>
  <si>
    <t>をいまにと思たまふるもかひなくとりかへされむものゝやうにとなれ〱しけ</t>
  </si>
  <si>
    <t>にからの浅みとりのかみにさかきにゆふつけなとかう〱しうしなしてまいら</t>
  </si>
  <si>
    <t>せ給御かへり中将まきるゝ事なくてきしかたのことを思たまへいつるつれ〱</t>
  </si>
  <si>
    <t>のまゝにはおもひやりきこえさする事おほく侍れとかひなくのみなむとすこし</t>
  </si>
  <si>
    <t>心とゝめておほかりおまへのはゆふのかたはしに</t>
  </si>
  <si>
    <t>　　その神やいかゝはありしゆふたすき心にかけてしのふらんゆへちかき世に</t>
  </si>
  <si>
    <t>とそある御てこまやかにはあらねとらう〱しうさうなとおかしうなりにけり</t>
  </si>
  <si>
    <t>あはれこのころそかしのゝ宮のあはれなりしことゝおほしいてゝあやしうやう</t>
  </si>
  <si>
    <t>の物と神うらめしうおほさるゝ御くせのみくるしきそかしわりなうおほさはさ</t>
  </si>
  <si>
    <t>もありぬへかりしとしころはのとかにすくい給ていまはくやしうおほさるへか</t>
  </si>
  <si>
    <t>れはたまさかなる御返なとはえしもゝてはなれきこえ給ましかめりすこしあひ</t>
  </si>
  <si>
    <t>なき事なりかし六十巻といふふみよみ給ひおほつかなき所〱とかせなとして</t>
  </si>
  <si>
    <t>おはしますを山寺にはいみしき光おこなひいたしたてまつれりとほとけの御め</t>
  </si>
  <si>
    <t>んほくありとあやしのほうしはらまてよろこひあへりしめやかにて世中をおも</t>
  </si>
  <si>
    <t>ほしつゝくるにかへらむ事もゝのうかりぬへけれと人ひとりの御事おほしやる</t>
  </si>
  <si>
    <t>かほたしなれはひさしうもえおはしまさて寺にもみす経いかめしうせさせ給あ</t>
  </si>
  <si>
    <t>るへきかきりかみしものそうともそのわたりの山かつまてものたひたうとき事</t>
  </si>
  <si>
    <t>のかきりをつくしていて給みたてまつりをくるとてこのもかのもにあやしきし</t>
  </si>
  <si>
    <t>はふるひともゝあつまりてゐて涙をおとしつゝみたてまつるくろき御車のうち</t>
  </si>
  <si>
    <t>にてふちの御たもとにやつれ給へれはことにみえ給はねとほのかなる御ありさ</t>
  </si>
  <si>
    <t>まを世になく思きこゆへかめり女君はひころのほとにねひまさり給へる心ちし</t>
  </si>
  <si>
    <t>ていといたうしつまり給て世の中いかゝあらむとおもへるけしきの心くるしう</t>
  </si>
  <si>
    <t>あはれにおほえ給へはあいなき心のさま〱みたるゝやしるからむ色かはると</t>
  </si>
  <si>
    <t>ありしもらうたうおほえてつねよりことにかたらひきこえ給山つとにもたせ給</t>
  </si>
  <si>
    <t>へりしもみちおまへのに御らんしくらふれはことにそめましける露の心もみす</t>
  </si>
  <si>
    <t>くしかたうおほつかなさも人わるきまておほえ給へはたゝおほかたにて宮にま</t>
  </si>
  <si>
    <t>いらせ給命婦のもとにいらせ給にけるをめつらしき事とうけ給はるに宮のあひ</t>
  </si>
  <si>
    <t>たの事おほつかなくなり侍にけれはしつ心なく思給へなからをこなひもつとめ</t>
  </si>
  <si>
    <t>ありけにいみしきえたともなれは御めとまるにれいのいさゝかなるものありけ</t>
  </si>
  <si>
    <t>り人〻みたてまつるに御かほの色もうつろひて猶かゝる心のたえ給はぬこそい</t>
  </si>
  <si>
    <t>とうとましけれあたら思ひやりふかうものし給人のゆくりなくかうやうなる事</t>
  </si>
  <si>
    <t>おり〱ませ給を人もあやしとみるらむかしと心つきなくおほされてかめにさ</t>
  </si>
  <si>
    <t>ゝせてひさしのはしらのもとにおしやらせ給つおほかたのことゝも宮の御事に</t>
  </si>
  <si>
    <t>ふれたる事なとをはうちたのめるさまにすくよかなる御かへりはかりきこえ給</t>
  </si>
  <si>
    <t>へるをさも心かしこくつきせすもとうらめしうはみ給へとなに事もうしろみき</t>
  </si>
  <si>
    <t>こえならひ給にたれは人あやしとみとかめもこそすれとおほしてまかて給へき</t>
  </si>
  <si>
    <t>むかしいまの御物かたりきこえ給御かたちも院にいとようにたてまつり給てい</t>
  </si>
  <si>
    <t>ますこしなまめかしきけそひてなつかしうなこやかにそおはしますかたみにあ</t>
  </si>
  <si>
    <t>はれとみたてまつり給かむの君の御事もなをたえぬさまにきこしめしけしき御</t>
  </si>
  <si>
    <t>らんするおりもあれとなにかはいまはしめたる事ならはこそあらめさも心かは</t>
  </si>
  <si>
    <t>さむににけなかるましき人のあはひなりかしとそおほしなしてとかめさせ給は</t>
  </si>
  <si>
    <t>さりけるよろつの御物かたり文の道のおほつかなくおほさるゝ事ともなととは</t>
  </si>
  <si>
    <t>せ給て又すき〱しきうたかたりなともかたみにきこえかはさせ給ついてにか</t>
  </si>
  <si>
    <t>の斎宮のくたり給ひしひの事かたちのおかしくおはせしなとかたらせ給にわれ</t>
  </si>
  <si>
    <t>もうちとけて野の宮のあはれなりしあけほのもみなきこえいて給てけり廿日の</t>
  </si>
  <si>
    <t>月やう〱さしいてゝおかしきほとなるにあそひなともせまほしきほとかなと</t>
  </si>
  <si>
    <t>のたまはす中宮のこよひまかて給なるとふらひにものし侍らむ院ののたまはせ</t>
  </si>
  <si>
    <t>をく事はへりしかは又うしろみつかうまつる人も侍らさめるに春宮の御ゆかり</t>
  </si>
  <si>
    <t>いとおしう思給へられ侍てとそうし給春宮をはいまのみこになしてなとのたま</t>
  </si>
  <si>
    <t>はせをきしかはとりわきて心さしものすれとことにさしわきたるさまにもなに</t>
  </si>
  <si>
    <t>事をかはとてこそとしのほとよりも御てなとのわさとかしこうこそものし給へ</t>
  </si>
  <si>
    <t>けれなにことにもはか〱しからぬ身つからのおもておこしになむとのたまは</t>
  </si>
  <si>
    <t>藤大納言のこの頭弁といふかよにあひはなやかなるわか人にておもふ事なきな</t>
  </si>
  <si>
    <t>るへしいもうとのれいけいてんの御かたにゆくに大将の御さきをしのひやかに</t>
  </si>
  <si>
    <t>うちすしたるを大将いとまはゆしときゝ給へととかむへき事かはきさきの御け</t>
  </si>
  <si>
    <t>しきはいとおそろしうわつらはしけにのみきこゆるをかうしたしき人々もけし</t>
  </si>
  <si>
    <t>きたちいふへかめる事とももあるにわつらはしうおほされけれとつれなうのみ</t>
  </si>
  <si>
    <t>もてなし給へりおまへにさふらひていまゝてふかし侍にけるときこえ給月のは</t>
  </si>
  <si>
    <t>なやかなるにむかしかうやうなるおりは御あそひせさせ給ていまめかしうもて</t>
  </si>
  <si>
    <t>なさせ給しなとおほしいつるにおなしみかきのうちなからかはれる事おほくか</t>
  </si>
  <si>
    <t>https://w3id.org/kouigenjimonogatari/data/0362-13.json</t>
  </si>
  <si>
    <t>なし</t>
  </si>
  <si>
    <t>https://w3id.org/kouigenjimonogatari/data/0362-14.json</t>
  </si>
  <si>
    <t>　　九重に霧やへたつる雲のうへの月をはるかに思やるかなと命婦してきこえ</t>
  </si>
  <si>
    <t>https://w3id.org/kouigenjimonogatari/data/0363-16.json</t>
  </si>
  <si>
    <t>つたへ給ふほとなけれは御けはひもほのかなれとなつかしうきこゆるにつらさ</t>
  </si>
  <si>
    <t>https://w3id.org/kouigenjimonogatari/data/0363-17.json</t>
  </si>
  <si>
    <t>もわすられてまつ涙そおつる</t>
  </si>
  <si>
    <t>https://w3id.org/kouigenjimonogatari/data/0363-18.json</t>
  </si>
  <si>
    <t>　　月影はみし夜の秋にかはらぬをへたつる霧のつらくもあるかなかすみも人</t>
  </si>
  <si>
    <t>https://w3id.org/kouigenjimonogatari/data/0363-19.json</t>
  </si>
  <si>
    <t>のとかむかしも侍ける事にやなときこえ給宮は春宮をあかす思きこえ給てよろ</t>
  </si>
  <si>
    <t>https://w3id.org/kouigenjimonogatari/data/0363-20.json</t>
  </si>
  <si>
    <t>つの事をきこえさせ給へとふかうもおほしいれたらぬをいとうしろめたく思ひ</t>
  </si>
  <si>
    <t>https://w3id.org/kouigenjimonogatari/data/0363-21.json</t>
  </si>
  <si>
    <t>きこえ給れいはいとゝくおほとのこもるをゐて給まてはおきたらむとおほすな</t>
  </si>
  <si>
    <t>https://w3id.org/kouigenjimonogatari/data/0363-22.json</t>
  </si>
  <si>
    <t>るへしうらめしけにおほしたれとさすかにえしたひきこえ給はぬをいとあはれ</t>
  </si>
  <si>
    <t>https://w3id.org/kouigenjimonogatari/data/0363-23.json</t>
  </si>
  <si>
    <t>とみたてまつり給大将頭弁のすしつることを思ふに御心のおにゝ世中わつらは</t>
  </si>
  <si>
    <t>https://w3id.org/kouigenjimonogatari/data/0363-24.json</t>
  </si>
  <si>
    <t>しうおほえ給てかむの君にもをとつれきこえ給はてひさしうなりにけりはつし</t>
  </si>
  <si>
    <t>https://w3id.org/kouigenjimonogatari/data/0363-25.json</t>
  </si>
  <si>
    <t>くれいつしかとけしきたつにいかゝおほしけんかれより</t>
  </si>
  <si>
    <t>https://w3id.org/kouigenjimonogatari/data/0363-26.json</t>
  </si>
  <si>
    <t>　　木からしのふくにつけつつまちしまにおほつかなさのころもへにけりとき</t>
  </si>
  <si>
    <t>https://w3id.org/kouigenjimonogatari/data/0363-27.json</t>
  </si>
  <si>
    <t>こえ給へりおりもあはれにあなかちにしのひかき給へらむ御心はへもにくから</t>
  </si>
  <si>
    <t>https://w3id.org/kouigenjimonogatari/data/0363-28.json</t>
  </si>
  <si>
    <t>ねは御つかひとゝめさせてからのかみともいれさせ給へるみすしあけさせ給い</t>
  </si>
  <si>
    <t>https://w3id.org/kouigenjimonogatari/data/0363-29.json</t>
  </si>
  <si>
    <t>てなへてならぬをえりいてつつふてなとも心ことにひきつくろひ給へるけしき</t>
  </si>
  <si>
    <t>えんなるをおまへなる人々たれはかりならむとつきしろふきこえさせてもかひ</t>
  </si>
  <si>
    <t>なきものこりにこそむけにくつをれにけれ身のみものうきほとに</t>
  </si>
  <si>
    <t>　　あひみすてしのふるころのなみたをもなへてのそらのしくれとやみる心の</t>
  </si>
  <si>
    <t>かよふならはいかになかめの空もものわすれし侍らむなとこまやかになりにけ</t>
  </si>
  <si>
    <t>りかうやうにおとろかしきこゆるたくひおほかめれとなさけなからすうちかへ</t>
  </si>
  <si>
    <t>りこち給て御心にはふかうしまさるへし中宮は院の御はてのことにうちつゝき</t>
  </si>
  <si>
    <t>御八講のいそきをさま〱に心つかひせさせ給けりしも月のついたち比御こき</t>
  </si>
  <si>
    <t>　　別にしけふはくれともみし人にゆきあふほとをいつとたのまんいつこにも</t>
  </si>
  <si>
    <t>けふはものかなしうおほさるゝほとにて御返あり</t>
  </si>
  <si>
    <t>　　なからふるほとはうけれとゆきめくりけふはその世にあふ心ちしてことに</t>
  </si>
  <si>
    <t>つくろひてもあらぬ御かきさまなれとあてにけたかきはおもひなしなるへしす</t>
  </si>
  <si>
    <t>ちかはりいまめかしうはあらねと人にはことにかゝせ給へりけふはこの御事も</t>
  </si>
  <si>
    <t>思ひけちてあはれなる雪のしつくにぬれ〱をこなひ給十二月十よ日はかり中</t>
  </si>
  <si>
    <t>宮の御はかうなりいみしうたうとし日々にくやうせさせ給御経よりはしめたま</t>
  </si>
  <si>
    <t>のちくらのへうしちすのかさりもよになきさまにとゝのへさせ給へりさらぬ事</t>
  </si>
  <si>
    <t>のきよらたに世のつねならすおはしませはましてことはり也佛の御かさり花つ</t>
  </si>
  <si>
    <t>くゑのおほひなとまてまことのこくらく思やらるはしめの日は先帝の御れうつ</t>
  </si>
  <si>
    <t>きの日ははゝきさきの御ためまたの日は院の御れう五巻の日なれはかんたちめ</t>
  </si>
  <si>
    <t>なともよのつゝましさをえしもはゝかり給はていとあまたまいり給へりけふの</t>
  </si>
  <si>
    <t>かうしは心ことにえらせ給へれはたきゝこるほとよりうちはしめおなしういふ</t>
  </si>
  <si>
    <t>事のはもいみしうたうとしみこたちもさま〱のほうもちささけてめくり給に</t>
  </si>
  <si>
    <t>大将殿の御よういなとなをにるものなしつねにおなし事のやうなれとみたてま</t>
  </si>
  <si>
    <t>つるたひことにめつらしからむをはいかゝはせむはての日わか御事を結願にて</t>
  </si>
  <si>
    <t>世をそむき給よし仏に申させ給にみな人〻おとろき給ぬ兵部卿宮大将の御心も</t>
  </si>
  <si>
    <t>うこきてあさましとおほすみこはなかはのほとにたちていり給ぬ心つようおほ</t>
  </si>
  <si>
    <t>したつさまの給てはつるほとに山の座主めしていむ事うけたまふへきよしの給</t>
  </si>
  <si>
    <t>はす御をちのよかわのそうつちかうまいり給て御くしおろし給程に宮のうちゆ</t>
  </si>
  <si>
    <t>すりてゆゝしうなきみちたりなにとなきおいおとろへたる人たにいまはとよを</t>
  </si>
  <si>
    <t>さりつる事なれはみこもいみしうなき給まいり給へる人〻もおほかたの事のさ</t>
  </si>
  <si>
    <t>まもあはれたうとけれはみな袖ぬらしてそかへり給けるこ院のみこたちはむか</t>
  </si>
  <si>
    <t>しの御ありさまをおほしいつるにいとゝあはれにかなしうおほされてみなとふ</t>
  </si>
  <si>
    <t>らひきこえ給大将はたちとまり給てきこえいて給へきかたもなくくれまとひて</t>
  </si>
  <si>
    <t>にそおまへにまいり給へるやう〱人しつまりて女ほうともはなうちかみつゝ</t>
  </si>
  <si>
    <t>所〻にむれゐたり月はくまなきに雪のひかりあひたるにはのありさまもむかし</t>
  </si>
  <si>
    <t>の事おもひやらるゝにいとたへかたうおほさるれといとようおほししつめてい</t>
  </si>
  <si>
    <t>かやうにおほしたゝせ給てかうにはかにはときこえ給いまはしめておもひ給ふ</t>
  </si>
  <si>
    <t>ることにもあらぬをものさはかしきやうなりつれは心みたれぬへくなとれいの</t>
  </si>
  <si>
    <t>命婦してきこえ給みすのうちのけはひそこらつとひさふらふ人のきぬのをとな</t>
  </si>
  <si>
    <t>ひしめやかにふるまひなしてうちみしろきつゝかなしけさのなくさめかたけに</t>
  </si>
  <si>
    <t>もりきこゆるけしきことはりにいみしときゝ給風はけしう吹ふゝきてみすのう</t>
  </si>
  <si>
    <t>ちのにほひいとものふかきくろほうにしみてみやうかうのけふりもほのかなり</t>
  </si>
  <si>
    <t>大将の御にほひさへかほりあひめてたくこくらく思ひやらるる世のさまなり春</t>
  </si>
  <si>
    <t>宮の御つかひもまいれりの給ひしさま思ひいてきこえさせ給にそ御心つよさも</t>
  </si>
  <si>
    <t>たへかたくて御返もきこえさせやらせ給はねは大將そ事くはへきこえ給けるた</t>
  </si>
  <si>
    <t>れも〱あるかきり心おさまらぬほとなれはおほす事ともゝえうちいて給はす</t>
  </si>
  <si>
    <t>　　月のすむ雲井をかけてしたふともこの世のやみに猶やまとはむと思給へら</t>
  </si>
  <si>
    <t>るゝこそかひなくおほしたゝせ給へるうらめしさはかきりなうとはかりきこえ</t>
  </si>
  <si>
    <t>給て人〱ちかうさふらへはさま〱みたるゝ心のうちをたにえきこえあらは</t>
  </si>
  <si>
    <t>し給はすいふせし</t>
  </si>
  <si>
    <t>　　おほふかたのうきにつけてはいとへともいつかこの世をそむきはつへきか</t>
  </si>
  <si>
    <t>つにこりつゝなとかたへは御つかひの心しらひなるへしあはれのみつきせねは</t>
  </si>
  <si>
    <t>あはす世中いとはしうおほさるゝにも春宮の御事のみそ心くるしきはゝ宮をた</t>
  </si>
  <si>
    <t>におほやけかたさまにとおほしをきしを世のうさにたへすかくなり給にたれは</t>
  </si>
  <si>
    <t>もとの御くらゐにてもえおはせし我さへみたてまつりすてゝはなとおほしあか</t>
  </si>
  <si>
    <t>すことかきりなしいまはかゝるかたさまの御てうとともをこそはとおほせは年</t>
  </si>
  <si>
    <t>のうちにといそかせ給命婦の君も御ともになりにけれはそれも心ふかうとふら</t>
  </si>
  <si>
    <t>ひ給くはしういひつゝけんにこと〱しきさまなれはもらしてけるなめりさる</t>
  </si>
  <si>
    <t>はかうやうのおりこそおかしきうたなといてくるやうもあれさう〱しやまい</t>
  </si>
  <si>
    <t>り給もいまはつゝましさうすらきて御身つからきこえ給おりもありけり思ひし</t>
  </si>
  <si>
    <t>めてし事はさらに御心にはなれねとましてあるましき事なりかしとしもかはり</t>
  </si>
  <si>
    <t>ぬれはうちわたりはなやかに内えむたうかなときゝ給ももののみあはれにて御</t>
  </si>
  <si>
    <t>をこなひしめやかにし給つゝのちの世の事をのみおほすにたのもしくむつかし</t>
  </si>
  <si>
    <t>かりし事はなれておもほさるつねの御ねむすたうをはさるものにてことにたて</t>
  </si>
  <si>
    <t>給てとりわきたる御をこなひせさせ給大将まいり給へりあらたまるしるしもな</t>
  </si>
  <si>
    <t>く宮のうちのとかに人めまれにて宮つかさとものしたしきはかりうちうなたれ</t>
  </si>
  <si>
    <t>てみなしにやあらむくしいたけにおもへりあをむまはかりそなをひきかへぬも</t>
  </si>
  <si>
    <t>のにて女ほうなとのみけるところせうまいりつとひ給しかむたちめなと道をよ</t>
  </si>
  <si>
    <t>きつゝひきすきてむかいのおほいとのにつとひ給ふをかゝるへき事なれとあは</t>
  </si>
  <si>
    <t>れにおほさるゝに千人にもかへつへき御さまにてふかうたつねまいり給へるを</t>
  </si>
  <si>
    <t>みるにあひなくなみたくまるまらうともいと物あはれなるけしきにうちみまは</t>
  </si>
  <si>
    <t>し給てとみにものもの給はすさまかはれる御すまゐにみすのはし御き丁もあを</t>
  </si>
  <si>
    <t>にひにてひま〱よりほのみえたるうすにひくちなしのそてくちなと中〱な</t>
  </si>
  <si>
    <t>まめかしうおくゆかしう思ひやられ給とけわたるいけのうすこほりきしの柳の</t>
  </si>
  <si>
    <t>けしきはかりはときをわすれぬなとさま〱なかめられ給てむへも心あるとし</t>
  </si>
  <si>
    <t>のひやかにうちすし給へるまたなうなまめかし</t>
  </si>
  <si>
    <t>　　なかめかるあまのすみかとみるからにまつしほたるゝまつかうら嶋ときこ</t>
  </si>
  <si>
    <t>え給へはおくふかうもあらすみなほとけにゆつりきこえ給へるおましところな</t>
  </si>
  <si>
    <t>れはすこしけちかき心地して</t>
  </si>
  <si>
    <t>　　ありし世のなこりたになきうらしまにたちよる浪のめつらしきかなとの給</t>
  </si>
  <si>
    <t>ふもほのきこゆれはしのふれと涙ほろ〱とこほれ給ぬ世をおもひすましたる</t>
  </si>
  <si>
    <t>あま君たちのみるらむもはしたなけれはことすくなにていて給ぬさもたくひな</t>
  </si>
  <si>
    <t>くねひまさり給かな心もとなき所なく世にさかへ時にあひ給し時はさるひとつ</t>
  </si>
  <si>
    <t>ものにてなにゝつけてか世をおほししらむとをしはかられ給しをいまはいとい</t>
  </si>
  <si>
    <t>たうおほししつめてはかなきことにつけてもものあはれなるけしきさへそはせ</t>
  </si>
  <si>
    <t>給へるはあいなう心くるしうもあるかななとおいしらへる人〻うちなきつゝめ</t>
  </si>
  <si>
    <t>てきこゆ宮もおほしいつる事おほかりつかさめしのころこの宮の人は給はるへ</t>
  </si>
  <si>
    <t>きつかさもえすおほかたのたうりにても宮の御給はりにてもかならすあるへき</t>
  </si>
  <si>
    <t>かゝいなとをたにせすなとしてなけくたくひいとおほかりかくてもいつしかと</t>
  </si>
  <si>
    <t>御くらゐをさりみふなとのとまるへきにもあらぬをことつけてかはる事おほか</t>
  </si>
  <si>
    <t>りみなかねておほしすてゝしよなれと宮人ともゝより所なけにかなしとおもへ</t>
  </si>
  <si>
    <t>るけしきともにつけてそ御心うこくおり〱あれとわか身をなきになしても春</t>
  </si>
  <si>
    <t>宮の御世をたひらかにおはしまさはとのみおほしつゝ御をこなひたゆみなくつ</t>
  </si>
  <si>
    <t>とめさせ給ふ人しれすあやうくゆゝしう思ひきこえさせ給事しあれは我にその</t>
  </si>
  <si>
    <t>しかみたてまつり給てことはりにおほすこのとのゝ人ともゝ又おなしきさまに</t>
  </si>
  <si>
    <t>からき事のみあれは世中はしたなくおほされてこもりおはす左のおとゝもおほ</t>
  </si>
  <si>
    <t>やけわたくしひきかへたる世のありさまにものうくおほして致仕のへうたてま</t>
  </si>
  <si>
    <t>つり給をみかとは故院のやむ事なくおもき御うしろみとおほしてなかきよのか</t>
  </si>
  <si>
    <t>ためときこえをき給し御ゆいこんをおほしめすにすてかたきものに思ひきこえ</t>
  </si>
  <si>
    <t>給へるにかひなきことゝたひ〱もちゐさせ給はねとせめてかへさひ申給てこ</t>
  </si>
  <si>
    <t>もりゐたまひぬいまはいとゝひとそうのみかへす〱さかえ給事かきりなしよ</t>
  </si>
  <si>
    <t>のおもしとものし給へるおとゝのかく世をのかれ給へはおほやけも心ほそうお</t>
  </si>
  <si>
    <t>ほされ世の人も心あるかきりはなけきけり御こともはいつれともなく人からめ</t>
  </si>
  <si>
    <t>やすく世にもちいられて心地よけにものし給しをこよなうしつまりて三位中将</t>
  </si>
  <si>
    <t>なともよを思しつめるさまこよなしかの四の君をもなをかれ〱にうちかよひ</t>
  </si>
  <si>
    <t>つゝめさましうもてなされたれは心とけたる御むこのうちにもいれ給はす思ひ</t>
  </si>
  <si>
    <t>しれとにやこのたひのつかさめしにももれぬれといとしもおもひいれす大将殿</t>
  </si>
  <si>
    <t>かうしつかにておはするに世はゝかなきものとみえぬるをましてことはりとお</t>
  </si>
  <si>
    <t>ほしなしてつねにまいりかよひ給つゝかくもむをもあそひをももろともにし給</t>
  </si>
  <si>
    <t>いにしへもゝのくるおしきまていとみきこえ給しをおほしいてゝかたみにいま</t>
  </si>
  <si>
    <t>もはかなきことにつけつゝさすかにいとみ給へり春秋のみと經をはさるものに</t>
  </si>
  <si>
    <t>てりんしにもさま〱たうとき事ともをせさせ給なとして又いたつらにいとま</t>
  </si>
  <si>
    <t>ありけなるはかせともめしあつめてふみつくりゐむふたきなとやうのすさひわ</t>
  </si>
  <si>
    <t>さともをもしなと心をやりてみやつかへをもおさ〱し給はす御心にまかせて</t>
  </si>
  <si>
    <t>うちあそひておはするを世中にはわつらはしき事ともやう〱いひいつる人〻</t>
  </si>
  <si>
    <t>あるへしなつのあめのとかにふりてつれ〱なるころ中将さるへきしふともあ</t>
  </si>
  <si>
    <t>またもたせてまいり給へりとのにもふとのあけさせ給てまたひらかぬみすしと</t>
  </si>
  <si>
    <t>ものめつらしき古集のゆへなからぬすこしえりいてさせ給てその道の人〻わさ</t>
  </si>
  <si>
    <t>とはあらねとあまためしたり殿上人も大かくのもいとおほうつとひて左右にこ</t>
  </si>
  <si>
    <t>まとりにかたわかせ給へりかけものともなといとになくていとみあへりふたき</t>
  </si>
  <si>
    <t>もてゆくまゝにかたきゐんのもしともいとおほくておほえあるはかせともなと</t>
  </si>
  <si>
    <t>のまとふ所〱を時〱うちの給さまいとこよなき御さえのほとなりいかてか</t>
  </si>
  <si>
    <t>うしもたらひ給ひけんなをさるへきにてよろつの事人にすくれ給へるなりけり</t>
  </si>
  <si>
    <t>とめてきこゆつゐに右まけにけり二日はかりありて中将まけわさし給へりこと</t>
  </si>
  <si>
    <t>〱しうはあらてなまめきたるひわりこともかけものなとさま〱にてけふも</t>
  </si>
  <si>
    <t>れいの人〻おほくめしてふみなとつくらせ給はしのもとのさうひけしきはかり</t>
  </si>
  <si>
    <t>中将の御このことしはしめて殿上するやつこゝのつはかりにてこゑいとおもろ</t>
  </si>
  <si>
    <t>しくさうのふゑふきなとするをうつくしひもてあそひ給四の君はらの二らうな</t>
  </si>
  <si>
    <t>りけり世の人の思へるよせおもくておほえことにかしつけり心はへもかと〱</t>
  </si>
  <si>
    <t>しうかたちもおかしくて御あそひのすこしみたれゆく程にたかさこをいたして</t>
  </si>
  <si>
    <t>御かほのにほひにるものなくみゆうすものゝなをしひとへをきたまへるにすき</t>
  </si>
  <si>
    <t>給へるはたつきましていみしうみゆるをとしおいたるはかせともなとゝをくみ</t>
  </si>
  <si>
    <t>たてまつりて涙おとしつゝゐたりあはまし物をさゆりはのとうたふとちめに中</t>
  </si>
  <si>
    <t>将御かはらけまいり給</t>
  </si>
  <si>
    <t>　　それもかとけさひらけたる初花におとらぬ君かにほひをそみるほをゑみて</t>
  </si>
  <si>
    <t>　　ときならてけさ咲はなは夏の雨にしほれにけらしにほふほとなくおとろへ</t>
  </si>
  <si>
    <t>にたるものをとうちそうときてらうかはしくきこしめしなすをとかめいてつゝ</t>
  </si>
  <si>
    <t>しゐきこえ給ふおほかめりし事ともゝかうやうなるおもりのまほならぬ事かす</t>
  </si>
  <si>
    <t>〱にかきつくる心地なきわさとかつらゆきかいさめたうるるかたにてむつか</t>
  </si>
  <si>
    <t>しけれはとゝめつみなこの御事をほめたるすちにのみやまとのもからのもつく</t>
  </si>
  <si>
    <t>りつけたりわか御心地にもいたうおほしおこりて文王の子武王のおとうとゝう</t>
  </si>
  <si>
    <t>ちすし給へる御なのりさへそけにめてたき成王のなにとかの給はむとすらむそ</t>
  </si>
  <si>
    <t>れはかりやまた心もとなからむ兵部卿宮もつねにわたり給つゝ御あそひなとも</t>
  </si>
  <si>
    <t>おかしうおはする宮なれはいまめかしき御あそひともなりそのころかむの君ま</t>
  </si>
  <si>
    <t>かて給へりわらはやみにひさしうなやみ給てましなひなとも心やすくせんとて</t>
  </si>
  <si>
    <t>なりけりすほうなとはしめてをこたり給ぬれはたれも〱うれしうおほすにれ</t>
  </si>
  <si>
    <t>いのめつらしきひまなるをときこえかはし給てわりなきさまにてよな〱たい</t>
  </si>
  <si>
    <t>めし給いとさかりにゝきわゝしきけはひし給へる人のすこしうちなやみてやせ</t>
  </si>
  <si>
    <t>〱になり給へるほといとおかしけなりきさいの宮もひとところにおはするこ</t>
  </si>
  <si>
    <t>ろなれはけはひいとおそろしけれとかゝることしもまさる御くせなれはいとし</t>
  </si>
  <si>
    <t>のひてたひかさなりゆけはけしきみる人〻もあるへかめれとわつらはしうて宮</t>
  </si>
  <si>
    <t>にはさなむとけいせすおとゝはた思かけ給はぬに雨にはかにおとろ〱しうふ</t>
  </si>
  <si>
    <t>りて神いたうなりさはくあかつきにとのゝきむたち宮つかさなとたちさはきて</t>
  </si>
  <si>
    <t>こなたかなたの人めしけく女房ともゝをちまとひてちかうつとひまいるにいと</t>
  </si>
  <si>
    <t>なりやみ雨すこしをやみぬるほとにおとゝわたり給てまつ宮の御かたにおはし</t>
  </si>
  <si>
    <t>けるをむら雨のまきれにてえしり給はぬにかろらかにふとはひいり給てみすひ</t>
  </si>
  <si>
    <t>きあけ給まゝにいかにそいとうたてありつる夜のさまに思ひやりきこえなから</t>
  </si>
  <si>
    <t>あはつけきを大将はものゝまきれにも左のおとゝの御ありさまふとおほしくら</t>
  </si>
  <si>
    <t>へられてたとしへなうそほゝゑまれ給けにいりはてゝものたまへかしなかむの</t>
  </si>
  <si>
    <t>君いとわひしうおほされてやをらいさりいて給におもてのいたうあかみたるを</t>
  </si>
  <si>
    <t>猶なやましうおほさるゝにやとみたまてなと御けしきのれいならぬものゝけな</t>
  </si>
  <si>
    <t>とのむつかしきをすほうのへさすへかりけりとの給ふにうすふたあひなるおひ</t>
  </si>
  <si>
    <t>の御そにまつはれてひきいてられたるをみつけ給てあやしとおほすに又たゝむ</t>
  </si>
  <si>
    <t>かみのてならひなとしたるみきてうのもとにおちたりこれはいかなるものとも</t>
  </si>
  <si>
    <t>そと御心おとろかれてかれはたれかそけしきことなるものゝさまかなたまへそ</t>
  </si>
  <si>
    <t>れとりてたかそとみ侍らむとの給ふにそうちみかへりてわれもみつけ給へるま</t>
  </si>
  <si>
    <t>きらはすへきかたもなけれはいかゝはいらへきこえ給はむわれにもあらておは</t>
  </si>
  <si>
    <t>するをこなからもはつかしとおほすらむかしとさはかりの人はおほしはゝかる</t>
  </si>
  <si>
    <t>へきそかしされといときうにのとめたるところおはせぬおととのおほしもまは</t>
  </si>
  <si>
    <t>さすなりてたゝうかみをとり給まゝにきてうよりみいれ給へるにいといたうな</t>
  </si>
  <si>
    <t>よひてつゝましからすそひふしたるをとこもありいまそやおらかほひきかくし</t>
  </si>
  <si>
    <t>てとかうまきらはすあさましうめさましう心やましけれとひたをもてにはいか</t>
  </si>
  <si>
    <t>てかあらはしたまはむめもくるゝ心地すれはこのたゝむかみをとりてしむてん</t>
  </si>
  <si>
    <t>にわたり給ぬかむの君はわれかの心地してしぬへくおほさる大将殿もいとおし</t>
  </si>
  <si>
    <t>うつゐにようなきふるまひのつもりて人のもときをおはむとする事とおほせと</t>
  </si>
  <si>
    <t>女君の心くるしき御けしきをとかくなくさめきこえ給おとゝはおもひのまゝに</t>
  </si>
  <si>
    <t>こめたる所おはせぬ本上にいとゝおいの御ひかみさへそひ給にこれはなに事に</t>
  </si>
  <si>
    <t>かはとゝこほり給はんゆく〱と宮にもうれへきこえ給かう〱の事なむ侍こ</t>
  </si>
  <si>
    <t>のたゝむかみは右大将のみてなりむかしも心ゆるされてありそめにける事なれ</t>
  </si>
  <si>
    <t>と人からによろつのつみをゆるしてさてもみむといひ侍しおりは心もとゝめす</t>
  </si>
  <si>
    <t>てよにけかれたりともおほしすつましきをたのみにてかくほいのことくたてま</t>
  </si>
  <si>
    <t>つりなからなをそのはゝかりありてうけはりたる女御なともいはせ給ぬをたに</t>
  </si>
  <si>
    <t>あかすくちおしうおもひ給ふるに又かゝる事さへ侍けれはさらにいと心うくな</t>
  </si>
  <si>
    <t>む思なり侍ぬるおとこのれいとはいひなから大将もいとけしからぬみ心なりけ</t>
  </si>
  <si>
    <t>り斎院をも猶きこえをかしつゝしのひに御ふみかよはしなとしてけしきある事</t>
  </si>
  <si>
    <t>なと人のかたり侍しをも世のためのみにもあらすわかためもよかるましき事な</t>
  </si>
  <si>
    <t>れはよもさるおもひやりなきわさしいてられしとなむときのいうそくとあめの</t>
  </si>
  <si>
    <t>したをなひかし給へるさまことなめれは大将のみ心をうたかひ侍らさりつるな</t>
  </si>
  <si>
    <t>との給ふに宮はいとゝしき御心なれはいとものしき御けしきにてみかとゝきこ</t>
  </si>
  <si>
    <t>ゆれとむかしよりみな人おもひおとしきこえて致仕のおとゝも又なくかしつく</t>
  </si>
  <si>
    <t>て侍しにおこかましかりしありさまなりしをたれも〱あやしとやはおほした</t>
  </si>
  <si>
    <t>りしみなかのみかたにこそ御心よせ侍めりしをそのほいたかふさまにてこそは</t>
  </si>
  <si>
    <t>さまにもてなしきこえんさはかりねたけなりし人のみる所もありなとこそは思</t>
  </si>
  <si>
    <t>ひ侍つれとしのひてわか心のいるかたになひき給にこそは侍らめ斎院の御事は</t>
  </si>
  <si>
    <t>ましてさもあらんなに事につけてもおほやけの御かたにうしろやすからすみゆ</t>
  </si>
  <si>
    <t>るは春宮の御よ心よせことなる人なれはことはりになむあめるとすく〱しう</t>
  </si>
  <si>
    <t>の給ひつゝくるにさすかにいとおしうなときこえつる事そとおほさるれはさは</t>
  </si>
  <si>
    <t>れしはしこのこともらし侍らし内にもそうせさせ給なかくのことつみ侍ともお</t>
  </si>
  <si>
    <t>ほしすつましきをたのみにてあまえて侍なるへしうち〱にせいしの給はむに</t>
  </si>
  <si>
    <t>きゝ侍らすはそのつみにたゝ身つからあたり侍らむなときこえなをし給へとこ</t>
  </si>
  <si>
    <t>とに御けしきもなをらすかくひと所におはしてひまもなきにつゝむところなく</t>
  </si>
  <si>
    <t>さていりものせらるらむはことさらにかろめろうせらるゝにこそはとおほしな</t>
  </si>
  <si>
    <t>すにいとゝいみしうめさましくこのついてにさるへき事ともかまへいてむによ</t>
  </si>
  <si>
    <t>きたよりなりとおほしめくらすへし</t>
  </si>
  <si>
    <t>さか木</t>
  </si>
  <si>
    <t>あふひ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</si>
</sst>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ＭＳ Ｐゴシック"/>
      <family val="2"/>
      <scheme val="minor"/>
    </font>
    <font>
      <sz val="10.5"/>
      <color theme="1"/>
      <name val="Century"/>
      <family val="1"/>
    </font>
    <font>
      <sz val="10.5"/>
      <color theme="1"/>
      <name val="ＭＳ 明朝"/>
      <family val="1"/>
      <charset val="128"/>
    </font>
    <font>
      <sz val="10.5"/>
      <color rgb="FF000000"/>
      <name val="ＭＳ 明朝"/>
      <family val="1"/>
      <charset val="128"/>
    </font>
    <font>
      <sz val="6"/>
      <name val="ＭＳ Ｐゴシック"/>
      <family val="3"/>
      <charset val="128"/>
      <scheme val="minor"/>
    </font>
    <font>
      <u/>
      <sz val="11"/>
      <color theme="10"/>
      <name val="ＭＳ Ｐゴシック"/>
      <family val="2"/>
      <scheme val="minor"/>
    </font>
    <font>
      <sz val="10"/>
      <color theme="1"/>
      <name val="Arial Unicode MS"/>
      <family val="2"/>
    </font>
    <font>
      <sz val="10"/>
      <color theme="1"/>
      <name val="Arial"/>
      <family val="2"/>
    </font>
    <font>
      <sz val="12"/>
      <color rgb="FF9CDCFE"/>
      <name val="Menlo"/>
      <family val="2"/>
    </font>
    <font>
      <sz val="14"/>
      <color rgb="FF111111"/>
      <name val="Helvetic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2">
    <xf numFmtId="0" fontId="0" fillId="0" borderId="0" xfId="0"/>
    <xf numFmtId="0" fontId="2" fillId="0" borderId="0" xfId="0" applyFont="1" applyAlignment="1">
      <alignment horizontal="justify" vertical="center"/>
    </xf>
    <xf numFmtId="0" fontId="1" fillId="0" borderId="0" xfId="0" applyFont="1" applyAlignment="1">
      <alignment horizontal="left" vertical="center"/>
    </xf>
    <xf numFmtId="0" fontId="5" fillId="0" borderId="0" xfId="1"/>
    <xf numFmtId="0" fontId="0" fillId="2" borderId="0" xfId="0" applyFill="1"/>
    <xf numFmtId="0" fontId="1" fillId="2" borderId="0" xfId="0" applyFont="1" applyFill="1" applyAlignment="1">
      <alignment horizontal="left" vertical="center"/>
    </xf>
    <xf numFmtId="0" fontId="2" fillId="2" borderId="0" xfId="0" applyFont="1" applyFill="1" applyAlignment="1">
      <alignment horizontal="justify" vertical="center"/>
    </xf>
    <xf numFmtId="0" fontId="5" fillId="2" borderId="0" xfId="1" applyFill="1"/>
    <xf numFmtId="0" fontId="7" fillId="0" borderId="0" xfId="0" applyFont="1"/>
    <xf numFmtId="0" fontId="6" fillId="0" borderId="0" xfId="0" applyFont="1"/>
    <xf numFmtId="0" fontId="8" fillId="0" borderId="0" xfId="0" applyFont="1"/>
    <xf numFmtId="0" fontId="9" fillId="0" borderId="0" xfId="0" applyFont="1"/>
  </cellXfs>
  <cellStyles count="2">
    <cellStyle name="ハイパーリンク" xfId="1" builtinId="8"/>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3id.org/kouigenjimonogatari/data/0146-06.json" TargetMode="External"/><Relationship Id="rId3" Type="http://schemas.openxmlformats.org/officeDocument/2006/relationships/hyperlink" Target="http://www.w3.org/1999/02/22-rdf-syntax-ns" TargetMode="External"/><Relationship Id="rId7" Type="http://schemas.openxmlformats.org/officeDocument/2006/relationships/hyperlink" Target="https://jpsearch.go.jp/term/type/&#25991;&#31456;&#35201;&#32032;" TargetMode="External"/><Relationship Id="rId2" Type="http://schemas.openxmlformats.org/officeDocument/2006/relationships/hyperlink" Target="https://jpsearch.go.jp/term/type/&#25991;&#31456;&#35201;&#32032;" TargetMode="External"/><Relationship Id="rId1" Type="http://schemas.openxmlformats.org/officeDocument/2006/relationships/hyperlink" Target="https://jpsearch.go.jp/term/type/&#25991;&#31456;&#35201;&#32032;" TargetMode="External"/><Relationship Id="rId6" Type="http://schemas.openxmlformats.org/officeDocument/2006/relationships/hyperlink" Target="https://jpsearch.go.jp/term/type/&#25991;&#31456;&#35201;&#32032;" TargetMode="External"/><Relationship Id="rId5" Type="http://schemas.openxmlformats.org/officeDocument/2006/relationships/hyperlink" Target="http://purl.org/dc/terms/isPartOf" TargetMode="External"/><Relationship Id="rId4" Type="http://schemas.openxmlformats.org/officeDocument/2006/relationships/hyperlink" Target="http://purl.org/dc/terms/rel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745"/>
  <sheetViews>
    <sheetView tabSelected="1" zoomScale="80" zoomScaleNormal="80" workbookViewId="0">
      <pane ySplit="1" topLeftCell="A4028" activePane="bottomLeft" state="frozen"/>
      <selection activeCell="B1" sqref="B1"/>
      <selection pane="bottomLeft" activeCell="G4690" sqref="G4038:G4690"/>
    </sheetView>
  </sheetViews>
  <sheetFormatPr baseColWidth="10" defaultColWidth="8.83203125" defaultRowHeight="14"/>
  <cols>
    <col min="1" max="1" width="74" customWidth="1"/>
    <col min="4" max="4" width="13.33203125" customWidth="1"/>
    <col min="6" max="6" width="16.83203125" customWidth="1"/>
    <col min="10" max="10" width="45" customWidth="1"/>
    <col min="11" max="11" width="8.83203125" customWidth="1"/>
  </cols>
  <sheetData>
    <row r="1" spans="1:15">
      <c r="B1" t="s">
        <v>333</v>
      </c>
      <c r="C1" t="s">
        <v>334</v>
      </c>
      <c r="D1" t="s">
        <v>0</v>
      </c>
      <c r="E1" t="s">
        <v>1</v>
      </c>
      <c r="F1" t="s">
        <v>331</v>
      </c>
      <c r="G1" t="s">
        <v>332</v>
      </c>
      <c r="H1" t="s">
        <v>335</v>
      </c>
      <c r="I1" t="s">
        <v>336</v>
      </c>
      <c r="J1" t="s">
        <v>342</v>
      </c>
      <c r="K1" t="s">
        <v>343</v>
      </c>
      <c r="L1" t="s">
        <v>345</v>
      </c>
      <c r="M1" t="s">
        <v>346</v>
      </c>
      <c r="N1" t="s">
        <v>347</v>
      </c>
      <c r="O1" t="s">
        <v>341</v>
      </c>
    </row>
    <row r="2" spans="1:15">
      <c r="B2" t="str">
        <f>"http://example.org/"&amp;B1</f>
        <v>http://example.org/頁数</v>
      </c>
      <c r="C2" t="str">
        <f>"http://example.org/"&amp;C1</f>
        <v>http://example.org/行数</v>
      </c>
      <c r="D2" t="str">
        <f>"http://www.w3.org/2000/01/rdf-schema#label"</f>
        <v>http://www.w3.org/2000/01/rdf-schema#label</v>
      </c>
      <c r="E2" t="s">
        <v>2</v>
      </c>
      <c r="F2" t="str">
        <f>"http://example.org/"&amp;F1</f>
        <v>http://example.org/巻名</v>
      </c>
      <c r="G2" t="str">
        <f t="shared" ref="G2:K2" si="0">"http://example.org/"&amp;G1</f>
        <v>http://example.org/冊数名</v>
      </c>
      <c r="H2" t="str">
        <f t="shared" si="0"/>
        <v>http://example.org/作品名</v>
      </c>
      <c r="I2" s="3" t="s">
        <v>340</v>
      </c>
      <c r="J2" t="str">
        <f t="shared" si="0"/>
        <v>http://example.org/previous</v>
      </c>
      <c r="K2" t="str">
        <f t="shared" si="0"/>
        <v>http://example.org/next</v>
      </c>
      <c r="N2" s="3" t="s">
        <v>348</v>
      </c>
      <c r="O2" s="3" t="s">
        <v>344</v>
      </c>
    </row>
    <row r="3" spans="1:15">
      <c r="B3" t="s">
        <v>339</v>
      </c>
      <c r="C3" t="s">
        <v>339</v>
      </c>
      <c r="D3" t="s">
        <v>339</v>
      </c>
      <c r="E3" t="s">
        <v>338</v>
      </c>
      <c r="F3" t="s">
        <v>339</v>
      </c>
      <c r="G3" t="s">
        <v>339</v>
      </c>
      <c r="H3" t="s">
        <v>339</v>
      </c>
      <c r="I3" t="s">
        <v>338</v>
      </c>
      <c r="J3" t="s">
        <v>338</v>
      </c>
      <c r="K3" t="s">
        <v>338</v>
      </c>
      <c r="N3" t="s">
        <v>338</v>
      </c>
      <c r="O3" t="s">
        <v>338</v>
      </c>
    </row>
    <row r="4" spans="1:15">
      <c r="H4" t="s">
        <v>3</v>
      </c>
    </row>
    <row r="5" spans="1:15" ht="90">
      <c r="A5" t="str">
        <f>IF(C5&lt;&gt;"", "https://w3id.org/kouigenjimonogatari/data/"&amp;TEXT(B5, "0000")&amp;"-"&amp;TEXT(C5, "00")&amp;".json", "")</f>
        <v>https://w3id.org/kouigenjimonogatari/data/0005-01.json</v>
      </c>
      <c r="B5">
        <v>5</v>
      </c>
      <c r="C5">
        <f>IF(D5&lt;&gt;"", IF(D4&lt;&gt;"", C4+1, 1), "")</f>
        <v>1</v>
      </c>
      <c r="D5" s="1" t="s">
        <v>4</v>
      </c>
      <c r="E5" t="str">
        <f>"http://creativecommons.org/publicdomain/zero/1.0/"</f>
        <v>http://creativecommons.org/publicdomain/zero/1.0/</v>
      </c>
      <c r="F5" t="str">
        <f>"01きりつぼ"</f>
        <v>01きりつぼ</v>
      </c>
      <c r="G5">
        <f>1</f>
        <v>1</v>
      </c>
      <c r="H5" t="s">
        <v>337</v>
      </c>
      <c r="I5" s="3" t="str">
        <f>"https://jpsearch.go.jp/term/type/文章要素"</f>
        <v>https://jpsearch.go.jp/term/type/文章要素</v>
      </c>
      <c r="K5" t="str">
        <f>IF(A6="",A8,A6)</f>
        <v>https://w3id.org/kouigenjimonogatari/data/0005-02.json</v>
      </c>
      <c r="L5">
        <f>20+INT(B5/2)</f>
        <v>22</v>
      </c>
      <c r="M5" t="str">
        <f>"https://www.dl.ndl.go.jp/api/iiif/3437686/canvas/"&amp;L5</f>
        <v>https://www.dl.ndl.go.jp/api/iiif/3437686/canvas/22</v>
      </c>
      <c r="N5" t="str">
        <f>"https://www.dl.ndl.go.jp/api/iiif/3437686/manifest.json"</f>
        <v>https://www.dl.ndl.go.jp/api/iiif/3437686/manifest.json</v>
      </c>
      <c r="O5" t="str">
        <f>"http://da.dl.itc.u-tokyo.ac.jp/mirador/?params=[{%22manifest%22:%22"&amp;N5&amp;"%22,%22canvas%22:%22"&amp;M5&amp;"%22}]"</f>
        <v>http://da.dl.itc.u-tokyo.ac.jp/mirador/?params=[{%22manifest%22:%22https://www.dl.ndl.go.jp/api/iiif/3437686/manifest.json%22,%22canvas%22:%22https://www.dl.ndl.go.jp/api/iiif/3437686/canvas/22%22}]</v>
      </c>
    </row>
    <row r="6" spans="1:15" ht="90">
      <c r="A6" t="str">
        <f t="shared" ref="A6:A69" si="1">IF(C6&lt;&gt;"", "https://w3id.org/kouigenjimonogatari/data/"&amp;TEXT(B6, "0000")&amp;"-"&amp;TEXT(C6, "00")&amp;".json", "")</f>
        <v>https://w3id.org/kouigenjimonogatari/data/0005-02.json</v>
      </c>
      <c r="B6">
        <f>IF(C6&lt;&gt;1, B5, B5+1)</f>
        <v>5</v>
      </c>
      <c r="C6">
        <f t="shared" ref="C6:C68" si="2">IF(D6&lt;&gt;"", IF(D5&lt;&gt;"", C5+1, 1), "")</f>
        <v>2</v>
      </c>
      <c r="D6" s="1" t="s">
        <v>5</v>
      </c>
      <c r="E6" t="str">
        <f t="shared" ref="E6:E69" si="3">"http://creativecommons.org/publicdomain/zero/1.0/"</f>
        <v>http://creativecommons.org/publicdomain/zero/1.0/</v>
      </c>
      <c r="F6" t="str">
        <f t="shared" ref="F6:F69" si="4">"01きりつぼ"</f>
        <v>01きりつぼ</v>
      </c>
      <c r="G6">
        <f>1</f>
        <v>1</v>
      </c>
      <c r="H6" t="s">
        <v>337</v>
      </c>
      <c r="I6" s="3" t="str">
        <f t="shared" ref="I6:I69" si="5">"https://jpsearch.go.jp/term/type/文章要素"</f>
        <v>https://jpsearch.go.jp/term/type/文章要素</v>
      </c>
      <c r="J6" t="str">
        <f t="shared" ref="J6:J69" si="6">IF(A5="", A3, A5)</f>
        <v>https://w3id.org/kouigenjimonogatari/data/0005-01.json</v>
      </c>
      <c r="K6" t="str">
        <f>IF(A7="",A9,A7)</f>
        <v>https://w3id.org/kouigenjimonogatari/data/0005-03.json</v>
      </c>
      <c r="L6">
        <f t="shared" ref="L6:L69" si="7">20+INT(B6/2)</f>
        <v>22</v>
      </c>
      <c r="M6" t="str">
        <f t="shared" ref="M6:M69" si="8">"https://www.dl.ndl.go.jp/api/iiif/3437686/canvas/"&amp;L6</f>
        <v>https://www.dl.ndl.go.jp/api/iiif/3437686/canvas/22</v>
      </c>
      <c r="N6" t="str">
        <f t="shared" ref="N6:N69" si="9">"https://www.dl.ndl.go.jp/api/iiif/3437686/manifest.json"</f>
        <v>https://www.dl.ndl.go.jp/api/iiif/3437686/manifest.json</v>
      </c>
      <c r="O6" t="str">
        <f t="shared" ref="O6:O69" si="10">"http://da.dl.itc.u-tokyo.ac.jp/mirador/?params=[{%22manifest%22:%22"&amp;N6&amp;"%22,%22canvas%22:%22"&amp;M6&amp;"%22}]"</f>
        <v>http://da.dl.itc.u-tokyo.ac.jp/mirador/?params=[{%22manifest%22:%22https://www.dl.ndl.go.jp/api/iiif/3437686/manifest.json%22,%22canvas%22:%22https://www.dl.ndl.go.jp/api/iiif/3437686/canvas/22%22}]</v>
      </c>
    </row>
    <row r="7" spans="1:15" ht="90">
      <c r="A7" t="str">
        <f t="shared" si="1"/>
        <v>https://w3id.org/kouigenjimonogatari/data/0005-03.json</v>
      </c>
      <c r="B7">
        <f t="shared" ref="B7:B70" si="11">IF(C7&lt;&gt;1, B6, B6+1)</f>
        <v>5</v>
      </c>
      <c r="C7">
        <f t="shared" si="2"/>
        <v>3</v>
      </c>
      <c r="D7" s="1" t="s">
        <v>6</v>
      </c>
      <c r="E7" t="str">
        <f t="shared" si="3"/>
        <v>http://creativecommons.org/publicdomain/zero/1.0/</v>
      </c>
      <c r="F7" t="str">
        <f t="shared" si="4"/>
        <v>01きりつぼ</v>
      </c>
      <c r="G7">
        <f>1</f>
        <v>1</v>
      </c>
      <c r="H7" t="s">
        <v>337</v>
      </c>
      <c r="I7" s="3" t="str">
        <f t="shared" si="5"/>
        <v>https://jpsearch.go.jp/term/type/文章要素</v>
      </c>
      <c r="J7" t="str">
        <f t="shared" si="6"/>
        <v>https://w3id.org/kouigenjimonogatari/data/0005-02.json</v>
      </c>
      <c r="K7" t="str">
        <f>IF(A8="",A10,A8)</f>
        <v>https://w3id.org/kouigenjimonogatari/data/0005-04.json</v>
      </c>
      <c r="L7">
        <f t="shared" si="7"/>
        <v>22</v>
      </c>
      <c r="M7" t="str">
        <f t="shared" si="8"/>
        <v>https://www.dl.ndl.go.jp/api/iiif/3437686/canvas/22</v>
      </c>
      <c r="N7" t="str">
        <f t="shared" si="9"/>
        <v>https://www.dl.ndl.go.jp/api/iiif/3437686/manifest.json</v>
      </c>
      <c r="O7" t="str">
        <f t="shared" si="10"/>
        <v>http://da.dl.itc.u-tokyo.ac.jp/mirador/?params=[{%22manifest%22:%22https://www.dl.ndl.go.jp/api/iiif/3437686/manifest.json%22,%22canvas%22:%22https://www.dl.ndl.go.jp/api/iiif/3437686/canvas/22%22}]</v>
      </c>
    </row>
    <row r="8" spans="1:15" ht="90">
      <c r="A8" t="str">
        <f t="shared" si="1"/>
        <v>https://w3id.org/kouigenjimonogatari/data/0005-04.json</v>
      </c>
      <c r="B8">
        <f t="shared" si="11"/>
        <v>5</v>
      </c>
      <c r="C8">
        <f t="shared" si="2"/>
        <v>4</v>
      </c>
      <c r="D8" s="1" t="s">
        <v>7</v>
      </c>
      <c r="E8" t="str">
        <f t="shared" si="3"/>
        <v>http://creativecommons.org/publicdomain/zero/1.0/</v>
      </c>
      <c r="F8" t="str">
        <f t="shared" si="4"/>
        <v>01きりつぼ</v>
      </c>
      <c r="G8">
        <f>1</f>
        <v>1</v>
      </c>
      <c r="H8" t="s">
        <v>337</v>
      </c>
      <c r="I8" s="3" t="str">
        <f t="shared" si="5"/>
        <v>https://jpsearch.go.jp/term/type/文章要素</v>
      </c>
      <c r="J8" t="str">
        <f t="shared" si="6"/>
        <v>https://w3id.org/kouigenjimonogatari/data/0005-03.json</v>
      </c>
      <c r="K8" t="str">
        <f t="shared" ref="K8:K40" si="12">IF(A9="",A11,A9)</f>
        <v>https://w3id.org/kouigenjimonogatari/data/0005-05.json</v>
      </c>
      <c r="L8">
        <f t="shared" si="7"/>
        <v>22</v>
      </c>
      <c r="M8" t="str">
        <f t="shared" si="8"/>
        <v>https://www.dl.ndl.go.jp/api/iiif/3437686/canvas/22</v>
      </c>
      <c r="N8" t="str">
        <f t="shared" si="9"/>
        <v>https://www.dl.ndl.go.jp/api/iiif/3437686/manifest.json</v>
      </c>
      <c r="O8" t="str">
        <f t="shared" si="10"/>
        <v>http://da.dl.itc.u-tokyo.ac.jp/mirador/?params=[{%22manifest%22:%22https://www.dl.ndl.go.jp/api/iiif/3437686/manifest.json%22,%22canvas%22:%22https://www.dl.ndl.go.jp/api/iiif/3437686/canvas/22%22}]</v>
      </c>
    </row>
    <row r="9" spans="1:15" ht="90">
      <c r="A9" t="str">
        <f t="shared" si="1"/>
        <v>https://w3id.org/kouigenjimonogatari/data/0005-05.json</v>
      </c>
      <c r="B9">
        <f t="shared" si="11"/>
        <v>5</v>
      </c>
      <c r="C9">
        <f t="shared" si="2"/>
        <v>5</v>
      </c>
      <c r="D9" s="1" t="s">
        <v>8</v>
      </c>
      <c r="E9" t="str">
        <f t="shared" si="3"/>
        <v>http://creativecommons.org/publicdomain/zero/1.0/</v>
      </c>
      <c r="F9" t="str">
        <f t="shared" si="4"/>
        <v>01きりつぼ</v>
      </c>
      <c r="G9">
        <f>1</f>
        <v>1</v>
      </c>
      <c r="H9" t="s">
        <v>337</v>
      </c>
      <c r="I9" s="3" t="str">
        <f t="shared" si="5"/>
        <v>https://jpsearch.go.jp/term/type/文章要素</v>
      </c>
      <c r="J9" t="str">
        <f t="shared" si="6"/>
        <v>https://w3id.org/kouigenjimonogatari/data/0005-04.json</v>
      </c>
      <c r="K9" t="str">
        <f t="shared" si="12"/>
        <v>https://w3id.org/kouigenjimonogatari/data/0005-06.json</v>
      </c>
      <c r="L9">
        <f t="shared" si="7"/>
        <v>22</v>
      </c>
      <c r="M9" t="str">
        <f t="shared" si="8"/>
        <v>https://www.dl.ndl.go.jp/api/iiif/3437686/canvas/22</v>
      </c>
      <c r="N9" t="str">
        <f t="shared" si="9"/>
        <v>https://www.dl.ndl.go.jp/api/iiif/3437686/manifest.json</v>
      </c>
      <c r="O9" t="str">
        <f t="shared" si="10"/>
        <v>http://da.dl.itc.u-tokyo.ac.jp/mirador/?params=[{%22manifest%22:%22https://www.dl.ndl.go.jp/api/iiif/3437686/manifest.json%22,%22canvas%22:%22https://www.dl.ndl.go.jp/api/iiif/3437686/canvas/22%22}]</v>
      </c>
    </row>
    <row r="10" spans="1:15" ht="90">
      <c r="A10" t="str">
        <f t="shared" si="1"/>
        <v>https://w3id.org/kouigenjimonogatari/data/0005-06.json</v>
      </c>
      <c r="B10">
        <f t="shared" si="11"/>
        <v>5</v>
      </c>
      <c r="C10">
        <f t="shared" si="2"/>
        <v>6</v>
      </c>
      <c r="D10" s="1" t="s">
        <v>9</v>
      </c>
      <c r="E10" t="str">
        <f t="shared" si="3"/>
        <v>http://creativecommons.org/publicdomain/zero/1.0/</v>
      </c>
      <c r="F10" t="str">
        <f t="shared" si="4"/>
        <v>01きりつぼ</v>
      </c>
      <c r="G10">
        <f>1</f>
        <v>1</v>
      </c>
      <c r="H10" t="s">
        <v>337</v>
      </c>
      <c r="I10" s="3" t="str">
        <f t="shared" si="5"/>
        <v>https://jpsearch.go.jp/term/type/文章要素</v>
      </c>
      <c r="J10" t="str">
        <f t="shared" si="6"/>
        <v>https://w3id.org/kouigenjimonogatari/data/0005-05.json</v>
      </c>
      <c r="K10" t="str">
        <f t="shared" si="12"/>
        <v>https://w3id.org/kouigenjimonogatari/data/0005-07.json</v>
      </c>
      <c r="L10">
        <f t="shared" si="7"/>
        <v>22</v>
      </c>
      <c r="M10" t="str">
        <f t="shared" si="8"/>
        <v>https://www.dl.ndl.go.jp/api/iiif/3437686/canvas/22</v>
      </c>
      <c r="N10" t="str">
        <f t="shared" si="9"/>
        <v>https://www.dl.ndl.go.jp/api/iiif/3437686/manifest.json</v>
      </c>
      <c r="O10" t="str">
        <f t="shared" si="10"/>
        <v>http://da.dl.itc.u-tokyo.ac.jp/mirador/?params=[{%22manifest%22:%22https://www.dl.ndl.go.jp/api/iiif/3437686/manifest.json%22,%22canvas%22:%22https://www.dl.ndl.go.jp/api/iiif/3437686/canvas/22%22}]</v>
      </c>
    </row>
    <row r="11" spans="1:15" ht="90">
      <c r="A11" t="str">
        <f t="shared" si="1"/>
        <v>https://w3id.org/kouigenjimonogatari/data/0005-07.json</v>
      </c>
      <c r="B11">
        <f t="shared" si="11"/>
        <v>5</v>
      </c>
      <c r="C11">
        <f t="shared" si="2"/>
        <v>7</v>
      </c>
      <c r="D11" s="1" t="s">
        <v>10</v>
      </c>
      <c r="E11" t="str">
        <f t="shared" si="3"/>
        <v>http://creativecommons.org/publicdomain/zero/1.0/</v>
      </c>
      <c r="F11" t="str">
        <f t="shared" si="4"/>
        <v>01きりつぼ</v>
      </c>
      <c r="G11">
        <f>1</f>
        <v>1</v>
      </c>
      <c r="H11" t="s">
        <v>337</v>
      </c>
      <c r="I11" s="3" t="str">
        <f t="shared" si="5"/>
        <v>https://jpsearch.go.jp/term/type/文章要素</v>
      </c>
      <c r="J11" t="str">
        <f t="shared" si="6"/>
        <v>https://w3id.org/kouigenjimonogatari/data/0005-06.json</v>
      </c>
      <c r="K11" t="str">
        <f t="shared" si="12"/>
        <v>https://w3id.org/kouigenjimonogatari/data/0005-08.json</v>
      </c>
      <c r="L11">
        <f t="shared" si="7"/>
        <v>22</v>
      </c>
      <c r="M11" t="str">
        <f t="shared" si="8"/>
        <v>https://www.dl.ndl.go.jp/api/iiif/3437686/canvas/22</v>
      </c>
      <c r="N11" t="str">
        <f t="shared" si="9"/>
        <v>https://www.dl.ndl.go.jp/api/iiif/3437686/manifest.json</v>
      </c>
      <c r="O11" t="str">
        <f t="shared" si="10"/>
        <v>http://da.dl.itc.u-tokyo.ac.jp/mirador/?params=[{%22manifest%22:%22https://www.dl.ndl.go.jp/api/iiif/3437686/manifest.json%22,%22canvas%22:%22https://www.dl.ndl.go.jp/api/iiif/3437686/canvas/22%22}]</v>
      </c>
    </row>
    <row r="12" spans="1:15" ht="90">
      <c r="A12" t="str">
        <f t="shared" si="1"/>
        <v>https://w3id.org/kouigenjimonogatari/data/0005-08.json</v>
      </c>
      <c r="B12">
        <f t="shared" si="11"/>
        <v>5</v>
      </c>
      <c r="C12">
        <f t="shared" si="2"/>
        <v>8</v>
      </c>
      <c r="D12" s="1" t="s">
        <v>11</v>
      </c>
      <c r="E12" t="str">
        <f t="shared" si="3"/>
        <v>http://creativecommons.org/publicdomain/zero/1.0/</v>
      </c>
      <c r="F12" t="str">
        <f t="shared" si="4"/>
        <v>01きりつぼ</v>
      </c>
      <c r="G12">
        <f>1</f>
        <v>1</v>
      </c>
      <c r="H12" t="s">
        <v>337</v>
      </c>
      <c r="I12" s="3" t="str">
        <f t="shared" si="5"/>
        <v>https://jpsearch.go.jp/term/type/文章要素</v>
      </c>
      <c r="J12" t="str">
        <f t="shared" si="6"/>
        <v>https://w3id.org/kouigenjimonogatari/data/0005-07.json</v>
      </c>
      <c r="K12" t="str">
        <f t="shared" si="12"/>
        <v>https://w3id.org/kouigenjimonogatari/data/0005-09.json</v>
      </c>
      <c r="L12">
        <f t="shared" si="7"/>
        <v>22</v>
      </c>
      <c r="M12" t="str">
        <f t="shared" si="8"/>
        <v>https://www.dl.ndl.go.jp/api/iiif/3437686/canvas/22</v>
      </c>
      <c r="N12" t="str">
        <f t="shared" si="9"/>
        <v>https://www.dl.ndl.go.jp/api/iiif/3437686/manifest.json</v>
      </c>
      <c r="O12" t="str">
        <f t="shared" si="10"/>
        <v>http://da.dl.itc.u-tokyo.ac.jp/mirador/?params=[{%22manifest%22:%22https://www.dl.ndl.go.jp/api/iiif/3437686/manifest.json%22,%22canvas%22:%22https://www.dl.ndl.go.jp/api/iiif/3437686/canvas/22%22}]</v>
      </c>
    </row>
    <row r="13" spans="1:15" ht="90">
      <c r="A13" t="str">
        <f t="shared" si="1"/>
        <v>https://w3id.org/kouigenjimonogatari/data/0005-09.json</v>
      </c>
      <c r="B13">
        <f t="shared" si="11"/>
        <v>5</v>
      </c>
      <c r="C13">
        <f t="shared" si="2"/>
        <v>9</v>
      </c>
      <c r="D13" s="1" t="s">
        <v>12</v>
      </c>
      <c r="E13" t="str">
        <f t="shared" si="3"/>
        <v>http://creativecommons.org/publicdomain/zero/1.0/</v>
      </c>
      <c r="F13" t="str">
        <f t="shared" si="4"/>
        <v>01きりつぼ</v>
      </c>
      <c r="G13">
        <f>1</f>
        <v>1</v>
      </c>
      <c r="H13" t="s">
        <v>337</v>
      </c>
      <c r="I13" s="3" t="str">
        <f t="shared" si="5"/>
        <v>https://jpsearch.go.jp/term/type/文章要素</v>
      </c>
      <c r="J13" t="str">
        <f t="shared" si="6"/>
        <v>https://w3id.org/kouigenjimonogatari/data/0005-08.json</v>
      </c>
      <c r="K13" t="str">
        <f t="shared" si="12"/>
        <v>https://w3id.org/kouigenjimonogatari/data/0005-10.json</v>
      </c>
      <c r="L13">
        <f t="shared" si="7"/>
        <v>22</v>
      </c>
      <c r="M13" t="str">
        <f t="shared" si="8"/>
        <v>https://www.dl.ndl.go.jp/api/iiif/3437686/canvas/22</v>
      </c>
      <c r="N13" t="str">
        <f t="shared" si="9"/>
        <v>https://www.dl.ndl.go.jp/api/iiif/3437686/manifest.json</v>
      </c>
      <c r="O13" t="str">
        <f t="shared" si="10"/>
        <v>http://da.dl.itc.u-tokyo.ac.jp/mirador/?params=[{%22manifest%22:%22https://www.dl.ndl.go.jp/api/iiif/3437686/manifest.json%22,%22canvas%22:%22https://www.dl.ndl.go.jp/api/iiif/3437686/canvas/22%22}]</v>
      </c>
    </row>
    <row r="14" spans="1:15" ht="90">
      <c r="A14" t="str">
        <f t="shared" si="1"/>
        <v>https://w3id.org/kouigenjimonogatari/data/0005-10.json</v>
      </c>
      <c r="B14">
        <f t="shared" si="11"/>
        <v>5</v>
      </c>
      <c r="C14">
        <f t="shared" si="2"/>
        <v>10</v>
      </c>
      <c r="D14" s="1" t="s">
        <v>13</v>
      </c>
      <c r="E14" t="str">
        <f t="shared" si="3"/>
        <v>http://creativecommons.org/publicdomain/zero/1.0/</v>
      </c>
      <c r="F14" t="str">
        <f t="shared" si="4"/>
        <v>01きりつぼ</v>
      </c>
      <c r="G14">
        <f>1</f>
        <v>1</v>
      </c>
      <c r="H14" t="s">
        <v>337</v>
      </c>
      <c r="I14" s="3" t="str">
        <f t="shared" si="5"/>
        <v>https://jpsearch.go.jp/term/type/文章要素</v>
      </c>
      <c r="J14" t="str">
        <f t="shared" si="6"/>
        <v>https://w3id.org/kouigenjimonogatari/data/0005-09.json</v>
      </c>
      <c r="K14" t="str">
        <f t="shared" si="12"/>
        <v>https://w3id.org/kouigenjimonogatari/data/0005-11.json</v>
      </c>
      <c r="L14">
        <f t="shared" si="7"/>
        <v>22</v>
      </c>
      <c r="M14" t="str">
        <f t="shared" si="8"/>
        <v>https://www.dl.ndl.go.jp/api/iiif/3437686/canvas/22</v>
      </c>
      <c r="N14" t="str">
        <f t="shared" si="9"/>
        <v>https://www.dl.ndl.go.jp/api/iiif/3437686/manifest.json</v>
      </c>
      <c r="O14" t="str">
        <f t="shared" si="10"/>
        <v>http://da.dl.itc.u-tokyo.ac.jp/mirador/?params=[{%22manifest%22:%22https://www.dl.ndl.go.jp/api/iiif/3437686/manifest.json%22,%22canvas%22:%22https://www.dl.ndl.go.jp/api/iiif/3437686/canvas/22%22}]</v>
      </c>
    </row>
    <row r="15" spans="1:15" ht="90">
      <c r="A15" t="str">
        <f t="shared" si="1"/>
        <v>https://w3id.org/kouigenjimonogatari/data/0005-11.json</v>
      </c>
      <c r="B15">
        <f t="shared" si="11"/>
        <v>5</v>
      </c>
      <c r="C15">
        <f t="shared" si="2"/>
        <v>11</v>
      </c>
      <c r="D15" s="1" t="s">
        <v>14</v>
      </c>
      <c r="E15" t="str">
        <f t="shared" si="3"/>
        <v>http://creativecommons.org/publicdomain/zero/1.0/</v>
      </c>
      <c r="F15" t="str">
        <f t="shared" si="4"/>
        <v>01きりつぼ</v>
      </c>
      <c r="G15">
        <f>1</f>
        <v>1</v>
      </c>
      <c r="H15" t="s">
        <v>337</v>
      </c>
      <c r="I15" s="3" t="str">
        <f t="shared" si="5"/>
        <v>https://jpsearch.go.jp/term/type/文章要素</v>
      </c>
      <c r="J15" t="str">
        <f t="shared" si="6"/>
        <v>https://w3id.org/kouigenjimonogatari/data/0005-10.json</v>
      </c>
      <c r="K15" t="str">
        <f t="shared" si="12"/>
        <v>https://w3id.org/kouigenjimonogatari/data/0005-12.json</v>
      </c>
      <c r="L15">
        <f t="shared" si="7"/>
        <v>22</v>
      </c>
      <c r="M15" t="str">
        <f t="shared" si="8"/>
        <v>https://www.dl.ndl.go.jp/api/iiif/3437686/canvas/22</v>
      </c>
      <c r="N15" t="str">
        <f t="shared" si="9"/>
        <v>https://www.dl.ndl.go.jp/api/iiif/3437686/manifest.json</v>
      </c>
      <c r="O15" t="str">
        <f t="shared" si="10"/>
        <v>http://da.dl.itc.u-tokyo.ac.jp/mirador/?params=[{%22manifest%22:%22https://www.dl.ndl.go.jp/api/iiif/3437686/manifest.json%22,%22canvas%22:%22https://www.dl.ndl.go.jp/api/iiif/3437686/canvas/22%22}]</v>
      </c>
    </row>
    <row r="16" spans="1:15" ht="90">
      <c r="A16" t="str">
        <f t="shared" si="1"/>
        <v>https://w3id.org/kouigenjimonogatari/data/0005-12.json</v>
      </c>
      <c r="B16">
        <f t="shared" si="11"/>
        <v>5</v>
      </c>
      <c r="C16">
        <f t="shared" si="2"/>
        <v>12</v>
      </c>
      <c r="D16" s="1" t="s">
        <v>15</v>
      </c>
      <c r="E16" t="str">
        <f t="shared" si="3"/>
        <v>http://creativecommons.org/publicdomain/zero/1.0/</v>
      </c>
      <c r="F16" t="str">
        <f t="shared" si="4"/>
        <v>01きりつぼ</v>
      </c>
      <c r="G16">
        <f>1</f>
        <v>1</v>
      </c>
      <c r="H16" t="s">
        <v>337</v>
      </c>
      <c r="I16" s="3" t="str">
        <f t="shared" si="5"/>
        <v>https://jpsearch.go.jp/term/type/文章要素</v>
      </c>
      <c r="J16" t="str">
        <f t="shared" si="6"/>
        <v>https://w3id.org/kouigenjimonogatari/data/0005-11.json</v>
      </c>
      <c r="K16" t="str">
        <f t="shared" si="12"/>
        <v>https://w3id.org/kouigenjimonogatari/data/0005-13.json</v>
      </c>
      <c r="L16">
        <f t="shared" si="7"/>
        <v>22</v>
      </c>
      <c r="M16" t="str">
        <f t="shared" si="8"/>
        <v>https://www.dl.ndl.go.jp/api/iiif/3437686/canvas/22</v>
      </c>
      <c r="N16" t="str">
        <f t="shared" si="9"/>
        <v>https://www.dl.ndl.go.jp/api/iiif/3437686/manifest.json</v>
      </c>
      <c r="O16" t="str">
        <f t="shared" si="10"/>
        <v>http://da.dl.itc.u-tokyo.ac.jp/mirador/?params=[{%22manifest%22:%22https://www.dl.ndl.go.jp/api/iiif/3437686/manifest.json%22,%22canvas%22:%22https://www.dl.ndl.go.jp/api/iiif/3437686/canvas/22%22}]</v>
      </c>
    </row>
    <row r="17" spans="1:15" ht="90">
      <c r="A17" t="str">
        <f t="shared" si="1"/>
        <v>https://w3id.org/kouigenjimonogatari/data/0005-13.json</v>
      </c>
      <c r="B17">
        <f t="shared" si="11"/>
        <v>5</v>
      </c>
      <c r="C17">
        <f t="shared" si="2"/>
        <v>13</v>
      </c>
      <c r="D17" s="1" t="s">
        <v>16</v>
      </c>
      <c r="E17" t="str">
        <f t="shared" si="3"/>
        <v>http://creativecommons.org/publicdomain/zero/1.0/</v>
      </c>
      <c r="F17" t="str">
        <f t="shared" si="4"/>
        <v>01きりつぼ</v>
      </c>
      <c r="G17">
        <f>1</f>
        <v>1</v>
      </c>
      <c r="H17" t="s">
        <v>337</v>
      </c>
      <c r="I17" s="3" t="str">
        <f t="shared" si="5"/>
        <v>https://jpsearch.go.jp/term/type/文章要素</v>
      </c>
      <c r="J17" t="str">
        <f t="shared" si="6"/>
        <v>https://w3id.org/kouigenjimonogatari/data/0005-12.json</v>
      </c>
      <c r="K17" t="str">
        <f t="shared" si="12"/>
        <v>https://w3id.org/kouigenjimonogatari/data/0005-14.json</v>
      </c>
      <c r="L17">
        <f t="shared" si="7"/>
        <v>22</v>
      </c>
      <c r="M17" t="str">
        <f t="shared" si="8"/>
        <v>https://www.dl.ndl.go.jp/api/iiif/3437686/canvas/22</v>
      </c>
      <c r="N17" t="str">
        <f t="shared" si="9"/>
        <v>https://www.dl.ndl.go.jp/api/iiif/3437686/manifest.json</v>
      </c>
      <c r="O17" t="str">
        <f t="shared" si="10"/>
        <v>http://da.dl.itc.u-tokyo.ac.jp/mirador/?params=[{%22manifest%22:%22https://www.dl.ndl.go.jp/api/iiif/3437686/manifest.json%22,%22canvas%22:%22https://www.dl.ndl.go.jp/api/iiif/3437686/canvas/22%22}]</v>
      </c>
    </row>
    <row r="18" spans="1:15" ht="90">
      <c r="A18" t="str">
        <f t="shared" si="1"/>
        <v>https://w3id.org/kouigenjimonogatari/data/0005-14.json</v>
      </c>
      <c r="B18">
        <f t="shared" si="11"/>
        <v>5</v>
      </c>
      <c r="C18">
        <f t="shared" si="2"/>
        <v>14</v>
      </c>
      <c r="D18" s="1" t="s">
        <v>17</v>
      </c>
      <c r="E18" t="str">
        <f t="shared" si="3"/>
        <v>http://creativecommons.org/publicdomain/zero/1.0/</v>
      </c>
      <c r="F18" t="str">
        <f t="shared" si="4"/>
        <v>01きりつぼ</v>
      </c>
      <c r="G18">
        <f>1</f>
        <v>1</v>
      </c>
      <c r="H18" t="s">
        <v>337</v>
      </c>
      <c r="I18" s="3" t="str">
        <f t="shared" si="5"/>
        <v>https://jpsearch.go.jp/term/type/文章要素</v>
      </c>
      <c r="J18" t="str">
        <f t="shared" si="6"/>
        <v>https://w3id.org/kouigenjimonogatari/data/0005-13.json</v>
      </c>
      <c r="K18" t="str">
        <f t="shared" si="12"/>
        <v>https://w3id.org/kouigenjimonogatari/data/0006-01.json</v>
      </c>
      <c r="L18">
        <f t="shared" si="7"/>
        <v>22</v>
      </c>
      <c r="M18" t="str">
        <f t="shared" si="8"/>
        <v>https://www.dl.ndl.go.jp/api/iiif/3437686/canvas/22</v>
      </c>
      <c r="N18" t="str">
        <f t="shared" si="9"/>
        <v>https://www.dl.ndl.go.jp/api/iiif/3437686/manifest.json</v>
      </c>
      <c r="O18" t="str">
        <f t="shared" si="10"/>
        <v>http://da.dl.itc.u-tokyo.ac.jp/mirador/?params=[{%22manifest%22:%22https://www.dl.ndl.go.jp/api/iiif/3437686/manifest.json%22,%22canvas%22:%22https://www.dl.ndl.go.jp/api/iiif/3437686/canvas/22%22}]</v>
      </c>
    </row>
    <row r="19" spans="1:15" s="4" customFormat="1">
      <c r="A19" t="str">
        <f t="shared" si="1"/>
        <v/>
      </c>
      <c r="B19" s="4">
        <f t="shared" si="11"/>
        <v>5</v>
      </c>
      <c r="C19" s="4" t="str">
        <f t="shared" si="2"/>
        <v/>
      </c>
      <c r="E19" t="str">
        <f t="shared" si="3"/>
        <v>http://creativecommons.org/publicdomain/zero/1.0/</v>
      </c>
      <c r="F19" t="str">
        <f t="shared" si="4"/>
        <v>01きりつぼ</v>
      </c>
      <c r="G19">
        <f>1</f>
        <v>1</v>
      </c>
      <c r="H19" t="s">
        <v>337</v>
      </c>
      <c r="I19" s="3" t="str">
        <f t="shared" si="5"/>
        <v>https://jpsearch.go.jp/term/type/文章要素</v>
      </c>
      <c r="J19" t="str">
        <f t="shared" si="6"/>
        <v>https://w3id.org/kouigenjimonogatari/data/0005-14.json</v>
      </c>
      <c r="K19" t="str">
        <f t="shared" si="12"/>
        <v>https://w3id.org/kouigenjimonogatari/data/0006-02.json</v>
      </c>
      <c r="L19">
        <f t="shared" si="7"/>
        <v>22</v>
      </c>
      <c r="M19" t="str">
        <f t="shared" si="8"/>
        <v>https://www.dl.ndl.go.jp/api/iiif/3437686/canvas/22</v>
      </c>
      <c r="N19" t="str">
        <f t="shared" si="9"/>
        <v>https://www.dl.ndl.go.jp/api/iiif/3437686/manifest.json</v>
      </c>
      <c r="O19" t="str">
        <f t="shared" si="10"/>
        <v>http://da.dl.itc.u-tokyo.ac.jp/mirador/?params=[{%22manifest%22:%22https://www.dl.ndl.go.jp/api/iiif/3437686/manifest.json%22,%22canvas%22:%22https://www.dl.ndl.go.jp/api/iiif/3437686/canvas/22%22}]</v>
      </c>
    </row>
    <row r="20" spans="1:15" s="4" customFormat="1">
      <c r="A20" t="str">
        <f t="shared" si="1"/>
        <v/>
      </c>
      <c r="B20" s="4">
        <f t="shared" si="11"/>
        <v>5</v>
      </c>
      <c r="C20" s="4" t="str">
        <f t="shared" si="2"/>
        <v/>
      </c>
      <c r="D20" s="5"/>
      <c r="E20" t="str">
        <f t="shared" si="3"/>
        <v>http://creativecommons.org/publicdomain/zero/1.0/</v>
      </c>
      <c r="F20" t="str">
        <f t="shared" si="4"/>
        <v>01きりつぼ</v>
      </c>
      <c r="G20">
        <f>1</f>
        <v>1</v>
      </c>
      <c r="H20" t="s">
        <v>337</v>
      </c>
      <c r="I20" s="3" t="str">
        <f t="shared" si="5"/>
        <v>https://jpsearch.go.jp/term/type/文章要素</v>
      </c>
      <c r="J20" t="str">
        <f t="shared" si="6"/>
        <v>https://w3id.org/kouigenjimonogatari/data/0005-13.json</v>
      </c>
      <c r="K20" t="str">
        <f t="shared" si="12"/>
        <v>https://w3id.org/kouigenjimonogatari/data/0006-01.json</v>
      </c>
      <c r="L20">
        <f t="shared" si="7"/>
        <v>22</v>
      </c>
      <c r="M20" t="str">
        <f t="shared" si="8"/>
        <v>https://www.dl.ndl.go.jp/api/iiif/3437686/canvas/22</v>
      </c>
      <c r="N20" t="str">
        <f t="shared" si="9"/>
        <v>https://www.dl.ndl.go.jp/api/iiif/3437686/manifest.json</v>
      </c>
      <c r="O20" t="str">
        <f t="shared" si="10"/>
        <v>http://da.dl.itc.u-tokyo.ac.jp/mirador/?params=[{%22manifest%22:%22https://www.dl.ndl.go.jp/api/iiif/3437686/manifest.json%22,%22canvas%22:%22https://www.dl.ndl.go.jp/api/iiif/3437686/canvas/22%22}]</v>
      </c>
    </row>
    <row r="21" spans="1:15" ht="90">
      <c r="A21" t="str">
        <f t="shared" si="1"/>
        <v>https://w3id.org/kouigenjimonogatari/data/0006-01.json</v>
      </c>
      <c r="B21">
        <f t="shared" si="11"/>
        <v>6</v>
      </c>
      <c r="C21">
        <f t="shared" si="2"/>
        <v>1</v>
      </c>
      <c r="D21" s="1" t="s">
        <v>18</v>
      </c>
      <c r="E21" t="str">
        <f t="shared" si="3"/>
        <v>http://creativecommons.org/publicdomain/zero/1.0/</v>
      </c>
      <c r="F21" t="str">
        <f t="shared" si="4"/>
        <v>01きりつぼ</v>
      </c>
      <c r="G21">
        <f>1</f>
        <v>1</v>
      </c>
      <c r="H21" t="s">
        <v>337</v>
      </c>
      <c r="I21" s="3" t="str">
        <f t="shared" si="5"/>
        <v>https://jpsearch.go.jp/term/type/文章要素</v>
      </c>
      <c r="J21" t="str">
        <f t="shared" si="6"/>
        <v>https://w3id.org/kouigenjimonogatari/data/0005-14.json</v>
      </c>
      <c r="K21" t="str">
        <f t="shared" si="12"/>
        <v>https://w3id.org/kouigenjimonogatari/data/0006-02.json</v>
      </c>
      <c r="L21">
        <f t="shared" si="7"/>
        <v>23</v>
      </c>
      <c r="M21" t="str">
        <f t="shared" si="8"/>
        <v>https://www.dl.ndl.go.jp/api/iiif/3437686/canvas/23</v>
      </c>
      <c r="N21" t="str">
        <f t="shared" si="9"/>
        <v>https://www.dl.ndl.go.jp/api/iiif/3437686/manifest.json</v>
      </c>
      <c r="O21" t="str">
        <f t="shared" si="10"/>
        <v>http://da.dl.itc.u-tokyo.ac.jp/mirador/?params=[{%22manifest%22:%22https://www.dl.ndl.go.jp/api/iiif/3437686/manifest.json%22,%22canvas%22:%22https://www.dl.ndl.go.jp/api/iiif/3437686/canvas/23%22}]</v>
      </c>
    </row>
    <row r="22" spans="1:15" ht="90">
      <c r="A22" t="str">
        <f t="shared" si="1"/>
        <v>https://w3id.org/kouigenjimonogatari/data/0006-02.json</v>
      </c>
      <c r="B22">
        <f t="shared" si="11"/>
        <v>6</v>
      </c>
      <c r="C22">
        <f t="shared" si="2"/>
        <v>2</v>
      </c>
      <c r="D22" s="1" t="s">
        <v>19</v>
      </c>
      <c r="E22" t="str">
        <f t="shared" si="3"/>
        <v>http://creativecommons.org/publicdomain/zero/1.0/</v>
      </c>
      <c r="F22" t="str">
        <f t="shared" si="4"/>
        <v>01きりつぼ</v>
      </c>
      <c r="G22">
        <f>1</f>
        <v>1</v>
      </c>
      <c r="H22" t="s">
        <v>337</v>
      </c>
      <c r="I22" s="3" t="str">
        <f t="shared" si="5"/>
        <v>https://jpsearch.go.jp/term/type/文章要素</v>
      </c>
      <c r="J22" t="str">
        <f t="shared" si="6"/>
        <v>https://w3id.org/kouigenjimonogatari/data/0006-01.json</v>
      </c>
      <c r="K22" t="str">
        <f t="shared" si="12"/>
        <v>https://w3id.org/kouigenjimonogatari/data/0006-03.json</v>
      </c>
      <c r="L22">
        <f t="shared" si="7"/>
        <v>23</v>
      </c>
      <c r="M22" t="str">
        <f t="shared" si="8"/>
        <v>https://www.dl.ndl.go.jp/api/iiif/3437686/canvas/23</v>
      </c>
      <c r="N22" t="str">
        <f t="shared" si="9"/>
        <v>https://www.dl.ndl.go.jp/api/iiif/3437686/manifest.json</v>
      </c>
      <c r="O22" t="str">
        <f t="shared" si="10"/>
        <v>http://da.dl.itc.u-tokyo.ac.jp/mirador/?params=[{%22manifest%22:%22https://www.dl.ndl.go.jp/api/iiif/3437686/manifest.json%22,%22canvas%22:%22https://www.dl.ndl.go.jp/api/iiif/3437686/canvas/23%22}]</v>
      </c>
    </row>
    <row r="23" spans="1:15" ht="90">
      <c r="A23" t="str">
        <f t="shared" si="1"/>
        <v>https://w3id.org/kouigenjimonogatari/data/0006-03.json</v>
      </c>
      <c r="B23">
        <f t="shared" si="11"/>
        <v>6</v>
      </c>
      <c r="C23">
        <f t="shared" si="2"/>
        <v>3</v>
      </c>
      <c r="D23" s="1" t="s">
        <v>20</v>
      </c>
      <c r="E23" t="str">
        <f t="shared" si="3"/>
        <v>http://creativecommons.org/publicdomain/zero/1.0/</v>
      </c>
      <c r="F23" t="str">
        <f t="shared" si="4"/>
        <v>01きりつぼ</v>
      </c>
      <c r="G23">
        <f>1</f>
        <v>1</v>
      </c>
      <c r="H23" t="s">
        <v>337</v>
      </c>
      <c r="I23" s="3" t="str">
        <f t="shared" si="5"/>
        <v>https://jpsearch.go.jp/term/type/文章要素</v>
      </c>
      <c r="J23" t="str">
        <f t="shared" si="6"/>
        <v>https://w3id.org/kouigenjimonogatari/data/0006-02.json</v>
      </c>
      <c r="K23" t="str">
        <f t="shared" si="12"/>
        <v>https://w3id.org/kouigenjimonogatari/data/0006-04.json</v>
      </c>
      <c r="L23">
        <f t="shared" si="7"/>
        <v>23</v>
      </c>
      <c r="M23" t="str">
        <f t="shared" si="8"/>
        <v>https://www.dl.ndl.go.jp/api/iiif/3437686/canvas/23</v>
      </c>
      <c r="N23" t="str">
        <f t="shared" si="9"/>
        <v>https://www.dl.ndl.go.jp/api/iiif/3437686/manifest.json</v>
      </c>
      <c r="O23" t="str">
        <f t="shared" si="10"/>
        <v>http://da.dl.itc.u-tokyo.ac.jp/mirador/?params=[{%22manifest%22:%22https://www.dl.ndl.go.jp/api/iiif/3437686/manifest.json%22,%22canvas%22:%22https://www.dl.ndl.go.jp/api/iiif/3437686/canvas/23%22}]</v>
      </c>
    </row>
    <row r="24" spans="1:15" ht="90">
      <c r="A24" t="str">
        <f t="shared" si="1"/>
        <v>https://w3id.org/kouigenjimonogatari/data/0006-04.json</v>
      </c>
      <c r="B24">
        <f t="shared" si="11"/>
        <v>6</v>
      </c>
      <c r="C24">
        <f t="shared" si="2"/>
        <v>4</v>
      </c>
      <c r="D24" s="1" t="s">
        <v>21</v>
      </c>
      <c r="E24" t="str">
        <f t="shared" si="3"/>
        <v>http://creativecommons.org/publicdomain/zero/1.0/</v>
      </c>
      <c r="F24" t="str">
        <f t="shared" si="4"/>
        <v>01きりつぼ</v>
      </c>
      <c r="G24">
        <f>1</f>
        <v>1</v>
      </c>
      <c r="H24" t="s">
        <v>337</v>
      </c>
      <c r="I24" s="3" t="str">
        <f t="shared" si="5"/>
        <v>https://jpsearch.go.jp/term/type/文章要素</v>
      </c>
      <c r="J24" t="str">
        <f t="shared" si="6"/>
        <v>https://w3id.org/kouigenjimonogatari/data/0006-03.json</v>
      </c>
      <c r="K24" t="str">
        <f t="shared" si="12"/>
        <v>https://w3id.org/kouigenjimonogatari/data/0006-05.json</v>
      </c>
      <c r="L24">
        <f t="shared" si="7"/>
        <v>23</v>
      </c>
      <c r="M24" t="str">
        <f t="shared" si="8"/>
        <v>https://www.dl.ndl.go.jp/api/iiif/3437686/canvas/23</v>
      </c>
      <c r="N24" t="str">
        <f t="shared" si="9"/>
        <v>https://www.dl.ndl.go.jp/api/iiif/3437686/manifest.json</v>
      </c>
      <c r="O24" t="str">
        <f t="shared" si="10"/>
        <v>http://da.dl.itc.u-tokyo.ac.jp/mirador/?params=[{%22manifest%22:%22https://www.dl.ndl.go.jp/api/iiif/3437686/manifest.json%22,%22canvas%22:%22https://www.dl.ndl.go.jp/api/iiif/3437686/canvas/23%22}]</v>
      </c>
    </row>
    <row r="25" spans="1:15" ht="90">
      <c r="A25" t="str">
        <f t="shared" si="1"/>
        <v>https://w3id.org/kouigenjimonogatari/data/0006-05.json</v>
      </c>
      <c r="B25">
        <f t="shared" si="11"/>
        <v>6</v>
      </c>
      <c r="C25">
        <f t="shared" si="2"/>
        <v>5</v>
      </c>
      <c r="D25" s="1" t="s">
        <v>22</v>
      </c>
      <c r="E25" t="str">
        <f t="shared" si="3"/>
        <v>http://creativecommons.org/publicdomain/zero/1.0/</v>
      </c>
      <c r="F25" t="str">
        <f t="shared" si="4"/>
        <v>01きりつぼ</v>
      </c>
      <c r="G25">
        <f>1</f>
        <v>1</v>
      </c>
      <c r="H25" t="s">
        <v>337</v>
      </c>
      <c r="I25" s="3" t="str">
        <f t="shared" si="5"/>
        <v>https://jpsearch.go.jp/term/type/文章要素</v>
      </c>
      <c r="J25" t="str">
        <f t="shared" si="6"/>
        <v>https://w3id.org/kouigenjimonogatari/data/0006-04.json</v>
      </c>
      <c r="K25" t="str">
        <f t="shared" si="12"/>
        <v>https://w3id.org/kouigenjimonogatari/data/0006-06.json</v>
      </c>
      <c r="L25">
        <f t="shared" si="7"/>
        <v>23</v>
      </c>
      <c r="M25" t="str">
        <f t="shared" si="8"/>
        <v>https://www.dl.ndl.go.jp/api/iiif/3437686/canvas/23</v>
      </c>
      <c r="N25" t="str">
        <f t="shared" si="9"/>
        <v>https://www.dl.ndl.go.jp/api/iiif/3437686/manifest.json</v>
      </c>
      <c r="O25" t="str">
        <f t="shared" si="10"/>
        <v>http://da.dl.itc.u-tokyo.ac.jp/mirador/?params=[{%22manifest%22:%22https://www.dl.ndl.go.jp/api/iiif/3437686/manifest.json%22,%22canvas%22:%22https://www.dl.ndl.go.jp/api/iiif/3437686/canvas/23%22}]</v>
      </c>
    </row>
    <row r="26" spans="1:15" ht="90">
      <c r="A26" t="str">
        <f t="shared" si="1"/>
        <v>https://w3id.org/kouigenjimonogatari/data/0006-06.json</v>
      </c>
      <c r="B26">
        <f t="shared" si="11"/>
        <v>6</v>
      </c>
      <c r="C26">
        <f t="shared" si="2"/>
        <v>6</v>
      </c>
      <c r="D26" s="1" t="s">
        <v>23</v>
      </c>
      <c r="E26" t="str">
        <f t="shared" si="3"/>
        <v>http://creativecommons.org/publicdomain/zero/1.0/</v>
      </c>
      <c r="F26" t="str">
        <f t="shared" si="4"/>
        <v>01きりつぼ</v>
      </c>
      <c r="G26">
        <f>1</f>
        <v>1</v>
      </c>
      <c r="H26" t="s">
        <v>337</v>
      </c>
      <c r="I26" s="3" t="str">
        <f t="shared" si="5"/>
        <v>https://jpsearch.go.jp/term/type/文章要素</v>
      </c>
      <c r="J26" t="str">
        <f t="shared" si="6"/>
        <v>https://w3id.org/kouigenjimonogatari/data/0006-05.json</v>
      </c>
      <c r="K26" t="str">
        <f t="shared" si="12"/>
        <v>https://w3id.org/kouigenjimonogatari/data/0006-07.json</v>
      </c>
      <c r="L26">
        <f t="shared" si="7"/>
        <v>23</v>
      </c>
      <c r="M26" t="str">
        <f t="shared" si="8"/>
        <v>https://www.dl.ndl.go.jp/api/iiif/3437686/canvas/23</v>
      </c>
      <c r="N26" t="str">
        <f t="shared" si="9"/>
        <v>https://www.dl.ndl.go.jp/api/iiif/3437686/manifest.json</v>
      </c>
      <c r="O26" t="str">
        <f t="shared" si="10"/>
        <v>http://da.dl.itc.u-tokyo.ac.jp/mirador/?params=[{%22manifest%22:%22https://www.dl.ndl.go.jp/api/iiif/3437686/manifest.json%22,%22canvas%22:%22https://www.dl.ndl.go.jp/api/iiif/3437686/canvas/23%22}]</v>
      </c>
    </row>
    <row r="27" spans="1:15" ht="90">
      <c r="A27" t="str">
        <f t="shared" si="1"/>
        <v>https://w3id.org/kouigenjimonogatari/data/0006-07.json</v>
      </c>
      <c r="B27">
        <f t="shared" si="11"/>
        <v>6</v>
      </c>
      <c r="C27">
        <f t="shared" si="2"/>
        <v>7</v>
      </c>
      <c r="D27" s="1" t="s">
        <v>24</v>
      </c>
      <c r="E27" t="str">
        <f t="shared" si="3"/>
        <v>http://creativecommons.org/publicdomain/zero/1.0/</v>
      </c>
      <c r="F27" t="str">
        <f t="shared" si="4"/>
        <v>01きりつぼ</v>
      </c>
      <c r="G27">
        <f>1</f>
        <v>1</v>
      </c>
      <c r="H27" t="s">
        <v>337</v>
      </c>
      <c r="I27" s="3" t="str">
        <f t="shared" si="5"/>
        <v>https://jpsearch.go.jp/term/type/文章要素</v>
      </c>
      <c r="J27" t="str">
        <f t="shared" si="6"/>
        <v>https://w3id.org/kouigenjimonogatari/data/0006-06.json</v>
      </c>
      <c r="K27" t="str">
        <f t="shared" si="12"/>
        <v>https://w3id.org/kouigenjimonogatari/data/0006-08.json</v>
      </c>
      <c r="L27">
        <f t="shared" si="7"/>
        <v>23</v>
      </c>
      <c r="M27" t="str">
        <f t="shared" si="8"/>
        <v>https://www.dl.ndl.go.jp/api/iiif/3437686/canvas/23</v>
      </c>
      <c r="N27" t="str">
        <f t="shared" si="9"/>
        <v>https://www.dl.ndl.go.jp/api/iiif/3437686/manifest.json</v>
      </c>
      <c r="O27" t="str">
        <f t="shared" si="10"/>
        <v>http://da.dl.itc.u-tokyo.ac.jp/mirador/?params=[{%22manifest%22:%22https://www.dl.ndl.go.jp/api/iiif/3437686/manifest.json%22,%22canvas%22:%22https://www.dl.ndl.go.jp/api/iiif/3437686/canvas/23%22}]</v>
      </c>
    </row>
    <row r="28" spans="1:15" ht="90">
      <c r="A28" t="str">
        <f t="shared" si="1"/>
        <v>https://w3id.org/kouigenjimonogatari/data/0006-08.json</v>
      </c>
      <c r="B28">
        <f t="shared" si="11"/>
        <v>6</v>
      </c>
      <c r="C28">
        <f t="shared" si="2"/>
        <v>8</v>
      </c>
      <c r="D28" s="1" t="s">
        <v>25</v>
      </c>
      <c r="E28" t="str">
        <f t="shared" si="3"/>
        <v>http://creativecommons.org/publicdomain/zero/1.0/</v>
      </c>
      <c r="F28" t="str">
        <f t="shared" si="4"/>
        <v>01きりつぼ</v>
      </c>
      <c r="G28">
        <f>1</f>
        <v>1</v>
      </c>
      <c r="H28" t="s">
        <v>337</v>
      </c>
      <c r="I28" s="3" t="str">
        <f t="shared" si="5"/>
        <v>https://jpsearch.go.jp/term/type/文章要素</v>
      </c>
      <c r="J28" t="str">
        <f t="shared" si="6"/>
        <v>https://w3id.org/kouigenjimonogatari/data/0006-07.json</v>
      </c>
      <c r="K28" t="str">
        <f t="shared" si="12"/>
        <v>https://w3id.org/kouigenjimonogatari/data/0006-09.json</v>
      </c>
      <c r="L28">
        <f t="shared" si="7"/>
        <v>23</v>
      </c>
      <c r="M28" t="str">
        <f t="shared" si="8"/>
        <v>https://www.dl.ndl.go.jp/api/iiif/3437686/canvas/23</v>
      </c>
      <c r="N28" t="str">
        <f t="shared" si="9"/>
        <v>https://www.dl.ndl.go.jp/api/iiif/3437686/manifest.json</v>
      </c>
      <c r="O28" t="str">
        <f t="shared" si="10"/>
        <v>http://da.dl.itc.u-tokyo.ac.jp/mirador/?params=[{%22manifest%22:%22https://www.dl.ndl.go.jp/api/iiif/3437686/manifest.json%22,%22canvas%22:%22https://www.dl.ndl.go.jp/api/iiif/3437686/canvas/23%22}]</v>
      </c>
    </row>
    <row r="29" spans="1:15" ht="90">
      <c r="A29" t="str">
        <f t="shared" si="1"/>
        <v>https://w3id.org/kouigenjimonogatari/data/0006-09.json</v>
      </c>
      <c r="B29">
        <f t="shared" si="11"/>
        <v>6</v>
      </c>
      <c r="C29">
        <f t="shared" si="2"/>
        <v>9</v>
      </c>
      <c r="D29" s="1" t="s">
        <v>26</v>
      </c>
      <c r="E29" t="str">
        <f t="shared" si="3"/>
        <v>http://creativecommons.org/publicdomain/zero/1.0/</v>
      </c>
      <c r="F29" t="str">
        <f t="shared" si="4"/>
        <v>01きりつぼ</v>
      </c>
      <c r="G29">
        <f>1</f>
        <v>1</v>
      </c>
      <c r="H29" t="s">
        <v>337</v>
      </c>
      <c r="I29" s="3" t="str">
        <f t="shared" si="5"/>
        <v>https://jpsearch.go.jp/term/type/文章要素</v>
      </c>
      <c r="J29" t="str">
        <f t="shared" si="6"/>
        <v>https://w3id.org/kouigenjimonogatari/data/0006-08.json</v>
      </c>
      <c r="K29" t="str">
        <f t="shared" si="12"/>
        <v>https://w3id.org/kouigenjimonogatari/data/0006-10.json</v>
      </c>
      <c r="L29">
        <f t="shared" si="7"/>
        <v>23</v>
      </c>
      <c r="M29" t="str">
        <f t="shared" si="8"/>
        <v>https://www.dl.ndl.go.jp/api/iiif/3437686/canvas/23</v>
      </c>
      <c r="N29" t="str">
        <f t="shared" si="9"/>
        <v>https://www.dl.ndl.go.jp/api/iiif/3437686/manifest.json</v>
      </c>
      <c r="O29" t="str">
        <f t="shared" si="10"/>
        <v>http://da.dl.itc.u-tokyo.ac.jp/mirador/?params=[{%22manifest%22:%22https://www.dl.ndl.go.jp/api/iiif/3437686/manifest.json%22,%22canvas%22:%22https://www.dl.ndl.go.jp/api/iiif/3437686/canvas/23%22}]</v>
      </c>
    </row>
    <row r="30" spans="1:15" ht="90">
      <c r="A30" t="str">
        <f t="shared" si="1"/>
        <v>https://w3id.org/kouigenjimonogatari/data/0006-10.json</v>
      </c>
      <c r="B30">
        <f t="shared" si="11"/>
        <v>6</v>
      </c>
      <c r="C30">
        <f t="shared" si="2"/>
        <v>10</v>
      </c>
      <c r="D30" s="1" t="s">
        <v>27</v>
      </c>
      <c r="E30" t="str">
        <f t="shared" si="3"/>
        <v>http://creativecommons.org/publicdomain/zero/1.0/</v>
      </c>
      <c r="F30" t="str">
        <f t="shared" si="4"/>
        <v>01きりつぼ</v>
      </c>
      <c r="G30">
        <f>1</f>
        <v>1</v>
      </c>
      <c r="H30" t="s">
        <v>337</v>
      </c>
      <c r="I30" s="3" t="str">
        <f t="shared" si="5"/>
        <v>https://jpsearch.go.jp/term/type/文章要素</v>
      </c>
      <c r="J30" t="str">
        <f t="shared" si="6"/>
        <v>https://w3id.org/kouigenjimonogatari/data/0006-09.json</v>
      </c>
      <c r="K30" t="str">
        <f t="shared" si="12"/>
        <v>https://w3id.org/kouigenjimonogatari/data/0006-11.json</v>
      </c>
      <c r="L30">
        <f t="shared" si="7"/>
        <v>23</v>
      </c>
      <c r="M30" t="str">
        <f t="shared" si="8"/>
        <v>https://www.dl.ndl.go.jp/api/iiif/3437686/canvas/23</v>
      </c>
      <c r="N30" t="str">
        <f t="shared" si="9"/>
        <v>https://www.dl.ndl.go.jp/api/iiif/3437686/manifest.json</v>
      </c>
      <c r="O30" t="str">
        <f t="shared" si="10"/>
        <v>http://da.dl.itc.u-tokyo.ac.jp/mirador/?params=[{%22manifest%22:%22https://www.dl.ndl.go.jp/api/iiif/3437686/manifest.json%22,%22canvas%22:%22https://www.dl.ndl.go.jp/api/iiif/3437686/canvas/23%22}]</v>
      </c>
    </row>
    <row r="31" spans="1:15" ht="90">
      <c r="A31" t="str">
        <f t="shared" si="1"/>
        <v>https://w3id.org/kouigenjimonogatari/data/0006-11.json</v>
      </c>
      <c r="B31">
        <f t="shared" si="11"/>
        <v>6</v>
      </c>
      <c r="C31">
        <f t="shared" si="2"/>
        <v>11</v>
      </c>
      <c r="D31" s="1" t="s">
        <v>28</v>
      </c>
      <c r="E31" t="str">
        <f t="shared" si="3"/>
        <v>http://creativecommons.org/publicdomain/zero/1.0/</v>
      </c>
      <c r="F31" t="str">
        <f t="shared" si="4"/>
        <v>01きりつぼ</v>
      </c>
      <c r="G31">
        <f>1</f>
        <v>1</v>
      </c>
      <c r="H31" t="s">
        <v>337</v>
      </c>
      <c r="I31" s="3" t="str">
        <f t="shared" si="5"/>
        <v>https://jpsearch.go.jp/term/type/文章要素</v>
      </c>
      <c r="J31" t="str">
        <f t="shared" si="6"/>
        <v>https://w3id.org/kouigenjimonogatari/data/0006-10.json</v>
      </c>
      <c r="K31" t="str">
        <f t="shared" si="12"/>
        <v>https://w3id.org/kouigenjimonogatari/data/0006-12.json</v>
      </c>
      <c r="L31">
        <f t="shared" si="7"/>
        <v>23</v>
      </c>
      <c r="M31" t="str">
        <f t="shared" si="8"/>
        <v>https://www.dl.ndl.go.jp/api/iiif/3437686/canvas/23</v>
      </c>
      <c r="N31" t="str">
        <f t="shared" si="9"/>
        <v>https://www.dl.ndl.go.jp/api/iiif/3437686/manifest.json</v>
      </c>
      <c r="O31" t="str">
        <f t="shared" si="10"/>
        <v>http://da.dl.itc.u-tokyo.ac.jp/mirador/?params=[{%22manifest%22:%22https://www.dl.ndl.go.jp/api/iiif/3437686/manifest.json%22,%22canvas%22:%22https://www.dl.ndl.go.jp/api/iiif/3437686/canvas/23%22}]</v>
      </c>
    </row>
    <row r="32" spans="1:15" ht="90">
      <c r="A32" t="str">
        <f t="shared" si="1"/>
        <v>https://w3id.org/kouigenjimonogatari/data/0006-12.json</v>
      </c>
      <c r="B32">
        <f t="shared" si="11"/>
        <v>6</v>
      </c>
      <c r="C32">
        <f t="shared" si="2"/>
        <v>12</v>
      </c>
      <c r="D32" s="1" t="s">
        <v>29</v>
      </c>
      <c r="E32" t="str">
        <f t="shared" si="3"/>
        <v>http://creativecommons.org/publicdomain/zero/1.0/</v>
      </c>
      <c r="F32" t="str">
        <f t="shared" si="4"/>
        <v>01きりつぼ</v>
      </c>
      <c r="G32">
        <f>1</f>
        <v>1</v>
      </c>
      <c r="H32" t="s">
        <v>337</v>
      </c>
      <c r="I32" s="3" t="str">
        <f t="shared" si="5"/>
        <v>https://jpsearch.go.jp/term/type/文章要素</v>
      </c>
      <c r="J32" t="str">
        <f t="shared" si="6"/>
        <v>https://w3id.org/kouigenjimonogatari/data/0006-11.json</v>
      </c>
      <c r="K32" t="str">
        <f t="shared" si="12"/>
        <v>https://w3id.org/kouigenjimonogatari/data/0006-13.json</v>
      </c>
      <c r="L32">
        <f t="shared" si="7"/>
        <v>23</v>
      </c>
      <c r="M32" t="str">
        <f t="shared" si="8"/>
        <v>https://www.dl.ndl.go.jp/api/iiif/3437686/canvas/23</v>
      </c>
      <c r="N32" t="str">
        <f t="shared" si="9"/>
        <v>https://www.dl.ndl.go.jp/api/iiif/3437686/manifest.json</v>
      </c>
      <c r="O32" t="str">
        <f t="shared" si="10"/>
        <v>http://da.dl.itc.u-tokyo.ac.jp/mirador/?params=[{%22manifest%22:%22https://www.dl.ndl.go.jp/api/iiif/3437686/manifest.json%22,%22canvas%22:%22https://www.dl.ndl.go.jp/api/iiif/3437686/canvas/23%22}]</v>
      </c>
    </row>
    <row r="33" spans="1:15" ht="90">
      <c r="A33" t="str">
        <f t="shared" si="1"/>
        <v>https://w3id.org/kouigenjimonogatari/data/0006-13.json</v>
      </c>
      <c r="B33">
        <f t="shared" si="11"/>
        <v>6</v>
      </c>
      <c r="C33">
        <f t="shared" si="2"/>
        <v>13</v>
      </c>
      <c r="D33" s="1" t="s">
        <v>30</v>
      </c>
      <c r="E33" t="str">
        <f t="shared" si="3"/>
        <v>http://creativecommons.org/publicdomain/zero/1.0/</v>
      </c>
      <c r="F33" t="str">
        <f t="shared" si="4"/>
        <v>01きりつぼ</v>
      </c>
      <c r="G33">
        <f>1</f>
        <v>1</v>
      </c>
      <c r="H33" t="s">
        <v>337</v>
      </c>
      <c r="I33" s="3" t="str">
        <f t="shared" si="5"/>
        <v>https://jpsearch.go.jp/term/type/文章要素</v>
      </c>
      <c r="J33" t="str">
        <f t="shared" si="6"/>
        <v>https://w3id.org/kouigenjimonogatari/data/0006-12.json</v>
      </c>
      <c r="K33" t="str">
        <f t="shared" si="12"/>
        <v>https://w3id.org/kouigenjimonogatari/data/0006-14.json</v>
      </c>
      <c r="L33">
        <f t="shared" si="7"/>
        <v>23</v>
      </c>
      <c r="M33" t="str">
        <f t="shared" si="8"/>
        <v>https://www.dl.ndl.go.jp/api/iiif/3437686/canvas/23</v>
      </c>
      <c r="N33" t="str">
        <f t="shared" si="9"/>
        <v>https://www.dl.ndl.go.jp/api/iiif/3437686/manifest.json</v>
      </c>
      <c r="O33" t="str">
        <f t="shared" si="10"/>
        <v>http://da.dl.itc.u-tokyo.ac.jp/mirador/?params=[{%22manifest%22:%22https://www.dl.ndl.go.jp/api/iiif/3437686/manifest.json%22,%22canvas%22:%22https://www.dl.ndl.go.jp/api/iiif/3437686/canvas/23%22}]</v>
      </c>
    </row>
    <row r="34" spans="1:15" ht="90">
      <c r="A34" t="str">
        <f t="shared" si="1"/>
        <v>https://w3id.org/kouigenjimonogatari/data/0006-14.json</v>
      </c>
      <c r="B34">
        <f t="shared" si="11"/>
        <v>6</v>
      </c>
      <c r="C34">
        <f t="shared" si="2"/>
        <v>14</v>
      </c>
      <c r="D34" s="1" t="s">
        <v>31</v>
      </c>
      <c r="E34" t="str">
        <f t="shared" si="3"/>
        <v>http://creativecommons.org/publicdomain/zero/1.0/</v>
      </c>
      <c r="F34" t="str">
        <f t="shared" si="4"/>
        <v>01きりつぼ</v>
      </c>
      <c r="G34">
        <f>1</f>
        <v>1</v>
      </c>
      <c r="H34" t="s">
        <v>337</v>
      </c>
      <c r="I34" s="3" t="str">
        <f t="shared" si="5"/>
        <v>https://jpsearch.go.jp/term/type/文章要素</v>
      </c>
      <c r="J34" t="str">
        <f t="shared" si="6"/>
        <v>https://w3id.org/kouigenjimonogatari/data/0006-13.json</v>
      </c>
      <c r="K34" t="str">
        <f t="shared" si="12"/>
        <v>https://w3id.org/kouigenjimonogatari/data/0007-01.json</v>
      </c>
      <c r="L34">
        <f t="shared" si="7"/>
        <v>23</v>
      </c>
      <c r="M34" t="str">
        <f t="shared" si="8"/>
        <v>https://www.dl.ndl.go.jp/api/iiif/3437686/canvas/23</v>
      </c>
      <c r="N34" t="str">
        <f t="shared" si="9"/>
        <v>https://www.dl.ndl.go.jp/api/iiif/3437686/manifest.json</v>
      </c>
      <c r="O34" t="str">
        <f t="shared" si="10"/>
        <v>http://da.dl.itc.u-tokyo.ac.jp/mirador/?params=[{%22manifest%22:%22https://www.dl.ndl.go.jp/api/iiif/3437686/manifest.json%22,%22canvas%22:%22https://www.dl.ndl.go.jp/api/iiif/3437686/canvas/23%22}]</v>
      </c>
    </row>
    <row r="35" spans="1:15">
      <c r="A35" t="str">
        <f t="shared" si="1"/>
        <v/>
      </c>
      <c r="B35">
        <f t="shared" si="11"/>
        <v>6</v>
      </c>
      <c r="C35" t="str">
        <f t="shared" si="2"/>
        <v/>
      </c>
      <c r="E35" t="str">
        <f t="shared" si="3"/>
        <v>http://creativecommons.org/publicdomain/zero/1.0/</v>
      </c>
      <c r="F35" t="str">
        <f t="shared" si="4"/>
        <v>01きりつぼ</v>
      </c>
      <c r="G35">
        <f>1</f>
        <v>1</v>
      </c>
      <c r="H35" t="s">
        <v>337</v>
      </c>
      <c r="I35" s="3" t="str">
        <f t="shared" si="5"/>
        <v>https://jpsearch.go.jp/term/type/文章要素</v>
      </c>
      <c r="J35" t="str">
        <f t="shared" si="6"/>
        <v>https://w3id.org/kouigenjimonogatari/data/0006-14.json</v>
      </c>
      <c r="K35" t="str">
        <f t="shared" si="12"/>
        <v>https://w3id.org/kouigenjimonogatari/data/0007-02.json</v>
      </c>
      <c r="L35">
        <f t="shared" si="7"/>
        <v>23</v>
      </c>
      <c r="M35" t="str">
        <f t="shared" si="8"/>
        <v>https://www.dl.ndl.go.jp/api/iiif/3437686/canvas/23</v>
      </c>
      <c r="N35" t="str">
        <f t="shared" si="9"/>
        <v>https://www.dl.ndl.go.jp/api/iiif/3437686/manifest.json</v>
      </c>
      <c r="O35" t="str">
        <f t="shared" si="10"/>
        <v>http://da.dl.itc.u-tokyo.ac.jp/mirador/?params=[{%22manifest%22:%22https://www.dl.ndl.go.jp/api/iiif/3437686/manifest.json%22,%22canvas%22:%22https://www.dl.ndl.go.jp/api/iiif/3437686/canvas/23%22}]</v>
      </c>
    </row>
    <row r="36" spans="1:15">
      <c r="A36" t="str">
        <f t="shared" si="1"/>
        <v/>
      </c>
      <c r="B36">
        <f t="shared" si="11"/>
        <v>6</v>
      </c>
      <c r="C36" t="str">
        <f t="shared" si="2"/>
        <v/>
      </c>
      <c r="D36" s="2"/>
      <c r="E36" t="str">
        <f t="shared" si="3"/>
        <v>http://creativecommons.org/publicdomain/zero/1.0/</v>
      </c>
      <c r="F36" t="str">
        <f t="shared" si="4"/>
        <v>01きりつぼ</v>
      </c>
      <c r="G36">
        <f>1</f>
        <v>1</v>
      </c>
      <c r="H36" t="s">
        <v>337</v>
      </c>
      <c r="I36" s="3" t="str">
        <f t="shared" si="5"/>
        <v>https://jpsearch.go.jp/term/type/文章要素</v>
      </c>
      <c r="J36" t="str">
        <f t="shared" si="6"/>
        <v>https://w3id.org/kouigenjimonogatari/data/0006-13.json</v>
      </c>
      <c r="K36" t="str">
        <f t="shared" si="12"/>
        <v>https://w3id.org/kouigenjimonogatari/data/0007-01.json</v>
      </c>
      <c r="L36">
        <f t="shared" si="7"/>
        <v>23</v>
      </c>
      <c r="M36" t="str">
        <f t="shared" si="8"/>
        <v>https://www.dl.ndl.go.jp/api/iiif/3437686/canvas/23</v>
      </c>
      <c r="N36" t="str">
        <f t="shared" si="9"/>
        <v>https://www.dl.ndl.go.jp/api/iiif/3437686/manifest.json</v>
      </c>
      <c r="O36" t="str">
        <f t="shared" si="10"/>
        <v>http://da.dl.itc.u-tokyo.ac.jp/mirador/?params=[{%22manifest%22:%22https://www.dl.ndl.go.jp/api/iiif/3437686/manifest.json%22,%22canvas%22:%22https://www.dl.ndl.go.jp/api/iiif/3437686/canvas/23%22}]</v>
      </c>
    </row>
    <row r="37" spans="1:15" ht="90">
      <c r="A37" t="str">
        <f t="shared" si="1"/>
        <v>https://w3id.org/kouigenjimonogatari/data/0007-01.json</v>
      </c>
      <c r="B37">
        <f t="shared" si="11"/>
        <v>7</v>
      </c>
      <c r="C37">
        <f t="shared" si="2"/>
        <v>1</v>
      </c>
      <c r="D37" s="1" t="s">
        <v>32</v>
      </c>
      <c r="E37" t="str">
        <f t="shared" si="3"/>
        <v>http://creativecommons.org/publicdomain/zero/1.0/</v>
      </c>
      <c r="F37" t="str">
        <f t="shared" si="4"/>
        <v>01きりつぼ</v>
      </c>
      <c r="G37">
        <f>1</f>
        <v>1</v>
      </c>
      <c r="H37" t="s">
        <v>337</v>
      </c>
      <c r="I37" s="3" t="str">
        <f t="shared" si="5"/>
        <v>https://jpsearch.go.jp/term/type/文章要素</v>
      </c>
      <c r="J37" t="str">
        <f t="shared" si="6"/>
        <v>https://w3id.org/kouigenjimonogatari/data/0006-14.json</v>
      </c>
      <c r="K37" t="str">
        <f t="shared" si="12"/>
        <v>https://w3id.org/kouigenjimonogatari/data/0007-02.json</v>
      </c>
      <c r="L37">
        <f t="shared" si="7"/>
        <v>23</v>
      </c>
      <c r="M37" t="str">
        <f t="shared" si="8"/>
        <v>https://www.dl.ndl.go.jp/api/iiif/3437686/canvas/23</v>
      </c>
      <c r="N37" t="str">
        <f t="shared" si="9"/>
        <v>https://www.dl.ndl.go.jp/api/iiif/3437686/manifest.json</v>
      </c>
      <c r="O37" t="str">
        <f t="shared" si="10"/>
        <v>http://da.dl.itc.u-tokyo.ac.jp/mirador/?params=[{%22manifest%22:%22https://www.dl.ndl.go.jp/api/iiif/3437686/manifest.json%22,%22canvas%22:%22https://www.dl.ndl.go.jp/api/iiif/3437686/canvas/23%22}]</v>
      </c>
    </row>
    <row r="38" spans="1:15" ht="90">
      <c r="A38" t="str">
        <f t="shared" si="1"/>
        <v>https://w3id.org/kouigenjimonogatari/data/0007-02.json</v>
      </c>
      <c r="B38">
        <f t="shared" si="11"/>
        <v>7</v>
      </c>
      <c r="C38">
        <f t="shared" si="2"/>
        <v>2</v>
      </c>
      <c r="D38" s="1" t="s">
        <v>33</v>
      </c>
      <c r="E38" t="str">
        <f t="shared" si="3"/>
        <v>http://creativecommons.org/publicdomain/zero/1.0/</v>
      </c>
      <c r="F38" t="str">
        <f t="shared" si="4"/>
        <v>01きりつぼ</v>
      </c>
      <c r="G38">
        <f>1</f>
        <v>1</v>
      </c>
      <c r="H38" t="s">
        <v>337</v>
      </c>
      <c r="I38" s="3" t="str">
        <f t="shared" si="5"/>
        <v>https://jpsearch.go.jp/term/type/文章要素</v>
      </c>
      <c r="J38" t="str">
        <f t="shared" si="6"/>
        <v>https://w3id.org/kouigenjimonogatari/data/0007-01.json</v>
      </c>
      <c r="K38" t="str">
        <f t="shared" si="12"/>
        <v>https://w3id.org/kouigenjimonogatari/data/0007-03.json</v>
      </c>
      <c r="L38">
        <f t="shared" si="7"/>
        <v>23</v>
      </c>
      <c r="M38" t="str">
        <f t="shared" si="8"/>
        <v>https://www.dl.ndl.go.jp/api/iiif/3437686/canvas/23</v>
      </c>
      <c r="N38" t="str">
        <f t="shared" si="9"/>
        <v>https://www.dl.ndl.go.jp/api/iiif/3437686/manifest.json</v>
      </c>
      <c r="O38" t="str">
        <f t="shared" si="10"/>
        <v>http://da.dl.itc.u-tokyo.ac.jp/mirador/?params=[{%22manifest%22:%22https://www.dl.ndl.go.jp/api/iiif/3437686/manifest.json%22,%22canvas%22:%22https://www.dl.ndl.go.jp/api/iiif/3437686/canvas/23%22}]</v>
      </c>
    </row>
    <row r="39" spans="1:15" ht="90">
      <c r="A39" t="str">
        <f t="shared" si="1"/>
        <v>https://w3id.org/kouigenjimonogatari/data/0007-03.json</v>
      </c>
      <c r="B39">
        <f t="shared" si="11"/>
        <v>7</v>
      </c>
      <c r="C39">
        <f t="shared" si="2"/>
        <v>3</v>
      </c>
      <c r="D39" s="1" t="s">
        <v>34</v>
      </c>
      <c r="E39" t="str">
        <f t="shared" si="3"/>
        <v>http://creativecommons.org/publicdomain/zero/1.0/</v>
      </c>
      <c r="F39" t="str">
        <f t="shared" si="4"/>
        <v>01きりつぼ</v>
      </c>
      <c r="G39">
        <f>1</f>
        <v>1</v>
      </c>
      <c r="H39" t="s">
        <v>337</v>
      </c>
      <c r="I39" s="3" t="str">
        <f t="shared" si="5"/>
        <v>https://jpsearch.go.jp/term/type/文章要素</v>
      </c>
      <c r="J39" t="str">
        <f t="shared" si="6"/>
        <v>https://w3id.org/kouigenjimonogatari/data/0007-02.json</v>
      </c>
      <c r="K39" t="str">
        <f t="shared" si="12"/>
        <v>https://w3id.org/kouigenjimonogatari/data/0007-04.json</v>
      </c>
      <c r="L39">
        <f t="shared" si="7"/>
        <v>23</v>
      </c>
      <c r="M39" t="str">
        <f t="shared" si="8"/>
        <v>https://www.dl.ndl.go.jp/api/iiif/3437686/canvas/23</v>
      </c>
      <c r="N39" t="str">
        <f t="shared" si="9"/>
        <v>https://www.dl.ndl.go.jp/api/iiif/3437686/manifest.json</v>
      </c>
      <c r="O39" t="str">
        <f t="shared" si="10"/>
        <v>http://da.dl.itc.u-tokyo.ac.jp/mirador/?params=[{%22manifest%22:%22https://www.dl.ndl.go.jp/api/iiif/3437686/manifest.json%22,%22canvas%22:%22https://www.dl.ndl.go.jp/api/iiif/3437686/canvas/23%22}]</v>
      </c>
    </row>
    <row r="40" spans="1:15" ht="90">
      <c r="A40" t="str">
        <f t="shared" si="1"/>
        <v>https://w3id.org/kouigenjimonogatari/data/0007-04.json</v>
      </c>
      <c r="B40">
        <f t="shared" si="11"/>
        <v>7</v>
      </c>
      <c r="C40">
        <f t="shared" si="2"/>
        <v>4</v>
      </c>
      <c r="D40" s="1" t="s">
        <v>35</v>
      </c>
      <c r="E40" t="str">
        <f t="shared" si="3"/>
        <v>http://creativecommons.org/publicdomain/zero/1.0/</v>
      </c>
      <c r="F40" t="str">
        <f t="shared" si="4"/>
        <v>01きりつぼ</v>
      </c>
      <c r="G40">
        <f>1</f>
        <v>1</v>
      </c>
      <c r="H40" t="s">
        <v>337</v>
      </c>
      <c r="I40" s="3" t="str">
        <f t="shared" si="5"/>
        <v>https://jpsearch.go.jp/term/type/文章要素</v>
      </c>
      <c r="J40" t="str">
        <f t="shared" si="6"/>
        <v>https://w3id.org/kouigenjimonogatari/data/0007-03.json</v>
      </c>
      <c r="K40" t="str">
        <f t="shared" si="12"/>
        <v>https://w3id.org/kouigenjimonogatari/data/0007-05.json</v>
      </c>
      <c r="L40">
        <f t="shared" si="7"/>
        <v>23</v>
      </c>
      <c r="M40" t="str">
        <f t="shared" si="8"/>
        <v>https://www.dl.ndl.go.jp/api/iiif/3437686/canvas/23</v>
      </c>
      <c r="N40" t="str">
        <f t="shared" si="9"/>
        <v>https://www.dl.ndl.go.jp/api/iiif/3437686/manifest.json</v>
      </c>
      <c r="O40" t="str">
        <f t="shared" si="10"/>
        <v>http://da.dl.itc.u-tokyo.ac.jp/mirador/?params=[{%22manifest%22:%22https://www.dl.ndl.go.jp/api/iiif/3437686/manifest.json%22,%22canvas%22:%22https://www.dl.ndl.go.jp/api/iiif/3437686/canvas/23%22}]</v>
      </c>
    </row>
    <row r="41" spans="1:15" ht="90">
      <c r="A41" t="str">
        <f t="shared" si="1"/>
        <v>https://w3id.org/kouigenjimonogatari/data/0007-05.json</v>
      </c>
      <c r="B41">
        <f t="shared" si="11"/>
        <v>7</v>
      </c>
      <c r="C41">
        <f t="shared" si="2"/>
        <v>5</v>
      </c>
      <c r="D41" s="1" t="s">
        <v>36</v>
      </c>
      <c r="E41" t="str">
        <f t="shared" si="3"/>
        <v>http://creativecommons.org/publicdomain/zero/1.0/</v>
      </c>
      <c r="F41" t="str">
        <f t="shared" si="4"/>
        <v>01きりつぼ</v>
      </c>
      <c r="G41">
        <f>1</f>
        <v>1</v>
      </c>
      <c r="H41" t="s">
        <v>337</v>
      </c>
      <c r="I41" s="3" t="str">
        <f t="shared" si="5"/>
        <v>https://jpsearch.go.jp/term/type/文章要素</v>
      </c>
      <c r="J41" t="str">
        <f t="shared" si="6"/>
        <v>https://w3id.org/kouigenjimonogatari/data/0007-04.json</v>
      </c>
      <c r="K41" t="str">
        <f t="shared" ref="K41:K104" si="13">IF(A42="",A44,A42)</f>
        <v>https://w3id.org/kouigenjimonogatari/data/0007-06.json</v>
      </c>
      <c r="L41">
        <f t="shared" si="7"/>
        <v>23</v>
      </c>
      <c r="M41" t="str">
        <f t="shared" si="8"/>
        <v>https://www.dl.ndl.go.jp/api/iiif/3437686/canvas/23</v>
      </c>
      <c r="N41" t="str">
        <f t="shared" si="9"/>
        <v>https://www.dl.ndl.go.jp/api/iiif/3437686/manifest.json</v>
      </c>
      <c r="O41" t="str">
        <f t="shared" si="10"/>
        <v>http://da.dl.itc.u-tokyo.ac.jp/mirador/?params=[{%22manifest%22:%22https://www.dl.ndl.go.jp/api/iiif/3437686/manifest.json%22,%22canvas%22:%22https://www.dl.ndl.go.jp/api/iiif/3437686/canvas/23%22}]</v>
      </c>
    </row>
    <row r="42" spans="1:15" ht="90">
      <c r="A42" t="str">
        <f t="shared" si="1"/>
        <v>https://w3id.org/kouigenjimonogatari/data/0007-06.json</v>
      </c>
      <c r="B42">
        <f t="shared" si="11"/>
        <v>7</v>
      </c>
      <c r="C42">
        <f t="shared" si="2"/>
        <v>6</v>
      </c>
      <c r="D42" s="1" t="s">
        <v>37</v>
      </c>
      <c r="E42" t="str">
        <f t="shared" si="3"/>
        <v>http://creativecommons.org/publicdomain/zero/1.0/</v>
      </c>
      <c r="F42" t="str">
        <f t="shared" si="4"/>
        <v>01きりつぼ</v>
      </c>
      <c r="G42">
        <f>1</f>
        <v>1</v>
      </c>
      <c r="H42" t="s">
        <v>337</v>
      </c>
      <c r="I42" s="3" t="str">
        <f t="shared" si="5"/>
        <v>https://jpsearch.go.jp/term/type/文章要素</v>
      </c>
      <c r="J42" t="str">
        <f t="shared" si="6"/>
        <v>https://w3id.org/kouigenjimonogatari/data/0007-05.json</v>
      </c>
      <c r="K42" t="str">
        <f t="shared" si="13"/>
        <v>https://w3id.org/kouigenjimonogatari/data/0007-07.json</v>
      </c>
      <c r="L42">
        <f t="shared" si="7"/>
        <v>23</v>
      </c>
      <c r="M42" t="str">
        <f t="shared" si="8"/>
        <v>https://www.dl.ndl.go.jp/api/iiif/3437686/canvas/23</v>
      </c>
      <c r="N42" t="str">
        <f t="shared" si="9"/>
        <v>https://www.dl.ndl.go.jp/api/iiif/3437686/manifest.json</v>
      </c>
      <c r="O42" t="str">
        <f t="shared" si="10"/>
        <v>http://da.dl.itc.u-tokyo.ac.jp/mirador/?params=[{%22manifest%22:%22https://www.dl.ndl.go.jp/api/iiif/3437686/manifest.json%22,%22canvas%22:%22https://www.dl.ndl.go.jp/api/iiif/3437686/canvas/23%22}]</v>
      </c>
    </row>
    <row r="43" spans="1:15" ht="90">
      <c r="A43" t="str">
        <f t="shared" si="1"/>
        <v>https://w3id.org/kouigenjimonogatari/data/0007-07.json</v>
      </c>
      <c r="B43">
        <f t="shared" si="11"/>
        <v>7</v>
      </c>
      <c r="C43">
        <f t="shared" si="2"/>
        <v>7</v>
      </c>
      <c r="D43" s="1" t="s">
        <v>38</v>
      </c>
      <c r="E43" t="str">
        <f t="shared" si="3"/>
        <v>http://creativecommons.org/publicdomain/zero/1.0/</v>
      </c>
      <c r="F43" t="str">
        <f t="shared" si="4"/>
        <v>01きりつぼ</v>
      </c>
      <c r="G43">
        <f>1</f>
        <v>1</v>
      </c>
      <c r="H43" t="s">
        <v>337</v>
      </c>
      <c r="I43" s="3" t="str">
        <f t="shared" si="5"/>
        <v>https://jpsearch.go.jp/term/type/文章要素</v>
      </c>
      <c r="J43" t="str">
        <f t="shared" si="6"/>
        <v>https://w3id.org/kouigenjimonogatari/data/0007-06.json</v>
      </c>
      <c r="K43" t="str">
        <f t="shared" si="13"/>
        <v>https://w3id.org/kouigenjimonogatari/data/0007-08.json</v>
      </c>
      <c r="L43">
        <f t="shared" si="7"/>
        <v>23</v>
      </c>
      <c r="M43" t="str">
        <f t="shared" si="8"/>
        <v>https://www.dl.ndl.go.jp/api/iiif/3437686/canvas/23</v>
      </c>
      <c r="N43" t="str">
        <f t="shared" si="9"/>
        <v>https://www.dl.ndl.go.jp/api/iiif/3437686/manifest.json</v>
      </c>
      <c r="O43" t="str">
        <f t="shared" si="10"/>
        <v>http://da.dl.itc.u-tokyo.ac.jp/mirador/?params=[{%22manifest%22:%22https://www.dl.ndl.go.jp/api/iiif/3437686/manifest.json%22,%22canvas%22:%22https://www.dl.ndl.go.jp/api/iiif/3437686/canvas/23%22}]</v>
      </c>
    </row>
    <row r="44" spans="1:15" ht="90">
      <c r="A44" t="str">
        <f t="shared" si="1"/>
        <v>https://w3id.org/kouigenjimonogatari/data/0007-08.json</v>
      </c>
      <c r="B44">
        <f t="shared" si="11"/>
        <v>7</v>
      </c>
      <c r="C44">
        <f t="shared" si="2"/>
        <v>8</v>
      </c>
      <c r="D44" s="1" t="s">
        <v>39</v>
      </c>
      <c r="E44" t="str">
        <f t="shared" si="3"/>
        <v>http://creativecommons.org/publicdomain/zero/1.0/</v>
      </c>
      <c r="F44" t="str">
        <f t="shared" si="4"/>
        <v>01きりつぼ</v>
      </c>
      <c r="G44">
        <f>1</f>
        <v>1</v>
      </c>
      <c r="H44" t="s">
        <v>337</v>
      </c>
      <c r="I44" s="3" t="str">
        <f t="shared" si="5"/>
        <v>https://jpsearch.go.jp/term/type/文章要素</v>
      </c>
      <c r="J44" t="str">
        <f t="shared" si="6"/>
        <v>https://w3id.org/kouigenjimonogatari/data/0007-07.json</v>
      </c>
      <c r="K44" t="str">
        <f t="shared" si="13"/>
        <v>https://w3id.org/kouigenjimonogatari/data/0007-09.json</v>
      </c>
      <c r="L44">
        <f t="shared" si="7"/>
        <v>23</v>
      </c>
      <c r="M44" t="str">
        <f t="shared" si="8"/>
        <v>https://www.dl.ndl.go.jp/api/iiif/3437686/canvas/23</v>
      </c>
      <c r="N44" t="str">
        <f t="shared" si="9"/>
        <v>https://www.dl.ndl.go.jp/api/iiif/3437686/manifest.json</v>
      </c>
      <c r="O44" t="str">
        <f t="shared" si="10"/>
        <v>http://da.dl.itc.u-tokyo.ac.jp/mirador/?params=[{%22manifest%22:%22https://www.dl.ndl.go.jp/api/iiif/3437686/manifest.json%22,%22canvas%22:%22https://www.dl.ndl.go.jp/api/iiif/3437686/canvas/23%22}]</v>
      </c>
    </row>
    <row r="45" spans="1:15" ht="90">
      <c r="A45" t="str">
        <f t="shared" si="1"/>
        <v>https://w3id.org/kouigenjimonogatari/data/0007-09.json</v>
      </c>
      <c r="B45">
        <f t="shared" si="11"/>
        <v>7</v>
      </c>
      <c r="C45">
        <f t="shared" si="2"/>
        <v>9</v>
      </c>
      <c r="D45" s="1" t="s">
        <v>40</v>
      </c>
      <c r="E45" t="str">
        <f t="shared" si="3"/>
        <v>http://creativecommons.org/publicdomain/zero/1.0/</v>
      </c>
      <c r="F45" t="str">
        <f t="shared" si="4"/>
        <v>01きりつぼ</v>
      </c>
      <c r="G45">
        <f>1</f>
        <v>1</v>
      </c>
      <c r="H45" t="s">
        <v>337</v>
      </c>
      <c r="I45" s="3" t="str">
        <f t="shared" si="5"/>
        <v>https://jpsearch.go.jp/term/type/文章要素</v>
      </c>
      <c r="J45" t="str">
        <f t="shared" si="6"/>
        <v>https://w3id.org/kouigenjimonogatari/data/0007-08.json</v>
      </c>
      <c r="K45" t="str">
        <f t="shared" si="13"/>
        <v>https://w3id.org/kouigenjimonogatari/data/0007-10.json</v>
      </c>
      <c r="L45">
        <f t="shared" si="7"/>
        <v>23</v>
      </c>
      <c r="M45" t="str">
        <f t="shared" si="8"/>
        <v>https://www.dl.ndl.go.jp/api/iiif/3437686/canvas/23</v>
      </c>
      <c r="N45" t="str">
        <f t="shared" si="9"/>
        <v>https://www.dl.ndl.go.jp/api/iiif/3437686/manifest.json</v>
      </c>
      <c r="O45" t="str">
        <f t="shared" si="10"/>
        <v>http://da.dl.itc.u-tokyo.ac.jp/mirador/?params=[{%22manifest%22:%22https://www.dl.ndl.go.jp/api/iiif/3437686/manifest.json%22,%22canvas%22:%22https://www.dl.ndl.go.jp/api/iiif/3437686/canvas/23%22}]</v>
      </c>
    </row>
    <row r="46" spans="1:15" ht="90">
      <c r="A46" t="str">
        <f t="shared" si="1"/>
        <v>https://w3id.org/kouigenjimonogatari/data/0007-10.json</v>
      </c>
      <c r="B46">
        <f t="shared" si="11"/>
        <v>7</v>
      </c>
      <c r="C46">
        <f t="shared" si="2"/>
        <v>10</v>
      </c>
      <c r="D46" s="1" t="s">
        <v>41</v>
      </c>
      <c r="E46" t="str">
        <f t="shared" si="3"/>
        <v>http://creativecommons.org/publicdomain/zero/1.0/</v>
      </c>
      <c r="F46" t="str">
        <f t="shared" si="4"/>
        <v>01きりつぼ</v>
      </c>
      <c r="G46">
        <f>1</f>
        <v>1</v>
      </c>
      <c r="H46" t="s">
        <v>337</v>
      </c>
      <c r="I46" s="3" t="str">
        <f t="shared" si="5"/>
        <v>https://jpsearch.go.jp/term/type/文章要素</v>
      </c>
      <c r="J46" t="str">
        <f t="shared" si="6"/>
        <v>https://w3id.org/kouigenjimonogatari/data/0007-09.json</v>
      </c>
      <c r="K46" t="str">
        <f t="shared" si="13"/>
        <v>https://w3id.org/kouigenjimonogatari/data/0007-11.json</v>
      </c>
      <c r="L46">
        <f t="shared" si="7"/>
        <v>23</v>
      </c>
      <c r="M46" t="str">
        <f t="shared" si="8"/>
        <v>https://www.dl.ndl.go.jp/api/iiif/3437686/canvas/23</v>
      </c>
      <c r="N46" t="str">
        <f t="shared" si="9"/>
        <v>https://www.dl.ndl.go.jp/api/iiif/3437686/manifest.json</v>
      </c>
      <c r="O46" t="str">
        <f t="shared" si="10"/>
        <v>http://da.dl.itc.u-tokyo.ac.jp/mirador/?params=[{%22manifest%22:%22https://www.dl.ndl.go.jp/api/iiif/3437686/manifest.json%22,%22canvas%22:%22https://www.dl.ndl.go.jp/api/iiif/3437686/canvas/23%22}]</v>
      </c>
    </row>
    <row r="47" spans="1:15" ht="90">
      <c r="A47" t="str">
        <f t="shared" si="1"/>
        <v>https://w3id.org/kouigenjimonogatari/data/0007-11.json</v>
      </c>
      <c r="B47">
        <f t="shared" si="11"/>
        <v>7</v>
      </c>
      <c r="C47">
        <f t="shared" si="2"/>
        <v>11</v>
      </c>
      <c r="D47" s="1" t="s">
        <v>42</v>
      </c>
      <c r="E47" t="str">
        <f t="shared" si="3"/>
        <v>http://creativecommons.org/publicdomain/zero/1.0/</v>
      </c>
      <c r="F47" t="str">
        <f t="shared" si="4"/>
        <v>01きりつぼ</v>
      </c>
      <c r="G47">
        <f>1</f>
        <v>1</v>
      </c>
      <c r="H47" t="s">
        <v>337</v>
      </c>
      <c r="I47" s="3" t="str">
        <f t="shared" si="5"/>
        <v>https://jpsearch.go.jp/term/type/文章要素</v>
      </c>
      <c r="J47" t="str">
        <f t="shared" si="6"/>
        <v>https://w3id.org/kouigenjimonogatari/data/0007-10.json</v>
      </c>
      <c r="K47" t="str">
        <f t="shared" si="13"/>
        <v>https://w3id.org/kouigenjimonogatari/data/0007-12.json</v>
      </c>
      <c r="L47">
        <f t="shared" si="7"/>
        <v>23</v>
      </c>
      <c r="M47" t="str">
        <f t="shared" si="8"/>
        <v>https://www.dl.ndl.go.jp/api/iiif/3437686/canvas/23</v>
      </c>
      <c r="N47" t="str">
        <f t="shared" si="9"/>
        <v>https://www.dl.ndl.go.jp/api/iiif/3437686/manifest.json</v>
      </c>
      <c r="O47" t="str">
        <f t="shared" si="10"/>
        <v>http://da.dl.itc.u-tokyo.ac.jp/mirador/?params=[{%22manifest%22:%22https://www.dl.ndl.go.jp/api/iiif/3437686/manifest.json%22,%22canvas%22:%22https://www.dl.ndl.go.jp/api/iiif/3437686/canvas/23%22}]</v>
      </c>
    </row>
    <row r="48" spans="1:15" ht="90">
      <c r="A48" t="str">
        <f t="shared" si="1"/>
        <v>https://w3id.org/kouigenjimonogatari/data/0007-12.json</v>
      </c>
      <c r="B48">
        <f t="shared" si="11"/>
        <v>7</v>
      </c>
      <c r="C48">
        <f t="shared" si="2"/>
        <v>12</v>
      </c>
      <c r="D48" s="1" t="s">
        <v>43</v>
      </c>
      <c r="E48" t="str">
        <f t="shared" si="3"/>
        <v>http://creativecommons.org/publicdomain/zero/1.0/</v>
      </c>
      <c r="F48" t="str">
        <f t="shared" si="4"/>
        <v>01きりつぼ</v>
      </c>
      <c r="G48">
        <f>1</f>
        <v>1</v>
      </c>
      <c r="H48" t="s">
        <v>337</v>
      </c>
      <c r="I48" s="3" t="str">
        <f t="shared" si="5"/>
        <v>https://jpsearch.go.jp/term/type/文章要素</v>
      </c>
      <c r="J48" t="str">
        <f t="shared" si="6"/>
        <v>https://w3id.org/kouigenjimonogatari/data/0007-11.json</v>
      </c>
      <c r="K48" t="str">
        <f t="shared" si="13"/>
        <v>https://w3id.org/kouigenjimonogatari/data/0007-13.json</v>
      </c>
      <c r="L48">
        <f t="shared" si="7"/>
        <v>23</v>
      </c>
      <c r="M48" t="str">
        <f t="shared" si="8"/>
        <v>https://www.dl.ndl.go.jp/api/iiif/3437686/canvas/23</v>
      </c>
      <c r="N48" t="str">
        <f t="shared" si="9"/>
        <v>https://www.dl.ndl.go.jp/api/iiif/3437686/manifest.json</v>
      </c>
      <c r="O48" t="str">
        <f t="shared" si="10"/>
        <v>http://da.dl.itc.u-tokyo.ac.jp/mirador/?params=[{%22manifest%22:%22https://www.dl.ndl.go.jp/api/iiif/3437686/manifest.json%22,%22canvas%22:%22https://www.dl.ndl.go.jp/api/iiif/3437686/canvas/23%22}]</v>
      </c>
    </row>
    <row r="49" spans="1:15" ht="90">
      <c r="A49" t="str">
        <f t="shared" si="1"/>
        <v>https://w3id.org/kouigenjimonogatari/data/0007-13.json</v>
      </c>
      <c r="B49">
        <f t="shared" si="11"/>
        <v>7</v>
      </c>
      <c r="C49">
        <f t="shared" si="2"/>
        <v>13</v>
      </c>
      <c r="D49" s="1" t="s">
        <v>44</v>
      </c>
      <c r="E49" t="str">
        <f t="shared" si="3"/>
        <v>http://creativecommons.org/publicdomain/zero/1.0/</v>
      </c>
      <c r="F49" t="str">
        <f t="shared" si="4"/>
        <v>01きりつぼ</v>
      </c>
      <c r="G49">
        <f>1</f>
        <v>1</v>
      </c>
      <c r="H49" t="s">
        <v>337</v>
      </c>
      <c r="I49" s="3" t="str">
        <f t="shared" si="5"/>
        <v>https://jpsearch.go.jp/term/type/文章要素</v>
      </c>
      <c r="J49" t="str">
        <f t="shared" si="6"/>
        <v>https://w3id.org/kouigenjimonogatari/data/0007-12.json</v>
      </c>
      <c r="K49" t="str">
        <f t="shared" si="13"/>
        <v>https://w3id.org/kouigenjimonogatari/data/0007-14.json</v>
      </c>
      <c r="L49">
        <f t="shared" si="7"/>
        <v>23</v>
      </c>
      <c r="M49" t="str">
        <f t="shared" si="8"/>
        <v>https://www.dl.ndl.go.jp/api/iiif/3437686/canvas/23</v>
      </c>
      <c r="N49" t="str">
        <f t="shared" si="9"/>
        <v>https://www.dl.ndl.go.jp/api/iiif/3437686/manifest.json</v>
      </c>
      <c r="O49" t="str">
        <f t="shared" si="10"/>
        <v>http://da.dl.itc.u-tokyo.ac.jp/mirador/?params=[{%22manifest%22:%22https://www.dl.ndl.go.jp/api/iiif/3437686/manifest.json%22,%22canvas%22:%22https://www.dl.ndl.go.jp/api/iiif/3437686/canvas/23%22}]</v>
      </c>
    </row>
    <row r="50" spans="1:15" ht="90">
      <c r="A50" t="str">
        <f t="shared" si="1"/>
        <v>https://w3id.org/kouigenjimonogatari/data/0007-14.json</v>
      </c>
      <c r="B50">
        <f t="shared" si="11"/>
        <v>7</v>
      </c>
      <c r="C50">
        <f t="shared" si="2"/>
        <v>14</v>
      </c>
      <c r="D50" s="1" t="s">
        <v>45</v>
      </c>
      <c r="E50" t="str">
        <f t="shared" si="3"/>
        <v>http://creativecommons.org/publicdomain/zero/1.0/</v>
      </c>
      <c r="F50" t="str">
        <f t="shared" si="4"/>
        <v>01きりつぼ</v>
      </c>
      <c r="G50">
        <f>1</f>
        <v>1</v>
      </c>
      <c r="H50" t="s">
        <v>337</v>
      </c>
      <c r="I50" s="3" t="str">
        <f t="shared" si="5"/>
        <v>https://jpsearch.go.jp/term/type/文章要素</v>
      </c>
      <c r="J50" t="str">
        <f t="shared" si="6"/>
        <v>https://w3id.org/kouigenjimonogatari/data/0007-13.json</v>
      </c>
      <c r="K50" t="str">
        <f t="shared" si="13"/>
        <v>https://w3id.org/kouigenjimonogatari/data/0008-01.json</v>
      </c>
      <c r="L50">
        <f t="shared" si="7"/>
        <v>23</v>
      </c>
      <c r="M50" t="str">
        <f t="shared" si="8"/>
        <v>https://www.dl.ndl.go.jp/api/iiif/3437686/canvas/23</v>
      </c>
      <c r="N50" t="str">
        <f t="shared" si="9"/>
        <v>https://www.dl.ndl.go.jp/api/iiif/3437686/manifest.json</v>
      </c>
      <c r="O50" t="str">
        <f t="shared" si="10"/>
        <v>http://da.dl.itc.u-tokyo.ac.jp/mirador/?params=[{%22manifest%22:%22https://www.dl.ndl.go.jp/api/iiif/3437686/manifest.json%22,%22canvas%22:%22https://www.dl.ndl.go.jp/api/iiif/3437686/canvas/23%22}]</v>
      </c>
    </row>
    <row r="51" spans="1:15">
      <c r="A51" t="str">
        <f t="shared" si="1"/>
        <v/>
      </c>
      <c r="B51">
        <f t="shared" si="11"/>
        <v>7</v>
      </c>
      <c r="C51" t="str">
        <f t="shared" si="2"/>
        <v/>
      </c>
      <c r="E51" t="str">
        <f t="shared" si="3"/>
        <v>http://creativecommons.org/publicdomain/zero/1.0/</v>
      </c>
      <c r="F51" t="str">
        <f t="shared" si="4"/>
        <v>01きりつぼ</v>
      </c>
      <c r="G51">
        <f>1</f>
        <v>1</v>
      </c>
      <c r="H51" t="s">
        <v>337</v>
      </c>
      <c r="I51" s="3" t="str">
        <f t="shared" si="5"/>
        <v>https://jpsearch.go.jp/term/type/文章要素</v>
      </c>
      <c r="J51" t="str">
        <f t="shared" si="6"/>
        <v>https://w3id.org/kouigenjimonogatari/data/0007-14.json</v>
      </c>
      <c r="K51" t="str">
        <f t="shared" si="13"/>
        <v>https://w3id.org/kouigenjimonogatari/data/0008-02.json</v>
      </c>
      <c r="L51">
        <f t="shared" si="7"/>
        <v>23</v>
      </c>
      <c r="M51" t="str">
        <f t="shared" si="8"/>
        <v>https://www.dl.ndl.go.jp/api/iiif/3437686/canvas/23</v>
      </c>
      <c r="N51" t="str">
        <f t="shared" si="9"/>
        <v>https://www.dl.ndl.go.jp/api/iiif/3437686/manifest.json</v>
      </c>
      <c r="O51" t="str">
        <f t="shared" si="10"/>
        <v>http://da.dl.itc.u-tokyo.ac.jp/mirador/?params=[{%22manifest%22:%22https://www.dl.ndl.go.jp/api/iiif/3437686/manifest.json%22,%22canvas%22:%22https://www.dl.ndl.go.jp/api/iiif/3437686/canvas/23%22}]</v>
      </c>
    </row>
    <row r="52" spans="1:15">
      <c r="A52" t="str">
        <f t="shared" si="1"/>
        <v/>
      </c>
      <c r="B52">
        <f t="shared" si="11"/>
        <v>7</v>
      </c>
      <c r="C52" t="str">
        <f t="shared" si="2"/>
        <v/>
      </c>
      <c r="D52" s="2"/>
      <c r="E52" t="str">
        <f t="shared" si="3"/>
        <v>http://creativecommons.org/publicdomain/zero/1.0/</v>
      </c>
      <c r="F52" t="str">
        <f t="shared" si="4"/>
        <v>01きりつぼ</v>
      </c>
      <c r="G52">
        <f>1</f>
        <v>1</v>
      </c>
      <c r="H52" t="s">
        <v>337</v>
      </c>
      <c r="I52" s="3" t="str">
        <f t="shared" si="5"/>
        <v>https://jpsearch.go.jp/term/type/文章要素</v>
      </c>
      <c r="J52" t="str">
        <f t="shared" si="6"/>
        <v>https://w3id.org/kouigenjimonogatari/data/0007-13.json</v>
      </c>
      <c r="K52" t="str">
        <f t="shared" si="13"/>
        <v>https://w3id.org/kouigenjimonogatari/data/0008-01.json</v>
      </c>
      <c r="L52">
        <f t="shared" si="7"/>
        <v>23</v>
      </c>
      <c r="M52" t="str">
        <f t="shared" si="8"/>
        <v>https://www.dl.ndl.go.jp/api/iiif/3437686/canvas/23</v>
      </c>
      <c r="N52" t="str">
        <f t="shared" si="9"/>
        <v>https://www.dl.ndl.go.jp/api/iiif/3437686/manifest.json</v>
      </c>
      <c r="O52" t="str">
        <f t="shared" si="10"/>
        <v>http://da.dl.itc.u-tokyo.ac.jp/mirador/?params=[{%22manifest%22:%22https://www.dl.ndl.go.jp/api/iiif/3437686/manifest.json%22,%22canvas%22:%22https://www.dl.ndl.go.jp/api/iiif/3437686/canvas/23%22}]</v>
      </c>
    </row>
    <row r="53" spans="1:15" ht="90">
      <c r="A53" t="str">
        <f t="shared" si="1"/>
        <v>https://w3id.org/kouigenjimonogatari/data/0008-01.json</v>
      </c>
      <c r="B53">
        <f t="shared" si="11"/>
        <v>8</v>
      </c>
      <c r="C53">
        <f t="shared" si="2"/>
        <v>1</v>
      </c>
      <c r="D53" s="1" t="s">
        <v>46</v>
      </c>
      <c r="E53" t="str">
        <f t="shared" si="3"/>
        <v>http://creativecommons.org/publicdomain/zero/1.0/</v>
      </c>
      <c r="F53" t="str">
        <f t="shared" si="4"/>
        <v>01きりつぼ</v>
      </c>
      <c r="G53">
        <f>1</f>
        <v>1</v>
      </c>
      <c r="H53" t="s">
        <v>337</v>
      </c>
      <c r="I53" s="3" t="str">
        <f t="shared" si="5"/>
        <v>https://jpsearch.go.jp/term/type/文章要素</v>
      </c>
      <c r="J53" t="str">
        <f t="shared" si="6"/>
        <v>https://w3id.org/kouigenjimonogatari/data/0007-14.json</v>
      </c>
      <c r="K53" t="str">
        <f t="shared" si="13"/>
        <v>https://w3id.org/kouigenjimonogatari/data/0008-02.json</v>
      </c>
      <c r="L53">
        <f t="shared" si="7"/>
        <v>24</v>
      </c>
      <c r="M53" t="str">
        <f t="shared" si="8"/>
        <v>https://www.dl.ndl.go.jp/api/iiif/3437686/canvas/24</v>
      </c>
      <c r="N53" t="str">
        <f t="shared" si="9"/>
        <v>https://www.dl.ndl.go.jp/api/iiif/3437686/manifest.json</v>
      </c>
      <c r="O53" t="str">
        <f t="shared" si="10"/>
        <v>http://da.dl.itc.u-tokyo.ac.jp/mirador/?params=[{%22manifest%22:%22https://www.dl.ndl.go.jp/api/iiif/3437686/manifest.json%22,%22canvas%22:%22https://www.dl.ndl.go.jp/api/iiif/3437686/canvas/24%22}]</v>
      </c>
    </row>
    <row r="54" spans="1:15" ht="90">
      <c r="A54" t="str">
        <f t="shared" si="1"/>
        <v>https://w3id.org/kouigenjimonogatari/data/0008-02.json</v>
      </c>
      <c r="B54">
        <f t="shared" si="11"/>
        <v>8</v>
      </c>
      <c r="C54">
        <f t="shared" si="2"/>
        <v>2</v>
      </c>
      <c r="D54" s="1" t="s">
        <v>47</v>
      </c>
      <c r="E54" t="str">
        <f t="shared" si="3"/>
        <v>http://creativecommons.org/publicdomain/zero/1.0/</v>
      </c>
      <c r="F54" t="str">
        <f t="shared" si="4"/>
        <v>01きりつぼ</v>
      </c>
      <c r="G54">
        <f>1</f>
        <v>1</v>
      </c>
      <c r="H54" t="s">
        <v>337</v>
      </c>
      <c r="I54" s="3" t="str">
        <f t="shared" si="5"/>
        <v>https://jpsearch.go.jp/term/type/文章要素</v>
      </c>
      <c r="J54" t="str">
        <f t="shared" si="6"/>
        <v>https://w3id.org/kouigenjimonogatari/data/0008-01.json</v>
      </c>
      <c r="K54" t="str">
        <f t="shared" si="13"/>
        <v>https://w3id.org/kouigenjimonogatari/data/0008-03.json</v>
      </c>
      <c r="L54">
        <f t="shared" si="7"/>
        <v>24</v>
      </c>
      <c r="M54" t="str">
        <f t="shared" si="8"/>
        <v>https://www.dl.ndl.go.jp/api/iiif/3437686/canvas/24</v>
      </c>
      <c r="N54" t="str">
        <f t="shared" si="9"/>
        <v>https://www.dl.ndl.go.jp/api/iiif/3437686/manifest.json</v>
      </c>
      <c r="O54" t="str">
        <f t="shared" si="10"/>
        <v>http://da.dl.itc.u-tokyo.ac.jp/mirador/?params=[{%22manifest%22:%22https://www.dl.ndl.go.jp/api/iiif/3437686/manifest.json%22,%22canvas%22:%22https://www.dl.ndl.go.jp/api/iiif/3437686/canvas/24%22}]</v>
      </c>
    </row>
    <row r="55" spans="1:15" ht="90">
      <c r="A55" t="str">
        <f t="shared" si="1"/>
        <v>https://w3id.org/kouigenjimonogatari/data/0008-03.json</v>
      </c>
      <c r="B55">
        <f t="shared" si="11"/>
        <v>8</v>
      </c>
      <c r="C55">
        <f t="shared" si="2"/>
        <v>3</v>
      </c>
      <c r="D55" s="1" t="s">
        <v>48</v>
      </c>
      <c r="E55" t="str">
        <f t="shared" si="3"/>
        <v>http://creativecommons.org/publicdomain/zero/1.0/</v>
      </c>
      <c r="F55" t="str">
        <f t="shared" si="4"/>
        <v>01きりつぼ</v>
      </c>
      <c r="G55">
        <f>1</f>
        <v>1</v>
      </c>
      <c r="H55" t="s">
        <v>337</v>
      </c>
      <c r="I55" s="3" t="str">
        <f t="shared" si="5"/>
        <v>https://jpsearch.go.jp/term/type/文章要素</v>
      </c>
      <c r="J55" t="str">
        <f t="shared" si="6"/>
        <v>https://w3id.org/kouigenjimonogatari/data/0008-02.json</v>
      </c>
      <c r="K55" t="str">
        <f t="shared" si="13"/>
        <v>https://w3id.org/kouigenjimonogatari/data/0008-04.json</v>
      </c>
      <c r="L55">
        <f t="shared" si="7"/>
        <v>24</v>
      </c>
      <c r="M55" t="str">
        <f t="shared" si="8"/>
        <v>https://www.dl.ndl.go.jp/api/iiif/3437686/canvas/24</v>
      </c>
      <c r="N55" t="str">
        <f t="shared" si="9"/>
        <v>https://www.dl.ndl.go.jp/api/iiif/3437686/manifest.json</v>
      </c>
      <c r="O55" t="str">
        <f t="shared" si="10"/>
        <v>http://da.dl.itc.u-tokyo.ac.jp/mirador/?params=[{%22manifest%22:%22https://www.dl.ndl.go.jp/api/iiif/3437686/manifest.json%22,%22canvas%22:%22https://www.dl.ndl.go.jp/api/iiif/3437686/canvas/24%22}]</v>
      </c>
    </row>
    <row r="56" spans="1:15" ht="90">
      <c r="A56" t="str">
        <f t="shared" si="1"/>
        <v>https://w3id.org/kouigenjimonogatari/data/0008-04.json</v>
      </c>
      <c r="B56">
        <f t="shared" si="11"/>
        <v>8</v>
      </c>
      <c r="C56">
        <f t="shared" si="2"/>
        <v>4</v>
      </c>
      <c r="D56" s="1" t="s">
        <v>49</v>
      </c>
      <c r="E56" t="str">
        <f t="shared" si="3"/>
        <v>http://creativecommons.org/publicdomain/zero/1.0/</v>
      </c>
      <c r="F56" t="str">
        <f t="shared" si="4"/>
        <v>01きりつぼ</v>
      </c>
      <c r="G56">
        <f>1</f>
        <v>1</v>
      </c>
      <c r="H56" t="s">
        <v>337</v>
      </c>
      <c r="I56" s="3" t="str">
        <f t="shared" si="5"/>
        <v>https://jpsearch.go.jp/term/type/文章要素</v>
      </c>
      <c r="J56" t="str">
        <f t="shared" si="6"/>
        <v>https://w3id.org/kouigenjimonogatari/data/0008-03.json</v>
      </c>
      <c r="K56" t="str">
        <f t="shared" si="13"/>
        <v>https://w3id.org/kouigenjimonogatari/data/0008-05.json</v>
      </c>
      <c r="L56">
        <f t="shared" si="7"/>
        <v>24</v>
      </c>
      <c r="M56" t="str">
        <f t="shared" si="8"/>
        <v>https://www.dl.ndl.go.jp/api/iiif/3437686/canvas/24</v>
      </c>
      <c r="N56" t="str">
        <f t="shared" si="9"/>
        <v>https://www.dl.ndl.go.jp/api/iiif/3437686/manifest.json</v>
      </c>
      <c r="O56" t="str">
        <f t="shared" si="10"/>
        <v>http://da.dl.itc.u-tokyo.ac.jp/mirador/?params=[{%22manifest%22:%22https://www.dl.ndl.go.jp/api/iiif/3437686/manifest.json%22,%22canvas%22:%22https://www.dl.ndl.go.jp/api/iiif/3437686/canvas/24%22}]</v>
      </c>
    </row>
    <row r="57" spans="1:15" ht="90">
      <c r="A57" t="str">
        <f t="shared" si="1"/>
        <v>https://w3id.org/kouigenjimonogatari/data/0008-05.json</v>
      </c>
      <c r="B57">
        <f t="shared" si="11"/>
        <v>8</v>
      </c>
      <c r="C57">
        <f t="shared" si="2"/>
        <v>5</v>
      </c>
      <c r="D57" s="1" t="s">
        <v>50</v>
      </c>
      <c r="E57" t="str">
        <f t="shared" si="3"/>
        <v>http://creativecommons.org/publicdomain/zero/1.0/</v>
      </c>
      <c r="F57" t="str">
        <f t="shared" si="4"/>
        <v>01きりつぼ</v>
      </c>
      <c r="G57">
        <f>1</f>
        <v>1</v>
      </c>
      <c r="H57" t="s">
        <v>337</v>
      </c>
      <c r="I57" s="3" t="str">
        <f t="shared" si="5"/>
        <v>https://jpsearch.go.jp/term/type/文章要素</v>
      </c>
      <c r="J57" t="str">
        <f t="shared" si="6"/>
        <v>https://w3id.org/kouigenjimonogatari/data/0008-04.json</v>
      </c>
      <c r="K57" t="str">
        <f t="shared" si="13"/>
        <v>https://w3id.org/kouigenjimonogatari/data/0008-06.json</v>
      </c>
      <c r="L57">
        <f t="shared" si="7"/>
        <v>24</v>
      </c>
      <c r="M57" t="str">
        <f t="shared" si="8"/>
        <v>https://www.dl.ndl.go.jp/api/iiif/3437686/canvas/24</v>
      </c>
      <c r="N57" t="str">
        <f t="shared" si="9"/>
        <v>https://www.dl.ndl.go.jp/api/iiif/3437686/manifest.json</v>
      </c>
      <c r="O57" t="str">
        <f t="shared" si="10"/>
        <v>http://da.dl.itc.u-tokyo.ac.jp/mirador/?params=[{%22manifest%22:%22https://www.dl.ndl.go.jp/api/iiif/3437686/manifest.json%22,%22canvas%22:%22https://www.dl.ndl.go.jp/api/iiif/3437686/canvas/24%22}]</v>
      </c>
    </row>
    <row r="58" spans="1:15" ht="90">
      <c r="A58" t="str">
        <f t="shared" si="1"/>
        <v>https://w3id.org/kouigenjimonogatari/data/0008-06.json</v>
      </c>
      <c r="B58">
        <f t="shared" si="11"/>
        <v>8</v>
      </c>
      <c r="C58">
        <f t="shared" si="2"/>
        <v>6</v>
      </c>
      <c r="D58" s="1" t="s">
        <v>51</v>
      </c>
      <c r="E58" t="str">
        <f t="shared" si="3"/>
        <v>http://creativecommons.org/publicdomain/zero/1.0/</v>
      </c>
      <c r="F58" t="str">
        <f t="shared" si="4"/>
        <v>01きりつぼ</v>
      </c>
      <c r="G58">
        <f>1</f>
        <v>1</v>
      </c>
      <c r="H58" t="s">
        <v>337</v>
      </c>
      <c r="I58" s="3" t="str">
        <f t="shared" si="5"/>
        <v>https://jpsearch.go.jp/term/type/文章要素</v>
      </c>
      <c r="J58" t="str">
        <f t="shared" si="6"/>
        <v>https://w3id.org/kouigenjimonogatari/data/0008-05.json</v>
      </c>
      <c r="K58" t="str">
        <f t="shared" si="13"/>
        <v>https://w3id.org/kouigenjimonogatari/data/0008-07.json</v>
      </c>
      <c r="L58">
        <f t="shared" si="7"/>
        <v>24</v>
      </c>
      <c r="M58" t="str">
        <f t="shared" si="8"/>
        <v>https://www.dl.ndl.go.jp/api/iiif/3437686/canvas/24</v>
      </c>
      <c r="N58" t="str">
        <f t="shared" si="9"/>
        <v>https://www.dl.ndl.go.jp/api/iiif/3437686/manifest.json</v>
      </c>
      <c r="O58" t="str">
        <f t="shared" si="10"/>
        <v>http://da.dl.itc.u-tokyo.ac.jp/mirador/?params=[{%22manifest%22:%22https://www.dl.ndl.go.jp/api/iiif/3437686/manifest.json%22,%22canvas%22:%22https://www.dl.ndl.go.jp/api/iiif/3437686/canvas/24%22}]</v>
      </c>
    </row>
    <row r="59" spans="1:15" ht="90">
      <c r="A59" t="str">
        <f t="shared" si="1"/>
        <v>https://w3id.org/kouigenjimonogatari/data/0008-07.json</v>
      </c>
      <c r="B59">
        <f t="shared" si="11"/>
        <v>8</v>
      </c>
      <c r="C59">
        <f t="shared" si="2"/>
        <v>7</v>
      </c>
      <c r="D59" s="1" t="s">
        <v>52</v>
      </c>
      <c r="E59" t="str">
        <f t="shared" si="3"/>
        <v>http://creativecommons.org/publicdomain/zero/1.0/</v>
      </c>
      <c r="F59" t="str">
        <f t="shared" si="4"/>
        <v>01きりつぼ</v>
      </c>
      <c r="G59">
        <f>1</f>
        <v>1</v>
      </c>
      <c r="H59" t="s">
        <v>337</v>
      </c>
      <c r="I59" s="3" t="str">
        <f t="shared" si="5"/>
        <v>https://jpsearch.go.jp/term/type/文章要素</v>
      </c>
      <c r="J59" t="str">
        <f t="shared" si="6"/>
        <v>https://w3id.org/kouigenjimonogatari/data/0008-06.json</v>
      </c>
      <c r="K59" t="str">
        <f t="shared" si="13"/>
        <v>https://w3id.org/kouigenjimonogatari/data/0008-08.json</v>
      </c>
      <c r="L59">
        <f t="shared" si="7"/>
        <v>24</v>
      </c>
      <c r="M59" t="str">
        <f t="shared" si="8"/>
        <v>https://www.dl.ndl.go.jp/api/iiif/3437686/canvas/24</v>
      </c>
      <c r="N59" t="str">
        <f t="shared" si="9"/>
        <v>https://www.dl.ndl.go.jp/api/iiif/3437686/manifest.json</v>
      </c>
      <c r="O59" t="str">
        <f t="shared" si="10"/>
        <v>http://da.dl.itc.u-tokyo.ac.jp/mirador/?params=[{%22manifest%22:%22https://www.dl.ndl.go.jp/api/iiif/3437686/manifest.json%22,%22canvas%22:%22https://www.dl.ndl.go.jp/api/iiif/3437686/canvas/24%22}]</v>
      </c>
    </row>
    <row r="60" spans="1:15" ht="90">
      <c r="A60" t="str">
        <f t="shared" si="1"/>
        <v>https://w3id.org/kouigenjimonogatari/data/0008-08.json</v>
      </c>
      <c r="B60">
        <f t="shared" si="11"/>
        <v>8</v>
      </c>
      <c r="C60">
        <f t="shared" si="2"/>
        <v>8</v>
      </c>
      <c r="D60" s="1" t="s">
        <v>53</v>
      </c>
      <c r="E60" t="str">
        <f t="shared" si="3"/>
        <v>http://creativecommons.org/publicdomain/zero/1.0/</v>
      </c>
      <c r="F60" t="str">
        <f t="shared" si="4"/>
        <v>01きりつぼ</v>
      </c>
      <c r="G60">
        <f>1</f>
        <v>1</v>
      </c>
      <c r="H60" t="s">
        <v>337</v>
      </c>
      <c r="I60" s="3" t="str">
        <f t="shared" si="5"/>
        <v>https://jpsearch.go.jp/term/type/文章要素</v>
      </c>
      <c r="J60" t="str">
        <f t="shared" si="6"/>
        <v>https://w3id.org/kouigenjimonogatari/data/0008-07.json</v>
      </c>
      <c r="K60" t="str">
        <f t="shared" si="13"/>
        <v>https://w3id.org/kouigenjimonogatari/data/0008-09.json</v>
      </c>
      <c r="L60">
        <f t="shared" si="7"/>
        <v>24</v>
      </c>
      <c r="M60" t="str">
        <f t="shared" si="8"/>
        <v>https://www.dl.ndl.go.jp/api/iiif/3437686/canvas/24</v>
      </c>
      <c r="N60" t="str">
        <f t="shared" si="9"/>
        <v>https://www.dl.ndl.go.jp/api/iiif/3437686/manifest.json</v>
      </c>
      <c r="O60" t="str">
        <f t="shared" si="10"/>
        <v>http://da.dl.itc.u-tokyo.ac.jp/mirador/?params=[{%22manifest%22:%22https://www.dl.ndl.go.jp/api/iiif/3437686/manifest.json%22,%22canvas%22:%22https://www.dl.ndl.go.jp/api/iiif/3437686/canvas/24%22}]</v>
      </c>
    </row>
    <row r="61" spans="1:15" ht="90">
      <c r="A61" t="str">
        <f t="shared" si="1"/>
        <v>https://w3id.org/kouigenjimonogatari/data/0008-09.json</v>
      </c>
      <c r="B61">
        <f t="shared" si="11"/>
        <v>8</v>
      </c>
      <c r="C61">
        <f t="shared" si="2"/>
        <v>9</v>
      </c>
      <c r="D61" s="1" t="s">
        <v>54</v>
      </c>
      <c r="E61" t="str">
        <f t="shared" si="3"/>
        <v>http://creativecommons.org/publicdomain/zero/1.0/</v>
      </c>
      <c r="F61" t="str">
        <f t="shared" si="4"/>
        <v>01きりつぼ</v>
      </c>
      <c r="G61">
        <f>1</f>
        <v>1</v>
      </c>
      <c r="H61" t="s">
        <v>337</v>
      </c>
      <c r="I61" s="3" t="str">
        <f t="shared" si="5"/>
        <v>https://jpsearch.go.jp/term/type/文章要素</v>
      </c>
      <c r="J61" t="str">
        <f t="shared" si="6"/>
        <v>https://w3id.org/kouigenjimonogatari/data/0008-08.json</v>
      </c>
      <c r="K61" t="str">
        <f t="shared" si="13"/>
        <v>https://w3id.org/kouigenjimonogatari/data/0008-10.json</v>
      </c>
      <c r="L61">
        <f t="shared" si="7"/>
        <v>24</v>
      </c>
      <c r="M61" t="str">
        <f t="shared" si="8"/>
        <v>https://www.dl.ndl.go.jp/api/iiif/3437686/canvas/24</v>
      </c>
      <c r="N61" t="str">
        <f t="shared" si="9"/>
        <v>https://www.dl.ndl.go.jp/api/iiif/3437686/manifest.json</v>
      </c>
      <c r="O61" t="str">
        <f t="shared" si="10"/>
        <v>http://da.dl.itc.u-tokyo.ac.jp/mirador/?params=[{%22manifest%22:%22https://www.dl.ndl.go.jp/api/iiif/3437686/manifest.json%22,%22canvas%22:%22https://www.dl.ndl.go.jp/api/iiif/3437686/canvas/24%22}]</v>
      </c>
    </row>
    <row r="62" spans="1:15" ht="90">
      <c r="A62" t="str">
        <f t="shared" si="1"/>
        <v>https://w3id.org/kouigenjimonogatari/data/0008-10.json</v>
      </c>
      <c r="B62">
        <f t="shared" si="11"/>
        <v>8</v>
      </c>
      <c r="C62">
        <f t="shared" si="2"/>
        <v>10</v>
      </c>
      <c r="D62" s="1" t="s">
        <v>55</v>
      </c>
      <c r="E62" t="str">
        <f t="shared" si="3"/>
        <v>http://creativecommons.org/publicdomain/zero/1.0/</v>
      </c>
      <c r="F62" t="str">
        <f t="shared" si="4"/>
        <v>01きりつぼ</v>
      </c>
      <c r="G62">
        <f>1</f>
        <v>1</v>
      </c>
      <c r="H62" t="s">
        <v>337</v>
      </c>
      <c r="I62" s="3" t="str">
        <f t="shared" si="5"/>
        <v>https://jpsearch.go.jp/term/type/文章要素</v>
      </c>
      <c r="J62" t="str">
        <f t="shared" si="6"/>
        <v>https://w3id.org/kouigenjimonogatari/data/0008-09.json</v>
      </c>
      <c r="K62" t="str">
        <f t="shared" si="13"/>
        <v>https://w3id.org/kouigenjimonogatari/data/0008-11.json</v>
      </c>
      <c r="L62">
        <f t="shared" si="7"/>
        <v>24</v>
      </c>
      <c r="M62" t="str">
        <f t="shared" si="8"/>
        <v>https://www.dl.ndl.go.jp/api/iiif/3437686/canvas/24</v>
      </c>
      <c r="N62" t="str">
        <f t="shared" si="9"/>
        <v>https://www.dl.ndl.go.jp/api/iiif/3437686/manifest.json</v>
      </c>
      <c r="O62" t="str">
        <f t="shared" si="10"/>
        <v>http://da.dl.itc.u-tokyo.ac.jp/mirador/?params=[{%22manifest%22:%22https://www.dl.ndl.go.jp/api/iiif/3437686/manifest.json%22,%22canvas%22:%22https://www.dl.ndl.go.jp/api/iiif/3437686/canvas/24%22}]</v>
      </c>
    </row>
    <row r="63" spans="1:15" ht="90">
      <c r="A63" t="str">
        <f t="shared" si="1"/>
        <v>https://w3id.org/kouigenjimonogatari/data/0008-11.json</v>
      </c>
      <c r="B63">
        <f t="shared" si="11"/>
        <v>8</v>
      </c>
      <c r="C63">
        <f t="shared" si="2"/>
        <v>11</v>
      </c>
      <c r="D63" s="1" t="s">
        <v>56</v>
      </c>
      <c r="E63" t="str">
        <f t="shared" si="3"/>
        <v>http://creativecommons.org/publicdomain/zero/1.0/</v>
      </c>
      <c r="F63" t="str">
        <f t="shared" si="4"/>
        <v>01きりつぼ</v>
      </c>
      <c r="G63">
        <f>1</f>
        <v>1</v>
      </c>
      <c r="H63" t="s">
        <v>337</v>
      </c>
      <c r="I63" s="3" t="str">
        <f t="shared" si="5"/>
        <v>https://jpsearch.go.jp/term/type/文章要素</v>
      </c>
      <c r="J63" t="str">
        <f t="shared" si="6"/>
        <v>https://w3id.org/kouigenjimonogatari/data/0008-10.json</v>
      </c>
      <c r="K63" t="str">
        <f t="shared" si="13"/>
        <v>https://w3id.org/kouigenjimonogatari/data/0008-12.json</v>
      </c>
      <c r="L63">
        <f t="shared" si="7"/>
        <v>24</v>
      </c>
      <c r="M63" t="str">
        <f t="shared" si="8"/>
        <v>https://www.dl.ndl.go.jp/api/iiif/3437686/canvas/24</v>
      </c>
      <c r="N63" t="str">
        <f t="shared" si="9"/>
        <v>https://www.dl.ndl.go.jp/api/iiif/3437686/manifest.json</v>
      </c>
      <c r="O63" t="str">
        <f t="shared" si="10"/>
        <v>http://da.dl.itc.u-tokyo.ac.jp/mirador/?params=[{%22manifest%22:%22https://www.dl.ndl.go.jp/api/iiif/3437686/manifest.json%22,%22canvas%22:%22https://www.dl.ndl.go.jp/api/iiif/3437686/canvas/24%22}]</v>
      </c>
    </row>
    <row r="64" spans="1:15" ht="90">
      <c r="A64" t="str">
        <f t="shared" si="1"/>
        <v>https://w3id.org/kouigenjimonogatari/data/0008-12.json</v>
      </c>
      <c r="B64">
        <f t="shared" si="11"/>
        <v>8</v>
      </c>
      <c r="C64">
        <f t="shared" si="2"/>
        <v>12</v>
      </c>
      <c r="D64" s="1" t="s">
        <v>57</v>
      </c>
      <c r="E64" t="str">
        <f t="shared" si="3"/>
        <v>http://creativecommons.org/publicdomain/zero/1.0/</v>
      </c>
      <c r="F64" t="str">
        <f t="shared" si="4"/>
        <v>01きりつぼ</v>
      </c>
      <c r="G64">
        <f>1</f>
        <v>1</v>
      </c>
      <c r="H64" t="s">
        <v>337</v>
      </c>
      <c r="I64" s="3" t="str">
        <f t="shared" si="5"/>
        <v>https://jpsearch.go.jp/term/type/文章要素</v>
      </c>
      <c r="J64" t="str">
        <f t="shared" si="6"/>
        <v>https://w3id.org/kouigenjimonogatari/data/0008-11.json</v>
      </c>
      <c r="K64" t="str">
        <f t="shared" si="13"/>
        <v>https://w3id.org/kouigenjimonogatari/data/0008-13.json</v>
      </c>
      <c r="L64">
        <f t="shared" si="7"/>
        <v>24</v>
      </c>
      <c r="M64" t="str">
        <f t="shared" si="8"/>
        <v>https://www.dl.ndl.go.jp/api/iiif/3437686/canvas/24</v>
      </c>
      <c r="N64" t="str">
        <f t="shared" si="9"/>
        <v>https://www.dl.ndl.go.jp/api/iiif/3437686/manifest.json</v>
      </c>
      <c r="O64" t="str">
        <f t="shared" si="10"/>
        <v>http://da.dl.itc.u-tokyo.ac.jp/mirador/?params=[{%22manifest%22:%22https://www.dl.ndl.go.jp/api/iiif/3437686/manifest.json%22,%22canvas%22:%22https://www.dl.ndl.go.jp/api/iiif/3437686/canvas/24%22}]</v>
      </c>
    </row>
    <row r="65" spans="1:15" ht="90">
      <c r="A65" t="str">
        <f t="shared" si="1"/>
        <v>https://w3id.org/kouigenjimonogatari/data/0008-13.json</v>
      </c>
      <c r="B65">
        <f t="shared" si="11"/>
        <v>8</v>
      </c>
      <c r="C65">
        <f t="shared" si="2"/>
        <v>13</v>
      </c>
      <c r="D65" s="1" t="s">
        <v>58</v>
      </c>
      <c r="E65" t="str">
        <f t="shared" si="3"/>
        <v>http://creativecommons.org/publicdomain/zero/1.0/</v>
      </c>
      <c r="F65" t="str">
        <f t="shared" si="4"/>
        <v>01きりつぼ</v>
      </c>
      <c r="G65">
        <f>1</f>
        <v>1</v>
      </c>
      <c r="H65" t="s">
        <v>337</v>
      </c>
      <c r="I65" s="3" t="str">
        <f t="shared" si="5"/>
        <v>https://jpsearch.go.jp/term/type/文章要素</v>
      </c>
      <c r="J65" t="str">
        <f t="shared" si="6"/>
        <v>https://w3id.org/kouigenjimonogatari/data/0008-12.json</v>
      </c>
      <c r="K65" t="str">
        <f t="shared" si="13"/>
        <v>https://w3id.org/kouigenjimonogatari/data/0008-14.json</v>
      </c>
      <c r="L65">
        <f t="shared" si="7"/>
        <v>24</v>
      </c>
      <c r="M65" t="str">
        <f t="shared" si="8"/>
        <v>https://www.dl.ndl.go.jp/api/iiif/3437686/canvas/24</v>
      </c>
      <c r="N65" t="str">
        <f t="shared" si="9"/>
        <v>https://www.dl.ndl.go.jp/api/iiif/3437686/manifest.json</v>
      </c>
      <c r="O65" t="str">
        <f t="shared" si="10"/>
        <v>http://da.dl.itc.u-tokyo.ac.jp/mirador/?params=[{%22manifest%22:%22https://www.dl.ndl.go.jp/api/iiif/3437686/manifest.json%22,%22canvas%22:%22https://www.dl.ndl.go.jp/api/iiif/3437686/canvas/24%22}]</v>
      </c>
    </row>
    <row r="66" spans="1:15" ht="90">
      <c r="A66" t="str">
        <f t="shared" si="1"/>
        <v>https://w3id.org/kouigenjimonogatari/data/0008-14.json</v>
      </c>
      <c r="B66">
        <f t="shared" si="11"/>
        <v>8</v>
      </c>
      <c r="C66">
        <f t="shared" si="2"/>
        <v>14</v>
      </c>
      <c r="D66" s="1" t="s">
        <v>59</v>
      </c>
      <c r="E66" t="str">
        <f t="shared" si="3"/>
        <v>http://creativecommons.org/publicdomain/zero/1.0/</v>
      </c>
      <c r="F66" t="str">
        <f t="shared" si="4"/>
        <v>01きりつぼ</v>
      </c>
      <c r="G66">
        <f>1</f>
        <v>1</v>
      </c>
      <c r="H66" t="s">
        <v>337</v>
      </c>
      <c r="I66" s="3" t="str">
        <f t="shared" si="5"/>
        <v>https://jpsearch.go.jp/term/type/文章要素</v>
      </c>
      <c r="J66" t="str">
        <f t="shared" si="6"/>
        <v>https://w3id.org/kouigenjimonogatari/data/0008-13.json</v>
      </c>
      <c r="K66" t="str">
        <f t="shared" si="13"/>
        <v>https://w3id.org/kouigenjimonogatari/data/0009-01.json</v>
      </c>
      <c r="L66">
        <f t="shared" si="7"/>
        <v>24</v>
      </c>
      <c r="M66" t="str">
        <f t="shared" si="8"/>
        <v>https://www.dl.ndl.go.jp/api/iiif/3437686/canvas/24</v>
      </c>
      <c r="N66" t="str">
        <f t="shared" si="9"/>
        <v>https://www.dl.ndl.go.jp/api/iiif/3437686/manifest.json</v>
      </c>
      <c r="O66" t="str">
        <f t="shared" si="10"/>
        <v>http://da.dl.itc.u-tokyo.ac.jp/mirador/?params=[{%22manifest%22:%22https://www.dl.ndl.go.jp/api/iiif/3437686/manifest.json%22,%22canvas%22:%22https://www.dl.ndl.go.jp/api/iiif/3437686/canvas/24%22}]</v>
      </c>
    </row>
    <row r="67" spans="1:15">
      <c r="A67" t="str">
        <f t="shared" si="1"/>
        <v/>
      </c>
      <c r="B67">
        <f t="shared" si="11"/>
        <v>8</v>
      </c>
      <c r="C67" t="str">
        <f t="shared" si="2"/>
        <v/>
      </c>
      <c r="E67" t="str">
        <f t="shared" si="3"/>
        <v>http://creativecommons.org/publicdomain/zero/1.0/</v>
      </c>
      <c r="F67" t="str">
        <f t="shared" si="4"/>
        <v>01きりつぼ</v>
      </c>
      <c r="G67">
        <f>1</f>
        <v>1</v>
      </c>
      <c r="H67" t="s">
        <v>337</v>
      </c>
      <c r="I67" s="3" t="str">
        <f t="shared" si="5"/>
        <v>https://jpsearch.go.jp/term/type/文章要素</v>
      </c>
      <c r="J67" t="str">
        <f t="shared" si="6"/>
        <v>https://w3id.org/kouigenjimonogatari/data/0008-14.json</v>
      </c>
      <c r="K67" t="str">
        <f t="shared" si="13"/>
        <v>https://w3id.org/kouigenjimonogatari/data/0009-02.json</v>
      </c>
      <c r="L67">
        <f t="shared" si="7"/>
        <v>24</v>
      </c>
      <c r="M67" t="str">
        <f t="shared" si="8"/>
        <v>https://www.dl.ndl.go.jp/api/iiif/3437686/canvas/24</v>
      </c>
      <c r="N67" t="str">
        <f t="shared" si="9"/>
        <v>https://www.dl.ndl.go.jp/api/iiif/3437686/manifest.json</v>
      </c>
      <c r="O67" t="str">
        <f t="shared" si="10"/>
        <v>http://da.dl.itc.u-tokyo.ac.jp/mirador/?params=[{%22manifest%22:%22https://www.dl.ndl.go.jp/api/iiif/3437686/manifest.json%22,%22canvas%22:%22https://www.dl.ndl.go.jp/api/iiif/3437686/canvas/24%22}]</v>
      </c>
    </row>
    <row r="68" spans="1:15">
      <c r="A68" t="str">
        <f t="shared" si="1"/>
        <v/>
      </c>
      <c r="B68">
        <f t="shared" si="11"/>
        <v>8</v>
      </c>
      <c r="C68" t="str">
        <f t="shared" si="2"/>
        <v/>
      </c>
      <c r="D68" s="2"/>
      <c r="E68" t="str">
        <f t="shared" si="3"/>
        <v>http://creativecommons.org/publicdomain/zero/1.0/</v>
      </c>
      <c r="F68" t="str">
        <f t="shared" si="4"/>
        <v>01きりつぼ</v>
      </c>
      <c r="G68">
        <f>1</f>
        <v>1</v>
      </c>
      <c r="H68" t="s">
        <v>337</v>
      </c>
      <c r="I68" s="3" t="str">
        <f t="shared" si="5"/>
        <v>https://jpsearch.go.jp/term/type/文章要素</v>
      </c>
      <c r="J68" t="str">
        <f t="shared" si="6"/>
        <v>https://w3id.org/kouigenjimonogatari/data/0008-13.json</v>
      </c>
      <c r="K68" t="str">
        <f t="shared" si="13"/>
        <v>https://w3id.org/kouigenjimonogatari/data/0009-01.json</v>
      </c>
      <c r="L68">
        <f t="shared" si="7"/>
        <v>24</v>
      </c>
      <c r="M68" t="str">
        <f t="shared" si="8"/>
        <v>https://www.dl.ndl.go.jp/api/iiif/3437686/canvas/24</v>
      </c>
      <c r="N68" t="str">
        <f t="shared" si="9"/>
        <v>https://www.dl.ndl.go.jp/api/iiif/3437686/manifest.json</v>
      </c>
      <c r="O68" t="str">
        <f t="shared" si="10"/>
        <v>http://da.dl.itc.u-tokyo.ac.jp/mirador/?params=[{%22manifest%22:%22https://www.dl.ndl.go.jp/api/iiif/3437686/manifest.json%22,%22canvas%22:%22https://www.dl.ndl.go.jp/api/iiif/3437686/canvas/24%22}]</v>
      </c>
    </row>
    <row r="69" spans="1:15" ht="90">
      <c r="A69" t="str">
        <f t="shared" si="1"/>
        <v>https://w3id.org/kouigenjimonogatari/data/0009-01.json</v>
      </c>
      <c r="B69">
        <f t="shared" si="11"/>
        <v>9</v>
      </c>
      <c r="C69">
        <f t="shared" ref="C69:C82" si="14">IF(D69&lt;&gt;"", IF(D68&lt;&gt;"", C68+1, 1), "")</f>
        <v>1</v>
      </c>
      <c r="D69" s="1" t="s">
        <v>60</v>
      </c>
      <c r="E69" t="str">
        <f t="shared" si="3"/>
        <v>http://creativecommons.org/publicdomain/zero/1.0/</v>
      </c>
      <c r="F69" t="str">
        <f t="shared" si="4"/>
        <v>01きりつぼ</v>
      </c>
      <c r="G69">
        <f>1</f>
        <v>1</v>
      </c>
      <c r="H69" t="s">
        <v>337</v>
      </c>
      <c r="I69" s="3" t="str">
        <f t="shared" si="5"/>
        <v>https://jpsearch.go.jp/term/type/文章要素</v>
      </c>
      <c r="J69" t="str">
        <f t="shared" si="6"/>
        <v>https://w3id.org/kouigenjimonogatari/data/0008-14.json</v>
      </c>
      <c r="K69" t="str">
        <f t="shared" si="13"/>
        <v>https://w3id.org/kouigenjimonogatari/data/0009-02.json</v>
      </c>
      <c r="L69">
        <f t="shared" si="7"/>
        <v>24</v>
      </c>
      <c r="M69" t="str">
        <f t="shared" si="8"/>
        <v>https://www.dl.ndl.go.jp/api/iiif/3437686/canvas/24</v>
      </c>
      <c r="N69" t="str">
        <f t="shared" si="9"/>
        <v>https://www.dl.ndl.go.jp/api/iiif/3437686/manifest.json</v>
      </c>
      <c r="O69" t="str">
        <f t="shared" si="10"/>
        <v>http://da.dl.itc.u-tokyo.ac.jp/mirador/?params=[{%22manifest%22:%22https://www.dl.ndl.go.jp/api/iiif/3437686/manifest.json%22,%22canvas%22:%22https://www.dl.ndl.go.jp/api/iiif/3437686/canvas/24%22}]</v>
      </c>
    </row>
    <row r="70" spans="1:15" ht="90">
      <c r="A70" t="str">
        <f t="shared" ref="A70:A133" si="15">IF(C70&lt;&gt;"", "https://w3id.org/kouigenjimonogatari/data/"&amp;TEXT(B70, "0000")&amp;"-"&amp;TEXT(C70, "00")&amp;".json", "")</f>
        <v>https://w3id.org/kouigenjimonogatari/data/0009-02.json</v>
      </c>
      <c r="B70">
        <f t="shared" si="11"/>
        <v>9</v>
      </c>
      <c r="C70">
        <f t="shared" si="14"/>
        <v>2</v>
      </c>
      <c r="D70" s="1" t="s">
        <v>61</v>
      </c>
      <c r="E70" t="str">
        <f t="shared" ref="E70:E133" si="16">"http://creativecommons.org/publicdomain/zero/1.0/"</f>
        <v>http://creativecommons.org/publicdomain/zero/1.0/</v>
      </c>
      <c r="F70" t="str">
        <f t="shared" ref="F70:F133" si="17">"01きりつぼ"</f>
        <v>01きりつぼ</v>
      </c>
      <c r="G70">
        <f>1</f>
        <v>1</v>
      </c>
      <c r="H70" t="s">
        <v>337</v>
      </c>
      <c r="I70" s="3" t="str">
        <f t="shared" ref="I70:I133" si="18">"https://jpsearch.go.jp/term/type/文章要素"</f>
        <v>https://jpsearch.go.jp/term/type/文章要素</v>
      </c>
      <c r="J70" t="str">
        <f t="shared" ref="J70:J133" si="19">IF(A69="", A67, A69)</f>
        <v>https://w3id.org/kouigenjimonogatari/data/0009-01.json</v>
      </c>
      <c r="K70" t="str">
        <f t="shared" si="13"/>
        <v>https://w3id.org/kouigenjimonogatari/data/0009-03.json</v>
      </c>
      <c r="L70">
        <f t="shared" ref="L70:L133" si="20">20+INT(B70/2)</f>
        <v>24</v>
      </c>
      <c r="M70" t="str">
        <f t="shared" ref="M70:M133" si="21">"https://www.dl.ndl.go.jp/api/iiif/3437686/canvas/"&amp;L70</f>
        <v>https://www.dl.ndl.go.jp/api/iiif/3437686/canvas/24</v>
      </c>
      <c r="N70" t="str">
        <f t="shared" ref="N70:N133" si="22">"https://www.dl.ndl.go.jp/api/iiif/3437686/manifest.json"</f>
        <v>https://www.dl.ndl.go.jp/api/iiif/3437686/manifest.json</v>
      </c>
      <c r="O70" t="str">
        <f t="shared" ref="O70:O133" si="23">"http://da.dl.itc.u-tokyo.ac.jp/mirador/?params=[{%22manifest%22:%22"&amp;N70&amp;"%22,%22canvas%22:%22"&amp;M70&amp;"%22}]"</f>
        <v>http://da.dl.itc.u-tokyo.ac.jp/mirador/?params=[{%22manifest%22:%22https://www.dl.ndl.go.jp/api/iiif/3437686/manifest.json%22,%22canvas%22:%22https://www.dl.ndl.go.jp/api/iiif/3437686/canvas/24%22}]</v>
      </c>
    </row>
    <row r="71" spans="1:15" ht="90">
      <c r="A71" t="str">
        <f t="shared" si="15"/>
        <v>https://w3id.org/kouigenjimonogatari/data/0009-03.json</v>
      </c>
      <c r="B71">
        <f t="shared" ref="B71:B82" si="24">IF(C71&lt;&gt;1, B70, B70+1)</f>
        <v>9</v>
      </c>
      <c r="C71">
        <f t="shared" si="14"/>
        <v>3</v>
      </c>
      <c r="D71" s="1" t="s">
        <v>62</v>
      </c>
      <c r="E71" t="str">
        <f t="shared" si="16"/>
        <v>http://creativecommons.org/publicdomain/zero/1.0/</v>
      </c>
      <c r="F71" t="str">
        <f t="shared" si="17"/>
        <v>01きりつぼ</v>
      </c>
      <c r="G71">
        <f>1</f>
        <v>1</v>
      </c>
      <c r="H71" t="s">
        <v>337</v>
      </c>
      <c r="I71" s="3" t="str">
        <f t="shared" si="18"/>
        <v>https://jpsearch.go.jp/term/type/文章要素</v>
      </c>
      <c r="J71" t="str">
        <f t="shared" si="19"/>
        <v>https://w3id.org/kouigenjimonogatari/data/0009-02.json</v>
      </c>
      <c r="K71" t="str">
        <f t="shared" si="13"/>
        <v>https://w3id.org/kouigenjimonogatari/data/0009-04.json</v>
      </c>
      <c r="L71">
        <f t="shared" si="20"/>
        <v>24</v>
      </c>
      <c r="M71" t="str">
        <f t="shared" si="21"/>
        <v>https://www.dl.ndl.go.jp/api/iiif/3437686/canvas/24</v>
      </c>
      <c r="N71" t="str">
        <f t="shared" si="22"/>
        <v>https://www.dl.ndl.go.jp/api/iiif/3437686/manifest.json</v>
      </c>
      <c r="O71" t="str">
        <f t="shared" si="23"/>
        <v>http://da.dl.itc.u-tokyo.ac.jp/mirador/?params=[{%22manifest%22:%22https://www.dl.ndl.go.jp/api/iiif/3437686/manifest.json%22,%22canvas%22:%22https://www.dl.ndl.go.jp/api/iiif/3437686/canvas/24%22}]</v>
      </c>
    </row>
    <row r="72" spans="1:15" ht="90">
      <c r="A72" t="str">
        <f t="shared" si="15"/>
        <v>https://w3id.org/kouigenjimonogatari/data/0009-04.json</v>
      </c>
      <c r="B72">
        <f t="shared" si="24"/>
        <v>9</v>
      </c>
      <c r="C72">
        <f t="shared" si="14"/>
        <v>4</v>
      </c>
      <c r="D72" s="1" t="s">
        <v>63</v>
      </c>
      <c r="E72" t="str">
        <f t="shared" si="16"/>
        <v>http://creativecommons.org/publicdomain/zero/1.0/</v>
      </c>
      <c r="F72" t="str">
        <f t="shared" si="17"/>
        <v>01きりつぼ</v>
      </c>
      <c r="G72">
        <f>1</f>
        <v>1</v>
      </c>
      <c r="H72" t="s">
        <v>337</v>
      </c>
      <c r="I72" s="3" t="str">
        <f t="shared" si="18"/>
        <v>https://jpsearch.go.jp/term/type/文章要素</v>
      </c>
      <c r="J72" t="str">
        <f t="shared" si="19"/>
        <v>https://w3id.org/kouigenjimonogatari/data/0009-03.json</v>
      </c>
      <c r="K72" t="str">
        <f t="shared" si="13"/>
        <v>https://w3id.org/kouigenjimonogatari/data/0009-05.json</v>
      </c>
      <c r="L72">
        <f t="shared" si="20"/>
        <v>24</v>
      </c>
      <c r="M72" t="str">
        <f t="shared" si="21"/>
        <v>https://www.dl.ndl.go.jp/api/iiif/3437686/canvas/24</v>
      </c>
      <c r="N72" t="str">
        <f t="shared" si="22"/>
        <v>https://www.dl.ndl.go.jp/api/iiif/3437686/manifest.json</v>
      </c>
      <c r="O72" t="str">
        <f t="shared" si="23"/>
        <v>http://da.dl.itc.u-tokyo.ac.jp/mirador/?params=[{%22manifest%22:%22https://www.dl.ndl.go.jp/api/iiif/3437686/manifest.json%22,%22canvas%22:%22https://www.dl.ndl.go.jp/api/iiif/3437686/canvas/24%22}]</v>
      </c>
    </row>
    <row r="73" spans="1:15" ht="90">
      <c r="A73" t="str">
        <f t="shared" si="15"/>
        <v>https://w3id.org/kouigenjimonogatari/data/0009-05.json</v>
      </c>
      <c r="B73">
        <f t="shared" si="24"/>
        <v>9</v>
      </c>
      <c r="C73">
        <f t="shared" si="14"/>
        <v>5</v>
      </c>
      <c r="D73" s="1" t="s">
        <v>64</v>
      </c>
      <c r="E73" t="str">
        <f t="shared" si="16"/>
        <v>http://creativecommons.org/publicdomain/zero/1.0/</v>
      </c>
      <c r="F73" t="str">
        <f t="shared" si="17"/>
        <v>01きりつぼ</v>
      </c>
      <c r="G73">
        <f>1</f>
        <v>1</v>
      </c>
      <c r="H73" t="s">
        <v>337</v>
      </c>
      <c r="I73" s="3" t="str">
        <f t="shared" si="18"/>
        <v>https://jpsearch.go.jp/term/type/文章要素</v>
      </c>
      <c r="J73" t="str">
        <f t="shared" si="19"/>
        <v>https://w3id.org/kouigenjimonogatari/data/0009-04.json</v>
      </c>
      <c r="K73" t="str">
        <f t="shared" si="13"/>
        <v>https://w3id.org/kouigenjimonogatari/data/0009-06.json</v>
      </c>
      <c r="L73">
        <f t="shared" si="20"/>
        <v>24</v>
      </c>
      <c r="M73" t="str">
        <f t="shared" si="21"/>
        <v>https://www.dl.ndl.go.jp/api/iiif/3437686/canvas/24</v>
      </c>
      <c r="N73" t="str">
        <f t="shared" si="22"/>
        <v>https://www.dl.ndl.go.jp/api/iiif/3437686/manifest.json</v>
      </c>
      <c r="O73" t="str">
        <f t="shared" si="23"/>
        <v>http://da.dl.itc.u-tokyo.ac.jp/mirador/?params=[{%22manifest%22:%22https://www.dl.ndl.go.jp/api/iiif/3437686/manifest.json%22,%22canvas%22:%22https://www.dl.ndl.go.jp/api/iiif/3437686/canvas/24%22}]</v>
      </c>
    </row>
    <row r="74" spans="1:15" ht="90">
      <c r="A74" t="str">
        <f t="shared" si="15"/>
        <v>https://w3id.org/kouigenjimonogatari/data/0009-06.json</v>
      </c>
      <c r="B74">
        <f t="shared" si="24"/>
        <v>9</v>
      </c>
      <c r="C74">
        <f t="shared" si="14"/>
        <v>6</v>
      </c>
      <c r="D74" s="1" t="s">
        <v>65</v>
      </c>
      <c r="E74" t="str">
        <f t="shared" si="16"/>
        <v>http://creativecommons.org/publicdomain/zero/1.0/</v>
      </c>
      <c r="F74" t="str">
        <f t="shared" si="17"/>
        <v>01きりつぼ</v>
      </c>
      <c r="G74">
        <f>1</f>
        <v>1</v>
      </c>
      <c r="H74" t="s">
        <v>337</v>
      </c>
      <c r="I74" s="3" t="str">
        <f t="shared" si="18"/>
        <v>https://jpsearch.go.jp/term/type/文章要素</v>
      </c>
      <c r="J74" t="str">
        <f t="shared" si="19"/>
        <v>https://w3id.org/kouigenjimonogatari/data/0009-05.json</v>
      </c>
      <c r="K74" t="str">
        <f t="shared" si="13"/>
        <v>https://w3id.org/kouigenjimonogatari/data/0009-07.json</v>
      </c>
      <c r="L74">
        <f t="shared" si="20"/>
        <v>24</v>
      </c>
      <c r="M74" t="str">
        <f t="shared" si="21"/>
        <v>https://www.dl.ndl.go.jp/api/iiif/3437686/canvas/24</v>
      </c>
      <c r="N74" t="str">
        <f t="shared" si="22"/>
        <v>https://www.dl.ndl.go.jp/api/iiif/3437686/manifest.json</v>
      </c>
      <c r="O74" t="str">
        <f t="shared" si="23"/>
        <v>http://da.dl.itc.u-tokyo.ac.jp/mirador/?params=[{%22manifest%22:%22https://www.dl.ndl.go.jp/api/iiif/3437686/manifest.json%22,%22canvas%22:%22https://www.dl.ndl.go.jp/api/iiif/3437686/canvas/24%22}]</v>
      </c>
    </row>
    <row r="75" spans="1:15" ht="90">
      <c r="A75" t="str">
        <f t="shared" si="15"/>
        <v>https://w3id.org/kouigenjimonogatari/data/0009-07.json</v>
      </c>
      <c r="B75">
        <f t="shared" si="24"/>
        <v>9</v>
      </c>
      <c r="C75">
        <f t="shared" si="14"/>
        <v>7</v>
      </c>
      <c r="D75" s="1" t="s">
        <v>66</v>
      </c>
      <c r="E75" t="str">
        <f t="shared" si="16"/>
        <v>http://creativecommons.org/publicdomain/zero/1.0/</v>
      </c>
      <c r="F75" t="str">
        <f t="shared" si="17"/>
        <v>01きりつぼ</v>
      </c>
      <c r="G75">
        <f>1</f>
        <v>1</v>
      </c>
      <c r="H75" t="s">
        <v>337</v>
      </c>
      <c r="I75" s="3" t="str">
        <f t="shared" si="18"/>
        <v>https://jpsearch.go.jp/term/type/文章要素</v>
      </c>
      <c r="J75" t="str">
        <f t="shared" si="19"/>
        <v>https://w3id.org/kouigenjimonogatari/data/0009-06.json</v>
      </c>
      <c r="K75" t="str">
        <f t="shared" si="13"/>
        <v>https://w3id.org/kouigenjimonogatari/data/0009-08.json</v>
      </c>
      <c r="L75">
        <f t="shared" si="20"/>
        <v>24</v>
      </c>
      <c r="M75" t="str">
        <f t="shared" si="21"/>
        <v>https://www.dl.ndl.go.jp/api/iiif/3437686/canvas/24</v>
      </c>
      <c r="N75" t="str">
        <f t="shared" si="22"/>
        <v>https://www.dl.ndl.go.jp/api/iiif/3437686/manifest.json</v>
      </c>
      <c r="O75" t="str">
        <f t="shared" si="23"/>
        <v>http://da.dl.itc.u-tokyo.ac.jp/mirador/?params=[{%22manifest%22:%22https://www.dl.ndl.go.jp/api/iiif/3437686/manifest.json%22,%22canvas%22:%22https://www.dl.ndl.go.jp/api/iiif/3437686/canvas/24%22}]</v>
      </c>
    </row>
    <row r="76" spans="1:15" ht="90">
      <c r="A76" t="str">
        <f t="shared" si="15"/>
        <v>https://w3id.org/kouigenjimonogatari/data/0009-08.json</v>
      </c>
      <c r="B76">
        <f t="shared" si="24"/>
        <v>9</v>
      </c>
      <c r="C76">
        <f t="shared" si="14"/>
        <v>8</v>
      </c>
      <c r="D76" s="1" t="s">
        <v>67</v>
      </c>
      <c r="E76" t="str">
        <f t="shared" si="16"/>
        <v>http://creativecommons.org/publicdomain/zero/1.0/</v>
      </c>
      <c r="F76" t="str">
        <f t="shared" si="17"/>
        <v>01きりつぼ</v>
      </c>
      <c r="G76">
        <f>1</f>
        <v>1</v>
      </c>
      <c r="H76" t="s">
        <v>337</v>
      </c>
      <c r="I76" s="3" t="str">
        <f t="shared" si="18"/>
        <v>https://jpsearch.go.jp/term/type/文章要素</v>
      </c>
      <c r="J76" t="str">
        <f t="shared" si="19"/>
        <v>https://w3id.org/kouigenjimonogatari/data/0009-07.json</v>
      </c>
      <c r="K76" t="str">
        <f t="shared" si="13"/>
        <v>https://w3id.org/kouigenjimonogatari/data/0009-09.json</v>
      </c>
      <c r="L76">
        <f t="shared" si="20"/>
        <v>24</v>
      </c>
      <c r="M76" t="str">
        <f t="shared" si="21"/>
        <v>https://www.dl.ndl.go.jp/api/iiif/3437686/canvas/24</v>
      </c>
      <c r="N76" t="str">
        <f t="shared" si="22"/>
        <v>https://www.dl.ndl.go.jp/api/iiif/3437686/manifest.json</v>
      </c>
      <c r="O76" t="str">
        <f t="shared" si="23"/>
        <v>http://da.dl.itc.u-tokyo.ac.jp/mirador/?params=[{%22manifest%22:%22https://www.dl.ndl.go.jp/api/iiif/3437686/manifest.json%22,%22canvas%22:%22https://www.dl.ndl.go.jp/api/iiif/3437686/canvas/24%22}]</v>
      </c>
    </row>
    <row r="77" spans="1:15" ht="90">
      <c r="A77" t="str">
        <f t="shared" si="15"/>
        <v>https://w3id.org/kouigenjimonogatari/data/0009-09.json</v>
      </c>
      <c r="B77">
        <f t="shared" si="24"/>
        <v>9</v>
      </c>
      <c r="C77">
        <f t="shared" si="14"/>
        <v>9</v>
      </c>
      <c r="D77" s="1" t="s">
        <v>68</v>
      </c>
      <c r="E77" t="str">
        <f t="shared" si="16"/>
        <v>http://creativecommons.org/publicdomain/zero/1.0/</v>
      </c>
      <c r="F77" t="str">
        <f t="shared" si="17"/>
        <v>01きりつぼ</v>
      </c>
      <c r="G77">
        <f>1</f>
        <v>1</v>
      </c>
      <c r="H77" t="s">
        <v>337</v>
      </c>
      <c r="I77" s="3" t="str">
        <f t="shared" si="18"/>
        <v>https://jpsearch.go.jp/term/type/文章要素</v>
      </c>
      <c r="J77" t="str">
        <f t="shared" si="19"/>
        <v>https://w3id.org/kouigenjimonogatari/data/0009-08.json</v>
      </c>
      <c r="K77" t="str">
        <f t="shared" si="13"/>
        <v>https://w3id.org/kouigenjimonogatari/data/0009-10.json</v>
      </c>
      <c r="L77">
        <f t="shared" si="20"/>
        <v>24</v>
      </c>
      <c r="M77" t="str">
        <f t="shared" si="21"/>
        <v>https://www.dl.ndl.go.jp/api/iiif/3437686/canvas/24</v>
      </c>
      <c r="N77" t="str">
        <f t="shared" si="22"/>
        <v>https://www.dl.ndl.go.jp/api/iiif/3437686/manifest.json</v>
      </c>
      <c r="O77" t="str">
        <f t="shared" si="23"/>
        <v>http://da.dl.itc.u-tokyo.ac.jp/mirador/?params=[{%22manifest%22:%22https://www.dl.ndl.go.jp/api/iiif/3437686/manifest.json%22,%22canvas%22:%22https://www.dl.ndl.go.jp/api/iiif/3437686/canvas/24%22}]</v>
      </c>
    </row>
    <row r="78" spans="1:15" ht="90">
      <c r="A78" t="str">
        <f t="shared" si="15"/>
        <v>https://w3id.org/kouigenjimonogatari/data/0009-10.json</v>
      </c>
      <c r="B78">
        <f t="shared" si="24"/>
        <v>9</v>
      </c>
      <c r="C78">
        <f t="shared" si="14"/>
        <v>10</v>
      </c>
      <c r="D78" s="1" t="s">
        <v>69</v>
      </c>
      <c r="E78" t="str">
        <f t="shared" si="16"/>
        <v>http://creativecommons.org/publicdomain/zero/1.0/</v>
      </c>
      <c r="F78" t="str">
        <f t="shared" si="17"/>
        <v>01きりつぼ</v>
      </c>
      <c r="G78">
        <f>1</f>
        <v>1</v>
      </c>
      <c r="H78" t="s">
        <v>337</v>
      </c>
      <c r="I78" s="3" t="str">
        <f t="shared" si="18"/>
        <v>https://jpsearch.go.jp/term/type/文章要素</v>
      </c>
      <c r="J78" t="str">
        <f t="shared" si="19"/>
        <v>https://w3id.org/kouigenjimonogatari/data/0009-09.json</v>
      </c>
      <c r="K78" t="str">
        <f t="shared" si="13"/>
        <v>https://w3id.org/kouigenjimonogatari/data/0009-11.json</v>
      </c>
      <c r="L78">
        <f t="shared" si="20"/>
        <v>24</v>
      </c>
      <c r="M78" t="str">
        <f t="shared" si="21"/>
        <v>https://www.dl.ndl.go.jp/api/iiif/3437686/canvas/24</v>
      </c>
      <c r="N78" t="str">
        <f t="shared" si="22"/>
        <v>https://www.dl.ndl.go.jp/api/iiif/3437686/manifest.json</v>
      </c>
      <c r="O78" t="str">
        <f t="shared" si="23"/>
        <v>http://da.dl.itc.u-tokyo.ac.jp/mirador/?params=[{%22manifest%22:%22https://www.dl.ndl.go.jp/api/iiif/3437686/manifest.json%22,%22canvas%22:%22https://www.dl.ndl.go.jp/api/iiif/3437686/canvas/24%22}]</v>
      </c>
    </row>
    <row r="79" spans="1:15" ht="90">
      <c r="A79" t="str">
        <f t="shared" si="15"/>
        <v>https://w3id.org/kouigenjimonogatari/data/0009-11.json</v>
      </c>
      <c r="B79">
        <f t="shared" si="24"/>
        <v>9</v>
      </c>
      <c r="C79">
        <f t="shared" si="14"/>
        <v>11</v>
      </c>
      <c r="D79" s="1" t="s">
        <v>70</v>
      </c>
      <c r="E79" t="str">
        <f t="shared" si="16"/>
        <v>http://creativecommons.org/publicdomain/zero/1.0/</v>
      </c>
      <c r="F79" t="str">
        <f t="shared" si="17"/>
        <v>01きりつぼ</v>
      </c>
      <c r="G79">
        <f>1</f>
        <v>1</v>
      </c>
      <c r="H79" t="s">
        <v>337</v>
      </c>
      <c r="I79" s="3" t="str">
        <f t="shared" si="18"/>
        <v>https://jpsearch.go.jp/term/type/文章要素</v>
      </c>
      <c r="J79" t="str">
        <f t="shared" si="19"/>
        <v>https://w3id.org/kouigenjimonogatari/data/0009-10.json</v>
      </c>
      <c r="K79" t="str">
        <f t="shared" si="13"/>
        <v>https://w3id.org/kouigenjimonogatari/data/0009-12.json</v>
      </c>
      <c r="L79">
        <f t="shared" si="20"/>
        <v>24</v>
      </c>
      <c r="M79" t="str">
        <f t="shared" si="21"/>
        <v>https://www.dl.ndl.go.jp/api/iiif/3437686/canvas/24</v>
      </c>
      <c r="N79" t="str">
        <f t="shared" si="22"/>
        <v>https://www.dl.ndl.go.jp/api/iiif/3437686/manifest.json</v>
      </c>
      <c r="O79" t="str">
        <f t="shared" si="23"/>
        <v>http://da.dl.itc.u-tokyo.ac.jp/mirador/?params=[{%22manifest%22:%22https://www.dl.ndl.go.jp/api/iiif/3437686/manifest.json%22,%22canvas%22:%22https://www.dl.ndl.go.jp/api/iiif/3437686/canvas/24%22}]</v>
      </c>
    </row>
    <row r="80" spans="1:15" ht="90">
      <c r="A80" t="str">
        <f t="shared" si="15"/>
        <v>https://w3id.org/kouigenjimonogatari/data/0009-12.json</v>
      </c>
      <c r="B80">
        <f t="shared" si="24"/>
        <v>9</v>
      </c>
      <c r="C80">
        <f t="shared" si="14"/>
        <v>12</v>
      </c>
      <c r="D80" s="1" t="s">
        <v>71</v>
      </c>
      <c r="E80" t="str">
        <f t="shared" si="16"/>
        <v>http://creativecommons.org/publicdomain/zero/1.0/</v>
      </c>
      <c r="F80" t="str">
        <f t="shared" si="17"/>
        <v>01きりつぼ</v>
      </c>
      <c r="G80">
        <f>1</f>
        <v>1</v>
      </c>
      <c r="H80" t="s">
        <v>337</v>
      </c>
      <c r="I80" s="3" t="str">
        <f t="shared" si="18"/>
        <v>https://jpsearch.go.jp/term/type/文章要素</v>
      </c>
      <c r="J80" t="str">
        <f t="shared" si="19"/>
        <v>https://w3id.org/kouigenjimonogatari/data/0009-11.json</v>
      </c>
      <c r="K80" t="str">
        <f t="shared" si="13"/>
        <v>https://w3id.org/kouigenjimonogatari/data/0009-13.json</v>
      </c>
      <c r="L80">
        <f t="shared" si="20"/>
        <v>24</v>
      </c>
      <c r="M80" t="str">
        <f t="shared" si="21"/>
        <v>https://www.dl.ndl.go.jp/api/iiif/3437686/canvas/24</v>
      </c>
      <c r="N80" t="str">
        <f t="shared" si="22"/>
        <v>https://www.dl.ndl.go.jp/api/iiif/3437686/manifest.json</v>
      </c>
      <c r="O80" t="str">
        <f t="shared" si="23"/>
        <v>http://da.dl.itc.u-tokyo.ac.jp/mirador/?params=[{%22manifest%22:%22https://www.dl.ndl.go.jp/api/iiif/3437686/manifest.json%22,%22canvas%22:%22https://www.dl.ndl.go.jp/api/iiif/3437686/canvas/24%22}]</v>
      </c>
    </row>
    <row r="81" spans="1:15" ht="90">
      <c r="A81" t="str">
        <f t="shared" si="15"/>
        <v>https://w3id.org/kouigenjimonogatari/data/0009-13.json</v>
      </c>
      <c r="B81">
        <f t="shared" si="24"/>
        <v>9</v>
      </c>
      <c r="C81">
        <f t="shared" si="14"/>
        <v>13</v>
      </c>
      <c r="D81" s="1" t="s">
        <v>72</v>
      </c>
      <c r="E81" t="str">
        <f t="shared" si="16"/>
        <v>http://creativecommons.org/publicdomain/zero/1.0/</v>
      </c>
      <c r="F81" t="str">
        <f t="shared" si="17"/>
        <v>01きりつぼ</v>
      </c>
      <c r="G81">
        <f>1</f>
        <v>1</v>
      </c>
      <c r="H81" t="s">
        <v>337</v>
      </c>
      <c r="I81" s="3" t="str">
        <f t="shared" si="18"/>
        <v>https://jpsearch.go.jp/term/type/文章要素</v>
      </c>
      <c r="J81" t="str">
        <f t="shared" si="19"/>
        <v>https://w3id.org/kouigenjimonogatari/data/0009-12.json</v>
      </c>
      <c r="K81" t="str">
        <f t="shared" si="13"/>
        <v>https://w3id.org/kouigenjimonogatari/data/0009-14.json</v>
      </c>
      <c r="L81">
        <f t="shared" si="20"/>
        <v>24</v>
      </c>
      <c r="M81" t="str">
        <f t="shared" si="21"/>
        <v>https://www.dl.ndl.go.jp/api/iiif/3437686/canvas/24</v>
      </c>
      <c r="N81" t="str">
        <f t="shared" si="22"/>
        <v>https://www.dl.ndl.go.jp/api/iiif/3437686/manifest.json</v>
      </c>
      <c r="O81" t="str">
        <f t="shared" si="23"/>
        <v>http://da.dl.itc.u-tokyo.ac.jp/mirador/?params=[{%22manifest%22:%22https://www.dl.ndl.go.jp/api/iiif/3437686/manifest.json%22,%22canvas%22:%22https://www.dl.ndl.go.jp/api/iiif/3437686/canvas/24%22}]</v>
      </c>
    </row>
    <row r="82" spans="1:15" ht="90">
      <c r="A82" t="str">
        <f t="shared" si="15"/>
        <v>https://w3id.org/kouigenjimonogatari/data/0009-14.json</v>
      </c>
      <c r="B82">
        <f t="shared" si="24"/>
        <v>9</v>
      </c>
      <c r="C82">
        <f t="shared" si="14"/>
        <v>14</v>
      </c>
      <c r="D82" s="1" t="s">
        <v>73</v>
      </c>
      <c r="E82" t="str">
        <f t="shared" si="16"/>
        <v>http://creativecommons.org/publicdomain/zero/1.0/</v>
      </c>
      <c r="F82" t="str">
        <f t="shared" si="17"/>
        <v>01きりつぼ</v>
      </c>
      <c r="G82">
        <f>1</f>
        <v>1</v>
      </c>
      <c r="H82" t="s">
        <v>337</v>
      </c>
      <c r="I82" s="3" t="str">
        <f t="shared" si="18"/>
        <v>https://jpsearch.go.jp/term/type/文章要素</v>
      </c>
      <c r="J82" t="str">
        <f t="shared" si="19"/>
        <v>https://w3id.org/kouigenjimonogatari/data/0009-13.json</v>
      </c>
      <c r="K82" t="str">
        <f t="shared" si="13"/>
        <v>https://w3id.org/kouigenjimonogatari/data/0010-01.json</v>
      </c>
      <c r="L82">
        <f t="shared" si="20"/>
        <v>24</v>
      </c>
      <c r="M82" t="str">
        <f t="shared" si="21"/>
        <v>https://www.dl.ndl.go.jp/api/iiif/3437686/canvas/24</v>
      </c>
      <c r="N82" t="str">
        <f t="shared" si="22"/>
        <v>https://www.dl.ndl.go.jp/api/iiif/3437686/manifest.json</v>
      </c>
      <c r="O82" t="str">
        <f t="shared" si="23"/>
        <v>http://da.dl.itc.u-tokyo.ac.jp/mirador/?params=[{%22manifest%22:%22https://www.dl.ndl.go.jp/api/iiif/3437686/manifest.json%22,%22canvas%22:%22https://www.dl.ndl.go.jp/api/iiif/3437686/canvas/24%22}]</v>
      </c>
    </row>
    <row r="83" spans="1:15">
      <c r="A83" t="str">
        <f t="shared" si="15"/>
        <v/>
      </c>
      <c r="B83">
        <f t="shared" ref="B83:B146" si="25">IF(C83&lt;&gt;1, B82, B82+1)</f>
        <v>9</v>
      </c>
      <c r="C83" t="str">
        <f t="shared" ref="C83:C146" si="26">IF(D83&lt;&gt;"", IF(D82&lt;&gt;"", C82+1, 1), "")</f>
        <v/>
      </c>
      <c r="E83" t="str">
        <f t="shared" si="16"/>
        <v>http://creativecommons.org/publicdomain/zero/1.0/</v>
      </c>
      <c r="F83" t="str">
        <f t="shared" si="17"/>
        <v>01きりつぼ</v>
      </c>
      <c r="G83">
        <f>1</f>
        <v>1</v>
      </c>
      <c r="H83" t="s">
        <v>337</v>
      </c>
      <c r="I83" s="3" t="str">
        <f t="shared" si="18"/>
        <v>https://jpsearch.go.jp/term/type/文章要素</v>
      </c>
      <c r="J83" t="str">
        <f t="shared" si="19"/>
        <v>https://w3id.org/kouigenjimonogatari/data/0009-14.json</v>
      </c>
      <c r="K83" t="str">
        <f t="shared" si="13"/>
        <v>https://w3id.org/kouigenjimonogatari/data/0010-02.json</v>
      </c>
      <c r="L83">
        <f t="shared" si="20"/>
        <v>24</v>
      </c>
      <c r="M83" t="str">
        <f t="shared" si="21"/>
        <v>https://www.dl.ndl.go.jp/api/iiif/3437686/canvas/24</v>
      </c>
      <c r="N83" t="str">
        <f t="shared" si="22"/>
        <v>https://www.dl.ndl.go.jp/api/iiif/3437686/manifest.json</v>
      </c>
      <c r="O83" t="str">
        <f t="shared" si="23"/>
        <v>http://da.dl.itc.u-tokyo.ac.jp/mirador/?params=[{%22manifest%22:%22https://www.dl.ndl.go.jp/api/iiif/3437686/manifest.json%22,%22canvas%22:%22https://www.dl.ndl.go.jp/api/iiif/3437686/canvas/24%22}]</v>
      </c>
    </row>
    <row r="84" spans="1:15">
      <c r="A84" t="str">
        <f t="shared" si="15"/>
        <v/>
      </c>
      <c r="B84">
        <f t="shared" si="25"/>
        <v>9</v>
      </c>
      <c r="C84" t="str">
        <f t="shared" si="26"/>
        <v/>
      </c>
      <c r="D84" s="2"/>
      <c r="E84" t="str">
        <f t="shared" si="16"/>
        <v>http://creativecommons.org/publicdomain/zero/1.0/</v>
      </c>
      <c r="F84" t="str">
        <f t="shared" si="17"/>
        <v>01きりつぼ</v>
      </c>
      <c r="G84">
        <f>1</f>
        <v>1</v>
      </c>
      <c r="H84" t="s">
        <v>337</v>
      </c>
      <c r="I84" s="3" t="str">
        <f t="shared" si="18"/>
        <v>https://jpsearch.go.jp/term/type/文章要素</v>
      </c>
      <c r="J84" t="str">
        <f t="shared" si="19"/>
        <v>https://w3id.org/kouigenjimonogatari/data/0009-13.json</v>
      </c>
      <c r="K84" t="str">
        <f t="shared" si="13"/>
        <v>https://w3id.org/kouigenjimonogatari/data/0010-01.json</v>
      </c>
      <c r="L84">
        <f t="shared" si="20"/>
        <v>24</v>
      </c>
      <c r="M84" t="str">
        <f t="shared" si="21"/>
        <v>https://www.dl.ndl.go.jp/api/iiif/3437686/canvas/24</v>
      </c>
      <c r="N84" t="str">
        <f t="shared" si="22"/>
        <v>https://www.dl.ndl.go.jp/api/iiif/3437686/manifest.json</v>
      </c>
      <c r="O84" t="str">
        <f t="shared" si="23"/>
        <v>http://da.dl.itc.u-tokyo.ac.jp/mirador/?params=[{%22manifest%22:%22https://www.dl.ndl.go.jp/api/iiif/3437686/manifest.json%22,%22canvas%22:%22https://www.dl.ndl.go.jp/api/iiif/3437686/canvas/24%22}]</v>
      </c>
    </row>
    <row r="85" spans="1:15" ht="90">
      <c r="A85" t="str">
        <f t="shared" si="15"/>
        <v>https://w3id.org/kouigenjimonogatari/data/0010-01.json</v>
      </c>
      <c r="B85">
        <f t="shared" si="25"/>
        <v>10</v>
      </c>
      <c r="C85">
        <f t="shared" si="26"/>
        <v>1</v>
      </c>
      <c r="D85" s="1" t="s">
        <v>74</v>
      </c>
      <c r="E85" t="str">
        <f t="shared" si="16"/>
        <v>http://creativecommons.org/publicdomain/zero/1.0/</v>
      </c>
      <c r="F85" t="str">
        <f t="shared" si="17"/>
        <v>01きりつぼ</v>
      </c>
      <c r="G85">
        <f>1</f>
        <v>1</v>
      </c>
      <c r="H85" t="s">
        <v>337</v>
      </c>
      <c r="I85" s="3" t="str">
        <f t="shared" si="18"/>
        <v>https://jpsearch.go.jp/term/type/文章要素</v>
      </c>
      <c r="J85" t="str">
        <f t="shared" si="19"/>
        <v>https://w3id.org/kouigenjimonogatari/data/0009-14.json</v>
      </c>
      <c r="K85" t="str">
        <f t="shared" si="13"/>
        <v>https://w3id.org/kouigenjimonogatari/data/0010-02.json</v>
      </c>
      <c r="L85">
        <f t="shared" si="20"/>
        <v>25</v>
      </c>
      <c r="M85" t="str">
        <f t="shared" si="21"/>
        <v>https://www.dl.ndl.go.jp/api/iiif/3437686/canvas/25</v>
      </c>
      <c r="N85" t="str">
        <f t="shared" si="22"/>
        <v>https://www.dl.ndl.go.jp/api/iiif/3437686/manifest.json</v>
      </c>
      <c r="O85" t="str">
        <f t="shared" si="23"/>
        <v>http://da.dl.itc.u-tokyo.ac.jp/mirador/?params=[{%22manifest%22:%22https://www.dl.ndl.go.jp/api/iiif/3437686/manifest.json%22,%22canvas%22:%22https://www.dl.ndl.go.jp/api/iiif/3437686/canvas/25%22}]</v>
      </c>
    </row>
    <row r="86" spans="1:15" ht="90">
      <c r="A86" t="str">
        <f t="shared" si="15"/>
        <v>https://w3id.org/kouigenjimonogatari/data/0010-02.json</v>
      </c>
      <c r="B86">
        <f t="shared" si="25"/>
        <v>10</v>
      </c>
      <c r="C86">
        <f t="shared" si="26"/>
        <v>2</v>
      </c>
      <c r="D86" s="1" t="s">
        <v>75</v>
      </c>
      <c r="E86" t="str">
        <f t="shared" si="16"/>
        <v>http://creativecommons.org/publicdomain/zero/1.0/</v>
      </c>
      <c r="F86" t="str">
        <f t="shared" si="17"/>
        <v>01きりつぼ</v>
      </c>
      <c r="G86">
        <f>1</f>
        <v>1</v>
      </c>
      <c r="H86" t="s">
        <v>337</v>
      </c>
      <c r="I86" s="3" t="str">
        <f t="shared" si="18"/>
        <v>https://jpsearch.go.jp/term/type/文章要素</v>
      </c>
      <c r="J86" t="str">
        <f t="shared" si="19"/>
        <v>https://w3id.org/kouigenjimonogatari/data/0010-01.json</v>
      </c>
      <c r="K86" t="str">
        <f t="shared" si="13"/>
        <v>https://w3id.org/kouigenjimonogatari/data/0010-03.json</v>
      </c>
      <c r="L86">
        <f t="shared" si="20"/>
        <v>25</v>
      </c>
      <c r="M86" t="str">
        <f t="shared" si="21"/>
        <v>https://www.dl.ndl.go.jp/api/iiif/3437686/canvas/25</v>
      </c>
      <c r="N86" t="str">
        <f t="shared" si="22"/>
        <v>https://www.dl.ndl.go.jp/api/iiif/3437686/manifest.json</v>
      </c>
      <c r="O86" t="str">
        <f t="shared" si="23"/>
        <v>http://da.dl.itc.u-tokyo.ac.jp/mirador/?params=[{%22manifest%22:%22https://www.dl.ndl.go.jp/api/iiif/3437686/manifest.json%22,%22canvas%22:%22https://www.dl.ndl.go.jp/api/iiif/3437686/canvas/25%22}]</v>
      </c>
    </row>
    <row r="87" spans="1:15" ht="90">
      <c r="A87" t="str">
        <f t="shared" si="15"/>
        <v>https://w3id.org/kouigenjimonogatari/data/0010-03.json</v>
      </c>
      <c r="B87">
        <f t="shared" si="25"/>
        <v>10</v>
      </c>
      <c r="C87">
        <f t="shared" si="26"/>
        <v>3</v>
      </c>
      <c r="D87" s="1" t="s">
        <v>76</v>
      </c>
      <c r="E87" t="str">
        <f t="shared" si="16"/>
        <v>http://creativecommons.org/publicdomain/zero/1.0/</v>
      </c>
      <c r="F87" t="str">
        <f t="shared" si="17"/>
        <v>01きりつぼ</v>
      </c>
      <c r="G87">
        <f>1</f>
        <v>1</v>
      </c>
      <c r="H87" t="s">
        <v>337</v>
      </c>
      <c r="I87" s="3" t="str">
        <f t="shared" si="18"/>
        <v>https://jpsearch.go.jp/term/type/文章要素</v>
      </c>
      <c r="J87" t="str">
        <f t="shared" si="19"/>
        <v>https://w3id.org/kouigenjimonogatari/data/0010-02.json</v>
      </c>
      <c r="K87" t="str">
        <f t="shared" si="13"/>
        <v>https://w3id.org/kouigenjimonogatari/data/0010-04.json</v>
      </c>
      <c r="L87">
        <f t="shared" si="20"/>
        <v>25</v>
      </c>
      <c r="M87" t="str">
        <f t="shared" si="21"/>
        <v>https://www.dl.ndl.go.jp/api/iiif/3437686/canvas/25</v>
      </c>
      <c r="N87" t="str">
        <f t="shared" si="22"/>
        <v>https://www.dl.ndl.go.jp/api/iiif/3437686/manifest.json</v>
      </c>
      <c r="O87" t="str">
        <f t="shared" si="23"/>
        <v>http://da.dl.itc.u-tokyo.ac.jp/mirador/?params=[{%22manifest%22:%22https://www.dl.ndl.go.jp/api/iiif/3437686/manifest.json%22,%22canvas%22:%22https://www.dl.ndl.go.jp/api/iiif/3437686/canvas/25%22}]</v>
      </c>
    </row>
    <row r="88" spans="1:15" ht="90">
      <c r="A88" t="str">
        <f t="shared" si="15"/>
        <v>https://w3id.org/kouigenjimonogatari/data/0010-04.json</v>
      </c>
      <c r="B88">
        <f t="shared" si="25"/>
        <v>10</v>
      </c>
      <c r="C88">
        <f t="shared" si="26"/>
        <v>4</v>
      </c>
      <c r="D88" s="1" t="s">
        <v>77</v>
      </c>
      <c r="E88" t="str">
        <f t="shared" si="16"/>
        <v>http://creativecommons.org/publicdomain/zero/1.0/</v>
      </c>
      <c r="F88" t="str">
        <f t="shared" si="17"/>
        <v>01きりつぼ</v>
      </c>
      <c r="G88">
        <f>1</f>
        <v>1</v>
      </c>
      <c r="H88" t="s">
        <v>337</v>
      </c>
      <c r="I88" s="3" t="str">
        <f t="shared" si="18"/>
        <v>https://jpsearch.go.jp/term/type/文章要素</v>
      </c>
      <c r="J88" t="str">
        <f t="shared" si="19"/>
        <v>https://w3id.org/kouigenjimonogatari/data/0010-03.json</v>
      </c>
      <c r="K88" t="str">
        <f t="shared" si="13"/>
        <v>https://w3id.org/kouigenjimonogatari/data/0010-05.json</v>
      </c>
      <c r="L88">
        <f t="shared" si="20"/>
        <v>25</v>
      </c>
      <c r="M88" t="str">
        <f t="shared" si="21"/>
        <v>https://www.dl.ndl.go.jp/api/iiif/3437686/canvas/25</v>
      </c>
      <c r="N88" t="str">
        <f t="shared" si="22"/>
        <v>https://www.dl.ndl.go.jp/api/iiif/3437686/manifest.json</v>
      </c>
      <c r="O88" t="str">
        <f t="shared" si="23"/>
        <v>http://da.dl.itc.u-tokyo.ac.jp/mirador/?params=[{%22manifest%22:%22https://www.dl.ndl.go.jp/api/iiif/3437686/manifest.json%22,%22canvas%22:%22https://www.dl.ndl.go.jp/api/iiif/3437686/canvas/25%22}]</v>
      </c>
    </row>
    <row r="89" spans="1:15" ht="90">
      <c r="A89" t="str">
        <f t="shared" si="15"/>
        <v>https://w3id.org/kouigenjimonogatari/data/0010-05.json</v>
      </c>
      <c r="B89">
        <f t="shared" si="25"/>
        <v>10</v>
      </c>
      <c r="C89">
        <f t="shared" si="26"/>
        <v>5</v>
      </c>
      <c r="D89" s="1" t="s">
        <v>78</v>
      </c>
      <c r="E89" t="str">
        <f t="shared" si="16"/>
        <v>http://creativecommons.org/publicdomain/zero/1.0/</v>
      </c>
      <c r="F89" t="str">
        <f t="shared" si="17"/>
        <v>01きりつぼ</v>
      </c>
      <c r="G89">
        <f>1</f>
        <v>1</v>
      </c>
      <c r="H89" t="s">
        <v>337</v>
      </c>
      <c r="I89" s="3" t="str">
        <f t="shared" si="18"/>
        <v>https://jpsearch.go.jp/term/type/文章要素</v>
      </c>
      <c r="J89" t="str">
        <f t="shared" si="19"/>
        <v>https://w3id.org/kouigenjimonogatari/data/0010-04.json</v>
      </c>
      <c r="K89" t="str">
        <f t="shared" si="13"/>
        <v>https://w3id.org/kouigenjimonogatari/data/0010-06.json</v>
      </c>
      <c r="L89">
        <f t="shared" si="20"/>
        <v>25</v>
      </c>
      <c r="M89" t="str">
        <f t="shared" si="21"/>
        <v>https://www.dl.ndl.go.jp/api/iiif/3437686/canvas/25</v>
      </c>
      <c r="N89" t="str">
        <f t="shared" si="22"/>
        <v>https://www.dl.ndl.go.jp/api/iiif/3437686/manifest.json</v>
      </c>
      <c r="O89" t="str">
        <f t="shared" si="23"/>
        <v>http://da.dl.itc.u-tokyo.ac.jp/mirador/?params=[{%22manifest%22:%22https://www.dl.ndl.go.jp/api/iiif/3437686/manifest.json%22,%22canvas%22:%22https://www.dl.ndl.go.jp/api/iiif/3437686/canvas/25%22}]</v>
      </c>
    </row>
    <row r="90" spans="1:15" ht="90">
      <c r="A90" t="str">
        <f t="shared" si="15"/>
        <v>https://w3id.org/kouigenjimonogatari/data/0010-06.json</v>
      </c>
      <c r="B90">
        <f t="shared" si="25"/>
        <v>10</v>
      </c>
      <c r="C90">
        <f t="shared" si="26"/>
        <v>6</v>
      </c>
      <c r="D90" s="1" t="s">
        <v>79</v>
      </c>
      <c r="E90" t="str">
        <f t="shared" si="16"/>
        <v>http://creativecommons.org/publicdomain/zero/1.0/</v>
      </c>
      <c r="F90" t="str">
        <f t="shared" si="17"/>
        <v>01きりつぼ</v>
      </c>
      <c r="G90">
        <f>1</f>
        <v>1</v>
      </c>
      <c r="H90" t="s">
        <v>337</v>
      </c>
      <c r="I90" s="3" t="str">
        <f t="shared" si="18"/>
        <v>https://jpsearch.go.jp/term/type/文章要素</v>
      </c>
      <c r="J90" t="str">
        <f t="shared" si="19"/>
        <v>https://w3id.org/kouigenjimonogatari/data/0010-05.json</v>
      </c>
      <c r="K90" t="str">
        <f t="shared" si="13"/>
        <v>https://w3id.org/kouigenjimonogatari/data/0010-07.json</v>
      </c>
      <c r="L90">
        <f t="shared" si="20"/>
        <v>25</v>
      </c>
      <c r="M90" t="str">
        <f t="shared" si="21"/>
        <v>https://www.dl.ndl.go.jp/api/iiif/3437686/canvas/25</v>
      </c>
      <c r="N90" t="str">
        <f t="shared" si="22"/>
        <v>https://www.dl.ndl.go.jp/api/iiif/3437686/manifest.json</v>
      </c>
      <c r="O90" t="str">
        <f t="shared" si="23"/>
        <v>http://da.dl.itc.u-tokyo.ac.jp/mirador/?params=[{%22manifest%22:%22https://www.dl.ndl.go.jp/api/iiif/3437686/manifest.json%22,%22canvas%22:%22https://www.dl.ndl.go.jp/api/iiif/3437686/canvas/25%22}]</v>
      </c>
    </row>
    <row r="91" spans="1:15" ht="90">
      <c r="A91" t="str">
        <f t="shared" si="15"/>
        <v>https://w3id.org/kouigenjimonogatari/data/0010-07.json</v>
      </c>
      <c r="B91">
        <f t="shared" si="25"/>
        <v>10</v>
      </c>
      <c r="C91">
        <f t="shared" si="26"/>
        <v>7</v>
      </c>
      <c r="D91" s="1" t="s">
        <v>80</v>
      </c>
      <c r="E91" t="str">
        <f t="shared" si="16"/>
        <v>http://creativecommons.org/publicdomain/zero/1.0/</v>
      </c>
      <c r="F91" t="str">
        <f t="shared" si="17"/>
        <v>01きりつぼ</v>
      </c>
      <c r="G91">
        <f>1</f>
        <v>1</v>
      </c>
      <c r="H91" t="s">
        <v>337</v>
      </c>
      <c r="I91" s="3" t="str">
        <f t="shared" si="18"/>
        <v>https://jpsearch.go.jp/term/type/文章要素</v>
      </c>
      <c r="J91" t="str">
        <f t="shared" si="19"/>
        <v>https://w3id.org/kouigenjimonogatari/data/0010-06.json</v>
      </c>
      <c r="K91" t="str">
        <f t="shared" si="13"/>
        <v>https://w3id.org/kouigenjimonogatari/data/0010-08.json</v>
      </c>
      <c r="L91">
        <f t="shared" si="20"/>
        <v>25</v>
      </c>
      <c r="M91" t="str">
        <f t="shared" si="21"/>
        <v>https://www.dl.ndl.go.jp/api/iiif/3437686/canvas/25</v>
      </c>
      <c r="N91" t="str">
        <f t="shared" si="22"/>
        <v>https://www.dl.ndl.go.jp/api/iiif/3437686/manifest.json</v>
      </c>
      <c r="O91" t="str">
        <f t="shared" si="23"/>
        <v>http://da.dl.itc.u-tokyo.ac.jp/mirador/?params=[{%22manifest%22:%22https://www.dl.ndl.go.jp/api/iiif/3437686/manifest.json%22,%22canvas%22:%22https://www.dl.ndl.go.jp/api/iiif/3437686/canvas/25%22}]</v>
      </c>
    </row>
    <row r="92" spans="1:15" ht="90">
      <c r="A92" t="str">
        <f t="shared" si="15"/>
        <v>https://w3id.org/kouigenjimonogatari/data/0010-08.json</v>
      </c>
      <c r="B92">
        <f t="shared" si="25"/>
        <v>10</v>
      </c>
      <c r="C92">
        <f t="shared" si="26"/>
        <v>8</v>
      </c>
      <c r="D92" s="1" t="s">
        <v>81</v>
      </c>
      <c r="E92" t="str">
        <f t="shared" si="16"/>
        <v>http://creativecommons.org/publicdomain/zero/1.0/</v>
      </c>
      <c r="F92" t="str">
        <f t="shared" si="17"/>
        <v>01きりつぼ</v>
      </c>
      <c r="G92">
        <f>1</f>
        <v>1</v>
      </c>
      <c r="H92" t="s">
        <v>337</v>
      </c>
      <c r="I92" s="3" t="str">
        <f t="shared" si="18"/>
        <v>https://jpsearch.go.jp/term/type/文章要素</v>
      </c>
      <c r="J92" t="str">
        <f t="shared" si="19"/>
        <v>https://w3id.org/kouigenjimonogatari/data/0010-07.json</v>
      </c>
      <c r="K92" t="str">
        <f t="shared" si="13"/>
        <v>https://w3id.org/kouigenjimonogatari/data/0010-09.json</v>
      </c>
      <c r="L92">
        <f t="shared" si="20"/>
        <v>25</v>
      </c>
      <c r="M92" t="str">
        <f t="shared" si="21"/>
        <v>https://www.dl.ndl.go.jp/api/iiif/3437686/canvas/25</v>
      </c>
      <c r="N92" t="str">
        <f t="shared" si="22"/>
        <v>https://www.dl.ndl.go.jp/api/iiif/3437686/manifest.json</v>
      </c>
      <c r="O92" t="str">
        <f t="shared" si="23"/>
        <v>http://da.dl.itc.u-tokyo.ac.jp/mirador/?params=[{%22manifest%22:%22https://www.dl.ndl.go.jp/api/iiif/3437686/manifest.json%22,%22canvas%22:%22https://www.dl.ndl.go.jp/api/iiif/3437686/canvas/25%22}]</v>
      </c>
    </row>
    <row r="93" spans="1:15" ht="90">
      <c r="A93" t="str">
        <f t="shared" si="15"/>
        <v>https://w3id.org/kouigenjimonogatari/data/0010-09.json</v>
      </c>
      <c r="B93">
        <f t="shared" si="25"/>
        <v>10</v>
      </c>
      <c r="C93">
        <f t="shared" si="26"/>
        <v>9</v>
      </c>
      <c r="D93" s="1" t="s">
        <v>82</v>
      </c>
      <c r="E93" t="str">
        <f t="shared" si="16"/>
        <v>http://creativecommons.org/publicdomain/zero/1.0/</v>
      </c>
      <c r="F93" t="str">
        <f t="shared" si="17"/>
        <v>01きりつぼ</v>
      </c>
      <c r="G93">
        <f>1</f>
        <v>1</v>
      </c>
      <c r="H93" t="s">
        <v>337</v>
      </c>
      <c r="I93" s="3" t="str">
        <f t="shared" si="18"/>
        <v>https://jpsearch.go.jp/term/type/文章要素</v>
      </c>
      <c r="J93" t="str">
        <f t="shared" si="19"/>
        <v>https://w3id.org/kouigenjimonogatari/data/0010-08.json</v>
      </c>
      <c r="K93" t="str">
        <f t="shared" si="13"/>
        <v>https://w3id.org/kouigenjimonogatari/data/0010-10.json</v>
      </c>
      <c r="L93">
        <f t="shared" si="20"/>
        <v>25</v>
      </c>
      <c r="M93" t="str">
        <f t="shared" si="21"/>
        <v>https://www.dl.ndl.go.jp/api/iiif/3437686/canvas/25</v>
      </c>
      <c r="N93" t="str">
        <f t="shared" si="22"/>
        <v>https://www.dl.ndl.go.jp/api/iiif/3437686/manifest.json</v>
      </c>
      <c r="O93" t="str">
        <f t="shared" si="23"/>
        <v>http://da.dl.itc.u-tokyo.ac.jp/mirador/?params=[{%22manifest%22:%22https://www.dl.ndl.go.jp/api/iiif/3437686/manifest.json%22,%22canvas%22:%22https://www.dl.ndl.go.jp/api/iiif/3437686/canvas/25%22}]</v>
      </c>
    </row>
    <row r="94" spans="1:15" ht="90">
      <c r="A94" t="str">
        <f t="shared" si="15"/>
        <v>https://w3id.org/kouigenjimonogatari/data/0010-10.json</v>
      </c>
      <c r="B94">
        <f t="shared" si="25"/>
        <v>10</v>
      </c>
      <c r="C94">
        <f t="shared" si="26"/>
        <v>10</v>
      </c>
      <c r="D94" s="1" t="s">
        <v>83</v>
      </c>
      <c r="E94" t="str">
        <f t="shared" si="16"/>
        <v>http://creativecommons.org/publicdomain/zero/1.0/</v>
      </c>
      <c r="F94" t="str">
        <f t="shared" si="17"/>
        <v>01きりつぼ</v>
      </c>
      <c r="G94">
        <f>1</f>
        <v>1</v>
      </c>
      <c r="H94" t="s">
        <v>337</v>
      </c>
      <c r="I94" s="3" t="str">
        <f t="shared" si="18"/>
        <v>https://jpsearch.go.jp/term/type/文章要素</v>
      </c>
      <c r="J94" t="str">
        <f t="shared" si="19"/>
        <v>https://w3id.org/kouigenjimonogatari/data/0010-09.json</v>
      </c>
      <c r="K94" t="str">
        <f t="shared" si="13"/>
        <v>https://w3id.org/kouigenjimonogatari/data/0010-11.json</v>
      </c>
      <c r="L94">
        <f t="shared" si="20"/>
        <v>25</v>
      </c>
      <c r="M94" t="str">
        <f t="shared" si="21"/>
        <v>https://www.dl.ndl.go.jp/api/iiif/3437686/canvas/25</v>
      </c>
      <c r="N94" t="str">
        <f t="shared" si="22"/>
        <v>https://www.dl.ndl.go.jp/api/iiif/3437686/manifest.json</v>
      </c>
      <c r="O94" t="str">
        <f t="shared" si="23"/>
        <v>http://da.dl.itc.u-tokyo.ac.jp/mirador/?params=[{%22manifest%22:%22https://www.dl.ndl.go.jp/api/iiif/3437686/manifest.json%22,%22canvas%22:%22https://www.dl.ndl.go.jp/api/iiif/3437686/canvas/25%22}]</v>
      </c>
    </row>
    <row r="95" spans="1:15" ht="90">
      <c r="A95" t="str">
        <f t="shared" si="15"/>
        <v>https://w3id.org/kouigenjimonogatari/data/0010-11.json</v>
      </c>
      <c r="B95">
        <f t="shared" si="25"/>
        <v>10</v>
      </c>
      <c r="C95">
        <f t="shared" si="26"/>
        <v>11</v>
      </c>
      <c r="D95" s="1" t="s">
        <v>84</v>
      </c>
      <c r="E95" t="str">
        <f t="shared" si="16"/>
        <v>http://creativecommons.org/publicdomain/zero/1.0/</v>
      </c>
      <c r="F95" t="str">
        <f t="shared" si="17"/>
        <v>01きりつぼ</v>
      </c>
      <c r="G95">
        <f>1</f>
        <v>1</v>
      </c>
      <c r="H95" t="s">
        <v>337</v>
      </c>
      <c r="I95" s="3" t="str">
        <f t="shared" si="18"/>
        <v>https://jpsearch.go.jp/term/type/文章要素</v>
      </c>
      <c r="J95" t="str">
        <f t="shared" si="19"/>
        <v>https://w3id.org/kouigenjimonogatari/data/0010-10.json</v>
      </c>
      <c r="K95" t="str">
        <f t="shared" si="13"/>
        <v>https://w3id.org/kouigenjimonogatari/data/0010-12.json</v>
      </c>
      <c r="L95">
        <f t="shared" si="20"/>
        <v>25</v>
      </c>
      <c r="M95" t="str">
        <f t="shared" si="21"/>
        <v>https://www.dl.ndl.go.jp/api/iiif/3437686/canvas/25</v>
      </c>
      <c r="N95" t="str">
        <f t="shared" si="22"/>
        <v>https://www.dl.ndl.go.jp/api/iiif/3437686/manifest.json</v>
      </c>
      <c r="O95" t="str">
        <f t="shared" si="23"/>
        <v>http://da.dl.itc.u-tokyo.ac.jp/mirador/?params=[{%22manifest%22:%22https://www.dl.ndl.go.jp/api/iiif/3437686/manifest.json%22,%22canvas%22:%22https://www.dl.ndl.go.jp/api/iiif/3437686/canvas/25%22}]</v>
      </c>
    </row>
    <row r="96" spans="1:15" ht="90">
      <c r="A96" t="str">
        <f t="shared" si="15"/>
        <v>https://w3id.org/kouigenjimonogatari/data/0010-12.json</v>
      </c>
      <c r="B96">
        <f t="shared" si="25"/>
        <v>10</v>
      </c>
      <c r="C96">
        <f t="shared" si="26"/>
        <v>12</v>
      </c>
      <c r="D96" s="1" t="s">
        <v>85</v>
      </c>
      <c r="E96" t="str">
        <f t="shared" si="16"/>
        <v>http://creativecommons.org/publicdomain/zero/1.0/</v>
      </c>
      <c r="F96" t="str">
        <f t="shared" si="17"/>
        <v>01きりつぼ</v>
      </c>
      <c r="G96">
        <f>1</f>
        <v>1</v>
      </c>
      <c r="H96" t="s">
        <v>337</v>
      </c>
      <c r="I96" s="3" t="str">
        <f t="shared" si="18"/>
        <v>https://jpsearch.go.jp/term/type/文章要素</v>
      </c>
      <c r="J96" t="str">
        <f t="shared" si="19"/>
        <v>https://w3id.org/kouigenjimonogatari/data/0010-11.json</v>
      </c>
      <c r="K96" t="str">
        <f t="shared" si="13"/>
        <v>https://w3id.org/kouigenjimonogatari/data/0010-13.json</v>
      </c>
      <c r="L96">
        <f t="shared" si="20"/>
        <v>25</v>
      </c>
      <c r="M96" t="str">
        <f t="shared" si="21"/>
        <v>https://www.dl.ndl.go.jp/api/iiif/3437686/canvas/25</v>
      </c>
      <c r="N96" t="str">
        <f t="shared" si="22"/>
        <v>https://www.dl.ndl.go.jp/api/iiif/3437686/manifest.json</v>
      </c>
      <c r="O96" t="str">
        <f t="shared" si="23"/>
        <v>http://da.dl.itc.u-tokyo.ac.jp/mirador/?params=[{%22manifest%22:%22https://www.dl.ndl.go.jp/api/iiif/3437686/manifest.json%22,%22canvas%22:%22https://www.dl.ndl.go.jp/api/iiif/3437686/canvas/25%22}]</v>
      </c>
    </row>
    <row r="97" spans="1:15" ht="90">
      <c r="A97" t="str">
        <f t="shared" si="15"/>
        <v>https://w3id.org/kouigenjimonogatari/data/0010-13.json</v>
      </c>
      <c r="B97">
        <f t="shared" si="25"/>
        <v>10</v>
      </c>
      <c r="C97">
        <f t="shared" si="26"/>
        <v>13</v>
      </c>
      <c r="D97" s="1" t="s">
        <v>86</v>
      </c>
      <c r="E97" t="str">
        <f t="shared" si="16"/>
        <v>http://creativecommons.org/publicdomain/zero/1.0/</v>
      </c>
      <c r="F97" t="str">
        <f t="shared" si="17"/>
        <v>01きりつぼ</v>
      </c>
      <c r="G97">
        <f>1</f>
        <v>1</v>
      </c>
      <c r="H97" t="s">
        <v>337</v>
      </c>
      <c r="I97" s="3" t="str">
        <f t="shared" si="18"/>
        <v>https://jpsearch.go.jp/term/type/文章要素</v>
      </c>
      <c r="J97" t="str">
        <f t="shared" si="19"/>
        <v>https://w3id.org/kouigenjimonogatari/data/0010-12.json</v>
      </c>
      <c r="K97" t="str">
        <f t="shared" si="13"/>
        <v>https://w3id.org/kouigenjimonogatari/data/0010-14.json</v>
      </c>
      <c r="L97">
        <f t="shared" si="20"/>
        <v>25</v>
      </c>
      <c r="M97" t="str">
        <f t="shared" si="21"/>
        <v>https://www.dl.ndl.go.jp/api/iiif/3437686/canvas/25</v>
      </c>
      <c r="N97" t="str">
        <f t="shared" si="22"/>
        <v>https://www.dl.ndl.go.jp/api/iiif/3437686/manifest.json</v>
      </c>
      <c r="O97" t="str">
        <f t="shared" si="23"/>
        <v>http://da.dl.itc.u-tokyo.ac.jp/mirador/?params=[{%22manifest%22:%22https://www.dl.ndl.go.jp/api/iiif/3437686/manifest.json%22,%22canvas%22:%22https://www.dl.ndl.go.jp/api/iiif/3437686/canvas/25%22}]</v>
      </c>
    </row>
    <row r="98" spans="1:15" ht="90">
      <c r="A98" t="str">
        <f t="shared" si="15"/>
        <v>https://w3id.org/kouigenjimonogatari/data/0010-14.json</v>
      </c>
      <c r="B98">
        <f t="shared" si="25"/>
        <v>10</v>
      </c>
      <c r="C98">
        <f t="shared" si="26"/>
        <v>14</v>
      </c>
      <c r="D98" s="1" t="s">
        <v>87</v>
      </c>
      <c r="E98" t="str">
        <f t="shared" si="16"/>
        <v>http://creativecommons.org/publicdomain/zero/1.0/</v>
      </c>
      <c r="F98" t="str">
        <f t="shared" si="17"/>
        <v>01きりつぼ</v>
      </c>
      <c r="G98">
        <f>1</f>
        <v>1</v>
      </c>
      <c r="H98" t="s">
        <v>337</v>
      </c>
      <c r="I98" s="3" t="str">
        <f t="shared" si="18"/>
        <v>https://jpsearch.go.jp/term/type/文章要素</v>
      </c>
      <c r="J98" t="str">
        <f t="shared" si="19"/>
        <v>https://w3id.org/kouigenjimonogatari/data/0010-13.json</v>
      </c>
      <c r="K98" t="str">
        <f t="shared" si="13"/>
        <v>https://w3id.org/kouigenjimonogatari/data/0011-01.json</v>
      </c>
      <c r="L98">
        <f t="shared" si="20"/>
        <v>25</v>
      </c>
      <c r="M98" t="str">
        <f t="shared" si="21"/>
        <v>https://www.dl.ndl.go.jp/api/iiif/3437686/canvas/25</v>
      </c>
      <c r="N98" t="str">
        <f t="shared" si="22"/>
        <v>https://www.dl.ndl.go.jp/api/iiif/3437686/manifest.json</v>
      </c>
      <c r="O98" t="str">
        <f t="shared" si="23"/>
        <v>http://da.dl.itc.u-tokyo.ac.jp/mirador/?params=[{%22manifest%22:%22https://www.dl.ndl.go.jp/api/iiif/3437686/manifest.json%22,%22canvas%22:%22https://www.dl.ndl.go.jp/api/iiif/3437686/canvas/25%22}]</v>
      </c>
    </row>
    <row r="99" spans="1:15">
      <c r="A99" t="str">
        <f t="shared" si="15"/>
        <v/>
      </c>
      <c r="B99">
        <f t="shared" si="25"/>
        <v>10</v>
      </c>
      <c r="C99" t="str">
        <f t="shared" si="26"/>
        <v/>
      </c>
      <c r="E99" t="str">
        <f t="shared" si="16"/>
        <v>http://creativecommons.org/publicdomain/zero/1.0/</v>
      </c>
      <c r="F99" t="str">
        <f t="shared" si="17"/>
        <v>01きりつぼ</v>
      </c>
      <c r="G99">
        <f>1</f>
        <v>1</v>
      </c>
      <c r="H99" t="s">
        <v>337</v>
      </c>
      <c r="I99" s="3" t="str">
        <f t="shared" si="18"/>
        <v>https://jpsearch.go.jp/term/type/文章要素</v>
      </c>
      <c r="J99" t="str">
        <f t="shared" si="19"/>
        <v>https://w3id.org/kouigenjimonogatari/data/0010-14.json</v>
      </c>
      <c r="K99" t="str">
        <f t="shared" si="13"/>
        <v>https://w3id.org/kouigenjimonogatari/data/0011-02.json</v>
      </c>
      <c r="L99">
        <f t="shared" si="20"/>
        <v>25</v>
      </c>
      <c r="M99" t="str">
        <f t="shared" si="21"/>
        <v>https://www.dl.ndl.go.jp/api/iiif/3437686/canvas/25</v>
      </c>
      <c r="N99" t="str">
        <f t="shared" si="22"/>
        <v>https://www.dl.ndl.go.jp/api/iiif/3437686/manifest.json</v>
      </c>
      <c r="O99" t="str">
        <f t="shared" si="23"/>
        <v>http://da.dl.itc.u-tokyo.ac.jp/mirador/?params=[{%22manifest%22:%22https://www.dl.ndl.go.jp/api/iiif/3437686/manifest.json%22,%22canvas%22:%22https://www.dl.ndl.go.jp/api/iiif/3437686/canvas/25%22}]</v>
      </c>
    </row>
    <row r="100" spans="1:15">
      <c r="A100" t="str">
        <f t="shared" si="15"/>
        <v/>
      </c>
      <c r="B100">
        <f t="shared" si="25"/>
        <v>10</v>
      </c>
      <c r="C100" t="str">
        <f t="shared" si="26"/>
        <v/>
      </c>
      <c r="D100" s="2"/>
      <c r="E100" t="str">
        <f t="shared" si="16"/>
        <v>http://creativecommons.org/publicdomain/zero/1.0/</v>
      </c>
      <c r="F100" t="str">
        <f t="shared" si="17"/>
        <v>01きりつぼ</v>
      </c>
      <c r="G100">
        <f>1</f>
        <v>1</v>
      </c>
      <c r="H100" t="s">
        <v>337</v>
      </c>
      <c r="I100" s="3" t="str">
        <f t="shared" si="18"/>
        <v>https://jpsearch.go.jp/term/type/文章要素</v>
      </c>
      <c r="J100" t="str">
        <f t="shared" si="19"/>
        <v>https://w3id.org/kouigenjimonogatari/data/0010-13.json</v>
      </c>
      <c r="K100" t="str">
        <f t="shared" si="13"/>
        <v>https://w3id.org/kouigenjimonogatari/data/0011-01.json</v>
      </c>
      <c r="L100">
        <f t="shared" si="20"/>
        <v>25</v>
      </c>
      <c r="M100" t="str">
        <f t="shared" si="21"/>
        <v>https://www.dl.ndl.go.jp/api/iiif/3437686/canvas/25</v>
      </c>
      <c r="N100" t="str">
        <f t="shared" si="22"/>
        <v>https://www.dl.ndl.go.jp/api/iiif/3437686/manifest.json</v>
      </c>
      <c r="O100" t="str">
        <f t="shared" si="23"/>
        <v>http://da.dl.itc.u-tokyo.ac.jp/mirador/?params=[{%22manifest%22:%22https://www.dl.ndl.go.jp/api/iiif/3437686/manifest.json%22,%22canvas%22:%22https://www.dl.ndl.go.jp/api/iiif/3437686/canvas/25%22}]</v>
      </c>
    </row>
    <row r="101" spans="1:15" ht="90">
      <c r="A101" t="str">
        <f t="shared" si="15"/>
        <v>https://w3id.org/kouigenjimonogatari/data/0011-01.json</v>
      </c>
      <c r="B101">
        <f t="shared" si="25"/>
        <v>11</v>
      </c>
      <c r="C101">
        <f t="shared" si="26"/>
        <v>1</v>
      </c>
      <c r="D101" s="1" t="s">
        <v>88</v>
      </c>
      <c r="E101" t="str">
        <f t="shared" si="16"/>
        <v>http://creativecommons.org/publicdomain/zero/1.0/</v>
      </c>
      <c r="F101" t="str">
        <f t="shared" si="17"/>
        <v>01きりつぼ</v>
      </c>
      <c r="G101">
        <f>1</f>
        <v>1</v>
      </c>
      <c r="H101" t="s">
        <v>337</v>
      </c>
      <c r="I101" s="3" t="str">
        <f t="shared" si="18"/>
        <v>https://jpsearch.go.jp/term/type/文章要素</v>
      </c>
      <c r="J101" t="str">
        <f t="shared" si="19"/>
        <v>https://w3id.org/kouigenjimonogatari/data/0010-14.json</v>
      </c>
      <c r="K101" t="str">
        <f t="shared" si="13"/>
        <v>https://w3id.org/kouigenjimonogatari/data/0011-02.json</v>
      </c>
      <c r="L101">
        <f t="shared" si="20"/>
        <v>25</v>
      </c>
      <c r="M101" t="str">
        <f t="shared" si="21"/>
        <v>https://www.dl.ndl.go.jp/api/iiif/3437686/canvas/25</v>
      </c>
      <c r="N101" t="str">
        <f t="shared" si="22"/>
        <v>https://www.dl.ndl.go.jp/api/iiif/3437686/manifest.json</v>
      </c>
      <c r="O101" t="str">
        <f t="shared" si="23"/>
        <v>http://da.dl.itc.u-tokyo.ac.jp/mirador/?params=[{%22manifest%22:%22https://www.dl.ndl.go.jp/api/iiif/3437686/manifest.json%22,%22canvas%22:%22https://www.dl.ndl.go.jp/api/iiif/3437686/canvas/25%22}]</v>
      </c>
    </row>
    <row r="102" spans="1:15" ht="90">
      <c r="A102" t="str">
        <f t="shared" si="15"/>
        <v>https://w3id.org/kouigenjimonogatari/data/0011-02.json</v>
      </c>
      <c r="B102">
        <f t="shared" si="25"/>
        <v>11</v>
      </c>
      <c r="C102">
        <f t="shared" si="26"/>
        <v>2</v>
      </c>
      <c r="D102" s="1" t="s">
        <v>89</v>
      </c>
      <c r="E102" t="str">
        <f t="shared" si="16"/>
        <v>http://creativecommons.org/publicdomain/zero/1.0/</v>
      </c>
      <c r="F102" t="str">
        <f t="shared" si="17"/>
        <v>01きりつぼ</v>
      </c>
      <c r="G102">
        <f>1</f>
        <v>1</v>
      </c>
      <c r="H102" t="s">
        <v>337</v>
      </c>
      <c r="I102" s="3" t="str">
        <f t="shared" si="18"/>
        <v>https://jpsearch.go.jp/term/type/文章要素</v>
      </c>
      <c r="J102" t="str">
        <f t="shared" si="19"/>
        <v>https://w3id.org/kouigenjimonogatari/data/0011-01.json</v>
      </c>
      <c r="K102" t="str">
        <f t="shared" si="13"/>
        <v>https://w3id.org/kouigenjimonogatari/data/0011-03.json</v>
      </c>
      <c r="L102">
        <f t="shared" si="20"/>
        <v>25</v>
      </c>
      <c r="M102" t="str">
        <f t="shared" si="21"/>
        <v>https://www.dl.ndl.go.jp/api/iiif/3437686/canvas/25</v>
      </c>
      <c r="N102" t="str">
        <f t="shared" si="22"/>
        <v>https://www.dl.ndl.go.jp/api/iiif/3437686/manifest.json</v>
      </c>
      <c r="O102" t="str">
        <f t="shared" si="23"/>
        <v>http://da.dl.itc.u-tokyo.ac.jp/mirador/?params=[{%22manifest%22:%22https://www.dl.ndl.go.jp/api/iiif/3437686/manifest.json%22,%22canvas%22:%22https://www.dl.ndl.go.jp/api/iiif/3437686/canvas/25%22}]</v>
      </c>
    </row>
    <row r="103" spans="1:15" ht="90">
      <c r="A103" t="str">
        <f t="shared" si="15"/>
        <v>https://w3id.org/kouigenjimonogatari/data/0011-03.json</v>
      </c>
      <c r="B103">
        <f t="shared" si="25"/>
        <v>11</v>
      </c>
      <c r="C103">
        <f t="shared" si="26"/>
        <v>3</v>
      </c>
      <c r="D103" s="1" t="s">
        <v>90</v>
      </c>
      <c r="E103" t="str">
        <f t="shared" si="16"/>
        <v>http://creativecommons.org/publicdomain/zero/1.0/</v>
      </c>
      <c r="F103" t="str">
        <f t="shared" si="17"/>
        <v>01きりつぼ</v>
      </c>
      <c r="G103">
        <f>1</f>
        <v>1</v>
      </c>
      <c r="H103" t="s">
        <v>337</v>
      </c>
      <c r="I103" s="3" t="str">
        <f t="shared" si="18"/>
        <v>https://jpsearch.go.jp/term/type/文章要素</v>
      </c>
      <c r="J103" t="str">
        <f t="shared" si="19"/>
        <v>https://w3id.org/kouigenjimonogatari/data/0011-02.json</v>
      </c>
      <c r="K103" t="str">
        <f t="shared" si="13"/>
        <v>https://w3id.org/kouigenjimonogatari/data/0011-04.json</v>
      </c>
      <c r="L103">
        <f t="shared" si="20"/>
        <v>25</v>
      </c>
      <c r="M103" t="str">
        <f t="shared" si="21"/>
        <v>https://www.dl.ndl.go.jp/api/iiif/3437686/canvas/25</v>
      </c>
      <c r="N103" t="str">
        <f t="shared" si="22"/>
        <v>https://www.dl.ndl.go.jp/api/iiif/3437686/manifest.json</v>
      </c>
      <c r="O103" t="str">
        <f t="shared" si="23"/>
        <v>http://da.dl.itc.u-tokyo.ac.jp/mirador/?params=[{%22manifest%22:%22https://www.dl.ndl.go.jp/api/iiif/3437686/manifest.json%22,%22canvas%22:%22https://www.dl.ndl.go.jp/api/iiif/3437686/canvas/25%22}]</v>
      </c>
    </row>
    <row r="104" spans="1:15" ht="90">
      <c r="A104" t="str">
        <f t="shared" si="15"/>
        <v>https://w3id.org/kouigenjimonogatari/data/0011-04.json</v>
      </c>
      <c r="B104">
        <f t="shared" si="25"/>
        <v>11</v>
      </c>
      <c r="C104">
        <f t="shared" si="26"/>
        <v>4</v>
      </c>
      <c r="D104" s="1" t="s">
        <v>91</v>
      </c>
      <c r="E104" t="str">
        <f t="shared" si="16"/>
        <v>http://creativecommons.org/publicdomain/zero/1.0/</v>
      </c>
      <c r="F104" t="str">
        <f t="shared" si="17"/>
        <v>01きりつぼ</v>
      </c>
      <c r="G104">
        <f>1</f>
        <v>1</v>
      </c>
      <c r="H104" t="s">
        <v>337</v>
      </c>
      <c r="I104" s="3" t="str">
        <f t="shared" si="18"/>
        <v>https://jpsearch.go.jp/term/type/文章要素</v>
      </c>
      <c r="J104" t="str">
        <f t="shared" si="19"/>
        <v>https://w3id.org/kouigenjimonogatari/data/0011-03.json</v>
      </c>
      <c r="K104" t="str">
        <f t="shared" si="13"/>
        <v>https://w3id.org/kouigenjimonogatari/data/0011-05.json</v>
      </c>
      <c r="L104">
        <f t="shared" si="20"/>
        <v>25</v>
      </c>
      <c r="M104" t="str">
        <f t="shared" si="21"/>
        <v>https://www.dl.ndl.go.jp/api/iiif/3437686/canvas/25</v>
      </c>
      <c r="N104" t="str">
        <f t="shared" si="22"/>
        <v>https://www.dl.ndl.go.jp/api/iiif/3437686/manifest.json</v>
      </c>
      <c r="O104" t="str">
        <f t="shared" si="23"/>
        <v>http://da.dl.itc.u-tokyo.ac.jp/mirador/?params=[{%22manifest%22:%22https://www.dl.ndl.go.jp/api/iiif/3437686/manifest.json%22,%22canvas%22:%22https://www.dl.ndl.go.jp/api/iiif/3437686/canvas/25%22}]</v>
      </c>
    </row>
    <row r="105" spans="1:15" ht="90">
      <c r="A105" t="str">
        <f t="shared" si="15"/>
        <v>https://w3id.org/kouigenjimonogatari/data/0011-05.json</v>
      </c>
      <c r="B105">
        <f t="shared" si="25"/>
        <v>11</v>
      </c>
      <c r="C105">
        <f t="shared" si="26"/>
        <v>5</v>
      </c>
      <c r="D105" s="1" t="s">
        <v>92</v>
      </c>
      <c r="E105" t="str">
        <f t="shared" si="16"/>
        <v>http://creativecommons.org/publicdomain/zero/1.0/</v>
      </c>
      <c r="F105" t="str">
        <f t="shared" si="17"/>
        <v>01きりつぼ</v>
      </c>
      <c r="G105">
        <f>1</f>
        <v>1</v>
      </c>
      <c r="H105" t="s">
        <v>337</v>
      </c>
      <c r="I105" s="3" t="str">
        <f t="shared" si="18"/>
        <v>https://jpsearch.go.jp/term/type/文章要素</v>
      </c>
      <c r="J105" t="str">
        <f t="shared" si="19"/>
        <v>https://w3id.org/kouigenjimonogatari/data/0011-04.json</v>
      </c>
      <c r="K105" t="str">
        <f t="shared" ref="K105:K168" si="27">IF(A106="",A108,A106)</f>
        <v>https://w3id.org/kouigenjimonogatari/data/0011-06.json</v>
      </c>
      <c r="L105">
        <f t="shared" si="20"/>
        <v>25</v>
      </c>
      <c r="M105" t="str">
        <f t="shared" si="21"/>
        <v>https://www.dl.ndl.go.jp/api/iiif/3437686/canvas/25</v>
      </c>
      <c r="N105" t="str">
        <f t="shared" si="22"/>
        <v>https://www.dl.ndl.go.jp/api/iiif/3437686/manifest.json</v>
      </c>
      <c r="O105" t="str">
        <f t="shared" si="23"/>
        <v>http://da.dl.itc.u-tokyo.ac.jp/mirador/?params=[{%22manifest%22:%22https://www.dl.ndl.go.jp/api/iiif/3437686/manifest.json%22,%22canvas%22:%22https://www.dl.ndl.go.jp/api/iiif/3437686/canvas/25%22}]</v>
      </c>
    </row>
    <row r="106" spans="1:15" ht="90">
      <c r="A106" t="str">
        <f t="shared" si="15"/>
        <v>https://w3id.org/kouigenjimonogatari/data/0011-06.json</v>
      </c>
      <c r="B106">
        <f t="shared" si="25"/>
        <v>11</v>
      </c>
      <c r="C106">
        <f t="shared" si="26"/>
        <v>6</v>
      </c>
      <c r="D106" s="1" t="s">
        <v>93</v>
      </c>
      <c r="E106" t="str">
        <f t="shared" si="16"/>
        <v>http://creativecommons.org/publicdomain/zero/1.0/</v>
      </c>
      <c r="F106" t="str">
        <f t="shared" si="17"/>
        <v>01きりつぼ</v>
      </c>
      <c r="G106">
        <f>1</f>
        <v>1</v>
      </c>
      <c r="H106" t="s">
        <v>337</v>
      </c>
      <c r="I106" s="3" t="str">
        <f t="shared" si="18"/>
        <v>https://jpsearch.go.jp/term/type/文章要素</v>
      </c>
      <c r="J106" t="str">
        <f t="shared" si="19"/>
        <v>https://w3id.org/kouigenjimonogatari/data/0011-05.json</v>
      </c>
      <c r="K106" t="str">
        <f t="shared" si="27"/>
        <v>https://w3id.org/kouigenjimonogatari/data/0011-07.json</v>
      </c>
      <c r="L106">
        <f t="shared" si="20"/>
        <v>25</v>
      </c>
      <c r="M106" t="str">
        <f t="shared" si="21"/>
        <v>https://www.dl.ndl.go.jp/api/iiif/3437686/canvas/25</v>
      </c>
      <c r="N106" t="str">
        <f t="shared" si="22"/>
        <v>https://www.dl.ndl.go.jp/api/iiif/3437686/manifest.json</v>
      </c>
      <c r="O106" t="str">
        <f t="shared" si="23"/>
        <v>http://da.dl.itc.u-tokyo.ac.jp/mirador/?params=[{%22manifest%22:%22https://www.dl.ndl.go.jp/api/iiif/3437686/manifest.json%22,%22canvas%22:%22https://www.dl.ndl.go.jp/api/iiif/3437686/canvas/25%22}]</v>
      </c>
    </row>
    <row r="107" spans="1:15" ht="90">
      <c r="A107" t="str">
        <f t="shared" si="15"/>
        <v>https://w3id.org/kouigenjimonogatari/data/0011-07.json</v>
      </c>
      <c r="B107">
        <f t="shared" si="25"/>
        <v>11</v>
      </c>
      <c r="C107">
        <f t="shared" si="26"/>
        <v>7</v>
      </c>
      <c r="D107" s="1" t="s">
        <v>94</v>
      </c>
      <c r="E107" t="str">
        <f t="shared" si="16"/>
        <v>http://creativecommons.org/publicdomain/zero/1.0/</v>
      </c>
      <c r="F107" t="str">
        <f t="shared" si="17"/>
        <v>01きりつぼ</v>
      </c>
      <c r="G107">
        <f>1</f>
        <v>1</v>
      </c>
      <c r="H107" t="s">
        <v>337</v>
      </c>
      <c r="I107" s="3" t="str">
        <f t="shared" si="18"/>
        <v>https://jpsearch.go.jp/term/type/文章要素</v>
      </c>
      <c r="J107" t="str">
        <f t="shared" si="19"/>
        <v>https://w3id.org/kouigenjimonogatari/data/0011-06.json</v>
      </c>
      <c r="K107" t="str">
        <f t="shared" si="27"/>
        <v>https://w3id.org/kouigenjimonogatari/data/0011-08.json</v>
      </c>
      <c r="L107">
        <f t="shared" si="20"/>
        <v>25</v>
      </c>
      <c r="M107" t="str">
        <f t="shared" si="21"/>
        <v>https://www.dl.ndl.go.jp/api/iiif/3437686/canvas/25</v>
      </c>
      <c r="N107" t="str">
        <f t="shared" si="22"/>
        <v>https://www.dl.ndl.go.jp/api/iiif/3437686/manifest.json</v>
      </c>
      <c r="O107" t="str">
        <f t="shared" si="23"/>
        <v>http://da.dl.itc.u-tokyo.ac.jp/mirador/?params=[{%22manifest%22:%22https://www.dl.ndl.go.jp/api/iiif/3437686/manifest.json%22,%22canvas%22:%22https://www.dl.ndl.go.jp/api/iiif/3437686/canvas/25%22}]</v>
      </c>
    </row>
    <row r="108" spans="1:15" ht="90">
      <c r="A108" t="str">
        <f t="shared" si="15"/>
        <v>https://w3id.org/kouigenjimonogatari/data/0011-08.json</v>
      </c>
      <c r="B108">
        <f t="shared" si="25"/>
        <v>11</v>
      </c>
      <c r="C108">
        <f t="shared" si="26"/>
        <v>8</v>
      </c>
      <c r="D108" s="1" t="s">
        <v>95</v>
      </c>
      <c r="E108" t="str">
        <f t="shared" si="16"/>
        <v>http://creativecommons.org/publicdomain/zero/1.0/</v>
      </c>
      <c r="F108" t="str">
        <f t="shared" si="17"/>
        <v>01きりつぼ</v>
      </c>
      <c r="G108">
        <f>1</f>
        <v>1</v>
      </c>
      <c r="H108" t="s">
        <v>337</v>
      </c>
      <c r="I108" s="3" t="str">
        <f t="shared" si="18"/>
        <v>https://jpsearch.go.jp/term/type/文章要素</v>
      </c>
      <c r="J108" t="str">
        <f t="shared" si="19"/>
        <v>https://w3id.org/kouigenjimonogatari/data/0011-07.json</v>
      </c>
      <c r="K108" t="str">
        <f t="shared" si="27"/>
        <v>https://w3id.org/kouigenjimonogatari/data/0011-09.json</v>
      </c>
      <c r="L108">
        <f t="shared" si="20"/>
        <v>25</v>
      </c>
      <c r="M108" t="str">
        <f t="shared" si="21"/>
        <v>https://www.dl.ndl.go.jp/api/iiif/3437686/canvas/25</v>
      </c>
      <c r="N108" t="str">
        <f t="shared" si="22"/>
        <v>https://www.dl.ndl.go.jp/api/iiif/3437686/manifest.json</v>
      </c>
      <c r="O108" t="str">
        <f t="shared" si="23"/>
        <v>http://da.dl.itc.u-tokyo.ac.jp/mirador/?params=[{%22manifest%22:%22https://www.dl.ndl.go.jp/api/iiif/3437686/manifest.json%22,%22canvas%22:%22https://www.dl.ndl.go.jp/api/iiif/3437686/canvas/25%22}]</v>
      </c>
    </row>
    <row r="109" spans="1:15" ht="90">
      <c r="A109" t="str">
        <f t="shared" si="15"/>
        <v>https://w3id.org/kouigenjimonogatari/data/0011-09.json</v>
      </c>
      <c r="B109">
        <f t="shared" si="25"/>
        <v>11</v>
      </c>
      <c r="C109">
        <f t="shared" si="26"/>
        <v>9</v>
      </c>
      <c r="D109" s="1" t="s">
        <v>96</v>
      </c>
      <c r="E109" t="str">
        <f t="shared" si="16"/>
        <v>http://creativecommons.org/publicdomain/zero/1.0/</v>
      </c>
      <c r="F109" t="str">
        <f t="shared" si="17"/>
        <v>01きりつぼ</v>
      </c>
      <c r="G109">
        <f>1</f>
        <v>1</v>
      </c>
      <c r="H109" t="s">
        <v>337</v>
      </c>
      <c r="I109" s="3" t="str">
        <f t="shared" si="18"/>
        <v>https://jpsearch.go.jp/term/type/文章要素</v>
      </c>
      <c r="J109" t="str">
        <f t="shared" si="19"/>
        <v>https://w3id.org/kouigenjimonogatari/data/0011-08.json</v>
      </c>
      <c r="K109" t="str">
        <f t="shared" si="27"/>
        <v>https://w3id.org/kouigenjimonogatari/data/0011-10.json</v>
      </c>
      <c r="L109">
        <f t="shared" si="20"/>
        <v>25</v>
      </c>
      <c r="M109" t="str">
        <f t="shared" si="21"/>
        <v>https://www.dl.ndl.go.jp/api/iiif/3437686/canvas/25</v>
      </c>
      <c r="N109" t="str">
        <f t="shared" si="22"/>
        <v>https://www.dl.ndl.go.jp/api/iiif/3437686/manifest.json</v>
      </c>
      <c r="O109" t="str">
        <f t="shared" si="23"/>
        <v>http://da.dl.itc.u-tokyo.ac.jp/mirador/?params=[{%22manifest%22:%22https://www.dl.ndl.go.jp/api/iiif/3437686/manifest.json%22,%22canvas%22:%22https://www.dl.ndl.go.jp/api/iiif/3437686/canvas/25%22}]</v>
      </c>
    </row>
    <row r="110" spans="1:15" ht="90">
      <c r="A110" t="str">
        <f t="shared" si="15"/>
        <v>https://w3id.org/kouigenjimonogatari/data/0011-10.json</v>
      </c>
      <c r="B110">
        <f t="shared" si="25"/>
        <v>11</v>
      </c>
      <c r="C110">
        <f t="shared" si="26"/>
        <v>10</v>
      </c>
      <c r="D110" s="1" t="s">
        <v>97</v>
      </c>
      <c r="E110" t="str">
        <f t="shared" si="16"/>
        <v>http://creativecommons.org/publicdomain/zero/1.0/</v>
      </c>
      <c r="F110" t="str">
        <f t="shared" si="17"/>
        <v>01きりつぼ</v>
      </c>
      <c r="G110">
        <f>1</f>
        <v>1</v>
      </c>
      <c r="H110" t="s">
        <v>337</v>
      </c>
      <c r="I110" s="3" t="str">
        <f t="shared" si="18"/>
        <v>https://jpsearch.go.jp/term/type/文章要素</v>
      </c>
      <c r="J110" t="str">
        <f t="shared" si="19"/>
        <v>https://w3id.org/kouigenjimonogatari/data/0011-09.json</v>
      </c>
      <c r="K110" t="str">
        <f t="shared" si="27"/>
        <v>https://w3id.org/kouigenjimonogatari/data/0011-11.json</v>
      </c>
      <c r="L110">
        <f t="shared" si="20"/>
        <v>25</v>
      </c>
      <c r="M110" t="str">
        <f t="shared" si="21"/>
        <v>https://www.dl.ndl.go.jp/api/iiif/3437686/canvas/25</v>
      </c>
      <c r="N110" t="str">
        <f t="shared" si="22"/>
        <v>https://www.dl.ndl.go.jp/api/iiif/3437686/manifest.json</v>
      </c>
      <c r="O110" t="str">
        <f t="shared" si="23"/>
        <v>http://da.dl.itc.u-tokyo.ac.jp/mirador/?params=[{%22manifest%22:%22https://www.dl.ndl.go.jp/api/iiif/3437686/manifest.json%22,%22canvas%22:%22https://www.dl.ndl.go.jp/api/iiif/3437686/canvas/25%22}]</v>
      </c>
    </row>
    <row r="111" spans="1:15" ht="90">
      <c r="A111" t="str">
        <f t="shared" si="15"/>
        <v>https://w3id.org/kouigenjimonogatari/data/0011-11.json</v>
      </c>
      <c r="B111">
        <f t="shared" si="25"/>
        <v>11</v>
      </c>
      <c r="C111">
        <f t="shared" si="26"/>
        <v>11</v>
      </c>
      <c r="D111" s="1" t="s">
        <v>98</v>
      </c>
      <c r="E111" t="str">
        <f t="shared" si="16"/>
        <v>http://creativecommons.org/publicdomain/zero/1.0/</v>
      </c>
      <c r="F111" t="str">
        <f t="shared" si="17"/>
        <v>01きりつぼ</v>
      </c>
      <c r="G111">
        <f>1</f>
        <v>1</v>
      </c>
      <c r="H111" t="s">
        <v>337</v>
      </c>
      <c r="I111" s="3" t="str">
        <f t="shared" si="18"/>
        <v>https://jpsearch.go.jp/term/type/文章要素</v>
      </c>
      <c r="J111" t="str">
        <f t="shared" si="19"/>
        <v>https://w3id.org/kouigenjimonogatari/data/0011-10.json</v>
      </c>
      <c r="K111" t="str">
        <f t="shared" si="27"/>
        <v>https://w3id.org/kouigenjimonogatari/data/0011-12.json</v>
      </c>
      <c r="L111">
        <f t="shared" si="20"/>
        <v>25</v>
      </c>
      <c r="M111" t="str">
        <f t="shared" si="21"/>
        <v>https://www.dl.ndl.go.jp/api/iiif/3437686/canvas/25</v>
      </c>
      <c r="N111" t="str">
        <f t="shared" si="22"/>
        <v>https://www.dl.ndl.go.jp/api/iiif/3437686/manifest.json</v>
      </c>
      <c r="O111" t="str">
        <f t="shared" si="23"/>
        <v>http://da.dl.itc.u-tokyo.ac.jp/mirador/?params=[{%22manifest%22:%22https://www.dl.ndl.go.jp/api/iiif/3437686/manifest.json%22,%22canvas%22:%22https://www.dl.ndl.go.jp/api/iiif/3437686/canvas/25%22}]</v>
      </c>
    </row>
    <row r="112" spans="1:15" ht="90">
      <c r="A112" t="str">
        <f t="shared" si="15"/>
        <v>https://w3id.org/kouigenjimonogatari/data/0011-12.json</v>
      </c>
      <c r="B112">
        <f t="shared" si="25"/>
        <v>11</v>
      </c>
      <c r="C112">
        <f t="shared" si="26"/>
        <v>12</v>
      </c>
      <c r="D112" s="1" t="s">
        <v>99</v>
      </c>
      <c r="E112" t="str">
        <f t="shared" si="16"/>
        <v>http://creativecommons.org/publicdomain/zero/1.0/</v>
      </c>
      <c r="F112" t="str">
        <f t="shared" si="17"/>
        <v>01きりつぼ</v>
      </c>
      <c r="G112">
        <f>1</f>
        <v>1</v>
      </c>
      <c r="H112" t="s">
        <v>337</v>
      </c>
      <c r="I112" s="3" t="str">
        <f t="shared" si="18"/>
        <v>https://jpsearch.go.jp/term/type/文章要素</v>
      </c>
      <c r="J112" t="str">
        <f t="shared" si="19"/>
        <v>https://w3id.org/kouigenjimonogatari/data/0011-11.json</v>
      </c>
      <c r="K112" t="str">
        <f t="shared" si="27"/>
        <v>https://w3id.org/kouigenjimonogatari/data/0011-13.json</v>
      </c>
      <c r="L112">
        <f t="shared" si="20"/>
        <v>25</v>
      </c>
      <c r="M112" t="str">
        <f t="shared" si="21"/>
        <v>https://www.dl.ndl.go.jp/api/iiif/3437686/canvas/25</v>
      </c>
      <c r="N112" t="str">
        <f t="shared" si="22"/>
        <v>https://www.dl.ndl.go.jp/api/iiif/3437686/manifest.json</v>
      </c>
      <c r="O112" t="str">
        <f t="shared" si="23"/>
        <v>http://da.dl.itc.u-tokyo.ac.jp/mirador/?params=[{%22manifest%22:%22https://www.dl.ndl.go.jp/api/iiif/3437686/manifest.json%22,%22canvas%22:%22https://www.dl.ndl.go.jp/api/iiif/3437686/canvas/25%22}]</v>
      </c>
    </row>
    <row r="113" spans="1:15" ht="90">
      <c r="A113" t="str">
        <f t="shared" si="15"/>
        <v>https://w3id.org/kouigenjimonogatari/data/0011-13.json</v>
      </c>
      <c r="B113">
        <f t="shared" si="25"/>
        <v>11</v>
      </c>
      <c r="C113">
        <f t="shared" si="26"/>
        <v>13</v>
      </c>
      <c r="D113" s="1" t="s">
        <v>100</v>
      </c>
      <c r="E113" t="str">
        <f t="shared" si="16"/>
        <v>http://creativecommons.org/publicdomain/zero/1.0/</v>
      </c>
      <c r="F113" t="str">
        <f t="shared" si="17"/>
        <v>01きりつぼ</v>
      </c>
      <c r="G113">
        <f>1</f>
        <v>1</v>
      </c>
      <c r="H113" t="s">
        <v>337</v>
      </c>
      <c r="I113" s="3" t="str">
        <f t="shared" si="18"/>
        <v>https://jpsearch.go.jp/term/type/文章要素</v>
      </c>
      <c r="J113" t="str">
        <f t="shared" si="19"/>
        <v>https://w3id.org/kouigenjimonogatari/data/0011-12.json</v>
      </c>
      <c r="K113" t="str">
        <f t="shared" si="27"/>
        <v>https://w3id.org/kouigenjimonogatari/data/0011-14.json</v>
      </c>
      <c r="L113">
        <f t="shared" si="20"/>
        <v>25</v>
      </c>
      <c r="M113" t="str">
        <f t="shared" si="21"/>
        <v>https://www.dl.ndl.go.jp/api/iiif/3437686/canvas/25</v>
      </c>
      <c r="N113" t="str">
        <f t="shared" si="22"/>
        <v>https://www.dl.ndl.go.jp/api/iiif/3437686/manifest.json</v>
      </c>
      <c r="O113" t="str">
        <f t="shared" si="23"/>
        <v>http://da.dl.itc.u-tokyo.ac.jp/mirador/?params=[{%22manifest%22:%22https://www.dl.ndl.go.jp/api/iiif/3437686/manifest.json%22,%22canvas%22:%22https://www.dl.ndl.go.jp/api/iiif/3437686/canvas/25%22}]</v>
      </c>
    </row>
    <row r="114" spans="1:15" ht="90">
      <c r="A114" t="str">
        <f t="shared" si="15"/>
        <v>https://w3id.org/kouigenjimonogatari/data/0011-14.json</v>
      </c>
      <c r="B114">
        <f t="shared" si="25"/>
        <v>11</v>
      </c>
      <c r="C114">
        <f t="shared" si="26"/>
        <v>14</v>
      </c>
      <c r="D114" s="1" t="s">
        <v>101</v>
      </c>
      <c r="E114" t="str">
        <f t="shared" si="16"/>
        <v>http://creativecommons.org/publicdomain/zero/1.0/</v>
      </c>
      <c r="F114" t="str">
        <f t="shared" si="17"/>
        <v>01きりつぼ</v>
      </c>
      <c r="G114">
        <f>1</f>
        <v>1</v>
      </c>
      <c r="H114" t="s">
        <v>337</v>
      </c>
      <c r="I114" s="3" t="str">
        <f t="shared" si="18"/>
        <v>https://jpsearch.go.jp/term/type/文章要素</v>
      </c>
      <c r="J114" t="str">
        <f t="shared" si="19"/>
        <v>https://w3id.org/kouigenjimonogatari/data/0011-13.json</v>
      </c>
      <c r="K114" t="str">
        <f t="shared" si="27"/>
        <v>https://w3id.org/kouigenjimonogatari/data/0012-01.json</v>
      </c>
      <c r="L114">
        <f t="shared" si="20"/>
        <v>25</v>
      </c>
      <c r="M114" t="str">
        <f t="shared" si="21"/>
        <v>https://www.dl.ndl.go.jp/api/iiif/3437686/canvas/25</v>
      </c>
      <c r="N114" t="str">
        <f t="shared" si="22"/>
        <v>https://www.dl.ndl.go.jp/api/iiif/3437686/manifest.json</v>
      </c>
      <c r="O114" t="str">
        <f t="shared" si="23"/>
        <v>http://da.dl.itc.u-tokyo.ac.jp/mirador/?params=[{%22manifest%22:%22https://www.dl.ndl.go.jp/api/iiif/3437686/manifest.json%22,%22canvas%22:%22https://www.dl.ndl.go.jp/api/iiif/3437686/canvas/25%22}]</v>
      </c>
    </row>
    <row r="115" spans="1:15">
      <c r="A115" t="str">
        <f t="shared" si="15"/>
        <v/>
      </c>
      <c r="B115">
        <f t="shared" si="25"/>
        <v>11</v>
      </c>
      <c r="C115" t="str">
        <f t="shared" si="26"/>
        <v/>
      </c>
      <c r="E115" t="str">
        <f t="shared" si="16"/>
        <v>http://creativecommons.org/publicdomain/zero/1.0/</v>
      </c>
      <c r="F115" t="str">
        <f t="shared" si="17"/>
        <v>01きりつぼ</v>
      </c>
      <c r="G115">
        <f>1</f>
        <v>1</v>
      </c>
      <c r="H115" t="s">
        <v>337</v>
      </c>
      <c r="I115" s="3" t="str">
        <f t="shared" si="18"/>
        <v>https://jpsearch.go.jp/term/type/文章要素</v>
      </c>
      <c r="J115" t="str">
        <f t="shared" si="19"/>
        <v>https://w3id.org/kouigenjimonogatari/data/0011-14.json</v>
      </c>
      <c r="K115" t="str">
        <f t="shared" si="27"/>
        <v>https://w3id.org/kouigenjimonogatari/data/0012-02.json</v>
      </c>
      <c r="L115">
        <f t="shared" si="20"/>
        <v>25</v>
      </c>
      <c r="M115" t="str">
        <f t="shared" si="21"/>
        <v>https://www.dl.ndl.go.jp/api/iiif/3437686/canvas/25</v>
      </c>
      <c r="N115" t="str">
        <f t="shared" si="22"/>
        <v>https://www.dl.ndl.go.jp/api/iiif/3437686/manifest.json</v>
      </c>
      <c r="O115" t="str">
        <f t="shared" si="23"/>
        <v>http://da.dl.itc.u-tokyo.ac.jp/mirador/?params=[{%22manifest%22:%22https://www.dl.ndl.go.jp/api/iiif/3437686/manifest.json%22,%22canvas%22:%22https://www.dl.ndl.go.jp/api/iiif/3437686/canvas/25%22}]</v>
      </c>
    </row>
    <row r="116" spans="1:15">
      <c r="A116" t="str">
        <f t="shared" si="15"/>
        <v/>
      </c>
      <c r="B116">
        <f t="shared" si="25"/>
        <v>11</v>
      </c>
      <c r="C116" t="str">
        <f t="shared" si="26"/>
        <v/>
      </c>
      <c r="D116" s="2"/>
      <c r="E116" t="str">
        <f t="shared" si="16"/>
        <v>http://creativecommons.org/publicdomain/zero/1.0/</v>
      </c>
      <c r="F116" t="str">
        <f t="shared" si="17"/>
        <v>01きりつぼ</v>
      </c>
      <c r="G116">
        <f>1</f>
        <v>1</v>
      </c>
      <c r="H116" t="s">
        <v>337</v>
      </c>
      <c r="I116" s="3" t="str">
        <f t="shared" si="18"/>
        <v>https://jpsearch.go.jp/term/type/文章要素</v>
      </c>
      <c r="J116" t="str">
        <f t="shared" si="19"/>
        <v>https://w3id.org/kouigenjimonogatari/data/0011-13.json</v>
      </c>
      <c r="K116" t="str">
        <f t="shared" si="27"/>
        <v>https://w3id.org/kouigenjimonogatari/data/0012-01.json</v>
      </c>
      <c r="L116">
        <f t="shared" si="20"/>
        <v>25</v>
      </c>
      <c r="M116" t="str">
        <f t="shared" si="21"/>
        <v>https://www.dl.ndl.go.jp/api/iiif/3437686/canvas/25</v>
      </c>
      <c r="N116" t="str">
        <f t="shared" si="22"/>
        <v>https://www.dl.ndl.go.jp/api/iiif/3437686/manifest.json</v>
      </c>
      <c r="O116" t="str">
        <f t="shared" si="23"/>
        <v>http://da.dl.itc.u-tokyo.ac.jp/mirador/?params=[{%22manifest%22:%22https://www.dl.ndl.go.jp/api/iiif/3437686/manifest.json%22,%22canvas%22:%22https://www.dl.ndl.go.jp/api/iiif/3437686/canvas/25%22}]</v>
      </c>
    </row>
    <row r="117" spans="1:15" ht="90">
      <c r="A117" t="str">
        <f t="shared" si="15"/>
        <v>https://w3id.org/kouigenjimonogatari/data/0012-01.json</v>
      </c>
      <c r="B117">
        <f t="shared" si="25"/>
        <v>12</v>
      </c>
      <c r="C117">
        <f t="shared" si="26"/>
        <v>1</v>
      </c>
      <c r="D117" s="1" t="s">
        <v>102</v>
      </c>
      <c r="E117" t="str">
        <f t="shared" si="16"/>
        <v>http://creativecommons.org/publicdomain/zero/1.0/</v>
      </c>
      <c r="F117" t="str">
        <f t="shared" si="17"/>
        <v>01きりつぼ</v>
      </c>
      <c r="G117">
        <f>1</f>
        <v>1</v>
      </c>
      <c r="H117" t="s">
        <v>337</v>
      </c>
      <c r="I117" s="3" t="str">
        <f t="shared" si="18"/>
        <v>https://jpsearch.go.jp/term/type/文章要素</v>
      </c>
      <c r="J117" t="str">
        <f t="shared" si="19"/>
        <v>https://w3id.org/kouigenjimonogatari/data/0011-14.json</v>
      </c>
      <c r="K117" t="str">
        <f t="shared" si="27"/>
        <v>https://w3id.org/kouigenjimonogatari/data/0012-02.json</v>
      </c>
      <c r="L117">
        <f t="shared" si="20"/>
        <v>26</v>
      </c>
      <c r="M117" t="str">
        <f t="shared" si="21"/>
        <v>https://www.dl.ndl.go.jp/api/iiif/3437686/canvas/26</v>
      </c>
      <c r="N117" t="str">
        <f t="shared" si="22"/>
        <v>https://www.dl.ndl.go.jp/api/iiif/3437686/manifest.json</v>
      </c>
      <c r="O117" t="str">
        <f t="shared" si="23"/>
        <v>http://da.dl.itc.u-tokyo.ac.jp/mirador/?params=[{%22manifest%22:%22https://www.dl.ndl.go.jp/api/iiif/3437686/manifest.json%22,%22canvas%22:%22https://www.dl.ndl.go.jp/api/iiif/3437686/canvas/26%22}]</v>
      </c>
    </row>
    <row r="118" spans="1:15" ht="90">
      <c r="A118" t="str">
        <f t="shared" si="15"/>
        <v>https://w3id.org/kouigenjimonogatari/data/0012-02.json</v>
      </c>
      <c r="B118">
        <f t="shared" si="25"/>
        <v>12</v>
      </c>
      <c r="C118">
        <f t="shared" si="26"/>
        <v>2</v>
      </c>
      <c r="D118" s="1" t="s">
        <v>103</v>
      </c>
      <c r="E118" t="str">
        <f t="shared" si="16"/>
        <v>http://creativecommons.org/publicdomain/zero/1.0/</v>
      </c>
      <c r="F118" t="str">
        <f t="shared" si="17"/>
        <v>01きりつぼ</v>
      </c>
      <c r="G118">
        <f>1</f>
        <v>1</v>
      </c>
      <c r="H118" t="s">
        <v>337</v>
      </c>
      <c r="I118" s="3" t="str">
        <f t="shared" si="18"/>
        <v>https://jpsearch.go.jp/term/type/文章要素</v>
      </c>
      <c r="J118" t="str">
        <f t="shared" si="19"/>
        <v>https://w3id.org/kouigenjimonogatari/data/0012-01.json</v>
      </c>
      <c r="K118" t="str">
        <f t="shared" si="27"/>
        <v>https://w3id.org/kouigenjimonogatari/data/0012-03.json</v>
      </c>
      <c r="L118">
        <f t="shared" si="20"/>
        <v>26</v>
      </c>
      <c r="M118" t="str">
        <f t="shared" si="21"/>
        <v>https://www.dl.ndl.go.jp/api/iiif/3437686/canvas/26</v>
      </c>
      <c r="N118" t="str">
        <f t="shared" si="22"/>
        <v>https://www.dl.ndl.go.jp/api/iiif/3437686/manifest.json</v>
      </c>
      <c r="O118" t="str">
        <f t="shared" si="23"/>
        <v>http://da.dl.itc.u-tokyo.ac.jp/mirador/?params=[{%22manifest%22:%22https://www.dl.ndl.go.jp/api/iiif/3437686/manifest.json%22,%22canvas%22:%22https://www.dl.ndl.go.jp/api/iiif/3437686/canvas/26%22}]</v>
      </c>
    </row>
    <row r="119" spans="1:15" ht="90">
      <c r="A119" t="str">
        <f t="shared" si="15"/>
        <v>https://w3id.org/kouigenjimonogatari/data/0012-03.json</v>
      </c>
      <c r="B119">
        <f t="shared" si="25"/>
        <v>12</v>
      </c>
      <c r="C119">
        <f t="shared" si="26"/>
        <v>3</v>
      </c>
      <c r="D119" s="1" t="s">
        <v>104</v>
      </c>
      <c r="E119" t="str">
        <f t="shared" si="16"/>
        <v>http://creativecommons.org/publicdomain/zero/1.0/</v>
      </c>
      <c r="F119" t="str">
        <f t="shared" si="17"/>
        <v>01きりつぼ</v>
      </c>
      <c r="G119">
        <f>1</f>
        <v>1</v>
      </c>
      <c r="H119" t="s">
        <v>337</v>
      </c>
      <c r="I119" s="3" t="str">
        <f t="shared" si="18"/>
        <v>https://jpsearch.go.jp/term/type/文章要素</v>
      </c>
      <c r="J119" t="str">
        <f t="shared" si="19"/>
        <v>https://w3id.org/kouigenjimonogatari/data/0012-02.json</v>
      </c>
      <c r="K119" t="str">
        <f t="shared" si="27"/>
        <v>https://w3id.org/kouigenjimonogatari/data/0012-04.json</v>
      </c>
      <c r="L119">
        <f t="shared" si="20"/>
        <v>26</v>
      </c>
      <c r="M119" t="str">
        <f t="shared" si="21"/>
        <v>https://www.dl.ndl.go.jp/api/iiif/3437686/canvas/26</v>
      </c>
      <c r="N119" t="str">
        <f t="shared" si="22"/>
        <v>https://www.dl.ndl.go.jp/api/iiif/3437686/manifest.json</v>
      </c>
      <c r="O119" t="str">
        <f t="shared" si="23"/>
        <v>http://da.dl.itc.u-tokyo.ac.jp/mirador/?params=[{%22manifest%22:%22https://www.dl.ndl.go.jp/api/iiif/3437686/manifest.json%22,%22canvas%22:%22https://www.dl.ndl.go.jp/api/iiif/3437686/canvas/26%22}]</v>
      </c>
    </row>
    <row r="120" spans="1:15" ht="90">
      <c r="A120" t="str">
        <f t="shared" si="15"/>
        <v>https://w3id.org/kouigenjimonogatari/data/0012-04.json</v>
      </c>
      <c r="B120">
        <f t="shared" si="25"/>
        <v>12</v>
      </c>
      <c r="C120">
        <f t="shared" si="26"/>
        <v>4</v>
      </c>
      <c r="D120" s="1" t="s">
        <v>105</v>
      </c>
      <c r="E120" t="str">
        <f t="shared" si="16"/>
        <v>http://creativecommons.org/publicdomain/zero/1.0/</v>
      </c>
      <c r="F120" t="str">
        <f t="shared" si="17"/>
        <v>01きりつぼ</v>
      </c>
      <c r="G120">
        <f>1</f>
        <v>1</v>
      </c>
      <c r="H120" t="s">
        <v>337</v>
      </c>
      <c r="I120" s="3" t="str">
        <f t="shared" si="18"/>
        <v>https://jpsearch.go.jp/term/type/文章要素</v>
      </c>
      <c r="J120" t="str">
        <f t="shared" si="19"/>
        <v>https://w3id.org/kouigenjimonogatari/data/0012-03.json</v>
      </c>
      <c r="K120" t="str">
        <f t="shared" si="27"/>
        <v>https://w3id.org/kouigenjimonogatari/data/0012-05.json</v>
      </c>
      <c r="L120">
        <f t="shared" si="20"/>
        <v>26</v>
      </c>
      <c r="M120" t="str">
        <f t="shared" si="21"/>
        <v>https://www.dl.ndl.go.jp/api/iiif/3437686/canvas/26</v>
      </c>
      <c r="N120" t="str">
        <f t="shared" si="22"/>
        <v>https://www.dl.ndl.go.jp/api/iiif/3437686/manifest.json</v>
      </c>
      <c r="O120" t="str">
        <f t="shared" si="23"/>
        <v>http://da.dl.itc.u-tokyo.ac.jp/mirador/?params=[{%22manifest%22:%22https://www.dl.ndl.go.jp/api/iiif/3437686/manifest.json%22,%22canvas%22:%22https://www.dl.ndl.go.jp/api/iiif/3437686/canvas/26%22}]</v>
      </c>
    </row>
    <row r="121" spans="1:15" ht="90">
      <c r="A121" t="str">
        <f t="shared" si="15"/>
        <v>https://w3id.org/kouigenjimonogatari/data/0012-05.json</v>
      </c>
      <c r="B121">
        <f t="shared" si="25"/>
        <v>12</v>
      </c>
      <c r="C121">
        <f t="shared" si="26"/>
        <v>5</v>
      </c>
      <c r="D121" s="1" t="s">
        <v>106</v>
      </c>
      <c r="E121" t="str">
        <f t="shared" si="16"/>
        <v>http://creativecommons.org/publicdomain/zero/1.0/</v>
      </c>
      <c r="F121" t="str">
        <f t="shared" si="17"/>
        <v>01きりつぼ</v>
      </c>
      <c r="G121">
        <f>1</f>
        <v>1</v>
      </c>
      <c r="H121" t="s">
        <v>337</v>
      </c>
      <c r="I121" s="3" t="str">
        <f t="shared" si="18"/>
        <v>https://jpsearch.go.jp/term/type/文章要素</v>
      </c>
      <c r="J121" t="str">
        <f t="shared" si="19"/>
        <v>https://w3id.org/kouigenjimonogatari/data/0012-04.json</v>
      </c>
      <c r="K121" t="str">
        <f t="shared" si="27"/>
        <v>https://w3id.org/kouigenjimonogatari/data/0012-06.json</v>
      </c>
      <c r="L121">
        <f t="shared" si="20"/>
        <v>26</v>
      </c>
      <c r="M121" t="str">
        <f t="shared" si="21"/>
        <v>https://www.dl.ndl.go.jp/api/iiif/3437686/canvas/26</v>
      </c>
      <c r="N121" t="str">
        <f t="shared" si="22"/>
        <v>https://www.dl.ndl.go.jp/api/iiif/3437686/manifest.json</v>
      </c>
      <c r="O121" t="str">
        <f t="shared" si="23"/>
        <v>http://da.dl.itc.u-tokyo.ac.jp/mirador/?params=[{%22manifest%22:%22https://www.dl.ndl.go.jp/api/iiif/3437686/manifest.json%22,%22canvas%22:%22https://www.dl.ndl.go.jp/api/iiif/3437686/canvas/26%22}]</v>
      </c>
    </row>
    <row r="122" spans="1:15" ht="90">
      <c r="A122" t="str">
        <f t="shared" si="15"/>
        <v>https://w3id.org/kouigenjimonogatari/data/0012-06.json</v>
      </c>
      <c r="B122">
        <f t="shared" si="25"/>
        <v>12</v>
      </c>
      <c r="C122">
        <f t="shared" si="26"/>
        <v>6</v>
      </c>
      <c r="D122" s="1" t="s">
        <v>107</v>
      </c>
      <c r="E122" t="str">
        <f t="shared" si="16"/>
        <v>http://creativecommons.org/publicdomain/zero/1.0/</v>
      </c>
      <c r="F122" t="str">
        <f t="shared" si="17"/>
        <v>01きりつぼ</v>
      </c>
      <c r="G122">
        <f>1</f>
        <v>1</v>
      </c>
      <c r="H122" t="s">
        <v>337</v>
      </c>
      <c r="I122" s="3" t="str">
        <f t="shared" si="18"/>
        <v>https://jpsearch.go.jp/term/type/文章要素</v>
      </c>
      <c r="J122" t="str">
        <f t="shared" si="19"/>
        <v>https://w3id.org/kouigenjimonogatari/data/0012-05.json</v>
      </c>
      <c r="K122" t="str">
        <f t="shared" si="27"/>
        <v>https://w3id.org/kouigenjimonogatari/data/0012-07.json</v>
      </c>
      <c r="L122">
        <f t="shared" si="20"/>
        <v>26</v>
      </c>
      <c r="M122" t="str">
        <f t="shared" si="21"/>
        <v>https://www.dl.ndl.go.jp/api/iiif/3437686/canvas/26</v>
      </c>
      <c r="N122" t="str">
        <f t="shared" si="22"/>
        <v>https://www.dl.ndl.go.jp/api/iiif/3437686/manifest.json</v>
      </c>
      <c r="O122" t="str">
        <f t="shared" si="23"/>
        <v>http://da.dl.itc.u-tokyo.ac.jp/mirador/?params=[{%22manifest%22:%22https://www.dl.ndl.go.jp/api/iiif/3437686/manifest.json%22,%22canvas%22:%22https://www.dl.ndl.go.jp/api/iiif/3437686/canvas/26%22}]</v>
      </c>
    </row>
    <row r="123" spans="1:15" ht="90">
      <c r="A123" t="str">
        <f t="shared" si="15"/>
        <v>https://w3id.org/kouigenjimonogatari/data/0012-07.json</v>
      </c>
      <c r="B123">
        <f t="shared" si="25"/>
        <v>12</v>
      </c>
      <c r="C123">
        <f t="shared" si="26"/>
        <v>7</v>
      </c>
      <c r="D123" s="1" t="s">
        <v>108</v>
      </c>
      <c r="E123" t="str">
        <f t="shared" si="16"/>
        <v>http://creativecommons.org/publicdomain/zero/1.0/</v>
      </c>
      <c r="F123" t="str">
        <f t="shared" si="17"/>
        <v>01きりつぼ</v>
      </c>
      <c r="G123">
        <f>1</f>
        <v>1</v>
      </c>
      <c r="H123" t="s">
        <v>337</v>
      </c>
      <c r="I123" s="3" t="str">
        <f t="shared" si="18"/>
        <v>https://jpsearch.go.jp/term/type/文章要素</v>
      </c>
      <c r="J123" t="str">
        <f t="shared" si="19"/>
        <v>https://w3id.org/kouigenjimonogatari/data/0012-06.json</v>
      </c>
      <c r="K123" t="str">
        <f t="shared" si="27"/>
        <v>https://w3id.org/kouigenjimonogatari/data/0012-08.json</v>
      </c>
      <c r="L123">
        <f t="shared" si="20"/>
        <v>26</v>
      </c>
      <c r="M123" t="str">
        <f t="shared" si="21"/>
        <v>https://www.dl.ndl.go.jp/api/iiif/3437686/canvas/26</v>
      </c>
      <c r="N123" t="str">
        <f t="shared" si="22"/>
        <v>https://www.dl.ndl.go.jp/api/iiif/3437686/manifest.json</v>
      </c>
      <c r="O123" t="str">
        <f t="shared" si="23"/>
        <v>http://da.dl.itc.u-tokyo.ac.jp/mirador/?params=[{%22manifest%22:%22https://www.dl.ndl.go.jp/api/iiif/3437686/manifest.json%22,%22canvas%22:%22https://www.dl.ndl.go.jp/api/iiif/3437686/canvas/26%22}]</v>
      </c>
    </row>
    <row r="124" spans="1:15" ht="90">
      <c r="A124" t="str">
        <f t="shared" si="15"/>
        <v>https://w3id.org/kouigenjimonogatari/data/0012-08.json</v>
      </c>
      <c r="B124">
        <f t="shared" si="25"/>
        <v>12</v>
      </c>
      <c r="C124">
        <f t="shared" si="26"/>
        <v>8</v>
      </c>
      <c r="D124" s="1" t="s">
        <v>109</v>
      </c>
      <c r="E124" t="str">
        <f t="shared" si="16"/>
        <v>http://creativecommons.org/publicdomain/zero/1.0/</v>
      </c>
      <c r="F124" t="str">
        <f t="shared" si="17"/>
        <v>01きりつぼ</v>
      </c>
      <c r="G124">
        <f>1</f>
        <v>1</v>
      </c>
      <c r="H124" t="s">
        <v>337</v>
      </c>
      <c r="I124" s="3" t="str">
        <f t="shared" si="18"/>
        <v>https://jpsearch.go.jp/term/type/文章要素</v>
      </c>
      <c r="J124" t="str">
        <f t="shared" si="19"/>
        <v>https://w3id.org/kouigenjimonogatari/data/0012-07.json</v>
      </c>
      <c r="K124" t="str">
        <f t="shared" si="27"/>
        <v>https://w3id.org/kouigenjimonogatari/data/0012-09.json</v>
      </c>
      <c r="L124">
        <f t="shared" si="20"/>
        <v>26</v>
      </c>
      <c r="M124" t="str">
        <f t="shared" si="21"/>
        <v>https://www.dl.ndl.go.jp/api/iiif/3437686/canvas/26</v>
      </c>
      <c r="N124" t="str">
        <f t="shared" si="22"/>
        <v>https://www.dl.ndl.go.jp/api/iiif/3437686/manifest.json</v>
      </c>
      <c r="O124" t="str">
        <f t="shared" si="23"/>
        <v>http://da.dl.itc.u-tokyo.ac.jp/mirador/?params=[{%22manifest%22:%22https://www.dl.ndl.go.jp/api/iiif/3437686/manifest.json%22,%22canvas%22:%22https://www.dl.ndl.go.jp/api/iiif/3437686/canvas/26%22}]</v>
      </c>
    </row>
    <row r="125" spans="1:15" ht="90">
      <c r="A125" t="str">
        <f t="shared" si="15"/>
        <v>https://w3id.org/kouigenjimonogatari/data/0012-09.json</v>
      </c>
      <c r="B125">
        <f t="shared" si="25"/>
        <v>12</v>
      </c>
      <c r="C125">
        <f t="shared" si="26"/>
        <v>9</v>
      </c>
      <c r="D125" s="1" t="s">
        <v>110</v>
      </c>
      <c r="E125" t="str">
        <f t="shared" si="16"/>
        <v>http://creativecommons.org/publicdomain/zero/1.0/</v>
      </c>
      <c r="F125" t="str">
        <f t="shared" si="17"/>
        <v>01きりつぼ</v>
      </c>
      <c r="G125">
        <f>1</f>
        <v>1</v>
      </c>
      <c r="H125" t="s">
        <v>337</v>
      </c>
      <c r="I125" s="3" t="str">
        <f t="shared" si="18"/>
        <v>https://jpsearch.go.jp/term/type/文章要素</v>
      </c>
      <c r="J125" t="str">
        <f t="shared" si="19"/>
        <v>https://w3id.org/kouigenjimonogatari/data/0012-08.json</v>
      </c>
      <c r="K125" t="str">
        <f t="shared" si="27"/>
        <v>https://w3id.org/kouigenjimonogatari/data/0012-10.json</v>
      </c>
      <c r="L125">
        <f t="shared" si="20"/>
        <v>26</v>
      </c>
      <c r="M125" t="str">
        <f t="shared" si="21"/>
        <v>https://www.dl.ndl.go.jp/api/iiif/3437686/canvas/26</v>
      </c>
      <c r="N125" t="str">
        <f t="shared" si="22"/>
        <v>https://www.dl.ndl.go.jp/api/iiif/3437686/manifest.json</v>
      </c>
      <c r="O125" t="str">
        <f t="shared" si="23"/>
        <v>http://da.dl.itc.u-tokyo.ac.jp/mirador/?params=[{%22manifest%22:%22https://www.dl.ndl.go.jp/api/iiif/3437686/manifest.json%22,%22canvas%22:%22https://www.dl.ndl.go.jp/api/iiif/3437686/canvas/26%22}]</v>
      </c>
    </row>
    <row r="126" spans="1:15" ht="90">
      <c r="A126" t="str">
        <f t="shared" si="15"/>
        <v>https://w3id.org/kouigenjimonogatari/data/0012-10.json</v>
      </c>
      <c r="B126">
        <f t="shared" si="25"/>
        <v>12</v>
      </c>
      <c r="C126">
        <f t="shared" si="26"/>
        <v>10</v>
      </c>
      <c r="D126" s="1" t="s">
        <v>111</v>
      </c>
      <c r="E126" t="str">
        <f t="shared" si="16"/>
        <v>http://creativecommons.org/publicdomain/zero/1.0/</v>
      </c>
      <c r="F126" t="str">
        <f t="shared" si="17"/>
        <v>01きりつぼ</v>
      </c>
      <c r="G126">
        <f>1</f>
        <v>1</v>
      </c>
      <c r="H126" t="s">
        <v>337</v>
      </c>
      <c r="I126" s="3" t="str">
        <f t="shared" si="18"/>
        <v>https://jpsearch.go.jp/term/type/文章要素</v>
      </c>
      <c r="J126" t="str">
        <f t="shared" si="19"/>
        <v>https://w3id.org/kouigenjimonogatari/data/0012-09.json</v>
      </c>
      <c r="K126" t="str">
        <f t="shared" si="27"/>
        <v>https://w3id.org/kouigenjimonogatari/data/0012-11.json</v>
      </c>
      <c r="L126">
        <f t="shared" si="20"/>
        <v>26</v>
      </c>
      <c r="M126" t="str">
        <f t="shared" si="21"/>
        <v>https://www.dl.ndl.go.jp/api/iiif/3437686/canvas/26</v>
      </c>
      <c r="N126" t="str">
        <f t="shared" si="22"/>
        <v>https://www.dl.ndl.go.jp/api/iiif/3437686/manifest.json</v>
      </c>
      <c r="O126" t="str">
        <f t="shared" si="23"/>
        <v>http://da.dl.itc.u-tokyo.ac.jp/mirador/?params=[{%22manifest%22:%22https://www.dl.ndl.go.jp/api/iiif/3437686/manifest.json%22,%22canvas%22:%22https://www.dl.ndl.go.jp/api/iiif/3437686/canvas/26%22}]</v>
      </c>
    </row>
    <row r="127" spans="1:15" ht="90">
      <c r="A127" t="str">
        <f t="shared" si="15"/>
        <v>https://w3id.org/kouigenjimonogatari/data/0012-11.json</v>
      </c>
      <c r="B127">
        <f t="shared" si="25"/>
        <v>12</v>
      </c>
      <c r="C127">
        <f t="shared" si="26"/>
        <v>11</v>
      </c>
      <c r="D127" s="1" t="s">
        <v>112</v>
      </c>
      <c r="E127" t="str">
        <f t="shared" si="16"/>
        <v>http://creativecommons.org/publicdomain/zero/1.0/</v>
      </c>
      <c r="F127" t="str">
        <f t="shared" si="17"/>
        <v>01きりつぼ</v>
      </c>
      <c r="G127">
        <f>1</f>
        <v>1</v>
      </c>
      <c r="H127" t="s">
        <v>337</v>
      </c>
      <c r="I127" s="3" t="str">
        <f t="shared" si="18"/>
        <v>https://jpsearch.go.jp/term/type/文章要素</v>
      </c>
      <c r="J127" t="str">
        <f t="shared" si="19"/>
        <v>https://w3id.org/kouigenjimonogatari/data/0012-10.json</v>
      </c>
      <c r="K127" t="str">
        <f t="shared" si="27"/>
        <v>https://w3id.org/kouigenjimonogatari/data/0012-12.json</v>
      </c>
      <c r="L127">
        <f t="shared" si="20"/>
        <v>26</v>
      </c>
      <c r="M127" t="str">
        <f t="shared" si="21"/>
        <v>https://www.dl.ndl.go.jp/api/iiif/3437686/canvas/26</v>
      </c>
      <c r="N127" t="str">
        <f t="shared" si="22"/>
        <v>https://www.dl.ndl.go.jp/api/iiif/3437686/manifest.json</v>
      </c>
      <c r="O127" t="str">
        <f t="shared" si="23"/>
        <v>http://da.dl.itc.u-tokyo.ac.jp/mirador/?params=[{%22manifest%22:%22https://www.dl.ndl.go.jp/api/iiif/3437686/manifest.json%22,%22canvas%22:%22https://www.dl.ndl.go.jp/api/iiif/3437686/canvas/26%22}]</v>
      </c>
    </row>
    <row r="128" spans="1:15" ht="90">
      <c r="A128" t="str">
        <f t="shared" si="15"/>
        <v>https://w3id.org/kouigenjimonogatari/data/0012-12.json</v>
      </c>
      <c r="B128">
        <f t="shared" si="25"/>
        <v>12</v>
      </c>
      <c r="C128">
        <f t="shared" si="26"/>
        <v>12</v>
      </c>
      <c r="D128" s="1" t="s">
        <v>113</v>
      </c>
      <c r="E128" t="str">
        <f t="shared" si="16"/>
        <v>http://creativecommons.org/publicdomain/zero/1.0/</v>
      </c>
      <c r="F128" t="str">
        <f t="shared" si="17"/>
        <v>01きりつぼ</v>
      </c>
      <c r="G128">
        <f>1</f>
        <v>1</v>
      </c>
      <c r="H128" t="s">
        <v>337</v>
      </c>
      <c r="I128" s="3" t="str">
        <f t="shared" si="18"/>
        <v>https://jpsearch.go.jp/term/type/文章要素</v>
      </c>
      <c r="J128" t="str">
        <f t="shared" si="19"/>
        <v>https://w3id.org/kouigenjimonogatari/data/0012-11.json</v>
      </c>
      <c r="K128" t="str">
        <f t="shared" si="27"/>
        <v>https://w3id.org/kouigenjimonogatari/data/0012-13.json</v>
      </c>
      <c r="L128">
        <f t="shared" si="20"/>
        <v>26</v>
      </c>
      <c r="M128" t="str">
        <f t="shared" si="21"/>
        <v>https://www.dl.ndl.go.jp/api/iiif/3437686/canvas/26</v>
      </c>
      <c r="N128" t="str">
        <f t="shared" si="22"/>
        <v>https://www.dl.ndl.go.jp/api/iiif/3437686/manifest.json</v>
      </c>
      <c r="O128" t="str">
        <f t="shared" si="23"/>
        <v>http://da.dl.itc.u-tokyo.ac.jp/mirador/?params=[{%22manifest%22:%22https://www.dl.ndl.go.jp/api/iiif/3437686/manifest.json%22,%22canvas%22:%22https://www.dl.ndl.go.jp/api/iiif/3437686/canvas/26%22}]</v>
      </c>
    </row>
    <row r="129" spans="1:15" ht="90">
      <c r="A129" t="str">
        <f t="shared" si="15"/>
        <v>https://w3id.org/kouigenjimonogatari/data/0012-13.json</v>
      </c>
      <c r="B129">
        <f t="shared" si="25"/>
        <v>12</v>
      </c>
      <c r="C129">
        <f t="shared" si="26"/>
        <v>13</v>
      </c>
      <c r="D129" s="1" t="s">
        <v>114</v>
      </c>
      <c r="E129" t="str">
        <f t="shared" si="16"/>
        <v>http://creativecommons.org/publicdomain/zero/1.0/</v>
      </c>
      <c r="F129" t="str">
        <f t="shared" si="17"/>
        <v>01きりつぼ</v>
      </c>
      <c r="G129">
        <f>1</f>
        <v>1</v>
      </c>
      <c r="H129" t="s">
        <v>337</v>
      </c>
      <c r="I129" s="3" t="str">
        <f t="shared" si="18"/>
        <v>https://jpsearch.go.jp/term/type/文章要素</v>
      </c>
      <c r="J129" t="str">
        <f t="shared" si="19"/>
        <v>https://w3id.org/kouigenjimonogatari/data/0012-12.json</v>
      </c>
      <c r="K129" t="str">
        <f t="shared" si="27"/>
        <v>https://w3id.org/kouigenjimonogatari/data/0012-14.json</v>
      </c>
      <c r="L129">
        <f t="shared" si="20"/>
        <v>26</v>
      </c>
      <c r="M129" t="str">
        <f t="shared" si="21"/>
        <v>https://www.dl.ndl.go.jp/api/iiif/3437686/canvas/26</v>
      </c>
      <c r="N129" t="str">
        <f t="shared" si="22"/>
        <v>https://www.dl.ndl.go.jp/api/iiif/3437686/manifest.json</v>
      </c>
      <c r="O129" t="str">
        <f t="shared" si="23"/>
        <v>http://da.dl.itc.u-tokyo.ac.jp/mirador/?params=[{%22manifest%22:%22https://www.dl.ndl.go.jp/api/iiif/3437686/manifest.json%22,%22canvas%22:%22https://www.dl.ndl.go.jp/api/iiif/3437686/canvas/26%22}]</v>
      </c>
    </row>
    <row r="130" spans="1:15" ht="90">
      <c r="A130" t="str">
        <f t="shared" si="15"/>
        <v>https://w3id.org/kouigenjimonogatari/data/0012-14.json</v>
      </c>
      <c r="B130">
        <f t="shared" si="25"/>
        <v>12</v>
      </c>
      <c r="C130">
        <f t="shared" si="26"/>
        <v>14</v>
      </c>
      <c r="D130" s="1" t="s">
        <v>115</v>
      </c>
      <c r="E130" t="str">
        <f t="shared" si="16"/>
        <v>http://creativecommons.org/publicdomain/zero/1.0/</v>
      </c>
      <c r="F130" t="str">
        <f t="shared" si="17"/>
        <v>01きりつぼ</v>
      </c>
      <c r="G130">
        <f>1</f>
        <v>1</v>
      </c>
      <c r="H130" t="s">
        <v>337</v>
      </c>
      <c r="I130" s="3" t="str">
        <f t="shared" si="18"/>
        <v>https://jpsearch.go.jp/term/type/文章要素</v>
      </c>
      <c r="J130" t="str">
        <f t="shared" si="19"/>
        <v>https://w3id.org/kouigenjimonogatari/data/0012-13.json</v>
      </c>
      <c r="K130" t="str">
        <f t="shared" si="27"/>
        <v>https://w3id.org/kouigenjimonogatari/data/0013-01.json</v>
      </c>
      <c r="L130">
        <f t="shared" si="20"/>
        <v>26</v>
      </c>
      <c r="M130" t="str">
        <f t="shared" si="21"/>
        <v>https://www.dl.ndl.go.jp/api/iiif/3437686/canvas/26</v>
      </c>
      <c r="N130" t="str">
        <f t="shared" si="22"/>
        <v>https://www.dl.ndl.go.jp/api/iiif/3437686/manifest.json</v>
      </c>
      <c r="O130" t="str">
        <f t="shared" si="23"/>
        <v>http://da.dl.itc.u-tokyo.ac.jp/mirador/?params=[{%22manifest%22:%22https://www.dl.ndl.go.jp/api/iiif/3437686/manifest.json%22,%22canvas%22:%22https://www.dl.ndl.go.jp/api/iiif/3437686/canvas/26%22}]</v>
      </c>
    </row>
    <row r="131" spans="1:15">
      <c r="A131" t="str">
        <f t="shared" si="15"/>
        <v/>
      </c>
      <c r="B131">
        <f t="shared" si="25"/>
        <v>12</v>
      </c>
      <c r="C131" t="str">
        <f t="shared" si="26"/>
        <v/>
      </c>
      <c r="E131" t="str">
        <f t="shared" si="16"/>
        <v>http://creativecommons.org/publicdomain/zero/1.0/</v>
      </c>
      <c r="F131" t="str">
        <f t="shared" si="17"/>
        <v>01きりつぼ</v>
      </c>
      <c r="G131">
        <f>1</f>
        <v>1</v>
      </c>
      <c r="H131" t="s">
        <v>337</v>
      </c>
      <c r="I131" s="3" t="str">
        <f t="shared" si="18"/>
        <v>https://jpsearch.go.jp/term/type/文章要素</v>
      </c>
      <c r="J131" t="str">
        <f t="shared" si="19"/>
        <v>https://w3id.org/kouigenjimonogatari/data/0012-14.json</v>
      </c>
      <c r="K131" t="str">
        <f t="shared" si="27"/>
        <v>https://w3id.org/kouigenjimonogatari/data/0013-02.json</v>
      </c>
      <c r="L131">
        <f t="shared" si="20"/>
        <v>26</v>
      </c>
      <c r="M131" t="str">
        <f t="shared" si="21"/>
        <v>https://www.dl.ndl.go.jp/api/iiif/3437686/canvas/26</v>
      </c>
      <c r="N131" t="str">
        <f t="shared" si="22"/>
        <v>https://www.dl.ndl.go.jp/api/iiif/3437686/manifest.json</v>
      </c>
      <c r="O131" t="str">
        <f t="shared" si="23"/>
        <v>http://da.dl.itc.u-tokyo.ac.jp/mirador/?params=[{%22manifest%22:%22https://www.dl.ndl.go.jp/api/iiif/3437686/manifest.json%22,%22canvas%22:%22https://www.dl.ndl.go.jp/api/iiif/3437686/canvas/26%22}]</v>
      </c>
    </row>
    <row r="132" spans="1:15">
      <c r="A132" t="str">
        <f t="shared" si="15"/>
        <v/>
      </c>
      <c r="B132">
        <f t="shared" si="25"/>
        <v>12</v>
      </c>
      <c r="C132" t="str">
        <f t="shared" si="26"/>
        <v/>
      </c>
      <c r="D132" s="2"/>
      <c r="E132" t="str">
        <f t="shared" si="16"/>
        <v>http://creativecommons.org/publicdomain/zero/1.0/</v>
      </c>
      <c r="F132" t="str">
        <f t="shared" si="17"/>
        <v>01きりつぼ</v>
      </c>
      <c r="G132">
        <f>1</f>
        <v>1</v>
      </c>
      <c r="H132" t="s">
        <v>337</v>
      </c>
      <c r="I132" s="3" t="str">
        <f t="shared" si="18"/>
        <v>https://jpsearch.go.jp/term/type/文章要素</v>
      </c>
      <c r="J132" t="str">
        <f t="shared" si="19"/>
        <v>https://w3id.org/kouigenjimonogatari/data/0012-13.json</v>
      </c>
      <c r="K132" t="str">
        <f t="shared" si="27"/>
        <v>https://w3id.org/kouigenjimonogatari/data/0013-01.json</v>
      </c>
      <c r="L132">
        <f t="shared" si="20"/>
        <v>26</v>
      </c>
      <c r="M132" t="str">
        <f t="shared" si="21"/>
        <v>https://www.dl.ndl.go.jp/api/iiif/3437686/canvas/26</v>
      </c>
      <c r="N132" t="str">
        <f t="shared" si="22"/>
        <v>https://www.dl.ndl.go.jp/api/iiif/3437686/manifest.json</v>
      </c>
      <c r="O132" t="str">
        <f t="shared" si="23"/>
        <v>http://da.dl.itc.u-tokyo.ac.jp/mirador/?params=[{%22manifest%22:%22https://www.dl.ndl.go.jp/api/iiif/3437686/manifest.json%22,%22canvas%22:%22https://www.dl.ndl.go.jp/api/iiif/3437686/canvas/26%22}]</v>
      </c>
    </row>
    <row r="133" spans="1:15" ht="90">
      <c r="A133" t="str">
        <f t="shared" si="15"/>
        <v>https://w3id.org/kouigenjimonogatari/data/0013-01.json</v>
      </c>
      <c r="B133">
        <f t="shared" si="25"/>
        <v>13</v>
      </c>
      <c r="C133">
        <f t="shared" si="26"/>
        <v>1</v>
      </c>
      <c r="D133" s="1" t="s">
        <v>116</v>
      </c>
      <c r="E133" t="str">
        <f t="shared" si="16"/>
        <v>http://creativecommons.org/publicdomain/zero/1.0/</v>
      </c>
      <c r="F133" t="str">
        <f t="shared" si="17"/>
        <v>01きりつぼ</v>
      </c>
      <c r="G133">
        <f>1</f>
        <v>1</v>
      </c>
      <c r="H133" t="s">
        <v>337</v>
      </c>
      <c r="I133" s="3" t="str">
        <f t="shared" si="18"/>
        <v>https://jpsearch.go.jp/term/type/文章要素</v>
      </c>
      <c r="J133" t="str">
        <f t="shared" si="19"/>
        <v>https://w3id.org/kouigenjimonogatari/data/0012-14.json</v>
      </c>
      <c r="K133" t="str">
        <f t="shared" si="27"/>
        <v>https://w3id.org/kouigenjimonogatari/data/0013-02.json</v>
      </c>
      <c r="L133">
        <f t="shared" si="20"/>
        <v>26</v>
      </c>
      <c r="M133" t="str">
        <f t="shared" si="21"/>
        <v>https://www.dl.ndl.go.jp/api/iiif/3437686/canvas/26</v>
      </c>
      <c r="N133" t="str">
        <f t="shared" si="22"/>
        <v>https://www.dl.ndl.go.jp/api/iiif/3437686/manifest.json</v>
      </c>
      <c r="O133" t="str">
        <f t="shared" si="23"/>
        <v>http://da.dl.itc.u-tokyo.ac.jp/mirador/?params=[{%22manifest%22:%22https://www.dl.ndl.go.jp/api/iiif/3437686/manifest.json%22,%22canvas%22:%22https://www.dl.ndl.go.jp/api/iiif/3437686/canvas/26%22}]</v>
      </c>
    </row>
    <row r="134" spans="1:15" ht="90">
      <c r="A134" t="str">
        <f t="shared" ref="A134:A197" si="28">IF(C134&lt;&gt;"", "https://w3id.org/kouigenjimonogatari/data/"&amp;TEXT(B134, "0000")&amp;"-"&amp;TEXT(C134, "00")&amp;".json", "")</f>
        <v>https://w3id.org/kouigenjimonogatari/data/0013-02.json</v>
      </c>
      <c r="B134">
        <f t="shared" si="25"/>
        <v>13</v>
      </c>
      <c r="C134">
        <f t="shared" si="26"/>
        <v>2</v>
      </c>
      <c r="D134" s="1" t="s">
        <v>117</v>
      </c>
      <c r="E134" t="str">
        <f t="shared" ref="E134:E197" si="29">"http://creativecommons.org/publicdomain/zero/1.0/"</f>
        <v>http://creativecommons.org/publicdomain/zero/1.0/</v>
      </c>
      <c r="F134" t="str">
        <f t="shared" ref="F134:F197" si="30">"01きりつぼ"</f>
        <v>01きりつぼ</v>
      </c>
      <c r="G134">
        <f>1</f>
        <v>1</v>
      </c>
      <c r="H134" t="s">
        <v>337</v>
      </c>
      <c r="I134" s="3" t="str">
        <f t="shared" ref="I134:I197" si="31">"https://jpsearch.go.jp/term/type/文章要素"</f>
        <v>https://jpsearch.go.jp/term/type/文章要素</v>
      </c>
      <c r="J134" t="str">
        <f t="shared" ref="J134:J197" si="32">IF(A133="", A131, A133)</f>
        <v>https://w3id.org/kouigenjimonogatari/data/0013-01.json</v>
      </c>
      <c r="K134" t="str">
        <f t="shared" si="27"/>
        <v>https://w3id.org/kouigenjimonogatari/data/0013-03.json</v>
      </c>
      <c r="L134">
        <f t="shared" ref="L134:L197" si="33">20+INT(B134/2)</f>
        <v>26</v>
      </c>
      <c r="M134" t="str">
        <f t="shared" ref="M134:M197" si="34">"https://www.dl.ndl.go.jp/api/iiif/3437686/canvas/"&amp;L134</f>
        <v>https://www.dl.ndl.go.jp/api/iiif/3437686/canvas/26</v>
      </c>
      <c r="N134" t="str">
        <f t="shared" ref="N134:N197" si="35">"https://www.dl.ndl.go.jp/api/iiif/3437686/manifest.json"</f>
        <v>https://www.dl.ndl.go.jp/api/iiif/3437686/manifest.json</v>
      </c>
      <c r="O134" t="str">
        <f t="shared" ref="O134:O197" si="36">"http://da.dl.itc.u-tokyo.ac.jp/mirador/?params=[{%22manifest%22:%22"&amp;N134&amp;"%22,%22canvas%22:%22"&amp;M134&amp;"%22}]"</f>
        <v>http://da.dl.itc.u-tokyo.ac.jp/mirador/?params=[{%22manifest%22:%22https://www.dl.ndl.go.jp/api/iiif/3437686/manifest.json%22,%22canvas%22:%22https://www.dl.ndl.go.jp/api/iiif/3437686/canvas/26%22}]</v>
      </c>
    </row>
    <row r="135" spans="1:15" ht="90">
      <c r="A135" t="str">
        <f t="shared" si="28"/>
        <v>https://w3id.org/kouigenjimonogatari/data/0013-03.json</v>
      </c>
      <c r="B135">
        <f t="shared" si="25"/>
        <v>13</v>
      </c>
      <c r="C135">
        <f t="shared" si="26"/>
        <v>3</v>
      </c>
      <c r="D135" s="1" t="s">
        <v>118</v>
      </c>
      <c r="E135" t="str">
        <f t="shared" si="29"/>
        <v>http://creativecommons.org/publicdomain/zero/1.0/</v>
      </c>
      <c r="F135" t="str">
        <f t="shared" si="30"/>
        <v>01きりつぼ</v>
      </c>
      <c r="G135">
        <f>1</f>
        <v>1</v>
      </c>
      <c r="H135" t="s">
        <v>337</v>
      </c>
      <c r="I135" s="3" t="str">
        <f t="shared" si="31"/>
        <v>https://jpsearch.go.jp/term/type/文章要素</v>
      </c>
      <c r="J135" t="str">
        <f t="shared" si="32"/>
        <v>https://w3id.org/kouigenjimonogatari/data/0013-02.json</v>
      </c>
      <c r="K135" t="str">
        <f t="shared" si="27"/>
        <v>https://w3id.org/kouigenjimonogatari/data/0013-04.json</v>
      </c>
      <c r="L135">
        <f t="shared" si="33"/>
        <v>26</v>
      </c>
      <c r="M135" t="str">
        <f t="shared" si="34"/>
        <v>https://www.dl.ndl.go.jp/api/iiif/3437686/canvas/26</v>
      </c>
      <c r="N135" t="str">
        <f t="shared" si="35"/>
        <v>https://www.dl.ndl.go.jp/api/iiif/3437686/manifest.json</v>
      </c>
      <c r="O135" t="str">
        <f t="shared" si="36"/>
        <v>http://da.dl.itc.u-tokyo.ac.jp/mirador/?params=[{%22manifest%22:%22https://www.dl.ndl.go.jp/api/iiif/3437686/manifest.json%22,%22canvas%22:%22https://www.dl.ndl.go.jp/api/iiif/3437686/canvas/26%22}]</v>
      </c>
    </row>
    <row r="136" spans="1:15" ht="15">
      <c r="A136" t="str">
        <f t="shared" si="28"/>
        <v>https://w3id.org/kouigenjimonogatari/data/0013-04.json</v>
      </c>
      <c r="B136">
        <f t="shared" si="25"/>
        <v>13</v>
      </c>
      <c r="C136">
        <f t="shared" si="26"/>
        <v>4</v>
      </c>
      <c r="D136" s="1" t="s">
        <v>119</v>
      </c>
      <c r="E136" t="str">
        <f t="shared" si="29"/>
        <v>http://creativecommons.org/publicdomain/zero/1.0/</v>
      </c>
      <c r="F136" t="str">
        <f t="shared" si="30"/>
        <v>01きりつぼ</v>
      </c>
      <c r="G136">
        <f>1</f>
        <v>1</v>
      </c>
      <c r="H136" t="s">
        <v>337</v>
      </c>
      <c r="I136" s="3" t="str">
        <f t="shared" si="31"/>
        <v>https://jpsearch.go.jp/term/type/文章要素</v>
      </c>
      <c r="J136" t="str">
        <f t="shared" si="32"/>
        <v>https://w3id.org/kouigenjimonogatari/data/0013-03.json</v>
      </c>
      <c r="K136" t="str">
        <f t="shared" si="27"/>
        <v>https://w3id.org/kouigenjimonogatari/data/0013-05.json</v>
      </c>
      <c r="L136">
        <f t="shared" si="33"/>
        <v>26</v>
      </c>
      <c r="M136" t="str">
        <f t="shared" si="34"/>
        <v>https://www.dl.ndl.go.jp/api/iiif/3437686/canvas/26</v>
      </c>
      <c r="N136" t="str">
        <f t="shared" si="35"/>
        <v>https://www.dl.ndl.go.jp/api/iiif/3437686/manifest.json</v>
      </c>
      <c r="O136" t="str">
        <f t="shared" si="36"/>
        <v>http://da.dl.itc.u-tokyo.ac.jp/mirador/?params=[{%22manifest%22:%22https://www.dl.ndl.go.jp/api/iiif/3437686/manifest.json%22,%22canvas%22:%22https://www.dl.ndl.go.jp/api/iiif/3437686/canvas/26%22}]</v>
      </c>
    </row>
    <row r="137" spans="1:15" ht="90">
      <c r="A137" t="str">
        <f t="shared" si="28"/>
        <v>https://w3id.org/kouigenjimonogatari/data/0013-05.json</v>
      </c>
      <c r="B137">
        <f t="shared" si="25"/>
        <v>13</v>
      </c>
      <c r="C137">
        <f t="shared" si="26"/>
        <v>5</v>
      </c>
      <c r="D137" s="1" t="s">
        <v>120</v>
      </c>
      <c r="E137" t="str">
        <f t="shared" si="29"/>
        <v>http://creativecommons.org/publicdomain/zero/1.0/</v>
      </c>
      <c r="F137" t="str">
        <f t="shared" si="30"/>
        <v>01きりつぼ</v>
      </c>
      <c r="G137">
        <f>1</f>
        <v>1</v>
      </c>
      <c r="H137" t="s">
        <v>337</v>
      </c>
      <c r="I137" s="3" t="str">
        <f t="shared" si="31"/>
        <v>https://jpsearch.go.jp/term/type/文章要素</v>
      </c>
      <c r="J137" t="str">
        <f t="shared" si="32"/>
        <v>https://w3id.org/kouigenjimonogatari/data/0013-04.json</v>
      </c>
      <c r="K137" t="str">
        <f t="shared" si="27"/>
        <v>https://w3id.org/kouigenjimonogatari/data/0013-06.json</v>
      </c>
      <c r="L137">
        <f t="shared" si="33"/>
        <v>26</v>
      </c>
      <c r="M137" t="str">
        <f t="shared" si="34"/>
        <v>https://www.dl.ndl.go.jp/api/iiif/3437686/canvas/26</v>
      </c>
      <c r="N137" t="str">
        <f t="shared" si="35"/>
        <v>https://www.dl.ndl.go.jp/api/iiif/3437686/manifest.json</v>
      </c>
      <c r="O137" t="str">
        <f t="shared" si="36"/>
        <v>http://da.dl.itc.u-tokyo.ac.jp/mirador/?params=[{%22manifest%22:%22https://www.dl.ndl.go.jp/api/iiif/3437686/manifest.json%22,%22canvas%22:%22https://www.dl.ndl.go.jp/api/iiif/3437686/canvas/26%22}]</v>
      </c>
    </row>
    <row r="138" spans="1:15" ht="90">
      <c r="A138" t="str">
        <f t="shared" si="28"/>
        <v>https://w3id.org/kouigenjimonogatari/data/0013-06.json</v>
      </c>
      <c r="B138">
        <f t="shared" si="25"/>
        <v>13</v>
      </c>
      <c r="C138">
        <f t="shared" si="26"/>
        <v>6</v>
      </c>
      <c r="D138" s="1" t="s">
        <v>121</v>
      </c>
      <c r="E138" t="str">
        <f t="shared" si="29"/>
        <v>http://creativecommons.org/publicdomain/zero/1.0/</v>
      </c>
      <c r="F138" t="str">
        <f t="shared" si="30"/>
        <v>01きりつぼ</v>
      </c>
      <c r="G138">
        <f>1</f>
        <v>1</v>
      </c>
      <c r="H138" t="s">
        <v>337</v>
      </c>
      <c r="I138" s="3" t="str">
        <f t="shared" si="31"/>
        <v>https://jpsearch.go.jp/term/type/文章要素</v>
      </c>
      <c r="J138" t="str">
        <f t="shared" si="32"/>
        <v>https://w3id.org/kouigenjimonogatari/data/0013-05.json</v>
      </c>
      <c r="K138" t="str">
        <f t="shared" si="27"/>
        <v>https://w3id.org/kouigenjimonogatari/data/0013-07.json</v>
      </c>
      <c r="L138">
        <f t="shared" si="33"/>
        <v>26</v>
      </c>
      <c r="M138" t="str">
        <f t="shared" si="34"/>
        <v>https://www.dl.ndl.go.jp/api/iiif/3437686/canvas/26</v>
      </c>
      <c r="N138" t="str">
        <f t="shared" si="35"/>
        <v>https://www.dl.ndl.go.jp/api/iiif/3437686/manifest.json</v>
      </c>
      <c r="O138" t="str">
        <f t="shared" si="36"/>
        <v>http://da.dl.itc.u-tokyo.ac.jp/mirador/?params=[{%22manifest%22:%22https://www.dl.ndl.go.jp/api/iiif/3437686/manifest.json%22,%22canvas%22:%22https://www.dl.ndl.go.jp/api/iiif/3437686/canvas/26%22}]</v>
      </c>
    </row>
    <row r="139" spans="1:15" ht="90">
      <c r="A139" t="str">
        <f t="shared" si="28"/>
        <v>https://w3id.org/kouigenjimonogatari/data/0013-07.json</v>
      </c>
      <c r="B139">
        <f t="shared" si="25"/>
        <v>13</v>
      </c>
      <c r="C139">
        <f t="shared" si="26"/>
        <v>7</v>
      </c>
      <c r="D139" s="1" t="s">
        <v>122</v>
      </c>
      <c r="E139" t="str">
        <f t="shared" si="29"/>
        <v>http://creativecommons.org/publicdomain/zero/1.0/</v>
      </c>
      <c r="F139" t="str">
        <f t="shared" si="30"/>
        <v>01きりつぼ</v>
      </c>
      <c r="G139">
        <f>1</f>
        <v>1</v>
      </c>
      <c r="H139" t="s">
        <v>337</v>
      </c>
      <c r="I139" s="3" t="str">
        <f t="shared" si="31"/>
        <v>https://jpsearch.go.jp/term/type/文章要素</v>
      </c>
      <c r="J139" t="str">
        <f t="shared" si="32"/>
        <v>https://w3id.org/kouigenjimonogatari/data/0013-06.json</v>
      </c>
      <c r="K139" t="str">
        <f t="shared" si="27"/>
        <v>https://w3id.org/kouigenjimonogatari/data/0013-08.json</v>
      </c>
      <c r="L139">
        <f t="shared" si="33"/>
        <v>26</v>
      </c>
      <c r="M139" t="str">
        <f t="shared" si="34"/>
        <v>https://www.dl.ndl.go.jp/api/iiif/3437686/canvas/26</v>
      </c>
      <c r="N139" t="str">
        <f t="shared" si="35"/>
        <v>https://www.dl.ndl.go.jp/api/iiif/3437686/manifest.json</v>
      </c>
      <c r="O139" t="str">
        <f t="shared" si="36"/>
        <v>http://da.dl.itc.u-tokyo.ac.jp/mirador/?params=[{%22manifest%22:%22https://www.dl.ndl.go.jp/api/iiif/3437686/manifest.json%22,%22canvas%22:%22https://www.dl.ndl.go.jp/api/iiif/3437686/canvas/26%22}]</v>
      </c>
    </row>
    <row r="140" spans="1:15" ht="90">
      <c r="A140" t="str">
        <f t="shared" si="28"/>
        <v>https://w3id.org/kouigenjimonogatari/data/0013-08.json</v>
      </c>
      <c r="B140">
        <f t="shared" si="25"/>
        <v>13</v>
      </c>
      <c r="C140">
        <f t="shared" si="26"/>
        <v>8</v>
      </c>
      <c r="D140" s="1" t="s">
        <v>123</v>
      </c>
      <c r="E140" t="str">
        <f t="shared" si="29"/>
        <v>http://creativecommons.org/publicdomain/zero/1.0/</v>
      </c>
      <c r="F140" t="str">
        <f t="shared" si="30"/>
        <v>01きりつぼ</v>
      </c>
      <c r="G140">
        <f>1</f>
        <v>1</v>
      </c>
      <c r="H140" t="s">
        <v>337</v>
      </c>
      <c r="I140" s="3" t="str">
        <f t="shared" si="31"/>
        <v>https://jpsearch.go.jp/term/type/文章要素</v>
      </c>
      <c r="J140" t="str">
        <f t="shared" si="32"/>
        <v>https://w3id.org/kouigenjimonogatari/data/0013-07.json</v>
      </c>
      <c r="K140" t="str">
        <f t="shared" si="27"/>
        <v>https://w3id.org/kouigenjimonogatari/data/0013-09.json</v>
      </c>
      <c r="L140">
        <f t="shared" si="33"/>
        <v>26</v>
      </c>
      <c r="M140" t="str">
        <f t="shared" si="34"/>
        <v>https://www.dl.ndl.go.jp/api/iiif/3437686/canvas/26</v>
      </c>
      <c r="N140" t="str">
        <f t="shared" si="35"/>
        <v>https://www.dl.ndl.go.jp/api/iiif/3437686/manifest.json</v>
      </c>
      <c r="O140" t="str">
        <f t="shared" si="36"/>
        <v>http://da.dl.itc.u-tokyo.ac.jp/mirador/?params=[{%22manifest%22:%22https://www.dl.ndl.go.jp/api/iiif/3437686/manifest.json%22,%22canvas%22:%22https://www.dl.ndl.go.jp/api/iiif/3437686/canvas/26%22}]</v>
      </c>
    </row>
    <row r="141" spans="1:15" ht="90">
      <c r="A141" t="str">
        <f t="shared" si="28"/>
        <v>https://w3id.org/kouigenjimonogatari/data/0013-09.json</v>
      </c>
      <c r="B141">
        <f t="shared" si="25"/>
        <v>13</v>
      </c>
      <c r="C141">
        <f t="shared" si="26"/>
        <v>9</v>
      </c>
      <c r="D141" s="1" t="s">
        <v>124</v>
      </c>
      <c r="E141" t="str">
        <f t="shared" si="29"/>
        <v>http://creativecommons.org/publicdomain/zero/1.0/</v>
      </c>
      <c r="F141" t="str">
        <f t="shared" si="30"/>
        <v>01きりつぼ</v>
      </c>
      <c r="G141">
        <f>1</f>
        <v>1</v>
      </c>
      <c r="H141" t="s">
        <v>337</v>
      </c>
      <c r="I141" s="3" t="str">
        <f t="shared" si="31"/>
        <v>https://jpsearch.go.jp/term/type/文章要素</v>
      </c>
      <c r="J141" t="str">
        <f t="shared" si="32"/>
        <v>https://w3id.org/kouigenjimonogatari/data/0013-08.json</v>
      </c>
      <c r="K141" t="str">
        <f t="shared" si="27"/>
        <v>https://w3id.org/kouigenjimonogatari/data/0013-10.json</v>
      </c>
      <c r="L141">
        <f t="shared" si="33"/>
        <v>26</v>
      </c>
      <c r="M141" t="str">
        <f t="shared" si="34"/>
        <v>https://www.dl.ndl.go.jp/api/iiif/3437686/canvas/26</v>
      </c>
      <c r="N141" t="str">
        <f t="shared" si="35"/>
        <v>https://www.dl.ndl.go.jp/api/iiif/3437686/manifest.json</v>
      </c>
      <c r="O141" t="str">
        <f t="shared" si="36"/>
        <v>http://da.dl.itc.u-tokyo.ac.jp/mirador/?params=[{%22manifest%22:%22https://www.dl.ndl.go.jp/api/iiif/3437686/manifest.json%22,%22canvas%22:%22https://www.dl.ndl.go.jp/api/iiif/3437686/canvas/26%22}]</v>
      </c>
    </row>
    <row r="142" spans="1:15" ht="90">
      <c r="A142" t="str">
        <f t="shared" si="28"/>
        <v>https://w3id.org/kouigenjimonogatari/data/0013-10.json</v>
      </c>
      <c r="B142">
        <f t="shared" si="25"/>
        <v>13</v>
      </c>
      <c r="C142">
        <f t="shared" si="26"/>
        <v>10</v>
      </c>
      <c r="D142" s="1" t="s">
        <v>125</v>
      </c>
      <c r="E142" t="str">
        <f t="shared" si="29"/>
        <v>http://creativecommons.org/publicdomain/zero/1.0/</v>
      </c>
      <c r="F142" t="str">
        <f t="shared" si="30"/>
        <v>01きりつぼ</v>
      </c>
      <c r="G142">
        <f>1</f>
        <v>1</v>
      </c>
      <c r="H142" t="s">
        <v>337</v>
      </c>
      <c r="I142" s="3" t="str">
        <f t="shared" si="31"/>
        <v>https://jpsearch.go.jp/term/type/文章要素</v>
      </c>
      <c r="J142" t="str">
        <f t="shared" si="32"/>
        <v>https://w3id.org/kouigenjimonogatari/data/0013-09.json</v>
      </c>
      <c r="K142" t="str">
        <f t="shared" si="27"/>
        <v>https://w3id.org/kouigenjimonogatari/data/0013-11.json</v>
      </c>
      <c r="L142">
        <f t="shared" si="33"/>
        <v>26</v>
      </c>
      <c r="M142" t="str">
        <f t="shared" si="34"/>
        <v>https://www.dl.ndl.go.jp/api/iiif/3437686/canvas/26</v>
      </c>
      <c r="N142" t="str">
        <f t="shared" si="35"/>
        <v>https://www.dl.ndl.go.jp/api/iiif/3437686/manifest.json</v>
      </c>
      <c r="O142" t="str">
        <f t="shared" si="36"/>
        <v>http://da.dl.itc.u-tokyo.ac.jp/mirador/?params=[{%22manifest%22:%22https://www.dl.ndl.go.jp/api/iiif/3437686/manifest.json%22,%22canvas%22:%22https://www.dl.ndl.go.jp/api/iiif/3437686/canvas/26%22}]</v>
      </c>
    </row>
    <row r="143" spans="1:15" ht="90">
      <c r="A143" t="str">
        <f t="shared" si="28"/>
        <v>https://w3id.org/kouigenjimonogatari/data/0013-11.json</v>
      </c>
      <c r="B143">
        <f t="shared" si="25"/>
        <v>13</v>
      </c>
      <c r="C143">
        <f t="shared" si="26"/>
        <v>11</v>
      </c>
      <c r="D143" s="1" t="s">
        <v>126</v>
      </c>
      <c r="E143" t="str">
        <f t="shared" si="29"/>
        <v>http://creativecommons.org/publicdomain/zero/1.0/</v>
      </c>
      <c r="F143" t="str">
        <f t="shared" si="30"/>
        <v>01きりつぼ</v>
      </c>
      <c r="G143">
        <f>1</f>
        <v>1</v>
      </c>
      <c r="H143" t="s">
        <v>337</v>
      </c>
      <c r="I143" s="3" t="str">
        <f t="shared" si="31"/>
        <v>https://jpsearch.go.jp/term/type/文章要素</v>
      </c>
      <c r="J143" t="str">
        <f t="shared" si="32"/>
        <v>https://w3id.org/kouigenjimonogatari/data/0013-10.json</v>
      </c>
      <c r="K143" t="str">
        <f t="shared" si="27"/>
        <v>https://w3id.org/kouigenjimonogatari/data/0013-12.json</v>
      </c>
      <c r="L143">
        <f t="shared" si="33"/>
        <v>26</v>
      </c>
      <c r="M143" t="str">
        <f t="shared" si="34"/>
        <v>https://www.dl.ndl.go.jp/api/iiif/3437686/canvas/26</v>
      </c>
      <c r="N143" t="str">
        <f t="shared" si="35"/>
        <v>https://www.dl.ndl.go.jp/api/iiif/3437686/manifest.json</v>
      </c>
      <c r="O143" t="str">
        <f t="shared" si="36"/>
        <v>http://da.dl.itc.u-tokyo.ac.jp/mirador/?params=[{%22manifest%22:%22https://www.dl.ndl.go.jp/api/iiif/3437686/manifest.json%22,%22canvas%22:%22https://www.dl.ndl.go.jp/api/iiif/3437686/canvas/26%22}]</v>
      </c>
    </row>
    <row r="144" spans="1:15" ht="90">
      <c r="A144" t="str">
        <f t="shared" si="28"/>
        <v>https://w3id.org/kouigenjimonogatari/data/0013-12.json</v>
      </c>
      <c r="B144">
        <f t="shared" si="25"/>
        <v>13</v>
      </c>
      <c r="C144">
        <f t="shared" si="26"/>
        <v>12</v>
      </c>
      <c r="D144" s="1" t="s">
        <v>127</v>
      </c>
      <c r="E144" t="str">
        <f t="shared" si="29"/>
        <v>http://creativecommons.org/publicdomain/zero/1.0/</v>
      </c>
      <c r="F144" t="str">
        <f t="shared" si="30"/>
        <v>01きりつぼ</v>
      </c>
      <c r="G144">
        <f>1</f>
        <v>1</v>
      </c>
      <c r="H144" t="s">
        <v>337</v>
      </c>
      <c r="I144" s="3" t="str">
        <f t="shared" si="31"/>
        <v>https://jpsearch.go.jp/term/type/文章要素</v>
      </c>
      <c r="J144" t="str">
        <f t="shared" si="32"/>
        <v>https://w3id.org/kouigenjimonogatari/data/0013-11.json</v>
      </c>
      <c r="K144" t="str">
        <f t="shared" si="27"/>
        <v>https://w3id.org/kouigenjimonogatari/data/0013-13.json</v>
      </c>
      <c r="L144">
        <f t="shared" si="33"/>
        <v>26</v>
      </c>
      <c r="M144" t="str">
        <f t="shared" si="34"/>
        <v>https://www.dl.ndl.go.jp/api/iiif/3437686/canvas/26</v>
      </c>
      <c r="N144" t="str">
        <f t="shared" si="35"/>
        <v>https://www.dl.ndl.go.jp/api/iiif/3437686/manifest.json</v>
      </c>
      <c r="O144" t="str">
        <f t="shared" si="36"/>
        <v>http://da.dl.itc.u-tokyo.ac.jp/mirador/?params=[{%22manifest%22:%22https://www.dl.ndl.go.jp/api/iiif/3437686/manifest.json%22,%22canvas%22:%22https://www.dl.ndl.go.jp/api/iiif/3437686/canvas/26%22}]</v>
      </c>
    </row>
    <row r="145" spans="1:15" ht="90">
      <c r="A145" t="str">
        <f t="shared" si="28"/>
        <v>https://w3id.org/kouigenjimonogatari/data/0013-13.json</v>
      </c>
      <c r="B145">
        <f t="shared" si="25"/>
        <v>13</v>
      </c>
      <c r="C145">
        <f t="shared" si="26"/>
        <v>13</v>
      </c>
      <c r="D145" s="1" t="s">
        <v>128</v>
      </c>
      <c r="E145" t="str">
        <f t="shared" si="29"/>
        <v>http://creativecommons.org/publicdomain/zero/1.0/</v>
      </c>
      <c r="F145" t="str">
        <f t="shared" si="30"/>
        <v>01きりつぼ</v>
      </c>
      <c r="G145">
        <f>1</f>
        <v>1</v>
      </c>
      <c r="H145" t="s">
        <v>337</v>
      </c>
      <c r="I145" s="3" t="str">
        <f t="shared" si="31"/>
        <v>https://jpsearch.go.jp/term/type/文章要素</v>
      </c>
      <c r="J145" t="str">
        <f t="shared" si="32"/>
        <v>https://w3id.org/kouigenjimonogatari/data/0013-12.json</v>
      </c>
      <c r="K145" t="str">
        <f t="shared" si="27"/>
        <v>https://w3id.org/kouigenjimonogatari/data/0013-14.json</v>
      </c>
      <c r="L145">
        <f t="shared" si="33"/>
        <v>26</v>
      </c>
      <c r="M145" t="str">
        <f t="shared" si="34"/>
        <v>https://www.dl.ndl.go.jp/api/iiif/3437686/canvas/26</v>
      </c>
      <c r="N145" t="str">
        <f t="shared" si="35"/>
        <v>https://www.dl.ndl.go.jp/api/iiif/3437686/manifest.json</v>
      </c>
      <c r="O145" t="str">
        <f t="shared" si="36"/>
        <v>http://da.dl.itc.u-tokyo.ac.jp/mirador/?params=[{%22manifest%22:%22https://www.dl.ndl.go.jp/api/iiif/3437686/manifest.json%22,%22canvas%22:%22https://www.dl.ndl.go.jp/api/iiif/3437686/canvas/26%22}]</v>
      </c>
    </row>
    <row r="146" spans="1:15" ht="90">
      <c r="A146" t="str">
        <f t="shared" si="28"/>
        <v>https://w3id.org/kouigenjimonogatari/data/0013-14.json</v>
      </c>
      <c r="B146">
        <f t="shared" si="25"/>
        <v>13</v>
      </c>
      <c r="C146">
        <f t="shared" si="26"/>
        <v>14</v>
      </c>
      <c r="D146" s="1" t="s">
        <v>129</v>
      </c>
      <c r="E146" t="str">
        <f t="shared" si="29"/>
        <v>http://creativecommons.org/publicdomain/zero/1.0/</v>
      </c>
      <c r="F146" t="str">
        <f t="shared" si="30"/>
        <v>01きりつぼ</v>
      </c>
      <c r="G146">
        <f>1</f>
        <v>1</v>
      </c>
      <c r="H146" t="s">
        <v>337</v>
      </c>
      <c r="I146" s="3" t="str">
        <f t="shared" si="31"/>
        <v>https://jpsearch.go.jp/term/type/文章要素</v>
      </c>
      <c r="J146" t="str">
        <f t="shared" si="32"/>
        <v>https://w3id.org/kouigenjimonogatari/data/0013-13.json</v>
      </c>
      <c r="K146" t="str">
        <f t="shared" si="27"/>
        <v>https://w3id.org/kouigenjimonogatari/data/0014-01.json</v>
      </c>
      <c r="L146">
        <f t="shared" si="33"/>
        <v>26</v>
      </c>
      <c r="M146" t="str">
        <f t="shared" si="34"/>
        <v>https://www.dl.ndl.go.jp/api/iiif/3437686/canvas/26</v>
      </c>
      <c r="N146" t="str">
        <f t="shared" si="35"/>
        <v>https://www.dl.ndl.go.jp/api/iiif/3437686/manifest.json</v>
      </c>
      <c r="O146" t="str">
        <f t="shared" si="36"/>
        <v>http://da.dl.itc.u-tokyo.ac.jp/mirador/?params=[{%22manifest%22:%22https://www.dl.ndl.go.jp/api/iiif/3437686/manifest.json%22,%22canvas%22:%22https://www.dl.ndl.go.jp/api/iiif/3437686/canvas/26%22}]</v>
      </c>
    </row>
    <row r="147" spans="1:15">
      <c r="A147" t="str">
        <f t="shared" si="28"/>
        <v/>
      </c>
      <c r="B147">
        <f t="shared" ref="B147:B210" si="37">IF(C147&lt;&gt;1, B146, B146+1)</f>
        <v>13</v>
      </c>
      <c r="C147" t="str">
        <f t="shared" ref="C147:C210" si="38">IF(D147&lt;&gt;"", IF(D146&lt;&gt;"", C146+1, 1), "")</f>
        <v/>
      </c>
      <c r="E147" t="str">
        <f t="shared" si="29"/>
        <v>http://creativecommons.org/publicdomain/zero/1.0/</v>
      </c>
      <c r="F147" t="str">
        <f t="shared" si="30"/>
        <v>01きりつぼ</v>
      </c>
      <c r="G147">
        <f>1</f>
        <v>1</v>
      </c>
      <c r="H147" t="s">
        <v>337</v>
      </c>
      <c r="I147" s="3" t="str">
        <f t="shared" si="31"/>
        <v>https://jpsearch.go.jp/term/type/文章要素</v>
      </c>
      <c r="J147" t="str">
        <f t="shared" si="32"/>
        <v>https://w3id.org/kouigenjimonogatari/data/0013-14.json</v>
      </c>
      <c r="K147" t="str">
        <f t="shared" si="27"/>
        <v>https://w3id.org/kouigenjimonogatari/data/0014-02.json</v>
      </c>
      <c r="L147">
        <f t="shared" si="33"/>
        <v>26</v>
      </c>
      <c r="M147" t="str">
        <f t="shared" si="34"/>
        <v>https://www.dl.ndl.go.jp/api/iiif/3437686/canvas/26</v>
      </c>
      <c r="N147" t="str">
        <f t="shared" si="35"/>
        <v>https://www.dl.ndl.go.jp/api/iiif/3437686/manifest.json</v>
      </c>
      <c r="O147" t="str">
        <f t="shared" si="36"/>
        <v>http://da.dl.itc.u-tokyo.ac.jp/mirador/?params=[{%22manifest%22:%22https://www.dl.ndl.go.jp/api/iiif/3437686/manifest.json%22,%22canvas%22:%22https://www.dl.ndl.go.jp/api/iiif/3437686/canvas/26%22}]</v>
      </c>
    </row>
    <row r="148" spans="1:15">
      <c r="A148" t="str">
        <f t="shared" si="28"/>
        <v/>
      </c>
      <c r="B148">
        <f t="shared" si="37"/>
        <v>13</v>
      </c>
      <c r="C148" t="str">
        <f t="shared" si="38"/>
        <v/>
      </c>
      <c r="D148" s="2"/>
      <c r="E148" t="str">
        <f t="shared" si="29"/>
        <v>http://creativecommons.org/publicdomain/zero/1.0/</v>
      </c>
      <c r="F148" t="str">
        <f t="shared" si="30"/>
        <v>01きりつぼ</v>
      </c>
      <c r="G148">
        <f>1</f>
        <v>1</v>
      </c>
      <c r="H148" t="s">
        <v>337</v>
      </c>
      <c r="I148" s="3" t="str">
        <f t="shared" si="31"/>
        <v>https://jpsearch.go.jp/term/type/文章要素</v>
      </c>
      <c r="J148" t="str">
        <f t="shared" si="32"/>
        <v>https://w3id.org/kouigenjimonogatari/data/0013-13.json</v>
      </c>
      <c r="K148" t="str">
        <f t="shared" si="27"/>
        <v>https://w3id.org/kouigenjimonogatari/data/0014-01.json</v>
      </c>
      <c r="L148">
        <f t="shared" si="33"/>
        <v>26</v>
      </c>
      <c r="M148" t="str">
        <f t="shared" si="34"/>
        <v>https://www.dl.ndl.go.jp/api/iiif/3437686/canvas/26</v>
      </c>
      <c r="N148" t="str">
        <f t="shared" si="35"/>
        <v>https://www.dl.ndl.go.jp/api/iiif/3437686/manifest.json</v>
      </c>
      <c r="O148" t="str">
        <f t="shared" si="36"/>
        <v>http://da.dl.itc.u-tokyo.ac.jp/mirador/?params=[{%22manifest%22:%22https://www.dl.ndl.go.jp/api/iiif/3437686/manifest.json%22,%22canvas%22:%22https://www.dl.ndl.go.jp/api/iiif/3437686/canvas/26%22}]</v>
      </c>
    </row>
    <row r="149" spans="1:15" ht="90">
      <c r="A149" t="str">
        <f t="shared" si="28"/>
        <v>https://w3id.org/kouigenjimonogatari/data/0014-01.json</v>
      </c>
      <c r="B149">
        <f t="shared" si="37"/>
        <v>14</v>
      </c>
      <c r="C149">
        <f t="shared" si="38"/>
        <v>1</v>
      </c>
      <c r="D149" s="1" t="s">
        <v>130</v>
      </c>
      <c r="E149" t="str">
        <f t="shared" si="29"/>
        <v>http://creativecommons.org/publicdomain/zero/1.0/</v>
      </c>
      <c r="F149" t="str">
        <f t="shared" si="30"/>
        <v>01きりつぼ</v>
      </c>
      <c r="G149">
        <f>1</f>
        <v>1</v>
      </c>
      <c r="H149" t="s">
        <v>337</v>
      </c>
      <c r="I149" s="3" t="str">
        <f t="shared" si="31"/>
        <v>https://jpsearch.go.jp/term/type/文章要素</v>
      </c>
      <c r="J149" t="str">
        <f t="shared" si="32"/>
        <v>https://w3id.org/kouigenjimonogatari/data/0013-14.json</v>
      </c>
      <c r="K149" t="str">
        <f t="shared" si="27"/>
        <v>https://w3id.org/kouigenjimonogatari/data/0014-02.json</v>
      </c>
      <c r="L149">
        <f t="shared" si="33"/>
        <v>27</v>
      </c>
      <c r="M149" t="str">
        <f t="shared" si="34"/>
        <v>https://www.dl.ndl.go.jp/api/iiif/3437686/canvas/27</v>
      </c>
      <c r="N149" t="str">
        <f t="shared" si="35"/>
        <v>https://www.dl.ndl.go.jp/api/iiif/3437686/manifest.json</v>
      </c>
      <c r="O149" t="str">
        <f t="shared" si="36"/>
        <v>http://da.dl.itc.u-tokyo.ac.jp/mirador/?params=[{%22manifest%22:%22https://www.dl.ndl.go.jp/api/iiif/3437686/manifest.json%22,%22canvas%22:%22https://www.dl.ndl.go.jp/api/iiif/3437686/canvas/27%22}]</v>
      </c>
    </row>
    <row r="150" spans="1:15" ht="90">
      <c r="A150" t="str">
        <f t="shared" si="28"/>
        <v>https://w3id.org/kouigenjimonogatari/data/0014-02.json</v>
      </c>
      <c r="B150">
        <f t="shared" si="37"/>
        <v>14</v>
      </c>
      <c r="C150">
        <f t="shared" si="38"/>
        <v>2</v>
      </c>
      <c r="D150" s="1" t="s">
        <v>131</v>
      </c>
      <c r="E150" t="str">
        <f t="shared" si="29"/>
        <v>http://creativecommons.org/publicdomain/zero/1.0/</v>
      </c>
      <c r="F150" t="str">
        <f t="shared" si="30"/>
        <v>01きりつぼ</v>
      </c>
      <c r="G150">
        <f>1</f>
        <v>1</v>
      </c>
      <c r="H150" t="s">
        <v>337</v>
      </c>
      <c r="I150" s="3" t="str">
        <f t="shared" si="31"/>
        <v>https://jpsearch.go.jp/term/type/文章要素</v>
      </c>
      <c r="J150" t="str">
        <f t="shared" si="32"/>
        <v>https://w3id.org/kouigenjimonogatari/data/0014-01.json</v>
      </c>
      <c r="K150" t="str">
        <f t="shared" si="27"/>
        <v>https://w3id.org/kouigenjimonogatari/data/0014-03.json</v>
      </c>
      <c r="L150">
        <f t="shared" si="33"/>
        <v>27</v>
      </c>
      <c r="M150" t="str">
        <f t="shared" si="34"/>
        <v>https://www.dl.ndl.go.jp/api/iiif/3437686/canvas/27</v>
      </c>
      <c r="N150" t="str">
        <f t="shared" si="35"/>
        <v>https://www.dl.ndl.go.jp/api/iiif/3437686/manifest.json</v>
      </c>
      <c r="O150" t="str">
        <f t="shared" si="36"/>
        <v>http://da.dl.itc.u-tokyo.ac.jp/mirador/?params=[{%22manifest%22:%22https://www.dl.ndl.go.jp/api/iiif/3437686/manifest.json%22,%22canvas%22:%22https://www.dl.ndl.go.jp/api/iiif/3437686/canvas/27%22}]</v>
      </c>
    </row>
    <row r="151" spans="1:15" ht="90">
      <c r="A151" t="str">
        <f t="shared" si="28"/>
        <v>https://w3id.org/kouigenjimonogatari/data/0014-03.json</v>
      </c>
      <c r="B151">
        <f t="shared" si="37"/>
        <v>14</v>
      </c>
      <c r="C151">
        <f t="shared" si="38"/>
        <v>3</v>
      </c>
      <c r="D151" s="1" t="s">
        <v>132</v>
      </c>
      <c r="E151" t="str">
        <f t="shared" si="29"/>
        <v>http://creativecommons.org/publicdomain/zero/1.0/</v>
      </c>
      <c r="F151" t="str">
        <f t="shared" si="30"/>
        <v>01きりつぼ</v>
      </c>
      <c r="G151">
        <f>1</f>
        <v>1</v>
      </c>
      <c r="H151" t="s">
        <v>337</v>
      </c>
      <c r="I151" s="3" t="str">
        <f t="shared" si="31"/>
        <v>https://jpsearch.go.jp/term/type/文章要素</v>
      </c>
      <c r="J151" t="str">
        <f t="shared" si="32"/>
        <v>https://w3id.org/kouigenjimonogatari/data/0014-02.json</v>
      </c>
      <c r="K151" t="str">
        <f t="shared" si="27"/>
        <v>https://w3id.org/kouigenjimonogatari/data/0014-04.json</v>
      </c>
      <c r="L151">
        <f t="shared" si="33"/>
        <v>27</v>
      </c>
      <c r="M151" t="str">
        <f t="shared" si="34"/>
        <v>https://www.dl.ndl.go.jp/api/iiif/3437686/canvas/27</v>
      </c>
      <c r="N151" t="str">
        <f t="shared" si="35"/>
        <v>https://www.dl.ndl.go.jp/api/iiif/3437686/manifest.json</v>
      </c>
      <c r="O151" t="str">
        <f t="shared" si="36"/>
        <v>http://da.dl.itc.u-tokyo.ac.jp/mirador/?params=[{%22manifest%22:%22https://www.dl.ndl.go.jp/api/iiif/3437686/manifest.json%22,%22canvas%22:%22https://www.dl.ndl.go.jp/api/iiif/3437686/canvas/27%22}]</v>
      </c>
    </row>
    <row r="152" spans="1:15" ht="90">
      <c r="A152" t="str">
        <f t="shared" si="28"/>
        <v>https://w3id.org/kouigenjimonogatari/data/0014-04.json</v>
      </c>
      <c r="B152">
        <f t="shared" si="37"/>
        <v>14</v>
      </c>
      <c r="C152">
        <f t="shared" si="38"/>
        <v>4</v>
      </c>
      <c r="D152" s="1" t="s">
        <v>133</v>
      </c>
      <c r="E152" t="str">
        <f t="shared" si="29"/>
        <v>http://creativecommons.org/publicdomain/zero/1.0/</v>
      </c>
      <c r="F152" t="str">
        <f t="shared" si="30"/>
        <v>01きりつぼ</v>
      </c>
      <c r="G152">
        <f>1</f>
        <v>1</v>
      </c>
      <c r="H152" t="s">
        <v>337</v>
      </c>
      <c r="I152" s="3" t="str">
        <f t="shared" si="31"/>
        <v>https://jpsearch.go.jp/term/type/文章要素</v>
      </c>
      <c r="J152" t="str">
        <f t="shared" si="32"/>
        <v>https://w3id.org/kouigenjimonogatari/data/0014-03.json</v>
      </c>
      <c r="K152" t="str">
        <f t="shared" si="27"/>
        <v>https://w3id.org/kouigenjimonogatari/data/0014-05.json</v>
      </c>
      <c r="L152">
        <f t="shared" si="33"/>
        <v>27</v>
      </c>
      <c r="M152" t="str">
        <f t="shared" si="34"/>
        <v>https://www.dl.ndl.go.jp/api/iiif/3437686/canvas/27</v>
      </c>
      <c r="N152" t="str">
        <f t="shared" si="35"/>
        <v>https://www.dl.ndl.go.jp/api/iiif/3437686/manifest.json</v>
      </c>
      <c r="O152" t="str">
        <f t="shared" si="36"/>
        <v>http://da.dl.itc.u-tokyo.ac.jp/mirador/?params=[{%22manifest%22:%22https://www.dl.ndl.go.jp/api/iiif/3437686/manifest.json%22,%22canvas%22:%22https://www.dl.ndl.go.jp/api/iiif/3437686/canvas/27%22}]</v>
      </c>
    </row>
    <row r="153" spans="1:15" ht="90">
      <c r="A153" t="str">
        <f t="shared" si="28"/>
        <v>https://w3id.org/kouigenjimonogatari/data/0014-05.json</v>
      </c>
      <c r="B153">
        <f t="shared" si="37"/>
        <v>14</v>
      </c>
      <c r="C153">
        <f t="shared" si="38"/>
        <v>5</v>
      </c>
      <c r="D153" s="1" t="s">
        <v>134</v>
      </c>
      <c r="E153" t="str">
        <f t="shared" si="29"/>
        <v>http://creativecommons.org/publicdomain/zero/1.0/</v>
      </c>
      <c r="F153" t="str">
        <f t="shared" si="30"/>
        <v>01きりつぼ</v>
      </c>
      <c r="G153">
        <f>1</f>
        <v>1</v>
      </c>
      <c r="H153" t="s">
        <v>337</v>
      </c>
      <c r="I153" s="3" t="str">
        <f t="shared" si="31"/>
        <v>https://jpsearch.go.jp/term/type/文章要素</v>
      </c>
      <c r="J153" t="str">
        <f t="shared" si="32"/>
        <v>https://w3id.org/kouigenjimonogatari/data/0014-04.json</v>
      </c>
      <c r="K153" t="str">
        <f t="shared" si="27"/>
        <v>https://w3id.org/kouigenjimonogatari/data/0014-06.json</v>
      </c>
      <c r="L153">
        <f t="shared" si="33"/>
        <v>27</v>
      </c>
      <c r="M153" t="str">
        <f t="shared" si="34"/>
        <v>https://www.dl.ndl.go.jp/api/iiif/3437686/canvas/27</v>
      </c>
      <c r="N153" t="str">
        <f t="shared" si="35"/>
        <v>https://www.dl.ndl.go.jp/api/iiif/3437686/manifest.json</v>
      </c>
      <c r="O153" t="str">
        <f t="shared" si="36"/>
        <v>http://da.dl.itc.u-tokyo.ac.jp/mirador/?params=[{%22manifest%22:%22https://www.dl.ndl.go.jp/api/iiif/3437686/manifest.json%22,%22canvas%22:%22https://www.dl.ndl.go.jp/api/iiif/3437686/canvas/27%22}]</v>
      </c>
    </row>
    <row r="154" spans="1:15" ht="90">
      <c r="A154" t="str">
        <f t="shared" si="28"/>
        <v>https://w3id.org/kouigenjimonogatari/data/0014-06.json</v>
      </c>
      <c r="B154">
        <f t="shared" si="37"/>
        <v>14</v>
      </c>
      <c r="C154">
        <f t="shared" si="38"/>
        <v>6</v>
      </c>
      <c r="D154" s="1" t="s">
        <v>135</v>
      </c>
      <c r="E154" t="str">
        <f t="shared" si="29"/>
        <v>http://creativecommons.org/publicdomain/zero/1.0/</v>
      </c>
      <c r="F154" t="str">
        <f t="shared" si="30"/>
        <v>01きりつぼ</v>
      </c>
      <c r="G154">
        <f>1</f>
        <v>1</v>
      </c>
      <c r="H154" t="s">
        <v>337</v>
      </c>
      <c r="I154" s="3" t="str">
        <f t="shared" si="31"/>
        <v>https://jpsearch.go.jp/term/type/文章要素</v>
      </c>
      <c r="J154" t="str">
        <f t="shared" si="32"/>
        <v>https://w3id.org/kouigenjimonogatari/data/0014-05.json</v>
      </c>
      <c r="K154" t="str">
        <f t="shared" si="27"/>
        <v>https://w3id.org/kouigenjimonogatari/data/0014-07.json</v>
      </c>
      <c r="L154">
        <f t="shared" si="33"/>
        <v>27</v>
      </c>
      <c r="M154" t="str">
        <f t="shared" si="34"/>
        <v>https://www.dl.ndl.go.jp/api/iiif/3437686/canvas/27</v>
      </c>
      <c r="N154" t="str">
        <f t="shared" si="35"/>
        <v>https://www.dl.ndl.go.jp/api/iiif/3437686/manifest.json</v>
      </c>
      <c r="O154" t="str">
        <f t="shared" si="36"/>
        <v>http://da.dl.itc.u-tokyo.ac.jp/mirador/?params=[{%22manifest%22:%22https://www.dl.ndl.go.jp/api/iiif/3437686/manifest.json%22,%22canvas%22:%22https://www.dl.ndl.go.jp/api/iiif/3437686/canvas/27%22}]</v>
      </c>
    </row>
    <row r="155" spans="1:15" ht="90">
      <c r="A155" t="str">
        <f t="shared" si="28"/>
        <v>https://w3id.org/kouigenjimonogatari/data/0014-07.json</v>
      </c>
      <c r="B155">
        <f t="shared" si="37"/>
        <v>14</v>
      </c>
      <c r="C155">
        <f t="shared" si="38"/>
        <v>7</v>
      </c>
      <c r="D155" s="1" t="s">
        <v>136</v>
      </c>
      <c r="E155" t="str">
        <f t="shared" si="29"/>
        <v>http://creativecommons.org/publicdomain/zero/1.0/</v>
      </c>
      <c r="F155" t="str">
        <f t="shared" si="30"/>
        <v>01きりつぼ</v>
      </c>
      <c r="G155">
        <f>1</f>
        <v>1</v>
      </c>
      <c r="H155" t="s">
        <v>337</v>
      </c>
      <c r="I155" s="3" t="str">
        <f t="shared" si="31"/>
        <v>https://jpsearch.go.jp/term/type/文章要素</v>
      </c>
      <c r="J155" t="str">
        <f t="shared" si="32"/>
        <v>https://w3id.org/kouigenjimonogatari/data/0014-06.json</v>
      </c>
      <c r="K155" t="str">
        <f t="shared" si="27"/>
        <v>https://w3id.org/kouigenjimonogatari/data/0014-08.json</v>
      </c>
      <c r="L155">
        <f t="shared" si="33"/>
        <v>27</v>
      </c>
      <c r="M155" t="str">
        <f t="shared" si="34"/>
        <v>https://www.dl.ndl.go.jp/api/iiif/3437686/canvas/27</v>
      </c>
      <c r="N155" t="str">
        <f t="shared" si="35"/>
        <v>https://www.dl.ndl.go.jp/api/iiif/3437686/manifest.json</v>
      </c>
      <c r="O155" t="str">
        <f t="shared" si="36"/>
        <v>http://da.dl.itc.u-tokyo.ac.jp/mirador/?params=[{%22manifest%22:%22https://www.dl.ndl.go.jp/api/iiif/3437686/manifest.json%22,%22canvas%22:%22https://www.dl.ndl.go.jp/api/iiif/3437686/canvas/27%22}]</v>
      </c>
    </row>
    <row r="156" spans="1:15" ht="90">
      <c r="A156" t="str">
        <f t="shared" si="28"/>
        <v>https://w3id.org/kouigenjimonogatari/data/0014-08.json</v>
      </c>
      <c r="B156">
        <f t="shared" si="37"/>
        <v>14</v>
      </c>
      <c r="C156">
        <f t="shared" si="38"/>
        <v>8</v>
      </c>
      <c r="D156" s="1" t="s">
        <v>137</v>
      </c>
      <c r="E156" t="str">
        <f t="shared" si="29"/>
        <v>http://creativecommons.org/publicdomain/zero/1.0/</v>
      </c>
      <c r="F156" t="str">
        <f t="shared" si="30"/>
        <v>01きりつぼ</v>
      </c>
      <c r="G156">
        <f>1</f>
        <v>1</v>
      </c>
      <c r="H156" t="s">
        <v>337</v>
      </c>
      <c r="I156" s="3" t="str">
        <f t="shared" si="31"/>
        <v>https://jpsearch.go.jp/term/type/文章要素</v>
      </c>
      <c r="J156" t="str">
        <f t="shared" si="32"/>
        <v>https://w3id.org/kouigenjimonogatari/data/0014-07.json</v>
      </c>
      <c r="K156" t="str">
        <f t="shared" si="27"/>
        <v>https://w3id.org/kouigenjimonogatari/data/0014-09.json</v>
      </c>
      <c r="L156">
        <f t="shared" si="33"/>
        <v>27</v>
      </c>
      <c r="M156" t="str">
        <f t="shared" si="34"/>
        <v>https://www.dl.ndl.go.jp/api/iiif/3437686/canvas/27</v>
      </c>
      <c r="N156" t="str">
        <f t="shared" si="35"/>
        <v>https://www.dl.ndl.go.jp/api/iiif/3437686/manifest.json</v>
      </c>
      <c r="O156" t="str">
        <f t="shared" si="36"/>
        <v>http://da.dl.itc.u-tokyo.ac.jp/mirador/?params=[{%22manifest%22:%22https://www.dl.ndl.go.jp/api/iiif/3437686/manifest.json%22,%22canvas%22:%22https://www.dl.ndl.go.jp/api/iiif/3437686/canvas/27%22}]</v>
      </c>
    </row>
    <row r="157" spans="1:15" ht="90">
      <c r="A157" t="str">
        <f t="shared" si="28"/>
        <v>https://w3id.org/kouigenjimonogatari/data/0014-09.json</v>
      </c>
      <c r="B157">
        <f t="shared" si="37"/>
        <v>14</v>
      </c>
      <c r="C157">
        <f t="shared" si="38"/>
        <v>9</v>
      </c>
      <c r="D157" s="1" t="s">
        <v>138</v>
      </c>
      <c r="E157" t="str">
        <f t="shared" si="29"/>
        <v>http://creativecommons.org/publicdomain/zero/1.0/</v>
      </c>
      <c r="F157" t="str">
        <f t="shared" si="30"/>
        <v>01きりつぼ</v>
      </c>
      <c r="G157">
        <f>1</f>
        <v>1</v>
      </c>
      <c r="H157" t="s">
        <v>337</v>
      </c>
      <c r="I157" s="3" t="str">
        <f t="shared" si="31"/>
        <v>https://jpsearch.go.jp/term/type/文章要素</v>
      </c>
      <c r="J157" t="str">
        <f t="shared" si="32"/>
        <v>https://w3id.org/kouigenjimonogatari/data/0014-08.json</v>
      </c>
      <c r="K157" t="str">
        <f t="shared" si="27"/>
        <v>https://w3id.org/kouigenjimonogatari/data/0014-10.json</v>
      </c>
      <c r="L157">
        <f t="shared" si="33"/>
        <v>27</v>
      </c>
      <c r="M157" t="str">
        <f t="shared" si="34"/>
        <v>https://www.dl.ndl.go.jp/api/iiif/3437686/canvas/27</v>
      </c>
      <c r="N157" t="str">
        <f t="shared" si="35"/>
        <v>https://www.dl.ndl.go.jp/api/iiif/3437686/manifest.json</v>
      </c>
      <c r="O157" t="str">
        <f t="shared" si="36"/>
        <v>http://da.dl.itc.u-tokyo.ac.jp/mirador/?params=[{%22manifest%22:%22https://www.dl.ndl.go.jp/api/iiif/3437686/manifest.json%22,%22canvas%22:%22https://www.dl.ndl.go.jp/api/iiif/3437686/canvas/27%22}]</v>
      </c>
    </row>
    <row r="158" spans="1:15" ht="90">
      <c r="A158" t="str">
        <f t="shared" si="28"/>
        <v>https://w3id.org/kouigenjimonogatari/data/0014-10.json</v>
      </c>
      <c r="B158">
        <f t="shared" si="37"/>
        <v>14</v>
      </c>
      <c r="C158">
        <f t="shared" si="38"/>
        <v>10</v>
      </c>
      <c r="D158" s="1" t="s">
        <v>139</v>
      </c>
      <c r="E158" t="str">
        <f t="shared" si="29"/>
        <v>http://creativecommons.org/publicdomain/zero/1.0/</v>
      </c>
      <c r="F158" t="str">
        <f t="shared" si="30"/>
        <v>01きりつぼ</v>
      </c>
      <c r="G158">
        <f>1</f>
        <v>1</v>
      </c>
      <c r="H158" t="s">
        <v>337</v>
      </c>
      <c r="I158" s="3" t="str">
        <f t="shared" si="31"/>
        <v>https://jpsearch.go.jp/term/type/文章要素</v>
      </c>
      <c r="J158" t="str">
        <f t="shared" si="32"/>
        <v>https://w3id.org/kouigenjimonogatari/data/0014-09.json</v>
      </c>
      <c r="K158" t="str">
        <f t="shared" si="27"/>
        <v>https://w3id.org/kouigenjimonogatari/data/0014-11.json</v>
      </c>
      <c r="L158">
        <f t="shared" si="33"/>
        <v>27</v>
      </c>
      <c r="M158" t="str">
        <f t="shared" si="34"/>
        <v>https://www.dl.ndl.go.jp/api/iiif/3437686/canvas/27</v>
      </c>
      <c r="N158" t="str">
        <f t="shared" si="35"/>
        <v>https://www.dl.ndl.go.jp/api/iiif/3437686/manifest.json</v>
      </c>
      <c r="O158" t="str">
        <f t="shared" si="36"/>
        <v>http://da.dl.itc.u-tokyo.ac.jp/mirador/?params=[{%22manifest%22:%22https://www.dl.ndl.go.jp/api/iiif/3437686/manifest.json%22,%22canvas%22:%22https://www.dl.ndl.go.jp/api/iiif/3437686/canvas/27%22}]</v>
      </c>
    </row>
    <row r="159" spans="1:15" ht="90">
      <c r="A159" t="str">
        <f t="shared" si="28"/>
        <v>https://w3id.org/kouigenjimonogatari/data/0014-11.json</v>
      </c>
      <c r="B159">
        <f t="shared" si="37"/>
        <v>14</v>
      </c>
      <c r="C159">
        <f t="shared" si="38"/>
        <v>11</v>
      </c>
      <c r="D159" s="1" t="s">
        <v>140</v>
      </c>
      <c r="E159" t="str">
        <f t="shared" si="29"/>
        <v>http://creativecommons.org/publicdomain/zero/1.0/</v>
      </c>
      <c r="F159" t="str">
        <f t="shared" si="30"/>
        <v>01きりつぼ</v>
      </c>
      <c r="G159">
        <f>1</f>
        <v>1</v>
      </c>
      <c r="H159" t="s">
        <v>337</v>
      </c>
      <c r="I159" s="3" t="str">
        <f t="shared" si="31"/>
        <v>https://jpsearch.go.jp/term/type/文章要素</v>
      </c>
      <c r="J159" t="str">
        <f t="shared" si="32"/>
        <v>https://w3id.org/kouigenjimonogatari/data/0014-10.json</v>
      </c>
      <c r="K159" t="str">
        <f t="shared" si="27"/>
        <v>https://w3id.org/kouigenjimonogatari/data/0014-12.json</v>
      </c>
      <c r="L159">
        <f t="shared" si="33"/>
        <v>27</v>
      </c>
      <c r="M159" t="str">
        <f t="shared" si="34"/>
        <v>https://www.dl.ndl.go.jp/api/iiif/3437686/canvas/27</v>
      </c>
      <c r="N159" t="str">
        <f t="shared" si="35"/>
        <v>https://www.dl.ndl.go.jp/api/iiif/3437686/manifest.json</v>
      </c>
      <c r="O159" t="str">
        <f t="shared" si="36"/>
        <v>http://da.dl.itc.u-tokyo.ac.jp/mirador/?params=[{%22manifest%22:%22https://www.dl.ndl.go.jp/api/iiif/3437686/manifest.json%22,%22canvas%22:%22https://www.dl.ndl.go.jp/api/iiif/3437686/canvas/27%22}]</v>
      </c>
    </row>
    <row r="160" spans="1:15" ht="90">
      <c r="A160" t="str">
        <f t="shared" si="28"/>
        <v>https://w3id.org/kouigenjimonogatari/data/0014-12.json</v>
      </c>
      <c r="B160">
        <f t="shared" si="37"/>
        <v>14</v>
      </c>
      <c r="C160">
        <f t="shared" si="38"/>
        <v>12</v>
      </c>
      <c r="D160" s="1" t="s">
        <v>141</v>
      </c>
      <c r="E160" t="str">
        <f t="shared" si="29"/>
        <v>http://creativecommons.org/publicdomain/zero/1.0/</v>
      </c>
      <c r="F160" t="str">
        <f t="shared" si="30"/>
        <v>01きりつぼ</v>
      </c>
      <c r="G160">
        <f>1</f>
        <v>1</v>
      </c>
      <c r="H160" t="s">
        <v>337</v>
      </c>
      <c r="I160" s="3" t="str">
        <f t="shared" si="31"/>
        <v>https://jpsearch.go.jp/term/type/文章要素</v>
      </c>
      <c r="J160" t="str">
        <f t="shared" si="32"/>
        <v>https://w3id.org/kouigenjimonogatari/data/0014-11.json</v>
      </c>
      <c r="K160" t="str">
        <f t="shared" si="27"/>
        <v>https://w3id.org/kouigenjimonogatari/data/0014-13.json</v>
      </c>
      <c r="L160">
        <f t="shared" si="33"/>
        <v>27</v>
      </c>
      <c r="M160" t="str">
        <f t="shared" si="34"/>
        <v>https://www.dl.ndl.go.jp/api/iiif/3437686/canvas/27</v>
      </c>
      <c r="N160" t="str">
        <f t="shared" si="35"/>
        <v>https://www.dl.ndl.go.jp/api/iiif/3437686/manifest.json</v>
      </c>
      <c r="O160" t="str">
        <f t="shared" si="36"/>
        <v>http://da.dl.itc.u-tokyo.ac.jp/mirador/?params=[{%22manifest%22:%22https://www.dl.ndl.go.jp/api/iiif/3437686/manifest.json%22,%22canvas%22:%22https://www.dl.ndl.go.jp/api/iiif/3437686/canvas/27%22}]</v>
      </c>
    </row>
    <row r="161" spans="1:15" ht="90">
      <c r="A161" t="str">
        <f t="shared" si="28"/>
        <v>https://w3id.org/kouigenjimonogatari/data/0014-13.json</v>
      </c>
      <c r="B161">
        <f t="shared" si="37"/>
        <v>14</v>
      </c>
      <c r="C161">
        <f t="shared" si="38"/>
        <v>13</v>
      </c>
      <c r="D161" s="1" t="s">
        <v>142</v>
      </c>
      <c r="E161" t="str">
        <f t="shared" si="29"/>
        <v>http://creativecommons.org/publicdomain/zero/1.0/</v>
      </c>
      <c r="F161" t="str">
        <f t="shared" si="30"/>
        <v>01きりつぼ</v>
      </c>
      <c r="G161">
        <f>1</f>
        <v>1</v>
      </c>
      <c r="H161" t="s">
        <v>337</v>
      </c>
      <c r="I161" s="3" t="str">
        <f t="shared" si="31"/>
        <v>https://jpsearch.go.jp/term/type/文章要素</v>
      </c>
      <c r="J161" t="str">
        <f t="shared" si="32"/>
        <v>https://w3id.org/kouigenjimonogatari/data/0014-12.json</v>
      </c>
      <c r="K161" t="str">
        <f t="shared" si="27"/>
        <v>https://w3id.org/kouigenjimonogatari/data/0014-14.json</v>
      </c>
      <c r="L161">
        <f t="shared" si="33"/>
        <v>27</v>
      </c>
      <c r="M161" t="str">
        <f t="shared" si="34"/>
        <v>https://www.dl.ndl.go.jp/api/iiif/3437686/canvas/27</v>
      </c>
      <c r="N161" t="str">
        <f t="shared" si="35"/>
        <v>https://www.dl.ndl.go.jp/api/iiif/3437686/manifest.json</v>
      </c>
      <c r="O161" t="str">
        <f t="shared" si="36"/>
        <v>http://da.dl.itc.u-tokyo.ac.jp/mirador/?params=[{%22manifest%22:%22https://www.dl.ndl.go.jp/api/iiif/3437686/manifest.json%22,%22canvas%22:%22https://www.dl.ndl.go.jp/api/iiif/3437686/canvas/27%22}]</v>
      </c>
    </row>
    <row r="162" spans="1:15" ht="90">
      <c r="A162" t="str">
        <f t="shared" si="28"/>
        <v>https://w3id.org/kouigenjimonogatari/data/0014-14.json</v>
      </c>
      <c r="B162">
        <f t="shared" si="37"/>
        <v>14</v>
      </c>
      <c r="C162">
        <f t="shared" si="38"/>
        <v>14</v>
      </c>
      <c r="D162" s="1" t="s">
        <v>143</v>
      </c>
      <c r="E162" t="str">
        <f t="shared" si="29"/>
        <v>http://creativecommons.org/publicdomain/zero/1.0/</v>
      </c>
      <c r="F162" t="str">
        <f t="shared" si="30"/>
        <v>01きりつぼ</v>
      </c>
      <c r="G162">
        <f>1</f>
        <v>1</v>
      </c>
      <c r="H162" t="s">
        <v>337</v>
      </c>
      <c r="I162" s="3" t="str">
        <f t="shared" si="31"/>
        <v>https://jpsearch.go.jp/term/type/文章要素</v>
      </c>
      <c r="J162" t="str">
        <f t="shared" si="32"/>
        <v>https://w3id.org/kouigenjimonogatari/data/0014-13.json</v>
      </c>
      <c r="K162" t="str">
        <f t="shared" si="27"/>
        <v>https://w3id.org/kouigenjimonogatari/data/0015-01.json</v>
      </c>
      <c r="L162">
        <f t="shared" si="33"/>
        <v>27</v>
      </c>
      <c r="M162" t="str">
        <f t="shared" si="34"/>
        <v>https://www.dl.ndl.go.jp/api/iiif/3437686/canvas/27</v>
      </c>
      <c r="N162" t="str">
        <f t="shared" si="35"/>
        <v>https://www.dl.ndl.go.jp/api/iiif/3437686/manifest.json</v>
      </c>
      <c r="O162" t="str">
        <f t="shared" si="36"/>
        <v>http://da.dl.itc.u-tokyo.ac.jp/mirador/?params=[{%22manifest%22:%22https://www.dl.ndl.go.jp/api/iiif/3437686/manifest.json%22,%22canvas%22:%22https://www.dl.ndl.go.jp/api/iiif/3437686/canvas/27%22}]</v>
      </c>
    </row>
    <row r="163" spans="1:15">
      <c r="A163" t="str">
        <f t="shared" si="28"/>
        <v/>
      </c>
      <c r="B163">
        <f t="shared" si="37"/>
        <v>14</v>
      </c>
      <c r="C163" t="str">
        <f t="shared" si="38"/>
        <v/>
      </c>
      <c r="E163" t="str">
        <f t="shared" si="29"/>
        <v>http://creativecommons.org/publicdomain/zero/1.0/</v>
      </c>
      <c r="F163" t="str">
        <f t="shared" si="30"/>
        <v>01きりつぼ</v>
      </c>
      <c r="G163">
        <f>1</f>
        <v>1</v>
      </c>
      <c r="H163" t="s">
        <v>337</v>
      </c>
      <c r="I163" s="3" t="str">
        <f t="shared" si="31"/>
        <v>https://jpsearch.go.jp/term/type/文章要素</v>
      </c>
      <c r="J163" t="str">
        <f t="shared" si="32"/>
        <v>https://w3id.org/kouigenjimonogatari/data/0014-14.json</v>
      </c>
      <c r="K163" t="str">
        <f t="shared" si="27"/>
        <v>https://w3id.org/kouigenjimonogatari/data/0015-02.json</v>
      </c>
      <c r="L163">
        <f t="shared" si="33"/>
        <v>27</v>
      </c>
      <c r="M163" t="str">
        <f t="shared" si="34"/>
        <v>https://www.dl.ndl.go.jp/api/iiif/3437686/canvas/27</v>
      </c>
      <c r="N163" t="str">
        <f t="shared" si="35"/>
        <v>https://www.dl.ndl.go.jp/api/iiif/3437686/manifest.json</v>
      </c>
      <c r="O163" t="str">
        <f t="shared" si="36"/>
        <v>http://da.dl.itc.u-tokyo.ac.jp/mirador/?params=[{%22manifest%22:%22https://www.dl.ndl.go.jp/api/iiif/3437686/manifest.json%22,%22canvas%22:%22https://www.dl.ndl.go.jp/api/iiif/3437686/canvas/27%22}]</v>
      </c>
    </row>
    <row r="164" spans="1:15">
      <c r="A164" t="str">
        <f t="shared" si="28"/>
        <v/>
      </c>
      <c r="B164">
        <f t="shared" si="37"/>
        <v>14</v>
      </c>
      <c r="C164" t="str">
        <f t="shared" si="38"/>
        <v/>
      </c>
      <c r="D164" s="2"/>
      <c r="E164" t="str">
        <f t="shared" si="29"/>
        <v>http://creativecommons.org/publicdomain/zero/1.0/</v>
      </c>
      <c r="F164" t="str">
        <f t="shared" si="30"/>
        <v>01きりつぼ</v>
      </c>
      <c r="G164">
        <f>1</f>
        <v>1</v>
      </c>
      <c r="H164" t="s">
        <v>337</v>
      </c>
      <c r="I164" s="3" t="str">
        <f t="shared" si="31"/>
        <v>https://jpsearch.go.jp/term/type/文章要素</v>
      </c>
      <c r="J164" t="str">
        <f t="shared" si="32"/>
        <v>https://w3id.org/kouigenjimonogatari/data/0014-13.json</v>
      </c>
      <c r="K164" t="str">
        <f t="shared" si="27"/>
        <v>https://w3id.org/kouigenjimonogatari/data/0015-01.json</v>
      </c>
      <c r="L164">
        <f t="shared" si="33"/>
        <v>27</v>
      </c>
      <c r="M164" t="str">
        <f t="shared" si="34"/>
        <v>https://www.dl.ndl.go.jp/api/iiif/3437686/canvas/27</v>
      </c>
      <c r="N164" t="str">
        <f t="shared" si="35"/>
        <v>https://www.dl.ndl.go.jp/api/iiif/3437686/manifest.json</v>
      </c>
      <c r="O164" t="str">
        <f t="shared" si="36"/>
        <v>http://da.dl.itc.u-tokyo.ac.jp/mirador/?params=[{%22manifest%22:%22https://www.dl.ndl.go.jp/api/iiif/3437686/manifest.json%22,%22canvas%22:%22https://www.dl.ndl.go.jp/api/iiif/3437686/canvas/27%22}]</v>
      </c>
    </row>
    <row r="165" spans="1:15" ht="90">
      <c r="A165" t="str">
        <f t="shared" si="28"/>
        <v>https://w3id.org/kouigenjimonogatari/data/0015-01.json</v>
      </c>
      <c r="B165">
        <f t="shared" si="37"/>
        <v>15</v>
      </c>
      <c r="C165">
        <f t="shared" si="38"/>
        <v>1</v>
      </c>
      <c r="D165" s="1" t="s">
        <v>144</v>
      </c>
      <c r="E165" t="str">
        <f t="shared" si="29"/>
        <v>http://creativecommons.org/publicdomain/zero/1.0/</v>
      </c>
      <c r="F165" t="str">
        <f t="shared" si="30"/>
        <v>01きりつぼ</v>
      </c>
      <c r="G165">
        <f>1</f>
        <v>1</v>
      </c>
      <c r="H165" t="s">
        <v>337</v>
      </c>
      <c r="I165" s="3" t="str">
        <f t="shared" si="31"/>
        <v>https://jpsearch.go.jp/term/type/文章要素</v>
      </c>
      <c r="J165" t="str">
        <f t="shared" si="32"/>
        <v>https://w3id.org/kouigenjimonogatari/data/0014-14.json</v>
      </c>
      <c r="K165" t="str">
        <f t="shared" si="27"/>
        <v>https://w3id.org/kouigenjimonogatari/data/0015-02.json</v>
      </c>
      <c r="L165">
        <f t="shared" si="33"/>
        <v>27</v>
      </c>
      <c r="M165" t="str">
        <f t="shared" si="34"/>
        <v>https://www.dl.ndl.go.jp/api/iiif/3437686/canvas/27</v>
      </c>
      <c r="N165" t="str">
        <f t="shared" si="35"/>
        <v>https://www.dl.ndl.go.jp/api/iiif/3437686/manifest.json</v>
      </c>
      <c r="O165" t="str">
        <f t="shared" si="36"/>
        <v>http://da.dl.itc.u-tokyo.ac.jp/mirador/?params=[{%22manifest%22:%22https://www.dl.ndl.go.jp/api/iiif/3437686/manifest.json%22,%22canvas%22:%22https://www.dl.ndl.go.jp/api/iiif/3437686/canvas/27%22}]</v>
      </c>
    </row>
    <row r="166" spans="1:15" ht="90">
      <c r="A166" t="str">
        <f t="shared" si="28"/>
        <v>https://w3id.org/kouigenjimonogatari/data/0015-02.json</v>
      </c>
      <c r="B166">
        <f t="shared" si="37"/>
        <v>15</v>
      </c>
      <c r="C166">
        <f t="shared" si="38"/>
        <v>2</v>
      </c>
      <c r="D166" s="1" t="s">
        <v>145</v>
      </c>
      <c r="E166" t="str">
        <f t="shared" si="29"/>
        <v>http://creativecommons.org/publicdomain/zero/1.0/</v>
      </c>
      <c r="F166" t="str">
        <f t="shared" si="30"/>
        <v>01きりつぼ</v>
      </c>
      <c r="G166">
        <f>1</f>
        <v>1</v>
      </c>
      <c r="H166" t="s">
        <v>337</v>
      </c>
      <c r="I166" s="3" t="str">
        <f t="shared" si="31"/>
        <v>https://jpsearch.go.jp/term/type/文章要素</v>
      </c>
      <c r="J166" t="str">
        <f t="shared" si="32"/>
        <v>https://w3id.org/kouigenjimonogatari/data/0015-01.json</v>
      </c>
      <c r="K166" t="str">
        <f t="shared" si="27"/>
        <v>https://w3id.org/kouigenjimonogatari/data/0015-03.json</v>
      </c>
      <c r="L166">
        <f t="shared" si="33"/>
        <v>27</v>
      </c>
      <c r="M166" t="str">
        <f t="shared" si="34"/>
        <v>https://www.dl.ndl.go.jp/api/iiif/3437686/canvas/27</v>
      </c>
      <c r="N166" t="str">
        <f t="shared" si="35"/>
        <v>https://www.dl.ndl.go.jp/api/iiif/3437686/manifest.json</v>
      </c>
      <c r="O166" t="str">
        <f t="shared" si="36"/>
        <v>http://da.dl.itc.u-tokyo.ac.jp/mirador/?params=[{%22manifest%22:%22https://www.dl.ndl.go.jp/api/iiif/3437686/manifest.json%22,%22canvas%22:%22https://www.dl.ndl.go.jp/api/iiif/3437686/canvas/27%22}]</v>
      </c>
    </row>
    <row r="167" spans="1:15" ht="90">
      <c r="A167" t="str">
        <f t="shared" si="28"/>
        <v>https://w3id.org/kouigenjimonogatari/data/0015-03.json</v>
      </c>
      <c r="B167">
        <f t="shared" si="37"/>
        <v>15</v>
      </c>
      <c r="C167">
        <f t="shared" si="38"/>
        <v>3</v>
      </c>
      <c r="D167" s="1" t="s">
        <v>146</v>
      </c>
      <c r="E167" t="str">
        <f t="shared" si="29"/>
        <v>http://creativecommons.org/publicdomain/zero/1.0/</v>
      </c>
      <c r="F167" t="str">
        <f t="shared" si="30"/>
        <v>01きりつぼ</v>
      </c>
      <c r="G167">
        <f>1</f>
        <v>1</v>
      </c>
      <c r="H167" t="s">
        <v>337</v>
      </c>
      <c r="I167" s="3" t="str">
        <f t="shared" si="31"/>
        <v>https://jpsearch.go.jp/term/type/文章要素</v>
      </c>
      <c r="J167" t="str">
        <f t="shared" si="32"/>
        <v>https://w3id.org/kouigenjimonogatari/data/0015-02.json</v>
      </c>
      <c r="K167" t="str">
        <f t="shared" si="27"/>
        <v>https://w3id.org/kouigenjimonogatari/data/0015-04.json</v>
      </c>
      <c r="L167">
        <f t="shared" si="33"/>
        <v>27</v>
      </c>
      <c r="M167" t="str">
        <f t="shared" si="34"/>
        <v>https://www.dl.ndl.go.jp/api/iiif/3437686/canvas/27</v>
      </c>
      <c r="N167" t="str">
        <f t="shared" si="35"/>
        <v>https://www.dl.ndl.go.jp/api/iiif/3437686/manifest.json</v>
      </c>
      <c r="O167" t="str">
        <f t="shared" si="36"/>
        <v>http://da.dl.itc.u-tokyo.ac.jp/mirador/?params=[{%22manifest%22:%22https://www.dl.ndl.go.jp/api/iiif/3437686/manifest.json%22,%22canvas%22:%22https://www.dl.ndl.go.jp/api/iiif/3437686/canvas/27%22}]</v>
      </c>
    </row>
    <row r="168" spans="1:15" ht="90">
      <c r="A168" t="str">
        <f t="shared" si="28"/>
        <v>https://w3id.org/kouigenjimonogatari/data/0015-04.json</v>
      </c>
      <c r="B168">
        <f t="shared" si="37"/>
        <v>15</v>
      </c>
      <c r="C168">
        <f t="shared" si="38"/>
        <v>4</v>
      </c>
      <c r="D168" s="1" t="s">
        <v>147</v>
      </c>
      <c r="E168" t="str">
        <f t="shared" si="29"/>
        <v>http://creativecommons.org/publicdomain/zero/1.0/</v>
      </c>
      <c r="F168" t="str">
        <f t="shared" si="30"/>
        <v>01きりつぼ</v>
      </c>
      <c r="G168">
        <f>1</f>
        <v>1</v>
      </c>
      <c r="H168" t="s">
        <v>337</v>
      </c>
      <c r="I168" s="3" t="str">
        <f t="shared" si="31"/>
        <v>https://jpsearch.go.jp/term/type/文章要素</v>
      </c>
      <c r="J168" t="str">
        <f t="shared" si="32"/>
        <v>https://w3id.org/kouigenjimonogatari/data/0015-03.json</v>
      </c>
      <c r="K168" t="str">
        <f t="shared" si="27"/>
        <v>https://w3id.org/kouigenjimonogatari/data/0015-05.json</v>
      </c>
      <c r="L168">
        <f t="shared" si="33"/>
        <v>27</v>
      </c>
      <c r="M168" t="str">
        <f t="shared" si="34"/>
        <v>https://www.dl.ndl.go.jp/api/iiif/3437686/canvas/27</v>
      </c>
      <c r="N168" t="str">
        <f t="shared" si="35"/>
        <v>https://www.dl.ndl.go.jp/api/iiif/3437686/manifest.json</v>
      </c>
      <c r="O168" t="str">
        <f t="shared" si="36"/>
        <v>http://da.dl.itc.u-tokyo.ac.jp/mirador/?params=[{%22manifest%22:%22https://www.dl.ndl.go.jp/api/iiif/3437686/manifest.json%22,%22canvas%22:%22https://www.dl.ndl.go.jp/api/iiif/3437686/canvas/27%22}]</v>
      </c>
    </row>
    <row r="169" spans="1:15" ht="90">
      <c r="A169" t="str">
        <f t="shared" si="28"/>
        <v>https://w3id.org/kouigenjimonogatari/data/0015-05.json</v>
      </c>
      <c r="B169">
        <f t="shared" si="37"/>
        <v>15</v>
      </c>
      <c r="C169">
        <f t="shared" si="38"/>
        <v>5</v>
      </c>
      <c r="D169" s="1" t="s">
        <v>148</v>
      </c>
      <c r="E169" t="str">
        <f t="shared" si="29"/>
        <v>http://creativecommons.org/publicdomain/zero/1.0/</v>
      </c>
      <c r="F169" t="str">
        <f t="shared" si="30"/>
        <v>01きりつぼ</v>
      </c>
      <c r="G169">
        <f>1</f>
        <v>1</v>
      </c>
      <c r="H169" t="s">
        <v>337</v>
      </c>
      <c r="I169" s="3" t="str">
        <f t="shared" si="31"/>
        <v>https://jpsearch.go.jp/term/type/文章要素</v>
      </c>
      <c r="J169" t="str">
        <f t="shared" si="32"/>
        <v>https://w3id.org/kouigenjimonogatari/data/0015-04.json</v>
      </c>
      <c r="K169" t="str">
        <f t="shared" ref="K169:K232" si="39">IF(A170="",A172,A170)</f>
        <v>https://w3id.org/kouigenjimonogatari/data/0015-06.json</v>
      </c>
      <c r="L169">
        <f t="shared" si="33"/>
        <v>27</v>
      </c>
      <c r="M169" t="str">
        <f t="shared" si="34"/>
        <v>https://www.dl.ndl.go.jp/api/iiif/3437686/canvas/27</v>
      </c>
      <c r="N169" t="str">
        <f t="shared" si="35"/>
        <v>https://www.dl.ndl.go.jp/api/iiif/3437686/manifest.json</v>
      </c>
      <c r="O169" t="str">
        <f t="shared" si="36"/>
        <v>http://da.dl.itc.u-tokyo.ac.jp/mirador/?params=[{%22manifest%22:%22https://www.dl.ndl.go.jp/api/iiif/3437686/manifest.json%22,%22canvas%22:%22https://www.dl.ndl.go.jp/api/iiif/3437686/canvas/27%22}]</v>
      </c>
    </row>
    <row r="170" spans="1:15" ht="30">
      <c r="A170" t="str">
        <f t="shared" si="28"/>
        <v>https://w3id.org/kouigenjimonogatari/data/0015-06.json</v>
      </c>
      <c r="B170">
        <f t="shared" si="37"/>
        <v>15</v>
      </c>
      <c r="C170">
        <f t="shared" si="38"/>
        <v>6</v>
      </c>
      <c r="D170" s="1" t="s">
        <v>149</v>
      </c>
      <c r="E170" t="str">
        <f t="shared" si="29"/>
        <v>http://creativecommons.org/publicdomain/zero/1.0/</v>
      </c>
      <c r="F170" t="str">
        <f t="shared" si="30"/>
        <v>01きりつぼ</v>
      </c>
      <c r="G170">
        <f>1</f>
        <v>1</v>
      </c>
      <c r="H170" t="s">
        <v>337</v>
      </c>
      <c r="I170" s="3" t="str">
        <f t="shared" si="31"/>
        <v>https://jpsearch.go.jp/term/type/文章要素</v>
      </c>
      <c r="J170" t="str">
        <f t="shared" si="32"/>
        <v>https://w3id.org/kouigenjimonogatari/data/0015-05.json</v>
      </c>
      <c r="K170" t="str">
        <f t="shared" si="39"/>
        <v>https://w3id.org/kouigenjimonogatari/data/0015-07.json</v>
      </c>
      <c r="L170">
        <f t="shared" si="33"/>
        <v>27</v>
      </c>
      <c r="M170" t="str">
        <f t="shared" si="34"/>
        <v>https://www.dl.ndl.go.jp/api/iiif/3437686/canvas/27</v>
      </c>
      <c r="N170" t="str">
        <f t="shared" si="35"/>
        <v>https://www.dl.ndl.go.jp/api/iiif/3437686/manifest.json</v>
      </c>
      <c r="O170" t="str">
        <f t="shared" si="36"/>
        <v>http://da.dl.itc.u-tokyo.ac.jp/mirador/?params=[{%22manifest%22:%22https://www.dl.ndl.go.jp/api/iiif/3437686/manifest.json%22,%22canvas%22:%22https://www.dl.ndl.go.jp/api/iiif/3437686/canvas/27%22}]</v>
      </c>
    </row>
    <row r="171" spans="1:15" ht="90">
      <c r="A171" t="str">
        <f t="shared" si="28"/>
        <v>https://w3id.org/kouigenjimonogatari/data/0015-07.json</v>
      </c>
      <c r="B171">
        <f t="shared" si="37"/>
        <v>15</v>
      </c>
      <c r="C171">
        <f t="shared" si="38"/>
        <v>7</v>
      </c>
      <c r="D171" s="1" t="s">
        <v>150</v>
      </c>
      <c r="E171" t="str">
        <f t="shared" si="29"/>
        <v>http://creativecommons.org/publicdomain/zero/1.0/</v>
      </c>
      <c r="F171" t="str">
        <f t="shared" si="30"/>
        <v>01きりつぼ</v>
      </c>
      <c r="G171">
        <f>1</f>
        <v>1</v>
      </c>
      <c r="H171" t="s">
        <v>337</v>
      </c>
      <c r="I171" s="3" t="str">
        <f t="shared" si="31"/>
        <v>https://jpsearch.go.jp/term/type/文章要素</v>
      </c>
      <c r="J171" t="str">
        <f t="shared" si="32"/>
        <v>https://w3id.org/kouigenjimonogatari/data/0015-06.json</v>
      </c>
      <c r="K171" t="str">
        <f t="shared" si="39"/>
        <v>https://w3id.org/kouigenjimonogatari/data/0015-08.json</v>
      </c>
      <c r="L171">
        <f t="shared" si="33"/>
        <v>27</v>
      </c>
      <c r="M171" t="str">
        <f t="shared" si="34"/>
        <v>https://www.dl.ndl.go.jp/api/iiif/3437686/canvas/27</v>
      </c>
      <c r="N171" t="str">
        <f t="shared" si="35"/>
        <v>https://www.dl.ndl.go.jp/api/iiif/3437686/manifest.json</v>
      </c>
      <c r="O171" t="str">
        <f t="shared" si="36"/>
        <v>http://da.dl.itc.u-tokyo.ac.jp/mirador/?params=[{%22manifest%22:%22https://www.dl.ndl.go.jp/api/iiif/3437686/manifest.json%22,%22canvas%22:%22https://www.dl.ndl.go.jp/api/iiif/3437686/canvas/27%22}]</v>
      </c>
    </row>
    <row r="172" spans="1:15" ht="15">
      <c r="A172" t="str">
        <f t="shared" si="28"/>
        <v>https://w3id.org/kouigenjimonogatari/data/0015-08.json</v>
      </c>
      <c r="B172">
        <f t="shared" si="37"/>
        <v>15</v>
      </c>
      <c r="C172">
        <f t="shared" si="38"/>
        <v>8</v>
      </c>
      <c r="D172" s="1" t="s">
        <v>151</v>
      </c>
      <c r="E172" t="str">
        <f t="shared" si="29"/>
        <v>http://creativecommons.org/publicdomain/zero/1.0/</v>
      </c>
      <c r="F172" t="str">
        <f t="shared" si="30"/>
        <v>01きりつぼ</v>
      </c>
      <c r="G172">
        <f>1</f>
        <v>1</v>
      </c>
      <c r="H172" t="s">
        <v>337</v>
      </c>
      <c r="I172" s="3" t="str">
        <f t="shared" si="31"/>
        <v>https://jpsearch.go.jp/term/type/文章要素</v>
      </c>
      <c r="J172" t="str">
        <f t="shared" si="32"/>
        <v>https://w3id.org/kouigenjimonogatari/data/0015-07.json</v>
      </c>
      <c r="K172" t="str">
        <f t="shared" si="39"/>
        <v>https://w3id.org/kouigenjimonogatari/data/0015-09.json</v>
      </c>
      <c r="L172">
        <f t="shared" si="33"/>
        <v>27</v>
      </c>
      <c r="M172" t="str">
        <f t="shared" si="34"/>
        <v>https://www.dl.ndl.go.jp/api/iiif/3437686/canvas/27</v>
      </c>
      <c r="N172" t="str">
        <f t="shared" si="35"/>
        <v>https://www.dl.ndl.go.jp/api/iiif/3437686/manifest.json</v>
      </c>
      <c r="O172" t="str">
        <f t="shared" si="36"/>
        <v>http://da.dl.itc.u-tokyo.ac.jp/mirador/?params=[{%22manifest%22:%22https://www.dl.ndl.go.jp/api/iiif/3437686/manifest.json%22,%22canvas%22:%22https://www.dl.ndl.go.jp/api/iiif/3437686/canvas/27%22}]</v>
      </c>
    </row>
    <row r="173" spans="1:15" ht="90">
      <c r="A173" t="str">
        <f t="shared" si="28"/>
        <v>https://w3id.org/kouigenjimonogatari/data/0015-09.json</v>
      </c>
      <c r="B173">
        <f t="shared" si="37"/>
        <v>15</v>
      </c>
      <c r="C173">
        <f t="shared" si="38"/>
        <v>9</v>
      </c>
      <c r="D173" s="1" t="s">
        <v>152</v>
      </c>
      <c r="E173" t="str">
        <f t="shared" si="29"/>
        <v>http://creativecommons.org/publicdomain/zero/1.0/</v>
      </c>
      <c r="F173" t="str">
        <f t="shared" si="30"/>
        <v>01きりつぼ</v>
      </c>
      <c r="G173">
        <f>1</f>
        <v>1</v>
      </c>
      <c r="H173" t="s">
        <v>337</v>
      </c>
      <c r="I173" s="3" t="str">
        <f t="shared" si="31"/>
        <v>https://jpsearch.go.jp/term/type/文章要素</v>
      </c>
      <c r="J173" t="str">
        <f t="shared" si="32"/>
        <v>https://w3id.org/kouigenjimonogatari/data/0015-08.json</v>
      </c>
      <c r="K173" t="str">
        <f t="shared" si="39"/>
        <v>https://w3id.org/kouigenjimonogatari/data/0015-10.json</v>
      </c>
      <c r="L173">
        <f t="shared" si="33"/>
        <v>27</v>
      </c>
      <c r="M173" t="str">
        <f t="shared" si="34"/>
        <v>https://www.dl.ndl.go.jp/api/iiif/3437686/canvas/27</v>
      </c>
      <c r="N173" t="str">
        <f t="shared" si="35"/>
        <v>https://www.dl.ndl.go.jp/api/iiif/3437686/manifest.json</v>
      </c>
      <c r="O173" t="str">
        <f t="shared" si="36"/>
        <v>http://da.dl.itc.u-tokyo.ac.jp/mirador/?params=[{%22manifest%22:%22https://www.dl.ndl.go.jp/api/iiif/3437686/manifest.json%22,%22canvas%22:%22https://www.dl.ndl.go.jp/api/iiif/3437686/canvas/27%22}]</v>
      </c>
    </row>
    <row r="174" spans="1:15" ht="90">
      <c r="A174" t="str">
        <f t="shared" si="28"/>
        <v>https://w3id.org/kouigenjimonogatari/data/0015-10.json</v>
      </c>
      <c r="B174">
        <f t="shared" si="37"/>
        <v>15</v>
      </c>
      <c r="C174">
        <f t="shared" si="38"/>
        <v>10</v>
      </c>
      <c r="D174" s="1" t="s">
        <v>153</v>
      </c>
      <c r="E174" t="str">
        <f t="shared" si="29"/>
        <v>http://creativecommons.org/publicdomain/zero/1.0/</v>
      </c>
      <c r="F174" t="str">
        <f t="shared" si="30"/>
        <v>01きりつぼ</v>
      </c>
      <c r="G174">
        <f>1</f>
        <v>1</v>
      </c>
      <c r="H174" t="s">
        <v>337</v>
      </c>
      <c r="I174" s="3" t="str">
        <f t="shared" si="31"/>
        <v>https://jpsearch.go.jp/term/type/文章要素</v>
      </c>
      <c r="J174" t="str">
        <f t="shared" si="32"/>
        <v>https://w3id.org/kouigenjimonogatari/data/0015-09.json</v>
      </c>
      <c r="K174" t="str">
        <f t="shared" si="39"/>
        <v>https://w3id.org/kouigenjimonogatari/data/0015-11.json</v>
      </c>
      <c r="L174">
        <f t="shared" si="33"/>
        <v>27</v>
      </c>
      <c r="M174" t="str">
        <f t="shared" si="34"/>
        <v>https://www.dl.ndl.go.jp/api/iiif/3437686/canvas/27</v>
      </c>
      <c r="N174" t="str">
        <f t="shared" si="35"/>
        <v>https://www.dl.ndl.go.jp/api/iiif/3437686/manifest.json</v>
      </c>
      <c r="O174" t="str">
        <f t="shared" si="36"/>
        <v>http://da.dl.itc.u-tokyo.ac.jp/mirador/?params=[{%22manifest%22:%22https://www.dl.ndl.go.jp/api/iiif/3437686/manifest.json%22,%22canvas%22:%22https://www.dl.ndl.go.jp/api/iiif/3437686/canvas/27%22}]</v>
      </c>
    </row>
    <row r="175" spans="1:15" ht="90">
      <c r="A175" t="str">
        <f t="shared" si="28"/>
        <v>https://w3id.org/kouigenjimonogatari/data/0015-11.json</v>
      </c>
      <c r="B175">
        <f t="shared" si="37"/>
        <v>15</v>
      </c>
      <c r="C175">
        <f t="shared" si="38"/>
        <v>11</v>
      </c>
      <c r="D175" s="1" t="s">
        <v>154</v>
      </c>
      <c r="E175" t="str">
        <f t="shared" si="29"/>
        <v>http://creativecommons.org/publicdomain/zero/1.0/</v>
      </c>
      <c r="F175" t="str">
        <f t="shared" si="30"/>
        <v>01きりつぼ</v>
      </c>
      <c r="G175">
        <f>1</f>
        <v>1</v>
      </c>
      <c r="H175" t="s">
        <v>337</v>
      </c>
      <c r="I175" s="3" t="str">
        <f t="shared" si="31"/>
        <v>https://jpsearch.go.jp/term/type/文章要素</v>
      </c>
      <c r="J175" t="str">
        <f t="shared" si="32"/>
        <v>https://w3id.org/kouigenjimonogatari/data/0015-10.json</v>
      </c>
      <c r="K175" t="str">
        <f t="shared" si="39"/>
        <v>https://w3id.org/kouigenjimonogatari/data/0015-12.json</v>
      </c>
      <c r="L175">
        <f t="shared" si="33"/>
        <v>27</v>
      </c>
      <c r="M175" t="str">
        <f t="shared" si="34"/>
        <v>https://www.dl.ndl.go.jp/api/iiif/3437686/canvas/27</v>
      </c>
      <c r="N175" t="str">
        <f t="shared" si="35"/>
        <v>https://www.dl.ndl.go.jp/api/iiif/3437686/manifest.json</v>
      </c>
      <c r="O175" t="str">
        <f t="shared" si="36"/>
        <v>http://da.dl.itc.u-tokyo.ac.jp/mirador/?params=[{%22manifest%22:%22https://www.dl.ndl.go.jp/api/iiif/3437686/manifest.json%22,%22canvas%22:%22https://www.dl.ndl.go.jp/api/iiif/3437686/canvas/27%22}]</v>
      </c>
    </row>
    <row r="176" spans="1:15" ht="90">
      <c r="A176" t="str">
        <f t="shared" si="28"/>
        <v>https://w3id.org/kouigenjimonogatari/data/0015-12.json</v>
      </c>
      <c r="B176">
        <f t="shared" si="37"/>
        <v>15</v>
      </c>
      <c r="C176">
        <f t="shared" si="38"/>
        <v>12</v>
      </c>
      <c r="D176" s="1" t="s">
        <v>155</v>
      </c>
      <c r="E176" t="str">
        <f t="shared" si="29"/>
        <v>http://creativecommons.org/publicdomain/zero/1.0/</v>
      </c>
      <c r="F176" t="str">
        <f t="shared" si="30"/>
        <v>01きりつぼ</v>
      </c>
      <c r="G176">
        <f>1</f>
        <v>1</v>
      </c>
      <c r="H176" t="s">
        <v>337</v>
      </c>
      <c r="I176" s="3" t="str">
        <f t="shared" si="31"/>
        <v>https://jpsearch.go.jp/term/type/文章要素</v>
      </c>
      <c r="J176" t="str">
        <f t="shared" si="32"/>
        <v>https://w3id.org/kouigenjimonogatari/data/0015-11.json</v>
      </c>
      <c r="K176" t="str">
        <f t="shared" si="39"/>
        <v>https://w3id.org/kouigenjimonogatari/data/0015-13.json</v>
      </c>
      <c r="L176">
        <f t="shared" si="33"/>
        <v>27</v>
      </c>
      <c r="M176" t="str">
        <f t="shared" si="34"/>
        <v>https://www.dl.ndl.go.jp/api/iiif/3437686/canvas/27</v>
      </c>
      <c r="N176" t="str">
        <f t="shared" si="35"/>
        <v>https://www.dl.ndl.go.jp/api/iiif/3437686/manifest.json</v>
      </c>
      <c r="O176" t="str">
        <f t="shared" si="36"/>
        <v>http://da.dl.itc.u-tokyo.ac.jp/mirador/?params=[{%22manifest%22:%22https://www.dl.ndl.go.jp/api/iiif/3437686/manifest.json%22,%22canvas%22:%22https://www.dl.ndl.go.jp/api/iiif/3437686/canvas/27%22}]</v>
      </c>
    </row>
    <row r="177" spans="1:15" ht="90">
      <c r="A177" t="str">
        <f t="shared" si="28"/>
        <v>https://w3id.org/kouigenjimonogatari/data/0015-13.json</v>
      </c>
      <c r="B177">
        <f t="shared" si="37"/>
        <v>15</v>
      </c>
      <c r="C177">
        <f t="shared" si="38"/>
        <v>13</v>
      </c>
      <c r="D177" s="1" t="s">
        <v>156</v>
      </c>
      <c r="E177" t="str">
        <f t="shared" si="29"/>
        <v>http://creativecommons.org/publicdomain/zero/1.0/</v>
      </c>
      <c r="F177" t="str">
        <f t="shared" si="30"/>
        <v>01きりつぼ</v>
      </c>
      <c r="G177">
        <f>1</f>
        <v>1</v>
      </c>
      <c r="H177" t="s">
        <v>337</v>
      </c>
      <c r="I177" s="3" t="str">
        <f t="shared" si="31"/>
        <v>https://jpsearch.go.jp/term/type/文章要素</v>
      </c>
      <c r="J177" t="str">
        <f t="shared" si="32"/>
        <v>https://w3id.org/kouigenjimonogatari/data/0015-12.json</v>
      </c>
      <c r="K177" t="str">
        <f t="shared" si="39"/>
        <v>https://w3id.org/kouigenjimonogatari/data/0015-14.json</v>
      </c>
      <c r="L177">
        <f t="shared" si="33"/>
        <v>27</v>
      </c>
      <c r="M177" t="str">
        <f t="shared" si="34"/>
        <v>https://www.dl.ndl.go.jp/api/iiif/3437686/canvas/27</v>
      </c>
      <c r="N177" t="str">
        <f t="shared" si="35"/>
        <v>https://www.dl.ndl.go.jp/api/iiif/3437686/manifest.json</v>
      </c>
      <c r="O177" t="str">
        <f t="shared" si="36"/>
        <v>http://da.dl.itc.u-tokyo.ac.jp/mirador/?params=[{%22manifest%22:%22https://www.dl.ndl.go.jp/api/iiif/3437686/manifest.json%22,%22canvas%22:%22https://www.dl.ndl.go.jp/api/iiif/3437686/canvas/27%22}]</v>
      </c>
    </row>
    <row r="178" spans="1:15" ht="90">
      <c r="A178" t="str">
        <f t="shared" si="28"/>
        <v>https://w3id.org/kouigenjimonogatari/data/0015-14.json</v>
      </c>
      <c r="B178">
        <f t="shared" si="37"/>
        <v>15</v>
      </c>
      <c r="C178">
        <f t="shared" si="38"/>
        <v>14</v>
      </c>
      <c r="D178" s="1" t="s">
        <v>157</v>
      </c>
      <c r="E178" t="str">
        <f t="shared" si="29"/>
        <v>http://creativecommons.org/publicdomain/zero/1.0/</v>
      </c>
      <c r="F178" t="str">
        <f t="shared" si="30"/>
        <v>01きりつぼ</v>
      </c>
      <c r="G178">
        <f>1</f>
        <v>1</v>
      </c>
      <c r="H178" t="s">
        <v>337</v>
      </c>
      <c r="I178" s="3" t="str">
        <f t="shared" si="31"/>
        <v>https://jpsearch.go.jp/term/type/文章要素</v>
      </c>
      <c r="J178" t="str">
        <f t="shared" si="32"/>
        <v>https://w3id.org/kouigenjimonogatari/data/0015-13.json</v>
      </c>
      <c r="K178" t="str">
        <f t="shared" si="39"/>
        <v>https://w3id.org/kouigenjimonogatari/data/0016-01.json</v>
      </c>
      <c r="L178">
        <f t="shared" si="33"/>
        <v>27</v>
      </c>
      <c r="M178" t="str">
        <f t="shared" si="34"/>
        <v>https://www.dl.ndl.go.jp/api/iiif/3437686/canvas/27</v>
      </c>
      <c r="N178" t="str">
        <f t="shared" si="35"/>
        <v>https://www.dl.ndl.go.jp/api/iiif/3437686/manifest.json</v>
      </c>
      <c r="O178" t="str">
        <f t="shared" si="36"/>
        <v>http://da.dl.itc.u-tokyo.ac.jp/mirador/?params=[{%22manifest%22:%22https://www.dl.ndl.go.jp/api/iiif/3437686/manifest.json%22,%22canvas%22:%22https://www.dl.ndl.go.jp/api/iiif/3437686/canvas/27%22}]</v>
      </c>
    </row>
    <row r="179" spans="1:15">
      <c r="A179" t="str">
        <f t="shared" si="28"/>
        <v/>
      </c>
      <c r="B179">
        <f t="shared" si="37"/>
        <v>15</v>
      </c>
      <c r="C179" t="str">
        <f t="shared" si="38"/>
        <v/>
      </c>
      <c r="E179" t="str">
        <f t="shared" si="29"/>
        <v>http://creativecommons.org/publicdomain/zero/1.0/</v>
      </c>
      <c r="F179" t="str">
        <f t="shared" si="30"/>
        <v>01きりつぼ</v>
      </c>
      <c r="G179">
        <f>1</f>
        <v>1</v>
      </c>
      <c r="H179" t="s">
        <v>337</v>
      </c>
      <c r="I179" s="3" t="str">
        <f t="shared" si="31"/>
        <v>https://jpsearch.go.jp/term/type/文章要素</v>
      </c>
      <c r="J179" t="str">
        <f t="shared" si="32"/>
        <v>https://w3id.org/kouigenjimonogatari/data/0015-14.json</v>
      </c>
      <c r="K179" t="str">
        <f t="shared" si="39"/>
        <v>https://w3id.org/kouigenjimonogatari/data/0016-02.json</v>
      </c>
      <c r="L179">
        <f t="shared" si="33"/>
        <v>27</v>
      </c>
      <c r="M179" t="str">
        <f t="shared" si="34"/>
        <v>https://www.dl.ndl.go.jp/api/iiif/3437686/canvas/27</v>
      </c>
      <c r="N179" t="str">
        <f t="shared" si="35"/>
        <v>https://www.dl.ndl.go.jp/api/iiif/3437686/manifest.json</v>
      </c>
      <c r="O179" t="str">
        <f t="shared" si="36"/>
        <v>http://da.dl.itc.u-tokyo.ac.jp/mirador/?params=[{%22manifest%22:%22https://www.dl.ndl.go.jp/api/iiif/3437686/manifest.json%22,%22canvas%22:%22https://www.dl.ndl.go.jp/api/iiif/3437686/canvas/27%22}]</v>
      </c>
    </row>
    <row r="180" spans="1:15">
      <c r="A180" t="str">
        <f t="shared" si="28"/>
        <v/>
      </c>
      <c r="B180">
        <f t="shared" si="37"/>
        <v>15</v>
      </c>
      <c r="C180" t="str">
        <f t="shared" si="38"/>
        <v/>
      </c>
      <c r="D180" s="2"/>
      <c r="E180" t="str">
        <f t="shared" si="29"/>
        <v>http://creativecommons.org/publicdomain/zero/1.0/</v>
      </c>
      <c r="F180" t="str">
        <f t="shared" si="30"/>
        <v>01きりつぼ</v>
      </c>
      <c r="G180">
        <f>1</f>
        <v>1</v>
      </c>
      <c r="H180" t="s">
        <v>337</v>
      </c>
      <c r="I180" s="3" t="str">
        <f t="shared" si="31"/>
        <v>https://jpsearch.go.jp/term/type/文章要素</v>
      </c>
      <c r="J180" t="str">
        <f t="shared" si="32"/>
        <v>https://w3id.org/kouigenjimonogatari/data/0015-13.json</v>
      </c>
      <c r="K180" t="str">
        <f t="shared" si="39"/>
        <v>https://w3id.org/kouigenjimonogatari/data/0016-01.json</v>
      </c>
      <c r="L180">
        <f t="shared" si="33"/>
        <v>27</v>
      </c>
      <c r="M180" t="str">
        <f t="shared" si="34"/>
        <v>https://www.dl.ndl.go.jp/api/iiif/3437686/canvas/27</v>
      </c>
      <c r="N180" t="str">
        <f t="shared" si="35"/>
        <v>https://www.dl.ndl.go.jp/api/iiif/3437686/manifest.json</v>
      </c>
      <c r="O180" t="str">
        <f t="shared" si="36"/>
        <v>http://da.dl.itc.u-tokyo.ac.jp/mirador/?params=[{%22manifest%22:%22https://www.dl.ndl.go.jp/api/iiif/3437686/manifest.json%22,%22canvas%22:%22https://www.dl.ndl.go.jp/api/iiif/3437686/canvas/27%22}]</v>
      </c>
    </row>
    <row r="181" spans="1:15" ht="90">
      <c r="A181" t="str">
        <f t="shared" si="28"/>
        <v>https://w3id.org/kouigenjimonogatari/data/0016-01.json</v>
      </c>
      <c r="B181">
        <f t="shared" si="37"/>
        <v>16</v>
      </c>
      <c r="C181">
        <f t="shared" si="38"/>
        <v>1</v>
      </c>
      <c r="D181" s="1" t="s">
        <v>158</v>
      </c>
      <c r="E181" t="str">
        <f t="shared" si="29"/>
        <v>http://creativecommons.org/publicdomain/zero/1.0/</v>
      </c>
      <c r="F181" t="str">
        <f t="shared" si="30"/>
        <v>01きりつぼ</v>
      </c>
      <c r="G181">
        <f>1</f>
        <v>1</v>
      </c>
      <c r="H181" t="s">
        <v>337</v>
      </c>
      <c r="I181" s="3" t="str">
        <f t="shared" si="31"/>
        <v>https://jpsearch.go.jp/term/type/文章要素</v>
      </c>
      <c r="J181" t="str">
        <f t="shared" si="32"/>
        <v>https://w3id.org/kouigenjimonogatari/data/0015-14.json</v>
      </c>
      <c r="K181" t="str">
        <f t="shared" si="39"/>
        <v>https://w3id.org/kouigenjimonogatari/data/0016-02.json</v>
      </c>
      <c r="L181">
        <f t="shared" si="33"/>
        <v>28</v>
      </c>
      <c r="M181" t="str">
        <f t="shared" si="34"/>
        <v>https://www.dl.ndl.go.jp/api/iiif/3437686/canvas/28</v>
      </c>
      <c r="N181" t="str">
        <f t="shared" si="35"/>
        <v>https://www.dl.ndl.go.jp/api/iiif/3437686/manifest.json</v>
      </c>
      <c r="O181" t="str">
        <f t="shared" si="36"/>
        <v>http://da.dl.itc.u-tokyo.ac.jp/mirador/?params=[{%22manifest%22:%22https://www.dl.ndl.go.jp/api/iiif/3437686/manifest.json%22,%22canvas%22:%22https://www.dl.ndl.go.jp/api/iiif/3437686/canvas/28%22}]</v>
      </c>
    </row>
    <row r="182" spans="1:15" ht="90">
      <c r="A182" t="str">
        <f t="shared" si="28"/>
        <v>https://w3id.org/kouigenjimonogatari/data/0016-02.json</v>
      </c>
      <c r="B182">
        <f t="shared" si="37"/>
        <v>16</v>
      </c>
      <c r="C182">
        <f t="shared" si="38"/>
        <v>2</v>
      </c>
      <c r="D182" s="1" t="s">
        <v>159</v>
      </c>
      <c r="E182" t="str">
        <f t="shared" si="29"/>
        <v>http://creativecommons.org/publicdomain/zero/1.0/</v>
      </c>
      <c r="F182" t="str">
        <f t="shared" si="30"/>
        <v>01きりつぼ</v>
      </c>
      <c r="G182">
        <f>1</f>
        <v>1</v>
      </c>
      <c r="H182" t="s">
        <v>337</v>
      </c>
      <c r="I182" s="3" t="str">
        <f t="shared" si="31"/>
        <v>https://jpsearch.go.jp/term/type/文章要素</v>
      </c>
      <c r="J182" t="str">
        <f t="shared" si="32"/>
        <v>https://w3id.org/kouigenjimonogatari/data/0016-01.json</v>
      </c>
      <c r="K182" t="str">
        <f t="shared" si="39"/>
        <v>https://w3id.org/kouigenjimonogatari/data/0016-03.json</v>
      </c>
      <c r="L182">
        <f t="shared" si="33"/>
        <v>28</v>
      </c>
      <c r="M182" t="str">
        <f t="shared" si="34"/>
        <v>https://www.dl.ndl.go.jp/api/iiif/3437686/canvas/28</v>
      </c>
      <c r="N182" t="str">
        <f t="shared" si="35"/>
        <v>https://www.dl.ndl.go.jp/api/iiif/3437686/manifest.json</v>
      </c>
      <c r="O182" t="str">
        <f t="shared" si="36"/>
        <v>http://da.dl.itc.u-tokyo.ac.jp/mirador/?params=[{%22manifest%22:%22https://www.dl.ndl.go.jp/api/iiif/3437686/manifest.json%22,%22canvas%22:%22https://www.dl.ndl.go.jp/api/iiif/3437686/canvas/28%22}]</v>
      </c>
    </row>
    <row r="183" spans="1:15" ht="90">
      <c r="A183" t="str">
        <f t="shared" si="28"/>
        <v>https://w3id.org/kouigenjimonogatari/data/0016-03.json</v>
      </c>
      <c r="B183">
        <f t="shared" si="37"/>
        <v>16</v>
      </c>
      <c r="C183">
        <f t="shared" si="38"/>
        <v>3</v>
      </c>
      <c r="D183" s="1" t="s">
        <v>160</v>
      </c>
      <c r="E183" t="str">
        <f t="shared" si="29"/>
        <v>http://creativecommons.org/publicdomain/zero/1.0/</v>
      </c>
      <c r="F183" t="str">
        <f t="shared" si="30"/>
        <v>01きりつぼ</v>
      </c>
      <c r="G183">
        <f>1</f>
        <v>1</v>
      </c>
      <c r="H183" t="s">
        <v>337</v>
      </c>
      <c r="I183" s="3" t="str">
        <f t="shared" si="31"/>
        <v>https://jpsearch.go.jp/term/type/文章要素</v>
      </c>
      <c r="J183" t="str">
        <f t="shared" si="32"/>
        <v>https://w3id.org/kouigenjimonogatari/data/0016-02.json</v>
      </c>
      <c r="K183" t="str">
        <f t="shared" si="39"/>
        <v>https://w3id.org/kouigenjimonogatari/data/0016-04.json</v>
      </c>
      <c r="L183">
        <f t="shared" si="33"/>
        <v>28</v>
      </c>
      <c r="M183" t="str">
        <f t="shared" si="34"/>
        <v>https://www.dl.ndl.go.jp/api/iiif/3437686/canvas/28</v>
      </c>
      <c r="N183" t="str">
        <f t="shared" si="35"/>
        <v>https://www.dl.ndl.go.jp/api/iiif/3437686/manifest.json</v>
      </c>
      <c r="O183" t="str">
        <f t="shared" si="36"/>
        <v>http://da.dl.itc.u-tokyo.ac.jp/mirador/?params=[{%22manifest%22:%22https://www.dl.ndl.go.jp/api/iiif/3437686/manifest.json%22,%22canvas%22:%22https://www.dl.ndl.go.jp/api/iiif/3437686/canvas/28%22}]</v>
      </c>
    </row>
    <row r="184" spans="1:15" ht="90">
      <c r="A184" t="str">
        <f t="shared" si="28"/>
        <v>https://w3id.org/kouigenjimonogatari/data/0016-04.json</v>
      </c>
      <c r="B184">
        <f t="shared" si="37"/>
        <v>16</v>
      </c>
      <c r="C184">
        <f t="shared" si="38"/>
        <v>4</v>
      </c>
      <c r="D184" s="1" t="s">
        <v>161</v>
      </c>
      <c r="E184" t="str">
        <f t="shared" si="29"/>
        <v>http://creativecommons.org/publicdomain/zero/1.0/</v>
      </c>
      <c r="F184" t="str">
        <f t="shared" si="30"/>
        <v>01きりつぼ</v>
      </c>
      <c r="G184">
        <f>1</f>
        <v>1</v>
      </c>
      <c r="H184" t="s">
        <v>337</v>
      </c>
      <c r="I184" s="3" t="str">
        <f t="shared" si="31"/>
        <v>https://jpsearch.go.jp/term/type/文章要素</v>
      </c>
      <c r="J184" t="str">
        <f t="shared" si="32"/>
        <v>https://w3id.org/kouigenjimonogatari/data/0016-03.json</v>
      </c>
      <c r="K184" t="str">
        <f t="shared" si="39"/>
        <v>https://w3id.org/kouigenjimonogatari/data/0016-05.json</v>
      </c>
      <c r="L184">
        <f t="shared" si="33"/>
        <v>28</v>
      </c>
      <c r="M184" t="str">
        <f t="shared" si="34"/>
        <v>https://www.dl.ndl.go.jp/api/iiif/3437686/canvas/28</v>
      </c>
      <c r="N184" t="str">
        <f t="shared" si="35"/>
        <v>https://www.dl.ndl.go.jp/api/iiif/3437686/manifest.json</v>
      </c>
      <c r="O184" t="str">
        <f t="shared" si="36"/>
        <v>http://da.dl.itc.u-tokyo.ac.jp/mirador/?params=[{%22manifest%22:%22https://www.dl.ndl.go.jp/api/iiif/3437686/manifest.json%22,%22canvas%22:%22https://www.dl.ndl.go.jp/api/iiif/3437686/canvas/28%22}]</v>
      </c>
    </row>
    <row r="185" spans="1:15" ht="90">
      <c r="A185" t="str">
        <f t="shared" si="28"/>
        <v>https://w3id.org/kouigenjimonogatari/data/0016-05.json</v>
      </c>
      <c r="B185">
        <f t="shared" si="37"/>
        <v>16</v>
      </c>
      <c r="C185">
        <f t="shared" si="38"/>
        <v>5</v>
      </c>
      <c r="D185" s="1" t="s">
        <v>162</v>
      </c>
      <c r="E185" t="str">
        <f t="shared" si="29"/>
        <v>http://creativecommons.org/publicdomain/zero/1.0/</v>
      </c>
      <c r="F185" t="str">
        <f t="shared" si="30"/>
        <v>01きりつぼ</v>
      </c>
      <c r="G185">
        <f>1</f>
        <v>1</v>
      </c>
      <c r="H185" t="s">
        <v>337</v>
      </c>
      <c r="I185" s="3" t="str">
        <f t="shared" si="31"/>
        <v>https://jpsearch.go.jp/term/type/文章要素</v>
      </c>
      <c r="J185" t="str">
        <f t="shared" si="32"/>
        <v>https://w3id.org/kouigenjimonogatari/data/0016-04.json</v>
      </c>
      <c r="K185" t="str">
        <f t="shared" si="39"/>
        <v>https://w3id.org/kouigenjimonogatari/data/0016-06.json</v>
      </c>
      <c r="L185">
        <f t="shared" si="33"/>
        <v>28</v>
      </c>
      <c r="M185" t="str">
        <f t="shared" si="34"/>
        <v>https://www.dl.ndl.go.jp/api/iiif/3437686/canvas/28</v>
      </c>
      <c r="N185" t="str">
        <f t="shared" si="35"/>
        <v>https://www.dl.ndl.go.jp/api/iiif/3437686/manifest.json</v>
      </c>
      <c r="O185" t="str">
        <f t="shared" si="36"/>
        <v>http://da.dl.itc.u-tokyo.ac.jp/mirador/?params=[{%22manifest%22:%22https://www.dl.ndl.go.jp/api/iiif/3437686/manifest.json%22,%22canvas%22:%22https://www.dl.ndl.go.jp/api/iiif/3437686/canvas/28%22}]</v>
      </c>
    </row>
    <row r="186" spans="1:15" ht="90">
      <c r="A186" t="str">
        <f t="shared" si="28"/>
        <v>https://w3id.org/kouigenjimonogatari/data/0016-06.json</v>
      </c>
      <c r="B186">
        <f t="shared" si="37"/>
        <v>16</v>
      </c>
      <c r="C186">
        <f t="shared" si="38"/>
        <v>6</v>
      </c>
      <c r="D186" s="1" t="s">
        <v>163</v>
      </c>
      <c r="E186" t="str">
        <f t="shared" si="29"/>
        <v>http://creativecommons.org/publicdomain/zero/1.0/</v>
      </c>
      <c r="F186" t="str">
        <f t="shared" si="30"/>
        <v>01きりつぼ</v>
      </c>
      <c r="G186">
        <f>1</f>
        <v>1</v>
      </c>
      <c r="H186" t="s">
        <v>337</v>
      </c>
      <c r="I186" s="3" t="str">
        <f t="shared" si="31"/>
        <v>https://jpsearch.go.jp/term/type/文章要素</v>
      </c>
      <c r="J186" t="str">
        <f t="shared" si="32"/>
        <v>https://w3id.org/kouigenjimonogatari/data/0016-05.json</v>
      </c>
      <c r="K186" t="str">
        <f t="shared" si="39"/>
        <v>https://w3id.org/kouigenjimonogatari/data/0016-07.json</v>
      </c>
      <c r="L186">
        <f t="shared" si="33"/>
        <v>28</v>
      </c>
      <c r="M186" t="str">
        <f t="shared" si="34"/>
        <v>https://www.dl.ndl.go.jp/api/iiif/3437686/canvas/28</v>
      </c>
      <c r="N186" t="str">
        <f t="shared" si="35"/>
        <v>https://www.dl.ndl.go.jp/api/iiif/3437686/manifest.json</v>
      </c>
      <c r="O186" t="str">
        <f t="shared" si="36"/>
        <v>http://da.dl.itc.u-tokyo.ac.jp/mirador/?params=[{%22manifest%22:%22https://www.dl.ndl.go.jp/api/iiif/3437686/manifest.json%22,%22canvas%22:%22https://www.dl.ndl.go.jp/api/iiif/3437686/canvas/28%22}]</v>
      </c>
    </row>
    <row r="187" spans="1:15" ht="90">
      <c r="A187" t="str">
        <f t="shared" si="28"/>
        <v>https://w3id.org/kouigenjimonogatari/data/0016-07.json</v>
      </c>
      <c r="B187">
        <f t="shared" si="37"/>
        <v>16</v>
      </c>
      <c r="C187">
        <f t="shared" si="38"/>
        <v>7</v>
      </c>
      <c r="D187" s="1" t="s">
        <v>164</v>
      </c>
      <c r="E187" t="str">
        <f t="shared" si="29"/>
        <v>http://creativecommons.org/publicdomain/zero/1.0/</v>
      </c>
      <c r="F187" t="str">
        <f t="shared" si="30"/>
        <v>01きりつぼ</v>
      </c>
      <c r="G187">
        <f>1</f>
        <v>1</v>
      </c>
      <c r="H187" t="s">
        <v>337</v>
      </c>
      <c r="I187" s="3" t="str">
        <f t="shared" si="31"/>
        <v>https://jpsearch.go.jp/term/type/文章要素</v>
      </c>
      <c r="J187" t="str">
        <f t="shared" si="32"/>
        <v>https://w3id.org/kouigenjimonogatari/data/0016-06.json</v>
      </c>
      <c r="K187" t="str">
        <f t="shared" si="39"/>
        <v>https://w3id.org/kouigenjimonogatari/data/0016-08.json</v>
      </c>
      <c r="L187">
        <f t="shared" si="33"/>
        <v>28</v>
      </c>
      <c r="M187" t="str">
        <f t="shared" si="34"/>
        <v>https://www.dl.ndl.go.jp/api/iiif/3437686/canvas/28</v>
      </c>
      <c r="N187" t="str">
        <f t="shared" si="35"/>
        <v>https://www.dl.ndl.go.jp/api/iiif/3437686/manifest.json</v>
      </c>
      <c r="O187" t="str">
        <f t="shared" si="36"/>
        <v>http://da.dl.itc.u-tokyo.ac.jp/mirador/?params=[{%22manifest%22:%22https://www.dl.ndl.go.jp/api/iiif/3437686/manifest.json%22,%22canvas%22:%22https://www.dl.ndl.go.jp/api/iiif/3437686/canvas/28%22}]</v>
      </c>
    </row>
    <row r="188" spans="1:15" ht="90">
      <c r="A188" t="str">
        <f t="shared" si="28"/>
        <v>https://w3id.org/kouigenjimonogatari/data/0016-08.json</v>
      </c>
      <c r="B188">
        <f t="shared" si="37"/>
        <v>16</v>
      </c>
      <c r="C188">
        <f t="shared" si="38"/>
        <v>8</v>
      </c>
      <c r="D188" s="1" t="s">
        <v>165</v>
      </c>
      <c r="E188" t="str">
        <f t="shared" si="29"/>
        <v>http://creativecommons.org/publicdomain/zero/1.0/</v>
      </c>
      <c r="F188" t="str">
        <f t="shared" si="30"/>
        <v>01きりつぼ</v>
      </c>
      <c r="G188">
        <f>1</f>
        <v>1</v>
      </c>
      <c r="H188" t="s">
        <v>337</v>
      </c>
      <c r="I188" s="3" t="str">
        <f t="shared" si="31"/>
        <v>https://jpsearch.go.jp/term/type/文章要素</v>
      </c>
      <c r="J188" t="str">
        <f t="shared" si="32"/>
        <v>https://w3id.org/kouigenjimonogatari/data/0016-07.json</v>
      </c>
      <c r="K188" t="str">
        <f t="shared" si="39"/>
        <v>https://w3id.org/kouigenjimonogatari/data/0016-09.json</v>
      </c>
      <c r="L188">
        <f t="shared" si="33"/>
        <v>28</v>
      </c>
      <c r="M188" t="str">
        <f t="shared" si="34"/>
        <v>https://www.dl.ndl.go.jp/api/iiif/3437686/canvas/28</v>
      </c>
      <c r="N188" t="str">
        <f t="shared" si="35"/>
        <v>https://www.dl.ndl.go.jp/api/iiif/3437686/manifest.json</v>
      </c>
      <c r="O188" t="str">
        <f t="shared" si="36"/>
        <v>http://da.dl.itc.u-tokyo.ac.jp/mirador/?params=[{%22manifest%22:%22https://www.dl.ndl.go.jp/api/iiif/3437686/manifest.json%22,%22canvas%22:%22https://www.dl.ndl.go.jp/api/iiif/3437686/canvas/28%22}]</v>
      </c>
    </row>
    <row r="189" spans="1:15" ht="90">
      <c r="A189" t="str">
        <f t="shared" si="28"/>
        <v>https://w3id.org/kouigenjimonogatari/data/0016-09.json</v>
      </c>
      <c r="B189">
        <f t="shared" si="37"/>
        <v>16</v>
      </c>
      <c r="C189">
        <f t="shared" si="38"/>
        <v>9</v>
      </c>
      <c r="D189" s="1" t="s">
        <v>166</v>
      </c>
      <c r="E189" t="str">
        <f t="shared" si="29"/>
        <v>http://creativecommons.org/publicdomain/zero/1.0/</v>
      </c>
      <c r="F189" t="str">
        <f t="shared" si="30"/>
        <v>01きりつぼ</v>
      </c>
      <c r="G189">
        <f>1</f>
        <v>1</v>
      </c>
      <c r="H189" t="s">
        <v>337</v>
      </c>
      <c r="I189" s="3" t="str">
        <f t="shared" si="31"/>
        <v>https://jpsearch.go.jp/term/type/文章要素</v>
      </c>
      <c r="J189" t="str">
        <f t="shared" si="32"/>
        <v>https://w3id.org/kouigenjimonogatari/data/0016-08.json</v>
      </c>
      <c r="K189" t="str">
        <f t="shared" si="39"/>
        <v>https://w3id.org/kouigenjimonogatari/data/0016-10.json</v>
      </c>
      <c r="L189">
        <f t="shared" si="33"/>
        <v>28</v>
      </c>
      <c r="M189" t="str">
        <f t="shared" si="34"/>
        <v>https://www.dl.ndl.go.jp/api/iiif/3437686/canvas/28</v>
      </c>
      <c r="N189" t="str">
        <f t="shared" si="35"/>
        <v>https://www.dl.ndl.go.jp/api/iiif/3437686/manifest.json</v>
      </c>
      <c r="O189" t="str">
        <f t="shared" si="36"/>
        <v>http://da.dl.itc.u-tokyo.ac.jp/mirador/?params=[{%22manifest%22:%22https://www.dl.ndl.go.jp/api/iiif/3437686/manifest.json%22,%22canvas%22:%22https://www.dl.ndl.go.jp/api/iiif/3437686/canvas/28%22}]</v>
      </c>
    </row>
    <row r="190" spans="1:15" ht="75">
      <c r="A190" t="str">
        <f t="shared" si="28"/>
        <v>https://w3id.org/kouigenjimonogatari/data/0016-10.json</v>
      </c>
      <c r="B190">
        <f t="shared" si="37"/>
        <v>16</v>
      </c>
      <c r="C190">
        <f t="shared" si="38"/>
        <v>10</v>
      </c>
      <c r="D190" s="1" t="s">
        <v>167</v>
      </c>
      <c r="E190" t="str">
        <f t="shared" si="29"/>
        <v>http://creativecommons.org/publicdomain/zero/1.0/</v>
      </c>
      <c r="F190" t="str">
        <f t="shared" si="30"/>
        <v>01きりつぼ</v>
      </c>
      <c r="G190">
        <f>1</f>
        <v>1</v>
      </c>
      <c r="H190" t="s">
        <v>337</v>
      </c>
      <c r="I190" s="3" t="str">
        <f t="shared" si="31"/>
        <v>https://jpsearch.go.jp/term/type/文章要素</v>
      </c>
      <c r="J190" t="str">
        <f t="shared" si="32"/>
        <v>https://w3id.org/kouigenjimonogatari/data/0016-09.json</v>
      </c>
      <c r="K190" t="str">
        <f t="shared" si="39"/>
        <v>https://w3id.org/kouigenjimonogatari/data/0016-11.json</v>
      </c>
      <c r="L190">
        <f t="shared" si="33"/>
        <v>28</v>
      </c>
      <c r="M190" t="str">
        <f t="shared" si="34"/>
        <v>https://www.dl.ndl.go.jp/api/iiif/3437686/canvas/28</v>
      </c>
      <c r="N190" t="str">
        <f t="shared" si="35"/>
        <v>https://www.dl.ndl.go.jp/api/iiif/3437686/manifest.json</v>
      </c>
      <c r="O190" t="str">
        <f t="shared" si="36"/>
        <v>http://da.dl.itc.u-tokyo.ac.jp/mirador/?params=[{%22manifest%22:%22https://www.dl.ndl.go.jp/api/iiif/3437686/manifest.json%22,%22canvas%22:%22https://www.dl.ndl.go.jp/api/iiif/3437686/canvas/28%22}]</v>
      </c>
    </row>
    <row r="191" spans="1:15" ht="90">
      <c r="A191" t="str">
        <f t="shared" si="28"/>
        <v>https://w3id.org/kouigenjimonogatari/data/0016-11.json</v>
      </c>
      <c r="B191">
        <f t="shared" si="37"/>
        <v>16</v>
      </c>
      <c r="C191">
        <f t="shared" si="38"/>
        <v>11</v>
      </c>
      <c r="D191" s="1" t="s">
        <v>168</v>
      </c>
      <c r="E191" t="str">
        <f t="shared" si="29"/>
        <v>http://creativecommons.org/publicdomain/zero/1.0/</v>
      </c>
      <c r="F191" t="str">
        <f t="shared" si="30"/>
        <v>01きりつぼ</v>
      </c>
      <c r="G191">
        <f>1</f>
        <v>1</v>
      </c>
      <c r="H191" t="s">
        <v>337</v>
      </c>
      <c r="I191" s="3" t="str">
        <f t="shared" si="31"/>
        <v>https://jpsearch.go.jp/term/type/文章要素</v>
      </c>
      <c r="J191" t="str">
        <f t="shared" si="32"/>
        <v>https://w3id.org/kouigenjimonogatari/data/0016-10.json</v>
      </c>
      <c r="K191" t="str">
        <f t="shared" si="39"/>
        <v>https://w3id.org/kouigenjimonogatari/data/0016-12.json</v>
      </c>
      <c r="L191">
        <f t="shared" si="33"/>
        <v>28</v>
      </c>
      <c r="M191" t="str">
        <f t="shared" si="34"/>
        <v>https://www.dl.ndl.go.jp/api/iiif/3437686/canvas/28</v>
      </c>
      <c r="N191" t="str">
        <f t="shared" si="35"/>
        <v>https://www.dl.ndl.go.jp/api/iiif/3437686/manifest.json</v>
      </c>
      <c r="O191" t="str">
        <f t="shared" si="36"/>
        <v>http://da.dl.itc.u-tokyo.ac.jp/mirador/?params=[{%22manifest%22:%22https://www.dl.ndl.go.jp/api/iiif/3437686/manifest.json%22,%22canvas%22:%22https://www.dl.ndl.go.jp/api/iiif/3437686/canvas/28%22}]</v>
      </c>
    </row>
    <row r="192" spans="1:15" ht="90">
      <c r="A192" t="str">
        <f t="shared" si="28"/>
        <v>https://w3id.org/kouigenjimonogatari/data/0016-12.json</v>
      </c>
      <c r="B192">
        <f t="shared" si="37"/>
        <v>16</v>
      </c>
      <c r="C192">
        <f t="shared" si="38"/>
        <v>12</v>
      </c>
      <c r="D192" s="1" t="s">
        <v>169</v>
      </c>
      <c r="E192" t="str">
        <f t="shared" si="29"/>
        <v>http://creativecommons.org/publicdomain/zero/1.0/</v>
      </c>
      <c r="F192" t="str">
        <f t="shared" si="30"/>
        <v>01きりつぼ</v>
      </c>
      <c r="G192">
        <f>1</f>
        <v>1</v>
      </c>
      <c r="H192" t="s">
        <v>337</v>
      </c>
      <c r="I192" s="3" t="str">
        <f t="shared" si="31"/>
        <v>https://jpsearch.go.jp/term/type/文章要素</v>
      </c>
      <c r="J192" t="str">
        <f t="shared" si="32"/>
        <v>https://w3id.org/kouigenjimonogatari/data/0016-11.json</v>
      </c>
      <c r="K192" t="str">
        <f t="shared" si="39"/>
        <v>https://w3id.org/kouigenjimonogatari/data/0016-13.json</v>
      </c>
      <c r="L192">
        <f t="shared" si="33"/>
        <v>28</v>
      </c>
      <c r="M192" t="str">
        <f t="shared" si="34"/>
        <v>https://www.dl.ndl.go.jp/api/iiif/3437686/canvas/28</v>
      </c>
      <c r="N192" t="str">
        <f t="shared" si="35"/>
        <v>https://www.dl.ndl.go.jp/api/iiif/3437686/manifest.json</v>
      </c>
      <c r="O192" t="str">
        <f t="shared" si="36"/>
        <v>http://da.dl.itc.u-tokyo.ac.jp/mirador/?params=[{%22manifest%22:%22https://www.dl.ndl.go.jp/api/iiif/3437686/manifest.json%22,%22canvas%22:%22https://www.dl.ndl.go.jp/api/iiif/3437686/canvas/28%22}]</v>
      </c>
    </row>
    <row r="193" spans="1:15" ht="90">
      <c r="A193" t="str">
        <f t="shared" si="28"/>
        <v>https://w3id.org/kouigenjimonogatari/data/0016-13.json</v>
      </c>
      <c r="B193">
        <f t="shared" si="37"/>
        <v>16</v>
      </c>
      <c r="C193">
        <f t="shared" si="38"/>
        <v>13</v>
      </c>
      <c r="D193" s="1" t="s">
        <v>170</v>
      </c>
      <c r="E193" t="str">
        <f t="shared" si="29"/>
        <v>http://creativecommons.org/publicdomain/zero/1.0/</v>
      </c>
      <c r="F193" t="str">
        <f t="shared" si="30"/>
        <v>01きりつぼ</v>
      </c>
      <c r="G193">
        <f>1</f>
        <v>1</v>
      </c>
      <c r="H193" t="s">
        <v>337</v>
      </c>
      <c r="I193" s="3" t="str">
        <f t="shared" si="31"/>
        <v>https://jpsearch.go.jp/term/type/文章要素</v>
      </c>
      <c r="J193" t="str">
        <f t="shared" si="32"/>
        <v>https://w3id.org/kouigenjimonogatari/data/0016-12.json</v>
      </c>
      <c r="K193" t="str">
        <f t="shared" si="39"/>
        <v>https://w3id.org/kouigenjimonogatari/data/0016-14.json</v>
      </c>
      <c r="L193">
        <f t="shared" si="33"/>
        <v>28</v>
      </c>
      <c r="M193" t="str">
        <f t="shared" si="34"/>
        <v>https://www.dl.ndl.go.jp/api/iiif/3437686/canvas/28</v>
      </c>
      <c r="N193" t="str">
        <f t="shared" si="35"/>
        <v>https://www.dl.ndl.go.jp/api/iiif/3437686/manifest.json</v>
      </c>
      <c r="O193" t="str">
        <f t="shared" si="36"/>
        <v>http://da.dl.itc.u-tokyo.ac.jp/mirador/?params=[{%22manifest%22:%22https://www.dl.ndl.go.jp/api/iiif/3437686/manifest.json%22,%22canvas%22:%22https://www.dl.ndl.go.jp/api/iiif/3437686/canvas/28%22}]</v>
      </c>
    </row>
    <row r="194" spans="1:15" ht="90">
      <c r="A194" t="str">
        <f t="shared" si="28"/>
        <v>https://w3id.org/kouigenjimonogatari/data/0016-14.json</v>
      </c>
      <c r="B194">
        <f t="shared" si="37"/>
        <v>16</v>
      </c>
      <c r="C194">
        <f t="shared" si="38"/>
        <v>14</v>
      </c>
      <c r="D194" s="1" t="s">
        <v>171</v>
      </c>
      <c r="E194" t="str">
        <f t="shared" si="29"/>
        <v>http://creativecommons.org/publicdomain/zero/1.0/</v>
      </c>
      <c r="F194" t="str">
        <f t="shared" si="30"/>
        <v>01きりつぼ</v>
      </c>
      <c r="G194">
        <f>1</f>
        <v>1</v>
      </c>
      <c r="H194" t="s">
        <v>337</v>
      </c>
      <c r="I194" s="3" t="str">
        <f t="shared" si="31"/>
        <v>https://jpsearch.go.jp/term/type/文章要素</v>
      </c>
      <c r="J194" t="str">
        <f t="shared" si="32"/>
        <v>https://w3id.org/kouigenjimonogatari/data/0016-13.json</v>
      </c>
      <c r="K194" t="str">
        <f t="shared" si="39"/>
        <v>https://w3id.org/kouigenjimonogatari/data/0017-01.json</v>
      </c>
      <c r="L194">
        <f t="shared" si="33"/>
        <v>28</v>
      </c>
      <c r="M194" t="str">
        <f t="shared" si="34"/>
        <v>https://www.dl.ndl.go.jp/api/iiif/3437686/canvas/28</v>
      </c>
      <c r="N194" t="str">
        <f t="shared" si="35"/>
        <v>https://www.dl.ndl.go.jp/api/iiif/3437686/manifest.json</v>
      </c>
      <c r="O194" t="str">
        <f t="shared" si="36"/>
        <v>http://da.dl.itc.u-tokyo.ac.jp/mirador/?params=[{%22manifest%22:%22https://www.dl.ndl.go.jp/api/iiif/3437686/manifest.json%22,%22canvas%22:%22https://www.dl.ndl.go.jp/api/iiif/3437686/canvas/28%22}]</v>
      </c>
    </row>
    <row r="195" spans="1:15">
      <c r="A195" t="str">
        <f t="shared" si="28"/>
        <v/>
      </c>
      <c r="B195">
        <f t="shared" si="37"/>
        <v>16</v>
      </c>
      <c r="C195" t="str">
        <f t="shared" si="38"/>
        <v/>
      </c>
      <c r="E195" t="str">
        <f t="shared" si="29"/>
        <v>http://creativecommons.org/publicdomain/zero/1.0/</v>
      </c>
      <c r="F195" t="str">
        <f t="shared" si="30"/>
        <v>01きりつぼ</v>
      </c>
      <c r="G195">
        <f>1</f>
        <v>1</v>
      </c>
      <c r="H195" t="s">
        <v>337</v>
      </c>
      <c r="I195" s="3" t="str">
        <f t="shared" si="31"/>
        <v>https://jpsearch.go.jp/term/type/文章要素</v>
      </c>
      <c r="J195" t="str">
        <f t="shared" si="32"/>
        <v>https://w3id.org/kouigenjimonogatari/data/0016-14.json</v>
      </c>
      <c r="K195" t="str">
        <f t="shared" si="39"/>
        <v>https://w3id.org/kouigenjimonogatari/data/0017-02.json</v>
      </c>
      <c r="L195">
        <f t="shared" si="33"/>
        <v>28</v>
      </c>
      <c r="M195" t="str">
        <f t="shared" si="34"/>
        <v>https://www.dl.ndl.go.jp/api/iiif/3437686/canvas/28</v>
      </c>
      <c r="N195" t="str">
        <f t="shared" si="35"/>
        <v>https://www.dl.ndl.go.jp/api/iiif/3437686/manifest.json</v>
      </c>
      <c r="O195" t="str">
        <f t="shared" si="36"/>
        <v>http://da.dl.itc.u-tokyo.ac.jp/mirador/?params=[{%22manifest%22:%22https://www.dl.ndl.go.jp/api/iiif/3437686/manifest.json%22,%22canvas%22:%22https://www.dl.ndl.go.jp/api/iiif/3437686/canvas/28%22}]</v>
      </c>
    </row>
    <row r="196" spans="1:15">
      <c r="A196" t="str">
        <f t="shared" si="28"/>
        <v/>
      </c>
      <c r="B196">
        <f t="shared" si="37"/>
        <v>16</v>
      </c>
      <c r="C196" t="str">
        <f t="shared" si="38"/>
        <v/>
      </c>
      <c r="D196" s="2"/>
      <c r="E196" t="str">
        <f t="shared" si="29"/>
        <v>http://creativecommons.org/publicdomain/zero/1.0/</v>
      </c>
      <c r="F196" t="str">
        <f t="shared" si="30"/>
        <v>01きりつぼ</v>
      </c>
      <c r="G196">
        <f>1</f>
        <v>1</v>
      </c>
      <c r="H196" t="s">
        <v>337</v>
      </c>
      <c r="I196" s="3" t="str">
        <f t="shared" si="31"/>
        <v>https://jpsearch.go.jp/term/type/文章要素</v>
      </c>
      <c r="J196" t="str">
        <f t="shared" si="32"/>
        <v>https://w3id.org/kouigenjimonogatari/data/0016-13.json</v>
      </c>
      <c r="K196" t="str">
        <f t="shared" si="39"/>
        <v>https://w3id.org/kouigenjimonogatari/data/0017-01.json</v>
      </c>
      <c r="L196">
        <f t="shared" si="33"/>
        <v>28</v>
      </c>
      <c r="M196" t="str">
        <f t="shared" si="34"/>
        <v>https://www.dl.ndl.go.jp/api/iiif/3437686/canvas/28</v>
      </c>
      <c r="N196" t="str">
        <f t="shared" si="35"/>
        <v>https://www.dl.ndl.go.jp/api/iiif/3437686/manifest.json</v>
      </c>
      <c r="O196" t="str">
        <f t="shared" si="36"/>
        <v>http://da.dl.itc.u-tokyo.ac.jp/mirador/?params=[{%22manifest%22:%22https://www.dl.ndl.go.jp/api/iiif/3437686/manifest.json%22,%22canvas%22:%22https://www.dl.ndl.go.jp/api/iiif/3437686/canvas/28%22}]</v>
      </c>
    </row>
    <row r="197" spans="1:15" ht="90">
      <c r="A197" t="str">
        <f t="shared" si="28"/>
        <v>https://w3id.org/kouigenjimonogatari/data/0017-01.json</v>
      </c>
      <c r="B197">
        <f t="shared" si="37"/>
        <v>17</v>
      </c>
      <c r="C197">
        <f t="shared" si="38"/>
        <v>1</v>
      </c>
      <c r="D197" s="1" t="s">
        <v>172</v>
      </c>
      <c r="E197" t="str">
        <f t="shared" si="29"/>
        <v>http://creativecommons.org/publicdomain/zero/1.0/</v>
      </c>
      <c r="F197" t="str">
        <f t="shared" si="30"/>
        <v>01きりつぼ</v>
      </c>
      <c r="G197">
        <f>1</f>
        <v>1</v>
      </c>
      <c r="H197" t="s">
        <v>337</v>
      </c>
      <c r="I197" s="3" t="str">
        <f t="shared" si="31"/>
        <v>https://jpsearch.go.jp/term/type/文章要素</v>
      </c>
      <c r="J197" t="str">
        <f t="shared" si="32"/>
        <v>https://w3id.org/kouigenjimonogatari/data/0016-14.json</v>
      </c>
      <c r="K197" t="str">
        <f t="shared" si="39"/>
        <v>https://w3id.org/kouigenjimonogatari/data/0017-02.json</v>
      </c>
      <c r="L197">
        <f t="shared" si="33"/>
        <v>28</v>
      </c>
      <c r="M197" t="str">
        <f t="shared" si="34"/>
        <v>https://www.dl.ndl.go.jp/api/iiif/3437686/canvas/28</v>
      </c>
      <c r="N197" t="str">
        <f t="shared" si="35"/>
        <v>https://www.dl.ndl.go.jp/api/iiif/3437686/manifest.json</v>
      </c>
      <c r="O197" t="str">
        <f t="shared" si="36"/>
        <v>http://da.dl.itc.u-tokyo.ac.jp/mirador/?params=[{%22manifest%22:%22https://www.dl.ndl.go.jp/api/iiif/3437686/manifest.json%22,%22canvas%22:%22https://www.dl.ndl.go.jp/api/iiif/3437686/canvas/28%22}]</v>
      </c>
    </row>
    <row r="198" spans="1:15" ht="90">
      <c r="A198" t="str">
        <f t="shared" ref="A198:A261" si="40">IF(C198&lt;&gt;"", "https://w3id.org/kouigenjimonogatari/data/"&amp;TEXT(B198, "0000")&amp;"-"&amp;TEXT(C198, "00")&amp;".json", "")</f>
        <v>https://w3id.org/kouigenjimonogatari/data/0017-02.json</v>
      </c>
      <c r="B198">
        <f t="shared" si="37"/>
        <v>17</v>
      </c>
      <c r="C198">
        <f t="shared" si="38"/>
        <v>2</v>
      </c>
      <c r="D198" s="1" t="s">
        <v>173</v>
      </c>
      <c r="E198" t="str">
        <f t="shared" ref="E198:E261" si="41">"http://creativecommons.org/publicdomain/zero/1.0/"</f>
        <v>http://creativecommons.org/publicdomain/zero/1.0/</v>
      </c>
      <c r="F198" t="str">
        <f t="shared" ref="F198:F261" si="42">"01きりつぼ"</f>
        <v>01きりつぼ</v>
      </c>
      <c r="G198">
        <f>1</f>
        <v>1</v>
      </c>
      <c r="H198" t="s">
        <v>337</v>
      </c>
      <c r="I198" s="3" t="str">
        <f t="shared" ref="I198:I261" si="43">"https://jpsearch.go.jp/term/type/文章要素"</f>
        <v>https://jpsearch.go.jp/term/type/文章要素</v>
      </c>
      <c r="J198" t="str">
        <f t="shared" ref="J198:J261" si="44">IF(A197="", A195, A197)</f>
        <v>https://w3id.org/kouigenjimonogatari/data/0017-01.json</v>
      </c>
      <c r="K198" t="str">
        <f t="shared" si="39"/>
        <v>https://w3id.org/kouigenjimonogatari/data/0017-03.json</v>
      </c>
      <c r="L198">
        <f t="shared" ref="L198:L261" si="45">20+INT(B198/2)</f>
        <v>28</v>
      </c>
      <c r="M198" t="str">
        <f t="shared" ref="M198:M261" si="46">"https://www.dl.ndl.go.jp/api/iiif/3437686/canvas/"&amp;L198</f>
        <v>https://www.dl.ndl.go.jp/api/iiif/3437686/canvas/28</v>
      </c>
      <c r="N198" t="str">
        <f t="shared" ref="N198:N261" si="47">"https://www.dl.ndl.go.jp/api/iiif/3437686/manifest.json"</f>
        <v>https://www.dl.ndl.go.jp/api/iiif/3437686/manifest.json</v>
      </c>
      <c r="O198" t="str">
        <f t="shared" ref="O198:O261" si="48">"http://da.dl.itc.u-tokyo.ac.jp/mirador/?params=[{%22manifest%22:%22"&amp;N198&amp;"%22,%22canvas%22:%22"&amp;M198&amp;"%22}]"</f>
        <v>http://da.dl.itc.u-tokyo.ac.jp/mirador/?params=[{%22manifest%22:%22https://www.dl.ndl.go.jp/api/iiif/3437686/manifest.json%22,%22canvas%22:%22https://www.dl.ndl.go.jp/api/iiif/3437686/canvas/28%22}]</v>
      </c>
    </row>
    <row r="199" spans="1:15" ht="90">
      <c r="A199" t="str">
        <f t="shared" si="40"/>
        <v>https://w3id.org/kouigenjimonogatari/data/0017-03.json</v>
      </c>
      <c r="B199">
        <f t="shared" si="37"/>
        <v>17</v>
      </c>
      <c r="C199">
        <f t="shared" si="38"/>
        <v>3</v>
      </c>
      <c r="D199" s="1" t="s">
        <v>174</v>
      </c>
      <c r="E199" t="str">
        <f t="shared" si="41"/>
        <v>http://creativecommons.org/publicdomain/zero/1.0/</v>
      </c>
      <c r="F199" t="str">
        <f t="shared" si="42"/>
        <v>01きりつぼ</v>
      </c>
      <c r="G199">
        <f>1</f>
        <v>1</v>
      </c>
      <c r="H199" t="s">
        <v>337</v>
      </c>
      <c r="I199" s="3" t="str">
        <f t="shared" si="43"/>
        <v>https://jpsearch.go.jp/term/type/文章要素</v>
      </c>
      <c r="J199" t="str">
        <f t="shared" si="44"/>
        <v>https://w3id.org/kouigenjimonogatari/data/0017-02.json</v>
      </c>
      <c r="K199" t="str">
        <f t="shared" si="39"/>
        <v>https://w3id.org/kouigenjimonogatari/data/0017-04.json</v>
      </c>
      <c r="L199">
        <f t="shared" si="45"/>
        <v>28</v>
      </c>
      <c r="M199" t="str">
        <f t="shared" si="46"/>
        <v>https://www.dl.ndl.go.jp/api/iiif/3437686/canvas/28</v>
      </c>
      <c r="N199" t="str">
        <f t="shared" si="47"/>
        <v>https://www.dl.ndl.go.jp/api/iiif/3437686/manifest.json</v>
      </c>
      <c r="O199" t="str">
        <f t="shared" si="48"/>
        <v>http://da.dl.itc.u-tokyo.ac.jp/mirador/?params=[{%22manifest%22:%22https://www.dl.ndl.go.jp/api/iiif/3437686/manifest.json%22,%22canvas%22:%22https://www.dl.ndl.go.jp/api/iiif/3437686/canvas/28%22}]</v>
      </c>
    </row>
    <row r="200" spans="1:15" ht="90">
      <c r="A200" t="str">
        <f t="shared" si="40"/>
        <v>https://w3id.org/kouigenjimonogatari/data/0017-04.json</v>
      </c>
      <c r="B200">
        <f t="shared" si="37"/>
        <v>17</v>
      </c>
      <c r="C200">
        <f t="shared" si="38"/>
        <v>4</v>
      </c>
      <c r="D200" s="1" t="s">
        <v>175</v>
      </c>
      <c r="E200" t="str">
        <f t="shared" si="41"/>
        <v>http://creativecommons.org/publicdomain/zero/1.0/</v>
      </c>
      <c r="F200" t="str">
        <f t="shared" si="42"/>
        <v>01きりつぼ</v>
      </c>
      <c r="G200">
        <f>1</f>
        <v>1</v>
      </c>
      <c r="H200" t="s">
        <v>337</v>
      </c>
      <c r="I200" s="3" t="str">
        <f t="shared" si="43"/>
        <v>https://jpsearch.go.jp/term/type/文章要素</v>
      </c>
      <c r="J200" t="str">
        <f t="shared" si="44"/>
        <v>https://w3id.org/kouigenjimonogatari/data/0017-03.json</v>
      </c>
      <c r="K200" t="str">
        <f t="shared" si="39"/>
        <v>https://w3id.org/kouigenjimonogatari/data/0017-05.json</v>
      </c>
      <c r="L200">
        <f t="shared" si="45"/>
        <v>28</v>
      </c>
      <c r="M200" t="str">
        <f t="shared" si="46"/>
        <v>https://www.dl.ndl.go.jp/api/iiif/3437686/canvas/28</v>
      </c>
      <c r="N200" t="str">
        <f t="shared" si="47"/>
        <v>https://www.dl.ndl.go.jp/api/iiif/3437686/manifest.json</v>
      </c>
      <c r="O200" t="str">
        <f t="shared" si="48"/>
        <v>http://da.dl.itc.u-tokyo.ac.jp/mirador/?params=[{%22manifest%22:%22https://www.dl.ndl.go.jp/api/iiif/3437686/manifest.json%22,%22canvas%22:%22https://www.dl.ndl.go.jp/api/iiif/3437686/canvas/28%22}]</v>
      </c>
    </row>
    <row r="201" spans="1:15" ht="90">
      <c r="A201" t="str">
        <f t="shared" si="40"/>
        <v>https://w3id.org/kouigenjimonogatari/data/0017-05.json</v>
      </c>
      <c r="B201">
        <f t="shared" si="37"/>
        <v>17</v>
      </c>
      <c r="C201">
        <f t="shared" si="38"/>
        <v>5</v>
      </c>
      <c r="D201" s="1" t="s">
        <v>176</v>
      </c>
      <c r="E201" t="str">
        <f t="shared" si="41"/>
        <v>http://creativecommons.org/publicdomain/zero/1.0/</v>
      </c>
      <c r="F201" t="str">
        <f t="shared" si="42"/>
        <v>01きりつぼ</v>
      </c>
      <c r="G201">
        <f>1</f>
        <v>1</v>
      </c>
      <c r="H201" t="s">
        <v>337</v>
      </c>
      <c r="I201" s="3" t="str">
        <f t="shared" si="43"/>
        <v>https://jpsearch.go.jp/term/type/文章要素</v>
      </c>
      <c r="J201" t="str">
        <f t="shared" si="44"/>
        <v>https://w3id.org/kouigenjimonogatari/data/0017-04.json</v>
      </c>
      <c r="K201" t="str">
        <f t="shared" si="39"/>
        <v>https://w3id.org/kouigenjimonogatari/data/0017-06.json</v>
      </c>
      <c r="L201">
        <f t="shared" si="45"/>
        <v>28</v>
      </c>
      <c r="M201" t="str">
        <f t="shared" si="46"/>
        <v>https://www.dl.ndl.go.jp/api/iiif/3437686/canvas/28</v>
      </c>
      <c r="N201" t="str">
        <f t="shared" si="47"/>
        <v>https://www.dl.ndl.go.jp/api/iiif/3437686/manifest.json</v>
      </c>
      <c r="O201" t="str">
        <f t="shared" si="48"/>
        <v>http://da.dl.itc.u-tokyo.ac.jp/mirador/?params=[{%22manifest%22:%22https://www.dl.ndl.go.jp/api/iiif/3437686/manifest.json%22,%22canvas%22:%22https://www.dl.ndl.go.jp/api/iiif/3437686/canvas/28%22}]</v>
      </c>
    </row>
    <row r="202" spans="1:15" ht="75">
      <c r="A202" t="str">
        <f t="shared" si="40"/>
        <v>https://w3id.org/kouigenjimonogatari/data/0017-06.json</v>
      </c>
      <c r="B202">
        <f t="shared" si="37"/>
        <v>17</v>
      </c>
      <c r="C202">
        <f t="shared" si="38"/>
        <v>6</v>
      </c>
      <c r="D202" s="1" t="s">
        <v>177</v>
      </c>
      <c r="E202" t="str">
        <f t="shared" si="41"/>
        <v>http://creativecommons.org/publicdomain/zero/1.0/</v>
      </c>
      <c r="F202" t="str">
        <f t="shared" si="42"/>
        <v>01きりつぼ</v>
      </c>
      <c r="G202">
        <f>1</f>
        <v>1</v>
      </c>
      <c r="H202" t="s">
        <v>337</v>
      </c>
      <c r="I202" s="3" t="str">
        <f t="shared" si="43"/>
        <v>https://jpsearch.go.jp/term/type/文章要素</v>
      </c>
      <c r="J202" t="str">
        <f t="shared" si="44"/>
        <v>https://w3id.org/kouigenjimonogatari/data/0017-05.json</v>
      </c>
      <c r="K202" t="str">
        <f t="shared" si="39"/>
        <v>https://w3id.org/kouigenjimonogatari/data/0017-07.json</v>
      </c>
      <c r="L202">
        <f t="shared" si="45"/>
        <v>28</v>
      </c>
      <c r="M202" t="str">
        <f t="shared" si="46"/>
        <v>https://www.dl.ndl.go.jp/api/iiif/3437686/canvas/28</v>
      </c>
      <c r="N202" t="str">
        <f t="shared" si="47"/>
        <v>https://www.dl.ndl.go.jp/api/iiif/3437686/manifest.json</v>
      </c>
      <c r="O202" t="str">
        <f t="shared" si="48"/>
        <v>http://da.dl.itc.u-tokyo.ac.jp/mirador/?params=[{%22manifest%22:%22https://www.dl.ndl.go.jp/api/iiif/3437686/manifest.json%22,%22canvas%22:%22https://www.dl.ndl.go.jp/api/iiif/3437686/canvas/28%22}]</v>
      </c>
    </row>
    <row r="203" spans="1:15" ht="90">
      <c r="A203" t="str">
        <f t="shared" si="40"/>
        <v>https://w3id.org/kouigenjimonogatari/data/0017-07.json</v>
      </c>
      <c r="B203">
        <f t="shared" si="37"/>
        <v>17</v>
      </c>
      <c r="C203">
        <f t="shared" si="38"/>
        <v>7</v>
      </c>
      <c r="D203" s="1" t="s">
        <v>178</v>
      </c>
      <c r="E203" t="str">
        <f t="shared" si="41"/>
        <v>http://creativecommons.org/publicdomain/zero/1.0/</v>
      </c>
      <c r="F203" t="str">
        <f t="shared" si="42"/>
        <v>01きりつぼ</v>
      </c>
      <c r="G203">
        <f>1</f>
        <v>1</v>
      </c>
      <c r="H203" t="s">
        <v>337</v>
      </c>
      <c r="I203" s="3" t="str">
        <f t="shared" si="43"/>
        <v>https://jpsearch.go.jp/term/type/文章要素</v>
      </c>
      <c r="J203" t="str">
        <f t="shared" si="44"/>
        <v>https://w3id.org/kouigenjimonogatari/data/0017-06.json</v>
      </c>
      <c r="K203" t="str">
        <f t="shared" si="39"/>
        <v>https://w3id.org/kouigenjimonogatari/data/0017-08.json</v>
      </c>
      <c r="L203">
        <f t="shared" si="45"/>
        <v>28</v>
      </c>
      <c r="M203" t="str">
        <f t="shared" si="46"/>
        <v>https://www.dl.ndl.go.jp/api/iiif/3437686/canvas/28</v>
      </c>
      <c r="N203" t="str">
        <f t="shared" si="47"/>
        <v>https://www.dl.ndl.go.jp/api/iiif/3437686/manifest.json</v>
      </c>
      <c r="O203" t="str">
        <f t="shared" si="48"/>
        <v>http://da.dl.itc.u-tokyo.ac.jp/mirador/?params=[{%22manifest%22:%22https://www.dl.ndl.go.jp/api/iiif/3437686/manifest.json%22,%22canvas%22:%22https://www.dl.ndl.go.jp/api/iiif/3437686/canvas/28%22}]</v>
      </c>
    </row>
    <row r="204" spans="1:15" ht="90">
      <c r="A204" t="str">
        <f t="shared" si="40"/>
        <v>https://w3id.org/kouigenjimonogatari/data/0017-08.json</v>
      </c>
      <c r="B204">
        <f t="shared" si="37"/>
        <v>17</v>
      </c>
      <c r="C204">
        <f t="shared" si="38"/>
        <v>8</v>
      </c>
      <c r="D204" s="1" t="s">
        <v>179</v>
      </c>
      <c r="E204" t="str">
        <f t="shared" si="41"/>
        <v>http://creativecommons.org/publicdomain/zero/1.0/</v>
      </c>
      <c r="F204" t="str">
        <f t="shared" si="42"/>
        <v>01きりつぼ</v>
      </c>
      <c r="G204">
        <f>1</f>
        <v>1</v>
      </c>
      <c r="H204" t="s">
        <v>337</v>
      </c>
      <c r="I204" s="3" t="str">
        <f t="shared" si="43"/>
        <v>https://jpsearch.go.jp/term/type/文章要素</v>
      </c>
      <c r="J204" t="str">
        <f t="shared" si="44"/>
        <v>https://w3id.org/kouigenjimonogatari/data/0017-07.json</v>
      </c>
      <c r="K204" t="str">
        <f t="shared" si="39"/>
        <v>https://w3id.org/kouigenjimonogatari/data/0017-09.json</v>
      </c>
      <c r="L204">
        <f t="shared" si="45"/>
        <v>28</v>
      </c>
      <c r="M204" t="str">
        <f t="shared" si="46"/>
        <v>https://www.dl.ndl.go.jp/api/iiif/3437686/canvas/28</v>
      </c>
      <c r="N204" t="str">
        <f t="shared" si="47"/>
        <v>https://www.dl.ndl.go.jp/api/iiif/3437686/manifest.json</v>
      </c>
      <c r="O204" t="str">
        <f t="shared" si="48"/>
        <v>http://da.dl.itc.u-tokyo.ac.jp/mirador/?params=[{%22manifest%22:%22https://www.dl.ndl.go.jp/api/iiif/3437686/manifest.json%22,%22canvas%22:%22https://www.dl.ndl.go.jp/api/iiif/3437686/canvas/28%22}]</v>
      </c>
    </row>
    <row r="205" spans="1:15" ht="90">
      <c r="A205" t="str">
        <f t="shared" si="40"/>
        <v>https://w3id.org/kouigenjimonogatari/data/0017-09.json</v>
      </c>
      <c r="B205">
        <f t="shared" si="37"/>
        <v>17</v>
      </c>
      <c r="C205">
        <f t="shared" si="38"/>
        <v>9</v>
      </c>
      <c r="D205" s="1" t="s">
        <v>180</v>
      </c>
      <c r="E205" t="str">
        <f t="shared" si="41"/>
        <v>http://creativecommons.org/publicdomain/zero/1.0/</v>
      </c>
      <c r="F205" t="str">
        <f t="shared" si="42"/>
        <v>01きりつぼ</v>
      </c>
      <c r="G205">
        <f>1</f>
        <v>1</v>
      </c>
      <c r="H205" t="s">
        <v>337</v>
      </c>
      <c r="I205" s="3" t="str">
        <f t="shared" si="43"/>
        <v>https://jpsearch.go.jp/term/type/文章要素</v>
      </c>
      <c r="J205" t="str">
        <f t="shared" si="44"/>
        <v>https://w3id.org/kouigenjimonogatari/data/0017-08.json</v>
      </c>
      <c r="K205" t="str">
        <f t="shared" si="39"/>
        <v>https://w3id.org/kouigenjimonogatari/data/0017-10.json</v>
      </c>
      <c r="L205">
        <f t="shared" si="45"/>
        <v>28</v>
      </c>
      <c r="M205" t="str">
        <f t="shared" si="46"/>
        <v>https://www.dl.ndl.go.jp/api/iiif/3437686/canvas/28</v>
      </c>
      <c r="N205" t="str">
        <f t="shared" si="47"/>
        <v>https://www.dl.ndl.go.jp/api/iiif/3437686/manifest.json</v>
      </c>
      <c r="O205" t="str">
        <f t="shared" si="48"/>
        <v>http://da.dl.itc.u-tokyo.ac.jp/mirador/?params=[{%22manifest%22:%22https://www.dl.ndl.go.jp/api/iiif/3437686/manifest.json%22,%22canvas%22:%22https://www.dl.ndl.go.jp/api/iiif/3437686/canvas/28%22}]</v>
      </c>
    </row>
    <row r="206" spans="1:15" ht="90">
      <c r="A206" t="str">
        <f t="shared" si="40"/>
        <v>https://w3id.org/kouigenjimonogatari/data/0017-10.json</v>
      </c>
      <c r="B206">
        <f t="shared" si="37"/>
        <v>17</v>
      </c>
      <c r="C206">
        <f t="shared" si="38"/>
        <v>10</v>
      </c>
      <c r="D206" s="1" t="s">
        <v>181</v>
      </c>
      <c r="E206" t="str">
        <f t="shared" si="41"/>
        <v>http://creativecommons.org/publicdomain/zero/1.0/</v>
      </c>
      <c r="F206" t="str">
        <f t="shared" si="42"/>
        <v>01きりつぼ</v>
      </c>
      <c r="G206">
        <f>1</f>
        <v>1</v>
      </c>
      <c r="H206" t="s">
        <v>337</v>
      </c>
      <c r="I206" s="3" t="str">
        <f t="shared" si="43"/>
        <v>https://jpsearch.go.jp/term/type/文章要素</v>
      </c>
      <c r="J206" t="str">
        <f t="shared" si="44"/>
        <v>https://w3id.org/kouigenjimonogatari/data/0017-09.json</v>
      </c>
      <c r="K206" t="str">
        <f t="shared" si="39"/>
        <v>https://w3id.org/kouigenjimonogatari/data/0017-11.json</v>
      </c>
      <c r="L206">
        <f t="shared" si="45"/>
        <v>28</v>
      </c>
      <c r="M206" t="str">
        <f t="shared" si="46"/>
        <v>https://www.dl.ndl.go.jp/api/iiif/3437686/canvas/28</v>
      </c>
      <c r="N206" t="str">
        <f t="shared" si="47"/>
        <v>https://www.dl.ndl.go.jp/api/iiif/3437686/manifest.json</v>
      </c>
      <c r="O206" t="str">
        <f t="shared" si="48"/>
        <v>http://da.dl.itc.u-tokyo.ac.jp/mirador/?params=[{%22manifest%22:%22https://www.dl.ndl.go.jp/api/iiif/3437686/manifest.json%22,%22canvas%22:%22https://www.dl.ndl.go.jp/api/iiif/3437686/canvas/28%22}]</v>
      </c>
    </row>
    <row r="207" spans="1:15" ht="90">
      <c r="A207" t="str">
        <f t="shared" si="40"/>
        <v>https://w3id.org/kouigenjimonogatari/data/0017-11.json</v>
      </c>
      <c r="B207">
        <f t="shared" si="37"/>
        <v>17</v>
      </c>
      <c r="C207">
        <f t="shared" si="38"/>
        <v>11</v>
      </c>
      <c r="D207" s="1" t="s">
        <v>182</v>
      </c>
      <c r="E207" t="str">
        <f t="shared" si="41"/>
        <v>http://creativecommons.org/publicdomain/zero/1.0/</v>
      </c>
      <c r="F207" t="str">
        <f t="shared" si="42"/>
        <v>01きりつぼ</v>
      </c>
      <c r="G207">
        <f>1</f>
        <v>1</v>
      </c>
      <c r="H207" t="s">
        <v>337</v>
      </c>
      <c r="I207" s="3" t="str">
        <f t="shared" si="43"/>
        <v>https://jpsearch.go.jp/term/type/文章要素</v>
      </c>
      <c r="J207" t="str">
        <f t="shared" si="44"/>
        <v>https://w3id.org/kouigenjimonogatari/data/0017-10.json</v>
      </c>
      <c r="K207" t="str">
        <f t="shared" si="39"/>
        <v>https://w3id.org/kouigenjimonogatari/data/0017-12.json</v>
      </c>
      <c r="L207">
        <f t="shared" si="45"/>
        <v>28</v>
      </c>
      <c r="M207" t="str">
        <f t="shared" si="46"/>
        <v>https://www.dl.ndl.go.jp/api/iiif/3437686/canvas/28</v>
      </c>
      <c r="N207" t="str">
        <f t="shared" si="47"/>
        <v>https://www.dl.ndl.go.jp/api/iiif/3437686/manifest.json</v>
      </c>
      <c r="O207" t="str">
        <f t="shared" si="48"/>
        <v>http://da.dl.itc.u-tokyo.ac.jp/mirador/?params=[{%22manifest%22:%22https://www.dl.ndl.go.jp/api/iiif/3437686/manifest.json%22,%22canvas%22:%22https://www.dl.ndl.go.jp/api/iiif/3437686/canvas/28%22}]</v>
      </c>
    </row>
    <row r="208" spans="1:15" ht="90">
      <c r="A208" t="str">
        <f t="shared" si="40"/>
        <v>https://w3id.org/kouigenjimonogatari/data/0017-12.json</v>
      </c>
      <c r="B208">
        <f t="shared" si="37"/>
        <v>17</v>
      </c>
      <c r="C208">
        <f t="shared" si="38"/>
        <v>12</v>
      </c>
      <c r="D208" s="1" t="s">
        <v>183</v>
      </c>
      <c r="E208" t="str">
        <f t="shared" si="41"/>
        <v>http://creativecommons.org/publicdomain/zero/1.0/</v>
      </c>
      <c r="F208" t="str">
        <f t="shared" si="42"/>
        <v>01きりつぼ</v>
      </c>
      <c r="G208">
        <f>1</f>
        <v>1</v>
      </c>
      <c r="H208" t="s">
        <v>337</v>
      </c>
      <c r="I208" s="3" t="str">
        <f t="shared" si="43"/>
        <v>https://jpsearch.go.jp/term/type/文章要素</v>
      </c>
      <c r="J208" t="str">
        <f t="shared" si="44"/>
        <v>https://w3id.org/kouigenjimonogatari/data/0017-11.json</v>
      </c>
      <c r="K208" t="str">
        <f t="shared" si="39"/>
        <v>https://w3id.org/kouigenjimonogatari/data/0017-13.json</v>
      </c>
      <c r="L208">
        <f t="shared" si="45"/>
        <v>28</v>
      </c>
      <c r="M208" t="str">
        <f t="shared" si="46"/>
        <v>https://www.dl.ndl.go.jp/api/iiif/3437686/canvas/28</v>
      </c>
      <c r="N208" t="str">
        <f t="shared" si="47"/>
        <v>https://www.dl.ndl.go.jp/api/iiif/3437686/manifest.json</v>
      </c>
      <c r="O208" t="str">
        <f t="shared" si="48"/>
        <v>http://da.dl.itc.u-tokyo.ac.jp/mirador/?params=[{%22manifest%22:%22https://www.dl.ndl.go.jp/api/iiif/3437686/manifest.json%22,%22canvas%22:%22https://www.dl.ndl.go.jp/api/iiif/3437686/canvas/28%22}]</v>
      </c>
    </row>
    <row r="209" spans="1:15" ht="90">
      <c r="A209" t="str">
        <f t="shared" si="40"/>
        <v>https://w3id.org/kouigenjimonogatari/data/0017-13.json</v>
      </c>
      <c r="B209">
        <f t="shared" si="37"/>
        <v>17</v>
      </c>
      <c r="C209">
        <f t="shared" si="38"/>
        <v>13</v>
      </c>
      <c r="D209" s="1" t="s">
        <v>184</v>
      </c>
      <c r="E209" t="str">
        <f t="shared" si="41"/>
        <v>http://creativecommons.org/publicdomain/zero/1.0/</v>
      </c>
      <c r="F209" t="str">
        <f t="shared" si="42"/>
        <v>01きりつぼ</v>
      </c>
      <c r="G209">
        <f>1</f>
        <v>1</v>
      </c>
      <c r="H209" t="s">
        <v>337</v>
      </c>
      <c r="I209" s="3" t="str">
        <f t="shared" si="43"/>
        <v>https://jpsearch.go.jp/term/type/文章要素</v>
      </c>
      <c r="J209" t="str">
        <f t="shared" si="44"/>
        <v>https://w3id.org/kouigenjimonogatari/data/0017-12.json</v>
      </c>
      <c r="K209" t="str">
        <f t="shared" si="39"/>
        <v>https://w3id.org/kouigenjimonogatari/data/0017-14.json</v>
      </c>
      <c r="L209">
        <f t="shared" si="45"/>
        <v>28</v>
      </c>
      <c r="M209" t="str">
        <f t="shared" si="46"/>
        <v>https://www.dl.ndl.go.jp/api/iiif/3437686/canvas/28</v>
      </c>
      <c r="N209" t="str">
        <f t="shared" si="47"/>
        <v>https://www.dl.ndl.go.jp/api/iiif/3437686/manifest.json</v>
      </c>
      <c r="O209" t="str">
        <f t="shared" si="48"/>
        <v>http://da.dl.itc.u-tokyo.ac.jp/mirador/?params=[{%22manifest%22:%22https://www.dl.ndl.go.jp/api/iiif/3437686/manifest.json%22,%22canvas%22:%22https://www.dl.ndl.go.jp/api/iiif/3437686/canvas/28%22}]</v>
      </c>
    </row>
    <row r="210" spans="1:15" ht="90">
      <c r="A210" t="str">
        <f t="shared" si="40"/>
        <v>https://w3id.org/kouigenjimonogatari/data/0017-14.json</v>
      </c>
      <c r="B210">
        <f t="shared" si="37"/>
        <v>17</v>
      </c>
      <c r="C210">
        <f t="shared" si="38"/>
        <v>14</v>
      </c>
      <c r="D210" s="1" t="s">
        <v>185</v>
      </c>
      <c r="E210" t="str">
        <f t="shared" si="41"/>
        <v>http://creativecommons.org/publicdomain/zero/1.0/</v>
      </c>
      <c r="F210" t="str">
        <f t="shared" si="42"/>
        <v>01きりつぼ</v>
      </c>
      <c r="G210">
        <f>1</f>
        <v>1</v>
      </c>
      <c r="H210" t="s">
        <v>337</v>
      </c>
      <c r="I210" s="3" t="str">
        <f t="shared" si="43"/>
        <v>https://jpsearch.go.jp/term/type/文章要素</v>
      </c>
      <c r="J210" t="str">
        <f t="shared" si="44"/>
        <v>https://w3id.org/kouigenjimonogatari/data/0017-13.json</v>
      </c>
      <c r="K210" t="str">
        <f t="shared" si="39"/>
        <v>https://w3id.org/kouigenjimonogatari/data/0018-01.json</v>
      </c>
      <c r="L210">
        <f t="shared" si="45"/>
        <v>28</v>
      </c>
      <c r="M210" t="str">
        <f t="shared" si="46"/>
        <v>https://www.dl.ndl.go.jp/api/iiif/3437686/canvas/28</v>
      </c>
      <c r="N210" t="str">
        <f t="shared" si="47"/>
        <v>https://www.dl.ndl.go.jp/api/iiif/3437686/manifest.json</v>
      </c>
      <c r="O210" t="str">
        <f t="shared" si="48"/>
        <v>http://da.dl.itc.u-tokyo.ac.jp/mirador/?params=[{%22manifest%22:%22https://www.dl.ndl.go.jp/api/iiif/3437686/manifest.json%22,%22canvas%22:%22https://www.dl.ndl.go.jp/api/iiif/3437686/canvas/28%22}]</v>
      </c>
    </row>
    <row r="211" spans="1:15">
      <c r="A211" t="str">
        <f t="shared" si="40"/>
        <v/>
      </c>
      <c r="B211">
        <f t="shared" ref="B211:B274" si="49">IF(C211&lt;&gt;1, B210, B210+1)</f>
        <v>17</v>
      </c>
      <c r="C211" t="str">
        <f t="shared" ref="C211:C274" si="50">IF(D211&lt;&gt;"", IF(D210&lt;&gt;"", C210+1, 1), "")</f>
        <v/>
      </c>
      <c r="E211" t="str">
        <f t="shared" si="41"/>
        <v>http://creativecommons.org/publicdomain/zero/1.0/</v>
      </c>
      <c r="F211" t="str">
        <f t="shared" si="42"/>
        <v>01きりつぼ</v>
      </c>
      <c r="G211">
        <f>1</f>
        <v>1</v>
      </c>
      <c r="H211" t="s">
        <v>337</v>
      </c>
      <c r="I211" s="3" t="str">
        <f t="shared" si="43"/>
        <v>https://jpsearch.go.jp/term/type/文章要素</v>
      </c>
      <c r="J211" t="str">
        <f t="shared" si="44"/>
        <v>https://w3id.org/kouigenjimonogatari/data/0017-14.json</v>
      </c>
      <c r="K211" t="str">
        <f t="shared" si="39"/>
        <v>https://w3id.org/kouigenjimonogatari/data/0018-02.json</v>
      </c>
      <c r="L211">
        <f t="shared" si="45"/>
        <v>28</v>
      </c>
      <c r="M211" t="str">
        <f t="shared" si="46"/>
        <v>https://www.dl.ndl.go.jp/api/iiif/3437686/canvas/28</v>
      </c>
      <c r="N211" t="str">
        <f t="shared" si="47"/>
        <v>https://www.dl.ndl.go.jp/api/iiif/3437686/manifest.json</v>
      </c>
      <c r="O211" t="str">
        <f t="shared" si="48"/>
        <v>http://da.dl.itc.u-tokyo.ac.jp/mirador/?params=[{%22manifest%22:%22https://www.dl.ndl.go.jp/api/iiif/3437686/manifest.json%22,%22canvas%22:%22https://www.dl.ndl.go.jp/api/iiif/3437686/canvas/28%22}]</v>
      </c>
    </row>
    <row r="212" spans="1:15">
      <c r="A212" t="str">
        <f t="shared" si="40"/>
        <v/>
      </c>
      <c r="B212">
        <f t="shared" si="49"/>
        <v>17</v>
      </c>
      <c r="C212" t="str">
        <f t="shared" si="50"/>
        <v/>
      </c>
      <c r="D212" s="2"/>
      <c r="E212" t="str">
        <f t="shared" si="41"/>
        <v>http://creativecommons.org/publicdomain/zero/1.0/</v>
      </c>
      <c r="F212" t="str">
        <f t="shared" si="42"/>
        <v>01きりつぼ</v>
      </c>
      <c r="G212">
        <f>1</f>
        <v>1</v>
      </c>
      <c r="H212" t="s">
        <v>337</v>
      </c>
      <c r="I212" s="3" t="str">
        <f t="shared" si="43"/>
        <v>https://jpsearch.go.jp/term/type/文章要素</v>
      </c>
      <c r="J212" t="str">
        <f t="shared" si="44"/>
        <v>https://w3id.org/kouigenjimonogatari/data/0017-13.json</v>
      </c>
      <c r="K212" t="str">
        <f t="shared" si="39"/>
        <v>https://w3id.org/kouigenjimonogatari/data/0018-01.json</v>
      </c>
      <c r="L212">
        <f t="shared" si="45"/>
        <v>28</v>
      </c>
      <c r="M212" t="str">
        <f t="shared" si="46"/>
        <v>https://www.dl.ndl.go.jp/api/iiif/3437686/canvas/28</v>
      </c>
      <c r="N212" t="str">
        <f t="shared" si="47"/>
        <v>https://www.dl.ndl.go.jp/api/iiif/3437686/manifest.json</v>
      </c>
      <c r="O212" t="str">
        <f t="shared" si="48"/>
        <v>http://da.dl.itc.u-tokyo.ac.jp/mirador/?params=[{%22manifest%22:%22https://www.dl.ndl.go.jp/api/iiif/3437686/manifest.json%22,%22canvas%22:%22https://www.dl.ndl.go.jp/api/iiif/3437686/canvas/28%22}]</v>
      </c>
    </row>
    <row r="213" spans="1:15" ht="90">
      <c r="A213" t="str">
        <f t="shared" si="40"/>
        <v>https://w3id.org/kouigenjimonogatari/data/0018-01.json</v>
      </c>
      <c r="B213">
        <f t="shared" si="49"/>
        <v>18</v>
      </c>
      <c r="C213">
        <f t="shared" si="50"/>
        <v>1</v>
      </c>
      <c r="D213" s="1" t="s">
        <v>186</v>
      </c>
      <c r="E213" t="str">
        <f t="shared" si="41"/>
        <v>http://creativecommons.org/publicdomain/zero/1.0/</v>
      </c>
      <c r="F213" t="str">
        <f t="shared" si="42"/>
        <v>01きりつぼ</v>
      </c>
      <c r="G213">
        <f>1</f>
        <v>1</v>
      </c>
      <c r="H213" t="s">
        <v>337</v>
      </c>
      <c r="I213" s="3" t="str">
        <f t="shared" si="43"/>
        <v>https://jpsearch.go.jp/term/type/文章要素</v>
      </c>
      <c r="J213" t="str">
        <f t="shared" si="44"/>
        <v>https://w3id.org/kouigenjimonogatari/data/0017-14.json</v>
      </c>
      <c r="K213" t="str">
        <f t="shared" si="39"/>
        <v>https://w3id.org/kouigenjimonogatari/data/0018-02.json</v>
      </c>
      <c r="L213">
        <f t="shared" si="45"/>
        <v>29</v>
      </c>
      <c r="M213" t="str">
        <f t="shared" si="46"/>
        <v>https://www.dl.ndl.go.jp/api/iiif/3437686/canvas/29</v>
      </c>
      <c r="N213" t="str">
        <f t="shared" si="47"/>
        <v>https://www.dl.ndl.go.jp/api/iiif/3437686/manifest.json</v>
      </c>
      <c r="O213" t="str">
        <f t="shared" si="48"/>
        <v>http://da.dl.itc.u-tokyo.ac.jp/mirador/?params=[{%22manifest%22:%22https://www.dl.ndl.go.jp/api/iiif/3437686/manifest.json%22,%22canvas%22:%22https://www.dl.ndl.go.jp/api/iiif/3437686/canvas/29%22}]</v>
      </c>
    </row>
    <row r="214" spans="1:15" ht="90">
      <c r="A214" t="str">
        <f t="shared" si="40"/>
        <v>https://w3id.org/kouigenjimonogatari/data/0018-02.json</v>
      </c>
      <c r="B214">
        <f t="shared" si="49"/>
        <v>18</v>
      </c>
      <c r="C214">
        <f t="shared" si="50"/>
        <v>2</v>
      </c>
      <c r="D214" s="1" t="s">
        <v>187</v>
      </c>
      <c r="E214" t="str">
        <f t="shared" si="41"/>
        <v>http://creativecommons.org/publicdomain/zero/1.0/</v>
      </c>
      <c r="F214" t="str">
        <f t="shared" si="42"/>
        <v>01きりつぼ</v>
      </c>
      <c r="G214">
        <f>1</f>
        <v>1</v>
      </c>
      <c r="H214" t="s">
        <v>337</v>
      </c>
      <c r="I214" s="3" t="str">
        <f t="shared" si="43"/>
        <v>https://jpsearch.go.jp/term/type/文章要素</v>
      </c>
      <c r="J214" t="str">
        <f t="shared" si="44"/>
        <v>https://w3id.org/kouigenjimonogatari/data/0018-01.json</v>
      </c>
      <c r="K214" t="str">
        <f t="shared" si="39"/>
        <v>https://w3id.org/kouigenjimonogatari/data/0018-03.json</v>
      </c>
      <c r="L214">
        <f t="shared" si="45"/>
        <v>29</v>
      </c>
      <c r="M214" t="str">
        <f t="shared" si="46"/>
        <v>https://www.dl.ndl.go.jp/api/iiif/3437686/canvas/29</v>
      </c>
      <c r="N214" t="str">
        <f t="shared" si="47"/>
        <v>https://www.dl.ndl.go.jp/api/iiif/3437686/manifest.json</v>
      </c>
      <c r="O214" t="str">
        <f t="shared" si="48"/>
        <v>http://da.dl.itc.u-tokyo.ac.jp/mirador/?params=[{%22manifest%22:%22https://www.dl.ndl.go.jp/api/iiif/3437686/manifest.json%22,%22canvas%22:%22https://www.dl.ndl.go.jp/api/iiif/3437686/canvas/29%22}]</v>
      </c>
    </row>
    <row r="215" spans="1:15" ht="90">
      <c r="A215" t="str">
        <f t="shared" si="40"/>
        <v>https://w3id.org/kouigenjimonogatari/data/0018-03.json</v>
      </c>
      <c r="B215">
        <f t="shared" si="49"/>
        <v>18</v>
      </c>
      <c r="C215">
        <f t="shared" si="50"/>
        <v>3</v>
      </c>
      <c r="D215" s="1" t="s">
        <v>188</v>
      </c>
      <c r="E215" t="str">
        <f t="shared" si="41"/>
        <v>http://creativecommons.org/publicdomain/zero/1.0/</v>
      </c>
      <c r="F215" t="str">
        <f t="shared" si="42"/>
        <v>01きりつぼ</v>
      </c>
      <c r="G215">
        <f>1</f>
        <v>1</v>
      </c>
      <c r="H215" t="s">
        <v>337</v>
      </c>
      <c r="I215" s="3" t="str">
        <f t="shared" si="43"/>
        <v>https://jpsearch.go.jp/term/type/文章要素</v>
      </c>
      <c r="J215" t="str">
        <f t="shared" si="44"/>
        <v>https://w3id.org/kouigenjimonogatari/data/0018-02.json</v>
      </c>
      <c r="K215" t="str">
        <f t="shared" si="39"/>
        <v>https://w3id.org/kouigenjimonogatari/data/0018-04.json</v>
      </c>
      <c r="L215">
        <f t="shared" si="45"/>
        <v>29</v>
      </c>
      <c r="M215" t="str">
        <f t="shared" si="46"/>
        <v>https://www.dl.ndl.go.jp/api/iiif/3437686/canvas/29</v>
      </c>
      <c r="N215" t="str">
        <f t="shared" si="47"/>
        <v>https://www.dl.ndl.go.jp/api/iiif/3437686/manifest.json</v>
      </c>
      <c r="O215" t="str">
        <f t="shared" si="48"/>
        <v>http://da.dl.itc.u-tokyo.ac.jp/mirador/?params=[{%22manifest%22:%22https://www.dl.ndl.go.jp/api/iiif/3437686/manifest.json%22,%22canvas%22:%22https://www.dl.ndl.go.jp/api/iiif/3437686/canvas/29%22}]</v>
      </c>
    </row>
    <row r="216" spans="1:15" ht="90">
      <c r="A216" t="str">
        <f t="shared" si="40"/>
        <v>https://w3id.org/kouigenjimonogatari/data/0018-04.json</v>
      </c>
      <c r="B216">
        <f t="shared" si="49"/>
        <v>18</v>
      </c>
      <c r="C216">
        <f t="shared" si="50"/>
        <v>4</v>
      </c>
      <c r="D216" s="1" t="s">
        <v>189</v>
      </c>
      <c r="E216" t="str">
        <f t="shared" si="41"/>
        <v>http://creativecommons.org/publicdomain/zero/1.0/</v>
      </c>
      <c r="F216" t="str">
        <f t="shared" si="42"/>
        <v>01きりつぼ</v>
      </c>
      <c r="G216">
        <f>1</f>
        <v>1</v>
      </c>
      <c r="H216" t="s">
        <v>337</v>
      </c>
      <c r="I216" s="3" t="str">
        <f t="shared" si="43"/>
        <v>https://jpsearch.go.jp/term/type/文章要素</v>
      </c>
      <c r="J216" t="str">
        <f t="shared" si="44"/>
        <v>https://w3id.org/kouigenjimonogatari/data/0018-03.json</v>
      </c>
      <c r="K216" t="str">
        <f t="shared" si="39"/>
        <v>https://w3id.org/kouigenjimonogatari/data/0018-05.json</v>
      </c>
      <c r="L216">
        <f t="shared" si="45"/>
        <v>29</v>
      </c>
      <c r="M216" t="str">
        <f t="shared" si="46"/>
        <v>https://www.dl.ndl.go.jp/api/iiif/3437686/canvas/29</v>
      </c>
      <c r="N216" t="str">
        <f t="shared" si="47"/>
        <v>https://www.dl.ndl.go.jp/api/iiif/3437686/manifest.json</v>
      </c>
      <c r="O216" t="str">
        <f t="shared" si="48"/>
        <v>http://da.dl.itc.u-tokyo.ac.jp/mirador/?params=[{%22manifest%22:%22https://www.dl.ndl.go.jp/api/iiif/3437686/manifest.json%22,%22canvas%22:%22https://www.dl.ndl.go.jp/api/iiif/3437686/canvas/29%22}]</v>
      </c>
    </row>
    <row r="217" spans="1:15" ht="90">
      <c r="A217" t="str">
        <f t="shared" si="40"/>
        <v>https://w3id.org/kouigenjimonogatari/data/0018-05.json</v>
      </c>
      <c r="B217">
        <f t="shared" si="49"/>
        <v>18</v>
      </c>
      <c r="C217">
        <f t="shared" si="50"/>
        <v>5</v>
      </c>
      <c r="D217" s="1" t="s">
        <v>190</v>
      </c>
      <c r="E217" t="str">
        <f t="shared" si="41"/>
        <v>http://creativecommons.org/publicdomain/zero/1.0/</v>
      </c>
      <c r="F217" t="str">
        <f t="shared" si="42"/>
        <v>01きりつぼ</v>
      </c>
      <c r="G217">
        <f>1</f>
        <v>1</v>
      </c>
      <c r="H217" t="s">
        <v>337</v>
      </c>
      <c r="I217" s="3" t="str">
        <f t="shared" si="43"/>
        <v>https://jpsearch.go.jp/term/type/文章要素</v>
      </c>
      <c r="J217" t="str">
        <f t="shared" si="44"/>
        <v>https://w3id.org/kouigenjimonogatari/data/0018-04.json</v>
      </c>
      <c r="K217" t="str">
        <f t="shared" si="39"/>
        <v>https://w3id.org/kouigenjimonogatari/data/0018-06.json</v>
      </c>
      <c r="L217">
        <f t="shared" si="45"/>
        <v>29</v>
      </c>
      <c r="M217" t="str">
        <f t="shared" si="46"/>
        <v>https://www.dl.ndl.go.jp/api/iiif/3437686/canvas/29</v>
      </c>
      <c r="N217" t="str">
        <f t="shared" si="47"/>
        <v>https://www.dl.ndl.go.jp/api/iiif/3437686/manifest.json</v>
      </c>
      <c r="O217" t="str">
        <f t="shared" si="48"/>
        <v>http://da.dl.itc.u-tokyo.ac.jp/mirador/?params=[{%22manifest%22:%22https://www.dl.ndl.go.jp/api/iiif/3437686/manifest.json%22,%22canvas%22:%22https://www.dl.ndl.go.jp/api/iiif/3437686/canvas/29%22}]</v>
      </c>
    </row>
    <row r="218" spans="1:15" ht="90">
      <c r="A218" t="str">
        <f t="shared" si="40"/>
        <v>https://w3id.org/kouigenjimonogatari/data/0018-06.json</v>
      </c>
      <c r="B218">
        <f t="shared" si="49"/>
        <v>18</v>
      </c>
      <c r="C218">
        <f t="shared" si="50"/>
        <v>6</v>
      </c>
      <c r="D218" s="1" t="s">
        <v>191</v>
      </c>
      <c r="E218" t="str">
        <f t="shared" si="41"/>
        <v>http://creativecommons.org/publicdomain/zero/1.0/</v>
      </c>
      <c r="F218" t="str">
        <f t="shared" si="42"/>
        <v>01きりつぼ</v>
      </c>
      <c r="G218">
        <f>1</f>
        <v>1</v>
      </c>
      <c r="H218" t="s">
        <v>337</v>
      </c>
      <c r="I218" s="3" t="str">
        <f t="shared" si="43"/>
        <v>https://jpsearch.go.jp/term/type/文章要素</v>
      </c>
      <c r="J218" t="str">
        <f t="shared" si="44"/>
        <v>https://w3id.org/kouigenjimonogatari/data/0018-05.json</v>
      </c>
      <c r="K218" t="str">
        <f t="shared" si="39"/>
        <v>https://w3id.org/kouigenjimonogatari/data/0018-07.json</v>
      </c>
      <c r="L218">
        <f t="shared" si="45"/>
        <v>29</v>
      </c>
      <c r="M218" t="str">
        <f t="shared" si="46"/>
        <v>https://www.dl.ndl.go.jp/api/iiif/3437686/canvas/29</v>
      </c>
      <c r="N218" t="str">
        <f t="shared" si="47"/>
        <v>https://www.dl.ndl.go.jp/api/iiif/3437686/manifest.json</v>
      </c>
      <c r="O218" t="str">
        <f t="shared" si="48"/>
        <v>http://da.dl.itc.u-tokyo.ac.jp/mirador/?params=[{%22manifest%22:%22https://www.dl.ndl.go.jp/api/iiif/3437686/manifest.json%22,%22canvas%22:%22https://www.dl.ndl.go.jp/api/iiif/3437686/canvas/29%22}]</v>
      </c>
    </row>
    <row r="219" spans="1:15" ht="90">
      <c r="A219" t="str">
        <f t="shared" si="40"/>
        <v>https://w3id.org/kouigenjimonogatari/data/0018-07.json</v>
      </c>
      <c r="B219">
        <f t="shared" si="49"/>
        <v>18</v>
      </c>
      <c r="C219">
        <f t="shared" si="50"/>
        <v>7</v>
      </c>
      <c r="D219" s="1" t="s">
        <v>192</v>
      </c>
      <c r="E219" t="str">
        <f t="shared" si="41"/>
        <v>http://creativecommons.org/publicdomain/zero/1.0/</v>
      </c>
      <c r="F219" t="str">
        <f t="shared" si="42"/>
        <v>01きりつぼ</v>
      </c>
      <c r="G219">
        <f>1</f>
        <v>1</v>
      </c>
      <c r="H219" t="s">
        <v>337</v>
      </c>
      <c r="I219" s="3" t="str">
        <f t="shared" si="43"/>
        <v>https://jpsearch.go.jp/term/type/文章要素</v>
      </c>
      <c r="J219" t="str">
        <f t="shared" si="44"/>
        <v>https://w3id.org/kouigenjimonogatari/data/0018-06.json</v>
      </c>
      <c r="K219" t="str">
        <f t="shared" si="39"/>
        <v>https://w3id.org/kouigenjimonogatari/data/0018-08.json</v>
      </c>
      <c r="L219">
        <f t="shared" si="45"/>
        <v>29</v>
      </c>
      <c r="M219" t="str">
        <f t="shared" si="46"/>
        <v>https://www.dl.ndl.go.jp/api/iiif/3437686/canvas/29</v>
      </c>
      <c r="N219" t="str">
        <f t="shared" si="47"/>
        <v>https://www.dl.ndl.go.jp/api/iiif/3437686/manifest.json</v>
      </c>
      <c r="O219" t="str">
        <f t="shared" si="48"/>
        <v>http://da.dl.itc.u-tokyo.ac.jp/mirador/?params=[{%22manifest%22:%22https://www.dl.ndl.go.jp/api/iiif/3437686/manifest.json%22,%22canvas%22:%22https://www.dl.ndl.go.jp/api/iiif/3437686/canvas/29%22}]</v>
      </c>
    </row>
    <row r="220" spans="1:15" ht="90">
      <c r="A220" t="str">
        <f t="shared" si="40"/>
        <v>https://w3id.org/kouigenjimonogatari/data/0018-08.json</v>
      </c>
      <c r="B220">
        <f t="shared" si="49"/>
        <v>18</v>
      </c>
      <c r="C220">
        <f t="shared" si="50"/>
        <v>8</v>
      </c>
      <c r="D220" s="1" t="s">
        <v>193</v>
      </c>
      <c r="E220" t="str">
        <f t="shared" si="41"/>
        <v>http://creativecommons.org/publicdomain/zero/1.0/</v>
      </c>
      <c r="F220" t="str">
        <f t="shared" si="42"/>
        <v>01きりつぼ</v>
      </c>
      <c r="G220">
        <f>1</f>
        <v>1</v>
      </c>
      <c r="H220" t="s">
        <v>337</v>
      </c>
      <c r="I220" s="3" t="str">
        <f t="shared" si="43"/>
        <v>https://jpsearch.go.jp/term/type/文章要素</v>
      </c>
      <c r="J220" t="str">
        <f t="shared" si="44"/>
        <v>https://w3id.org/kouigenjimonogatari/data/0018-07.json</v>
      </c>
      <c r="K220" t="str">
        <f t="shared" si="39"/>
        <v>https://w3id.org/kouigenjimonogatari/data/0018-09.json</v>
      </c>
      <c r="L220">
        <f t="shared" si="45"/>
        <v>29</v>
      </c>
      <c r="M220" t="str">
        <f t="shared" si="46"/>
        <v>https://www.dl.ndl.go.jp/api/iiif/3437686/canvas/29</v>
      </c>
      <c r="N220" t="str">
        <f t="shared" si="47"/>
        <v>https://www.dl.ndl.go.jp/api/iiif/3437686/manifest.json</v>
      </c>
      <c r="O220" t="str">
        <f t="shared" si="48"/>
        <v>http://da.dl.itc.u-tokyo.ac.jp/mirador/?params=[{%22manifest%22:%22https://www.dl.ndl.go.jp/api/iiif/3437686/manifest.json%22,%22canvas%22:%22https://www.dl.ndl.go.jp/api/iiif/3437686/canvas/29%22}]</v>
      </c>
    </row>
    <row r="221" spans="1:15" ht="90">
      <c r="A221" t="str">
        <f t="shared" si="40"/>
        <v>https://w3id.org/kouigenjimonogatari/data/0018-09.json</v>
      </c>
      <c r="B221">
        <f t="shared" si="49"/>
        <v>18</v>
      </c>
      <c r="C221">
        <f t="shared" si="50"/>
        <v>9</v>
      </c>
      <c r="D221" s="1" t="s">
        <v>194</v>
      </c>
      <c r="E221" t="str">
        <f t="shared" si="41"/>
        <v>http://creativecommons.org/publicdomain/zero/1.0/</v>
      </c>
      <c r="F221" t="str">
        <f t="shared" si="42"/>
        <v>01きりつぼ</v>
      </c>
      <c r="G221">
        <f>1</f>
        <v>1</v>
      </c>
      <c r="H221" t="s">
        <v>337</v>
      </c>
      <c r="I221" s="3" t="str">
        <f t="shared" si="43"/>
        <v>https://jpsearch.go.jp/term/type/文章要素</v>
      </c>
      <c r="J221" t="str">
        <f t="shared" si="44"/>
        <v>https://w3id.org/kouigenjimonogatari/data/0018-08.json</v>
      </c>
      <c r="K221" t="str">
        <f t="shared" si="39"/>
        <v>https://w3id.org/kouigenjimonogatari/data/0018-10.json</v>
      </c>
      <c r="L221">
        <f t="shared" si="45"/>
        <v>29</v>
      </c>
      <c r="M221" t="str">
        <f t="shared" si="46"/>
        <v>https://www.dl.ndl.go.jp/api/iiif/3437686/canvas/29</v>
      </c>
      <c r="N221" t="str">
        <f t="shared" si="47"/>
        <v>https://www.dl.ndl.go.jp/api/iiif/3437686/manifest.json</v>
      </c>
      <c r="O221" t="str">
        <f t="shared" si="48"/>
        <v>http://da.dl.itc.u-tokyo.ac.jp/mirador/?params=[{%22manifest%22:%22https://www.dl.ndl.go.jp/api/iiif/3437686/manifest.json%22,%22canvas%22:%22https://www.dl.ndl.go.jp/api/iiif/3437686/canvas/29%22}]</v>
      </c>
    </row>
    <row r="222" spans="1:15" ht="90">
      <c r="A222" t="str">
        <f t="shared" si="40"/>
        <v>https://w3id.org/kouigenjimonogatari/data/0018-10.json</v>
      </c>
      <c r="B222">
        <f t="shared" si="49"/>
        <v>18</v>
      </c>
      <c r="C222">
        <f t="shared" si="50"/>
        <v>10</v>
      </c>
      <c r="D222" s="1" t="s">
        <v>195</v>
      </c>
      <c r="E222" t="str">
        <f t="shared" si="41"/>
        <v>http://creativecommons.org/publicdomain/zero/1.0/</v>
      </c>
      <c r="F222" t="str">
        <f t="shared" si="42"/>
        <v>01きりつぼ</v>
      </c>
      <c r="G222">
        <f>1</f>
        <v>1</v>
      </c>
      <c r="H222" t="s">
        <v>337</v>
      </c>
      <c r="I222" s="3" t="str">
        <f t="shared" si="43"/>
        <v>https://jpsearch.go.jp/term/type/文章要素</v>
      </c>
      <c r="J222" t="str">
        <f t="shared" si="44"/>
        <v>https://w3id.org/kouigenjimonogatari/data/0018-09.json</v>
      </c>
      <c r="K222" t="str">
        <f t="shared" si="39"/>
        <v>https://w3id.org/kouigenjimonogatari/data/0018-11.json</v>
      </c>
      <c r="L222">
        <f t="shared" si="45"/>
        <v>29</v>
      </c>
      <c r="M222" t="str">
        <f t="shared" si="46"/>
        <v>https://www.dl.ndl.go.jp/api/iiif/3437686/canvas/29</v>
      </c>
      <c r="N222" t="str">
        <f t="shared" si="47"/>
        <v>https://www.dl.ndl.go.jp/api/iiif/3437686/manifest.json</v>
      </c>
      <c r="O222" t="str">
        <f t="shared" si="48"/>
        <v>http://da.dl.itc.u-tokyo.ac.jp/mirador/?params=[{%22manifest%22:%22https://www.dl.ndl.go.jp/api/iiif/3437686/manifest.json%22,%22canvas%22:%22https://www.dl.ndl.go.jp/api/iiif/3437686/canvas/29%22}]</v>
      </c>
    </row>
    <row r="223" spans="1:15" ht="90">
      <c r="A223" t="str">
        <f t="shared" si="40"/>
        <v>https://w3id.org/kouigenjimonogatari/data/0018-11.json</v>
      </c>
      <c r="B223">
        <f t="shared" si="49"/>
        <v>18</v>
      </c>
      <c r="C223">
        <f t="shared" si="50"/>
        <v>11</v>
      </c>
      <c r="D223" s="1" t="s">
        <v>196</v>
      </c>
      <c r="E223" t="str">
        <f t="shared" si="41"/>
        <v>http://creativecommons.org/publicdomain/zero/1.0/</v>
      </c>
      <c r="F223" t="str">
        <f t="shared" si="42"/>
        <v>01きりつぼ</v>
      </c>
      <c r="G223">
        <f>1</f>
        <v>1</v>
      </c>
      <c r="H223" t="s">
        <v>337</v>
      </c>
      <c r="I223" s="3" t="str">
        <f t="shared" si="43"/>
        <v>https://jpsearch.go.jp/term/type/文章要素</v>
      </c>
      <c r="J223" t="str">
        <f t="shared" si="44"/>
        <v>https://w3id.org/kouigenjimonogatari/data/0018-10.json</v>
      </c>
      <c r="K223" t="str">
        <f t="shared" si="39"/>
        <v>https://w3id.org/kouigenjimonogatari/data/0018-12.json</v>
      </c>
      <c r="L223">
        <f t="shared" si="45"/>
        <v>29</v>
      </c>
      <c r="M223" t="str">
        <f t="shared" si="46"/>
        <v>https://www.dl.ndl.go.jp/api/iiif/3437686/canvas/29</v>
      </c>
      <c r="N223" t="str">
        <f t="shared" si="47"/>
        <v>https://www.dl.ndl.go.jp/api/iiif/3437686/manifest.json</v>
      </c>
      <c r="O223" t="str">
        <f t="shared" si="48"/>
        <v>http://da.dl.itc.u-tokyo.ac.jp/mirador/?params=[{%22manifest%22:%22https://www.dl.ndl.go.jp/api/iiif/3437686/manifest.json%22,%22canvas%22:%22https://www.dl.ndl.go.jp/api/iiif/3437686/canvas/29%22}]</v>
      </c>
    </row>
    <row r="224" spans="1:15" ht="90">
      <c r="A224" t="str">
        <f t="shared" si="40"/>
        <v>https://w3id.org/kouigenjimonogatari/data/0018-12.json</v>
      </c>
      <c r="B224">
        <f t="shared" si="49"/>
        <v>18</v>
      </c>
      <c r="C224">
        <f t="shared" si="50"/>
        <v>12</v>
      </c>
      <c r="D224" s="1" t="s">
        <v>197</v>
      </c>
      <c r="E224" t="str">
        <f t="shared" si="41"/>
        <v>http://creativecommons.org/publicdomain/zero/1.0/</v>
      </c>
      <c r="F224" t="str">
        <f t="shared" si="42"/>
        <v>01きりつぼ</v>
      </c>
      <c r="G224">
        <f>1</f>
        <v>1</v>
      </c>
      <c r="H224" t="s">
        <v>337</v>
      </c>
      <c r="I224" s="3" t="str">
        <f t="shared" si="43"/>
        <v>https://jpsearch.go.jp/term/type/文章要素</v>
      </c>
      <c r="J224" t="str">
        <f t="shared" si="44"/>
        <v>https://w3id.org/kouigenjimonogatari/data/0018-11.json</v>
      </c>
      <c r="K224" t="str">
        <f t="shared" si="39"/>
        <v>https://w3id.org/kouigenjimonogatari/data/0018-13.json</v>
      </c>
      <c r="L224">
        <f t="shared" si="45"/>
        <v>29</v>
      </c>
      <c r="M224" t="str">
        <f t="shared" si="46"/>
        <v>https://www.dl.ndl.go.jp/api/iiif/3437686/canvas/29</v>
      </c>
      <c r="N224" t="str">
        <f t="shared" si="47"/>
        <v>https://www.dl.ndl.go.jp/api/iiif/3437686/manifest.json</v>
      </c>
      <c r="O224" t="str">
        <f t="shared" si="48"/>
        <v>http://da.dl.itc.u-tokyo.ac.jp/mirador/?params=[{%22manifest%22:%22https://www.dl.ndl.go.jp/api/iiif/3437686/manifest.json%22,%22canvas%22:%22https://www.dl.ndl.go.jp/api/iiif/3437686/canvas/29%22}]</v>
      </c>
    </row>
    <row r="225" spans="1:15" ht="90">
      <c r="A225" t="str">
        <f t="shared" si="40"/>
        <v>https://w3id.org/kouigenjimonogatari/data/0018-13.json</v>
      </c>
      <c r="B225">
        <f t="shared" si="49"/>
        <v>18</v>
      </c>
      <c r="C225">
        <f t="shared" si="50"/>
        <v>13</v>
      </c>
      <c r="D225" s="1" t="s">
        <v>198</v>
      </c>
      <c r="E225" t="str">
        <f t="shared" si="41"/>
        <v>http://creativecommons.org/publicdomain/zero/1.0/</v>
      </c>
      <c r="F225" t="str">
        <f t="shared" si="42"/>
        <v>01きりつぼ</v>
      </c>
      <c r="G225">
        <f>1</f>
        <v>1</v>
      </c>
      <c r="H225" t="s">
        <v>337</v>
      </c>
      <c r="I225" s="3" t="str">
        <f t="shared" si="43"/>
        <v>https://jpsearch.go.jp/term/type/文章要素</v>
      </c>
      <c r="J225" t="str">
        <f t="shared" si="44"/>
        <v>https://w3id.org/kouigenjimonogatari/data/0018-12.json</v>
      </c>
      <c r="K225" t="str">
        <f t="shared" si="39"/>
        <v>https://w3id.org/kouigenjimonogatari/data/0018-14.json</v>
      </c>
      <c r="L225">
        <f t="shared" si="45"/>
        <v>29</v>
      </c>
      <c r="M225" t="str">
        <f t="shared" si="46"/>
        <v>https://www.dl.ndl.go.jp/api/iiif/3437686/canvas/29</v>
      </c>
      <c r="N225" t="str">
        <f t="shared" si="47"/>
        <v>https://www.dl.ndl.go.jp/api/iiif/3437686/manifest.json</v>
      </c>
      <c r="O225" t="str">
        <f t="shared" si="48"/>
        <v>http://da.dl.itc.u-tokyo.ac.jp/mirador/?params=[{%22manifest%22:%22https://www.dl.ndl.go.jp/api/iiif/3437686/manifest.json%22,%22canvas%22:%22https://www.dl.ndl.go.jp/api/iiif/3437686/canvas/29%22}]</v>
      </c>
    </row>
    <row r="226" spans="1:15" ht="90">
      <c r="A226" t="str">
        <f t="shared" si="40"/>
        <v>https://w3id.org/kouigenjimonogatari/data/0018-14.json</v>
      </c>
      <c r="B226">
        <f t="shared" si="49"/>
        <v>18</v>
      </c>
      <c r="C226">
        <f t="shared" si="50"/>
        <v>14</v>
      </c>
      <c r="D226" s="1" t="s">
        <v>199</v>
      </c>
      <c r="E226" t="str">
        <f t="shared" si="41"/>
        <v>http://creativecommons.org/publicdomain/zero/1.0/</v>
      </c>
      <c r="F226" t="str">
        <f t="shared" si="42"/>
        <v>01きりつぼ</v>
      </c>
      <c r="G226">
        <f>1</f>
        <v>1</v>
      </c>
      <c r="H226" t="s">
        <v>337</v>
      </c>
      <c r="I226" s="3" t="str">
        <f t="shared" si="43"/>
        <v>https://jpsearch.go.jp/term/type/文章要素</v>
      </c>
      <c r="J226" t="str">
        <f t="shared" si="44"/>
        <v>https://w3id.org/kouigenjimonogatari/data/0018-13.json</v>
      </c>
      <c r="K226" t="str">
        <f t="shared" si="39"/>
        <v>https://w3id.org/kouigenjimonogatari/data/0019-01.json</v>
      </c>
      <c r="L226">
        <f t="shared" si="45"/>
        <v>29</v>
      </c>
      <c r="M226" t="str">
        <f t="shared" si="46"/>
        <v>https://www.dl.ndl.go.jp/api/iiif/3437686/canvas/29</v>
      </c>
      <c r="N226" t="str">
        <f t="shared" si="47"/>
        <v>https://www.dl.ndl.go.jp/api/iiif/3437686/manifest.json</v>
      </c>
      <c r="O226" t="str">
        <f t="shared" si="48"/>
        <v>http://da.dl.itc.u-tokyo.ac.jp/mirador/?params=[{%22manifest%22:%22https://www.dl.ndl.go.jp/api/iiif/3437686/manifest.json%22,%22canvas%22:%22https://www.dl.ndl.go.jp/api/iiif/3437686/canvas/29%22}]</v>
      </c>
    </row>
    <row r="227" spans="1:15">
      <c r="A227" t="str">
        <f t="shared" si="40"/>
        <v/>
      </c>
      <c r="B227">
        <f t="shared" si="49"/>
        <v>18</v>
      </c>
      <c r="C227" t="str">
        <f t="shared" si="50"/>
        <v/>
      </c>
      <c r="E227" t="str">
        <f t="shared" si="41"/>
        <v>http://creativecommons.org/publicdomain/zero/1.0/</v>
      </c>
      <c r="F227" t="str">
        <f t="shared" si="42"/>
        <v>01きりつぼ</v>
      </c>
      <c r="G227">
        <f>1</f>
        <v>1</v>
      </c>
      <c r="H227" t="s">
        <v>337</v>
      </c>
      <c r="I227" s="3" t="str">
        <f t="shared" si="43"/>
        <v>https://jpsearch.go.jp/term/type/文章要素</v>
      </c>
      <c r="J227" t="str">
        <f t="shared" si="44"/>
        <v>https://w3id.org/kouigenjimonogatari/data/0018-14.json</v>
      </c>
      <c r="K227" t="str">
        <f t="shared" si="39"/>
        <v>https://w3id.org/kouigenjimonogatari/data/0019-02.json</v>
      </c>
      <c r="L227">
        <f t="shared" si="45"/>
        <v>29</v>
      </c>
      <c r="M227" t="str">
        <f t="shared" si="46"/>
        <v>https://www.dl.ndl.go.jp/api/iiif/3437686/canvas/29</v>
      </c>
      <c r="N227" t="str">
        <f t="shared" si="47"/>
        <v>https://www.dl.ndl.go.jp/api/iiif/3437686/manifest.json</v>
      </c>
      <c r="O227" t="str">
        <f t="shared" si="48"/>
        <v>http://da.dl.itc.u-tokyo.ac.jp/mirador/?params=[{%22manifest%22:%22https://www.dl.ndl.go.jp/api/iiif/3437686/manifest.json%22,%22canvas%22:%22https://www.dl.ndl.go.jp/api/iiif/3437686/canvas/29%22}]</v>
      </c>
    </row>
    <row r="228" spans="1:15">
      <c r="A228" t="str">
        <f t="shared" si="40"/>
        <v/>
      </c>
      <c r="B228">
        <f t="shared" si="49"/>
        <v>18</v>
      </c>
      <c r="C228" t="str">
        <f t="shared" si="50"/>
        <v/>
      </c>
      <c r="D228" s="2"/>
      <c r="E228" t="str">
        <f t="shared" si="41"/>
        <v>http://creativecommons.org/publicdomain/zero/1.0/</v>
      </c>
      <c r="F228" t="str">
        <f t="shared" si="42"/>
        <v>01きりつぼ</v>
      </c>
      <c r="G228">
        <f>1</f>
        <v>1</v>
      </c>
      <c r="H228" t="s">
        <v>337</v>
      </c>
      <c r="I228" s="3" t="str">
        <f t="shared" si="43"/>
        <v>https://jpsearch.go.jp/term/type/文章要素</v>
      </c>
      <c r="J228" t="str">
        <f t="shared" si="44"/>
        <v>https://w3id.org/kouigenjimonogatari/data/0018-13.json</v>
      </c>
      <c r="K228" t="str">
        <f t="shared" si="39"/>
        <v>https://w3id.org/kouigenjimonogatari/data/0019-01.json</v>
      </c>
      <c r="L228">
        <f t="shared" si="45"/>
        <v>29</v>
      </c>
      <c r="M228" t="str">
        <f t="shared" si="46"/>
        <v>https://www.dl.ndl.go.jp/api/iiif/3437686/canvas/29</v>
      </c>
      <c r="N228" t="str">
        <f t="shared" si="47"/>
        <v>https://www.dl.ndl.go.jp/api/iiif/3437686/manifest.json</v>
      </c>
      <c r="O228" t="str">
        <f t="shared" si="48"/>
        <v>http://da.dl.itc.u-tokyo.ac.jp/mirador/?params=[{%22manifest%22:%22https://www.dl.ndl.go.jp/api/iiif/3437686/manifest.json%22,%22canvas%22:%22https://www.dl.ndl.go.jp/api/iiif/3437686/canvas/29%22}]</v>
      </c>
    </row>
    <row r="229" spans="1:15" ht="90">
      <c r="A229" t="str">
        <f t="shared" si="40"/>
        <v>https://w3id.org/kouigenjimonogatari/data/0019-01.json</v>
      </c>
      <c r="B229">
        <f t="shared" si="49"/>
        <v>19</v>
      </c>
      <c r="C229">
        <f t="shared" si="50"/>
        <v>1</v>
      </c>
      <c r="D229" s="1" t="s">
        <v>200</v>
      </c>
      <c r="E229" t="str">
        <f t="shared" si="41"/>
        <v>http://creativecommons.org/publicdomain/zero/1.0/</v>
      </c>
      <c r="F229" t="str">
        <f t="shared" si="42"/>
        <v>01きりつぼ</v>
      </c>
      <c r="G229">
        <f>1</f>
        <v>1</v>
      </c>
      <c r="H229" t="s">
        <v>337</v>
      </c>
      <c r="I229" s="3" t="str">
        <f t="shared" si="43"/>
        <v>https://jpsearch.go.jp/term/type/文章要素</v>
      </c>
      <c r="J229" t="str">
        <f t="shared" si="44"/>
        <v>https://w3id.org/kouigenjimonogatari/data/0018-14.json</v>
      </c>
      <c r="K229" t="str">
        <f t="shared" si="39"/>
        <v>https://w3id.org/kouigenjimonogatari/data/0019-02.json</v>
      </c>
      <c r="L229">
        <f t="shared" si="45"/>
        <v>29</v>
      </c>
      <c r="M229" t="str">
        <f t="shared" si="46"/>
        <v>https://www.dl.ndl.go.jp/api/iiif/3437686/canvas/29</v>
      </c>
      <c r="N229" t="str">
        <f t="shared" si="47"/>
        <v>https://www.dl.ndl.go.jp/api/iiif/3437686/manifest.json</v>
      </c>
      <c r="O229" t="str">
        <f t="shared" si="48"/>
        <v>http://da.dl.itc.u-tokyo.ac.jp/mirador/?params=[{%22manifest%22:%22https://www.dl.ndl.go.jp/api/iiif/3437686/manifest.json%22,%22canvas%22:%22https://www.dl.ndl.go.jp/api/iiif/3437686/canvas/29%22}]</v>
      </c>
    </row>
    <row r="230" spans="1:15" ht="90">
      <c r="A230" t="str">
        <f t="shared" si="40"/>
        <v>https://w3id.org/kouigenjimonogatari/data/0019-02.json</v>
      </c>
      <c r="B230">
        <f t="shared" si="49"/>
        <v>19</v>
      </c>
      <c r="C230">
        <f t="shared" si="50"/>
        <v>2</v>
      </c>
      <c r="D230" s="1" t="s">
        <v>201</v>
      </c>
      <c r="E230" t="str">
        <f t="shared" si="41"/>
        <v>http://creativecommons.org/publicdomain/zero/1.0/</v>
      </c>
      <c r="F230" t="str">
        <f t="shared" si="42"/>
        <v>01きりつぼ</v>
      </c>
      <c r="G230">
        <f>1</f>
        <v>1</v>
      </c>
      <c r="H230" t="s">
        <v>337</v>
      </c>
      <c r="I230" s="3" t="str">
        <f t="shared" si="43"/>
        <v>https://jpsearch.go.jp/term/type/文章要素</v>
      </c>
      <c r="J230" t="str">
        <f t="shared" si="44"/>
        <v>https://w3id.org/kouigenjimonogatari/data/0019-01.json</v>
      </c>
      <c r="K230" t="str">
        <f t="shared" si="39"/>
        <v>https://w3id.org/kouigenjimonogatari/data/0019-03.json</v>
      </c>
      <c r="L230">
        <f t="shared" si="45"/>
        <v>29</v>
      </c>
      <c r="M230" t="str">
        <f t="shared" si="46"/>
        <v>https://www.dl.ndl.go.jp/api/iiif/3437686/canvas/29</v>
      </c>
      <c r="N230" t="str">
        <f t="shared" si="47"/>
        <v>https://www.dl.ndl.go.jp/api/iiif/3437686/manifest.json</v>
      </c>
      <c r="O230" t="str">
        <f t="shared" si="48"/>
        <v>http://da.dl.itc.u-tokyo.ac.jp/mirador/?params=[{%22manifest%22:%22https://www.dl.ndl.go.jp/api/iiif/3437686/manifest.json%22,%22canvas%22:%22https://www.dl.ndl.go.jp/api/iiif/3437686/canvas/29%22}]</v>
      </c>
    </row>
    <row r="231" spans="1:15" ht="90">
      <c r="A231" t="str">
        <f t="shared" si="40"/>
        <v>https://w3id.org/kouigenjimonogatari/data/0019-03.json</v>
      </c>
      <c r="B231">
        <f t="shared" si="49"/>
        <v>19</v>
      </c>
      <c r="C231">
        <f t="shared" si="50"/>
        <v>3</v>
      </c>
      <c r="D231" s="1" t="s">
        <v>202</v>
      </c>
      <c r="E231" t="str">
        <f t="shared" si="41"/>
        <v>http://creativecommons.org/publicdomain/zero/1.0/</v>
      </c>
      <c r="F231" t="str">
        <f t="shared" si="42"/>
        <v>01きりつぼ</v>
      </c>
      <c r="G231">
        <f>1</f>
        <v>1</v>
      </c>
      <c r="H231" t="s">
        <v>337</v>
      </c>
      <c r="I231" s="3" t="str">
        <f t="shared" si="43"/>
        <v>https://jpsearch.go.jp/term/type/文章要素</v>
      </c>
      <c r="J231" t="str">
        <f t="shared" si="44"/>
        <v>https://w3id.org/kouigenjimonogatari/data/0019-02.json</v>
      </c>
      <c r="K231" t="str">
        <f t="shared" si="39"/>
        <v>https://w3id.org/kouigenjimonogatari/data/0019-04.json</v>
      </c>
      <c r="L231">
        <f t="shared" si="45"/>
        <v>29</v>
      </c>
      <c r="M231" t="str">
        <f t="shared" si="46"/>
        <v>https://www.dl.ndl.go.jp/api/iiif/3437686/canvas/29</v>
      </c>
      <c r="N231" t="str">
        <f t="shared" si="47"/>
        <v>https://www.dl.ndl.go.jp/api/iiif/3437686/manifest.json</v>
      </c>
      <c r="O231" t="str">
        <f t="shared" si="48"/>
        <v>http://da.dl.itc.u-tokyo.ac.jp/mirador/?params=[{%22manifest%22:%22https://www.dl.ndl.go.jp/api/iiif/3437686/manifest.json%22,%22canvas%22:%22https://www.dl.ndl.go.jp/api/iiif/3437686/canvas/29%22}]</v>
      </c>
    </row>
    <row r="232" spans="1:15" ht="90">
      <c r="A232" t="str">
        <f t="shared" si="40"/>
        <v>https://w3id.org/kouigenjimonogatari/data/0019-04.json</v>
      </c>
      <c r="B232">
        <f t="shared" si="49"/>
        <v>19</v>
      </c>
      <c r="C232">
        <f t="shared" si="50"/>
        <v>4</v>
      </c>
      <c r="D232" s="1" t="s">
        <v>203</v>
      </c>
      <c r="E232" t="str">
        <f t="shared" si="41"/>
        <v>http://creativecommons.org/publicdomain/zero/1.0/</v>
      </c>
      <c r="F232" t="str">
        <f t="shared" si="42"/>
        <v>01きりつぼ</v>
      </c>
      <c r="G232">
        <f>1</f>
        <v>1</v>
      </c>
      <c r="H232" t="s">
        <v>337</v>
      </c>
      <c r="I232" s="3" t="str">
        <f t="shared" si="43"/>
        <v>https://jpsearch.go.jp/term/type/文章要素</v>
      </c>
      <c r="J232" t="str">
        <f t="shared" si="44"/>
        <v>https://w3id.org/kouigenjimonogatari/data/0019-03.json</v>
      </c>
      <c r="K232" t="str">
        <f t="shared" si="39"/>
        <v>https://w3id.org/kouigenjimonogatari/data/0019-05.json</v>
      </c>
      <c r="L232">
        <f t="shared" si="45"/>
        <v>29</v>
      </c>
      <c r="M232" t="str">
        <f t="shared" si="46"/>
        <v>https://www.dl.ndl.go.jp/api/iiif/3437686/canvas/29</v>
      </c>
      <c r="N232" t="str">
        <f t="shared" si="47"/>
        <v>https://www.dl.ndl.go.jp/api/iiif/3437686/manifest.json</v>
      </c>
      <c r="O232" t="str">
        <f t="shared" si="48"/>
        <v>http://da.dl.itc.u-tokyo.ac.jp/mirador/?params=[{%22manifest%22:%22https://www.dl.ndl.go.jp/api/iiif/3437686/manifest.json%22,%22canvas%22:%22https://www.dl.ndl.go.jp/api/iiif/3437686/canvas/29%22}]</v>
      </c>
    </row>
    <row r="233" spans="1:15" ht="90">
      <c r="A233" t="str">
        <f t="shared" si="40"/>
        <v>https://w3id.org/kouigenjimonogatari/data/0019-05.json</v>
      </c>
      <c r="B233">
        <f t="shared" si="49"/>
        <v>19</v>
      </c>
      <c r="C233">
        <f t="shared" si="50"/>
        <v>5</v>
      </c>
      <c r="D233" s="1" t="s">
        <v>204</v>
      </c>
      <c r="E233" t="str">
        <f t="shared" si="41"/>
        <v>http://creativecommons.org/publicdomain/zero/1.0/</v>
      </c>
      <c r="F233" t="str">
        <f t="shared" si="42"/>
        <v>01きりつぼ</v>
      </c>
      <c r="G233">
        <f>1</f>
        <v>1</v>
      </c>
      <c r="H233" t="s">
        <v>337</v>
      </c>
      <c r="I233" s="3" t="str">
        <f t="shared" si="43"/>
        <v>https://jpsearch.go.jp/term/type/文章要素</v>
      </c>
      <c r="J233" t="str">
        <f t="shared" si="44"/>
        <v>https://w3id.org/kouigenjimonogatari/data/0019-04.json</v>
      </c>
      <c r="K233" t="str">
        <f t="shared" ref="K233:K296" si="51">IF(A234="",A236,A234)</f>
        <v>https://w3id.org/kouigenjimonogatari/data/0019-06.json</v>
      </c>
      <c r="L233">
        <f t="shared" si="45"/>
        <v>29</v>
      </c>
      <c r="M233" t="str">
        <f t="shared" si="46"/>
        <v>https://www.dl.ndl.go.jp/api/iiif/3437686/canvas/29</v>
      </c>
      <c r="N233" t="str">
        <f t="shared" si="47"/>
        <v>https://www.dl.ndl.go.jp/api/iiif/3437686/manifest.json</v>
      </c>
      <c r="O233" t="str">
        <f t="shared" si="48"/>
        <v>http://da.dl.itc.u-tokyo.ac.jp/mirador/?params=[{%22manifest%22:%22https://www.dl.ndl.go.jp/api/iiif/3437686/manifest.json%22,%22canvas%22:%22https://www.dl.ndl.go.jp/api/iiif/3437686/canvas/29%22}]</v>
      </c>
    </row>
    <row r="234" spans="1:15" ht="90">
      <c r="A234" t="str">
        <f t="shared" si="40"/>
        <v>https://w3id.org/kouigenjimonogatari/data/0019-06.json</v>
      </c>
      <c r="B234">
        <f t="shared" si="49"/>
        <v>19</v>
      </c>
      <c r="C234">
        <f t="shared" si="50"/>
        <v>6</v>
      </c>
      <c r="D234" s="1" t="s">
        <v>205</v>
      </c>
      <c r="E234" t="str">
        <f t="shared" si="41"/>
        <v>http://creativecommons.org/publicdomain/zero/1.0/</v>
      </c>
      <c r="F234" t="str">
        <f t="shared" si="42"/>
        <v>01きりつぼ</v>
      </c>
      <c r="G234">
        <f>1</f>
        <v>1</v>
      </c>
      <c r="H234" t="s">
        <v>337</v>
      </c>
      <c r="I234" s="3" t="str">
        <f t="shared" si="43"/>
        <v>https://jpsearch.go.jp/term/type/文章要素</v>
      </c>
      <c r="J234" t="str">
        <f t="shared" si="44"/>
        <v>https://w3id.org/kouigenjimonogatari/data/0019-05.json</v>
      </c>
      <c r="K234" t="str">
        <f t="shared" si="51"/>
        <v>https://w3id.org/kouigenjimonogatari/data/0019-07.json</v>
      </c>
      <c r="L234">
        <f t="shared" si="45"/>
        <v>29</v>
      </c>
      <c r="M234" t="str">
        <f t="shared" si="46"/>
        <v>https://www.dl.ndl.go.jp/api/iiif/3437686/canvas/29</v>
      </c>
      <c r="N234" t="str">
        <f t="shared" si="47"/>
        <v>https://www.dl.ndl.go.jp/api/iiif/3437686/manifest.json</v>
      </c>
      <c r="O234" t="str">
        <f t="shared" si="48"/>
        <v>http://da.dl.itc.u-tokyo.ac.jp/mirador/?params=[{%22manifest%22:%22https://www.dl.ndl.go.jp/api/iiif/3437686/manifest.json%22,%22canvas%22:%22https://www.dl.ndl.go.jp/api/iiif/3437686/canvas/29%22}]</v>
      </c>
    </row>
    <row r="235" spans="1:15" ht="90">
      <c r="A235" t="str">
        <f t="shared" si="40"/>
        <v>https://w3id.org/kouigenjimonogatari/data/0019-07.json</v>
      </c>
      <c r="B235">
        <f t="shared" si="49"/>
        <v>19</v>
      </c>
      <c r="C235">
        <f t="shared" si="50"/>
        <v>7</v>
      </c>
      <c r="D235" s="1" t="s">
        <v>206</v>
      </c>
      <c r="E235" t="str">
        <f t="shared" si="41"/>
        <v>http://creativecommons.org/publicdomain/zero/1.0/</v>
      </c>
      <c r="F235" t="str">
        <f t="shared" si="42"/>
        <v>01きりつぼ</v>
      </c>
      <c r="G235">
        <f>1</f>
        <v>1</v>
      </c>
      <c r="H235" t="s">
        <v>337</v>
      </c>
      <c r="I235" s="3" t="str">
        <f t="shared" si="43"/>
        <v>https://jpsearch.go.jp/term/type/文章要素</v>
      </c>
      <c r="J235" t="str">
        <f t="shared" si="44"/>
        <v>https://w3id.org/kouigenjimonogatari/data/0019-06.json</v>
      </c>
      <c r="K235" t="str">
        <f t="shared" si="51"/>
        <v>https://w3id.org/kouigenjimonogatari/data/0019-08.json</v>
      </c>
      <c r="L235">
        <f t="shared" si="45"/>
        <v>29</v>
      </c>
      <c r="M235" t="str">
        <f t="shared" si="46"/>
        <v>https://www.dl.ndl.go.jp/api/iiif/3437686/canvas/29</v>
      </c>
      <c r="N235" t="str">
        <f t="shared" si="47"/>
        <v>https://www.dl.ndl.go.jp/api/iiif/3437686/manifest.json</v>
      </c>
      <c r="O235" t="str">
        <f t="shared" si="48"/>
        <v>http://da.dl.itc.u-tokyo.ac.jp/mirador/?params=[{%22manifest%22:%22https://www.dl.ndl.go.jp/api/iiif/3437686/manifest.json%22,%22canvas%22:%22https://www.dl.ndl.go.jp/api/iiif/3437686/canvas/29%22}]</v>
      </c>
    </row>
    <row r="236" spans="1:15" ht="90">
      <c r="A236" t="str">
        <f t="shared" si="40"/>
        <v>https://w3id.org/kouigenjimonogatari/data/0019-08.json</v>
      </c>
      <c r="B236">
        <f t="shared" si="49"/>
        <v>19</v>
      </c>
      <c r="C236">
        <f t="shared" si="50"/>
        <v>8</v>
      </c>
      <c r="D236" s="1" t="s">
        <v>207</v>
      </c>
      <c r="E236" t="str">
        <f t="shared" si="41"/>
        <v>http://creativecommons.org/publicdomain/zero/1.0/</v>
      </c>
      <c r="F236" t="str">
        <f t="shared" si="42"/>
        <v>01きりつぼ</v>
      </c>
      <c r="G236">
        <f>1</f>
        <v>1</v>
      </c>
      <c r="H236" t="s">
        <v>337</v>
      </c>
      <c r="I236" s="3" t="str">
        <f t="shared" si="43"/>
        <v>https://jpsearch.go.jp/term/type/文章要素</v>
      </c>
      <c r="J236" t="str">
        <f t="shared" si="44"/>
        <v>https://w3id.org/kouigenjimonogatari/data/0019-07.json</v>
      </c>
      <c r="K236" t="str">
        <f t="shared" si="51"/>
        <v>https://w3id.org/kouigenjimonogatari/data/0019-09.json</v>
      </c>
      <c r="L236">
        <f t="shared" si="45"/>
        <v>29</v>
      </c>
      <c r="M236" t="str">
        <f t="shared" si="46"/>
        <v>https://www.dl.ndl.go.jp/api/iiif/3437686/canvas/29</v>
      </c>
      <c r="N236" t="str">
        <f t="shared" si="47"/>
        <v>https://www.dl.ndl.go.jp/api/iiif/3437686/manifest.json</v>
      </c>
      <c r="O236" t="str">
        <f t="shared" si="48"/>
        <v>http://da.dl.itc.u-tokyo.ac.jp/mirador/?params=[{%22manifest%22:%22https://www.dl.ndl.go.jp/api/iiif/3437686/manifest.json%22,%22canvas%22:%22https://www.dl.ndl.go.jp/api/iiif/3437686/canvas/29%22}]</v>
      </c>
    </row>
    <row r="237" spans="1:15" ht="90">
      <c r="A237" t="str">
        <f t="shared" si="40"/>
        <v>https://w3id.org/kouigenjimonogatari/data/0019-09.json</v>
      </c>
      <c r="B237">
        <f t="shared" si="49"/>
        <v>19</v>
      </c>
      <c r="C237">
        <f t="shared" si="50"/>
        <v>9</v>
      </c>
      <c r="D237" s="1" t="s">
        <v>208</v>
      </c>
      <c r="E237" t="str">
        <f t="shared" si="41"/>
        <v>http://creativecommons.org/publicdomain/zero/1.0/</v>
      </c>
      <c r="F237" t="str">
        <f t="shared" si="42"/>
        <v>01きりつぼ</v>
      </c>
      <c r="G237">
        <f>1</f>
        <v>1</v>
      </c>
      <c r="H237" t="s">
        <v>337</v>
      </c>
      <c r="I237" s="3" t="str">
        <f t="shared" si="43"/>
        <v>https://jpsearch.go.jp/term/type/文章要素</v>
      </c>
      <c r="J237" t="str">
        <f t="shared" si="44"/>
        <v>https://w3id.org/kouigenjimonogatari/data/0019-08.json</v>
      </c>
      <c r="K237" t="str">
        <f t="shared" si="51"/>
        <v>https://w3id.org/kouigenjimonogatari/data/0019-10.json</v>
      </c>
      <c r="L237">
        <f t="shared" si="45"/>
        <v>29</v>
      </c>
      <c r="M237" t="str">
        <f t="shared" si="46"/>
        <v>https://www.dl.ndl.go.jp/api/iiif/3437686/canvas/29</v>
      </c>
      <c r="N237" t="str">
        <f t="shared" si="47"/>
        <v>https://www.dl.ndl.go.jp/api/iiif/3437686/manifest.json</v>
      </c>
      <c r="O237" t="str">
        <f t="shared" si="48"/>
        <v>http://da.dl.itc.u-tokyo.ac.jp/mirador/?params=[{%22manifest%22:%22https://www.dl.ndl.go.jp/api/iiif/3437686/manifest.json%22,%22canvas%22:%22https://www.dl.ndl.go.jp/api/iiif/3437686/canvas/29%22}]</v>
      </c>
    </row>
    <row r="238" spans="1:15" ht="90">
      <c r="A238" t="str">
        <f t="shared" si="40"/>
        <v>https://w3id.org/kouigenjimonogatari/data/0019-10.json</v>
      </c>
      <c r="B238">
        <f t="shared" si="49"/>
        <v>19</v>
      </c>
      <c r="C238">
        <f t="shared" si="50"/>
        <v>10</v>
      </c>
      <c r="D238" s="1" t="s">
        <v>209</v>
      </c>
      <c r="E238" t="str">
        <f t="shared" si="41"/>
        <v>http://creativecommons.org/publicdomain/zero/1.0/</v>
      </c>
      <c r="F238" t="str">
        <f t="shared" si="42"/>
        <v>01きりつぼ</v>
      </c>
      <c r="G238">
        <f>1</f>
        <v>1</v>
      </c>
      <c r="H238" t="s">
        <v>337</v>
      </c>
      <c r="I238" s="3" t="str">
        <f t="shared" si="43"/>
        <v>https://jpsearch.go.jp/term/type/文章要素</v>
      </c>
      <c r="J238" t="str">
        <f t="shared" si="44"/>
        <v>https://w3id.org/kouigenjimonogatari/data/0019-09.json</v>
      </c>
      <c r="K238" t="str">
        <f t="shared" si="51"/>
        <v>https://w3id.org/kouigenjimonogatari/data/0019-11.json</v>
      </c>
      <c r="L238">
        <f t="shared" si="45"/>
        <v>29</v>
      </c>
      <c r="M238" t="str">
        <f t="shared" si="46"/>
        <v>https://www.dl.ndl.go.jp/api/iiif/3437686/canvas/29</v>
      </c>
      <c r="N238" t="str">
        <f t="shared" si="47"/>
        <v>https://www.dl.ndl.go.jp/api/iiif/3437686/manifest.json</v>
      </c>
      <c r="O238" t="str">
        <f t="shared" si="48"/>
        <v>http://da.dl.itc.u-tokyo.ac.jp/mirador/?params=[{%22manifest%22:%22https://www.dl.ndl.go.jp/api/iiif/3437686/manifest.json%22,%22canvas%22:%22https://www.dl.ndl.go.jp/api/iiif/3437686/canvas/29%22}]</v>
      </c>
    </row>
    <row r="239" spans="1:15" ht="90">
      <c r="A239" t="str">
        <f t="shared" si="40"/>
        <v>https://w3id.org/kouigenjimonogatari/data/0019-11.json</v>
      </c>
      <c r="B239">
        <f t="shared" si="49"/>
        <v>19</v>
      </c>
      <c r="C239">
        <f t="shared" si="50"/>
        <v>11</v>
      </c>
      <c r="D239" s="1" t="s">
        <v>210</v>
      </c>
      <c r="E239" t="str">
        <f t="shared" si="41"/>
        <v>http://creativecommons.org/publicdomain/zero/1.0/</v>
      </c>
      <c r="F239" t="str">
        <f t="shared" si="42"/>
        <v>01きりつぼ</v>
      </c>
      <c r="G239">
        <f>1</f>
        <v>1</v>
      </c>
      <c r="H239" t="s">
        <v>337</v>
      </c>
      <c r="I239" s="3" t="str">
        <f t="shared" si="43"/>
        <v>https://jpsearch.go.jp/term/type/文章要素</v>
      </c>
      <c r="J239" t="str">
        <f t="shared" si="44"/>
        <v>https://w3id.org/kouigenjimonogatari/data/0019-10.json</v>
      </c>
      <c r="K239" t="str">
        <f t="shared" si="51"/>
        <v>https://w3id.org/kouigenjimonogatari/data/0019-12.json</v>
      </c>
      <c r="L239">
        <f t="shared" si="45"/>
        <v>29</v>
      </c>
      <c r="M239" t="str">
        <f t="shared" si="46"/>
        <v>https://www.dl.ndl.go.jp/api/iiif/3437686/canvas/29</v>
      </c>
      <c r="N239" t="str">
        <f t="shared" si="47"/>
        <v>https://www.dl.ndl.go.jp/api/iiif/3437686/manifest.json</v>
      </c>
      <c r="O239" t="str">
        <f t="shared" si="48"/>
        <v>http://da.dl.itc.u-tokyo.ac.jp/mirador/?params=[{%22manifest%22:%22https://www.dl.ndl.go.jp/api/iiif/3437686/manifest.json%22,%22canvas%22:%22https://www.dl.ndl.go.jp/api/iiif/3437686/canvas/29%22}]</v>
      </c>
    </row>
    <row r="240" spans="1:15" ht="90">
      <c r="A240" t="str">
        <f t="shared" si="40"/>
        <v>https://w3id.org/kouigenjimonogatari/data/0019-12.json</v>
      </c>
      <c r="B240">
        <f t="shared" si="49"/>
        <v>19</v>
      </c>
      <c r="C240">
        <f t="shared" si="50"/>
        <v>12</v>
      </c>
      <c r="D240" s="1" t="s">
        <v>211</v>
      </c>
      <c r="E240" t="str">
        <f t="shared" si="41"/>
        <v>http://creativecommons.org/publicdomain/zero/1.0/</v>
      </c>
      <c r="F240" t="str">
        <f t="shared" si="42"/>
        <v>01きりつぼ</v>
      </c>
      <c r="G240">
        <f>1</f>
        <v>1</v>
      </c>
      <c r="H240" t="s">
        <v>337</v>
      </c>
      <c r="I240" s="3" t="str">
        <f t="shared" si="43"/>
        <v>https://jpsearch.go.jp/term/type/文章要素</v>
      </c>
      <c r="J240" t="str">
        <f t="shared" si="44"/>
        <v>https://w3id.org/kouigenjimonogatari/data/0019-11.json</v>
      </c>
      <c r="K240" t="str">
        <f t="shared" si="51"/>
        <v>https://w3id.org/kouigenjimonogatari/data/0019-13.json</v>
      </c>
      <c r="L240">
        <f t="shared" si="45"/>
        <v>29</v>
      </c>
      <c r="M240" t="str">
        <f t="shared" si="46"/>
        <v>https://www.dl.ndl.go.jp/api/iiif/3437686/canvas/29</v>
      </c>
      <c r="N240" t="str">
        <f t="shared" si="47"/>
        <v>https://www.dl.ndl.go.jp/api/iiif/3437686/manifest.json</v>
      </c>
      <c r="O240" t="str">
        <f t="shared" si="48"/>
        <v>http://da.dl.itc.u-tokyo.ac.jp/mirador/?params=[{%22manifest%22:%22https://www.dl.ndl.go.jp/api/iiif/3437686/manifest.json%22,%22canvas%22:%22https://www.dl.ndl.go.jp/api/iiif/3437686/canvas/29%22}]</v>
      </c>
    </row>
    <row r="241" spans="1:15" ht="90">
      <c r="A241" t="str">
        <f t="shared" si="40"/>
        <v>https://w3id.org/kouigenjimonogatari/data/0019-13.json</v>
      </c>
      <c r="B241">
        <f t="shared" si="49"/>
        <v>19</v>
      </c>
      <c r="C241">
        <f t="shared" si="50"/>
        <v>13</v>
      </c>
      <c r="D241" s="1" t="s">
        <v>212</v>
      </c>
      <c r="E241" t="str">
        <f t="shared" si="41"/>
        <v>http://creativecommons.org/publicdomain/zero/1.0/</v>
      </c>
      <c r="F241" t="str">
        <f t="shared" si="42"/>
        <v>01きりつぼ</v>
      </c>
      <c r="G241">
        <f>1</f>
        <v>1</v>
      </c>
      <c r="H241" t="s">
        <v>337</v>
      </c>
      <c r="I241" s="3" t="str">
        <f t="shared" si="43"/>
        <v>https://jpsearch.go.jp/term/type/文章要素</v>
      </c>
      <c r="J241" t="str">
        <f t="shared" si="44"/>
        <v>https://w3id.org/kouigenjimonogatari/data/0019-12.json</v>
      </c>
      <c r="K241" t="str">
        <f t="shared" si="51"/>
        <v>https://w3id.org/kouigenjimonogatari/data/0019-14.json</v>
      </c>
      <c r="L241">
        <f t="shared" si="45"/>
        <v>29</v>
      </c>
      <c r="M241" t="str">
        <f t="shared" si="46"/>
        <v>https://www.dl.ndl.go.jp/api/iiif/3437686/canvas/29</v>
      </c>
      <c r="N241" t="str">
        <f t="shared" si="47"/>
        <v>https://www.dl.ndl.go.jp/api/iiif/3437686/manifest.json</v>
      </c>
      <c r="O241" t="str">
        <f t="shared" si="48"/>
        <v>http://da.dl.itc.u-tokyo.ac.jp/mirador/?params=[{%22manifest%22:%22https://www.dl.ndl.go.jp/api/iiif/3437686/manifest.json%22,%22canvas%22:%22https://www.dl.ndl.go.jp/api/iiif/3437686/canvas/29%22}]</v>
      </c>
    </row>
    <row r="242" spans="1:15" ht="90">
      <c r="A242" t="str">
        <f t="shared" si="40"/>
        <v>https://w3id.org/kouigenjimonogatari/data/0019-14.json</v>
      </c>
      <c r="B242">
        <f t="shared" si="49"/>
        <v>19</v>
      </c>
      <c r="C242">
        <f t="shared" si="50"/>
        <v>14</v>
      </c>
      <c r="D242" s="1" t="s">
        <v>213</v>
      </c>
      <c r="E242" t="str">
        <f t="shared" si="41"/>
        <v>http://creativecommons.org/publicdomain/zero/1.0/</v>
      </c>
      <c r="F242" t="str">
        <f t="shared" si="42"/>
        <v>01きりつぼ</v>
      </c>
      <c r="G242">
        <f>1</f>
        <v>1</v>
      </c>
      <c r="H242" t="s">
        <v>337</v>
      </c>
      <c r="I242" s="3" t="str">
        <f t="shared" si="43"/>
        <v>https://jpsearch.go.jp/term/type/文章要素</v>
      </c>
      <c r="J242" t="str">
        <f t="shared" si="44"/>
        <v>https://w3id.org/kouigenjimonogatari/data/0019-13.json</v>
      </c>
      <c r="K242" t="str">
        <f t="shared" si="51"/>
        <v>https://w3id.org/kouigenjimonogatari/data/0020-01.json</v>
      </c>
      <c r="L242">
        <f t="shared" si="45"/>
        <v>29</v>
      </c>
      <c r="M242" t="str">
        <f t="shared" si="46"/>
        <v>https://www.dl.ndl.go.jp/api/iiif/3437686/canvas/29</v>
      </c>
      <c r="N242" t="str">
        <f t="shared" si="47"/>
        <v>https://www.dl.ndl.go.jp/api/iiif/3437686/manifest.json</v>
      </c>
      <c r="O242" t="str">
        <f t="shared" si="48"/>
        <v>http://da.dl.itc.u-tokyo.ac.jp/mirador/?params=[{%22manifest%22:%22https://www.dl.ndl.go.jp/api/iiif/3437686/manifest.json%22,%22canvas%22:%22https://www.dl.ndl.go.jp/api/iiif/3437686/canvas/29%22}]</v>
      </c>
    </row>
    <row r="243" spans="1:15">
      <c r="A243" t="str">
        <f t="shared" si="40"/>
        <v/>
      </c>
      <c r="B243">
        <f t="shared" si="49"/>
        <v>19</v>
      </c>
      <c r="C243" t="str">
        <f t="shared" si="50"/>
        <v/>
      </c>
      <c r="E243" t="str">
        <f t="shared" si="41"/>
        <v>http://creativecommons.org/publicdomain/zero/1.0/</v>
      </c>
      <c r="F243" t="str">
        <f t="shared" si="42"/>
        <v>01きりつぼ</v>
      </c>
      <c r="G243">
        <f>1</f>
        <v>1</v>
      </c>
      <c r="H243" t="s">
        <v>337</v>
      </c>
      <c r="I243" s="3" t="str">
        <f t="shared" si="43"/>
        <v>https://jpsearch.go.jp/term/type/文章要素</v>
      </c>
      <c r="J243" t="str">
        <f t="shared" si="44"/>
        <v>https://w3id.org/kouigenjimonogatari/data/0019-14.json</v>
      </c>
      <c r="K243" t="str">
        <f t="shared" si="51"/>
        <v>https://w3id.org/kouigenjimonogatari/data/0020-02.json</v>
      </c>
      <c r="L243">
        <f t="shared" si="45"/>
        <v>29</v>
      </c>
      <c r="M243" t="str">
        <f t="shared" si="46"/>
        <v>https://www.dl.ndl.go.jp/api/iiif/3437686/canvas/29</v>
      </c>
      <c r="N243" t="str">
        <f t="shared" si="47"/>
        <v>https://www.dl.ndl.go.jp/api/iiif/3437686/manifest.json</v>
      </c>
      <c r="O243" t="str">
        <f t="shared" si="48"/>
        <v>http://da.dl.itc.u-tokyo.ac.jp/mirador/?params=[{%22manifest%22:%22https://www.dl.ndl.go.jp/api/iiif/3437686/manifest.json%22,%22canvas%22:%22https://www.dl.ndl.go.jp/api/iiif/3437686/canvas/29%22}]</v>
      </c>
    </row>
    <row r="244" spans="1:15">
      <c r="A244" t="str">
        <f t="shared" si="40"/>
        <v/>
      </c>
      <c r="B244">
        <f t="shared" si="49"/>
        <v>19</v>
      </c>
      <c r="C244" t="str">
        <f t="shared" si="50"/>
        <v/>
      </c>
      <c r="D244" s="2"/>
      <c r="E244" t="str">
        <f t="shared" si="41"/>
        <v>http://creativecommons.org/publicdomain/zero/1.0/</v>
      </c>
      <c r="F244" t="str">
        <f t="shared" si="42"/>
        <v>01きりつぼ</v>
      </c>
      <c r="G244">
        <f>1</f>
        <v>1</v>
      </c>
      <c r="H244" t="s">
        <v>337</v>
      </c>
      <c r="I244" s="3" t="str">
        <f t="shared" si="43"/>
        <v>https://jpsearch.go.jp/term/type/文章要素</v>
      </c>
      <c r="J244" t="str">
        <f t="shared" si="44"/>
        <v>https://w3id.org/kouigenjimonogatari/data/0019-13.json</v>
      </c>
      <c r="K244" t="str">
        <f t="shared" si="51"/>
        <v>https://w3id.org/kouigenjimonogatari/data/0020-01.json</v>
      </c>
      <c r="L244">
        <f t="shared" si="45"/>
        <v>29</v>
      </c>
      <c r="M244" t="str">
        <f t="shared" si="46"/>
        <v>https://www.dl.ndl.go.jp/api/iiif/3437686/canvas/29</v>
      </c>
      <c r="N244" t="str">
        <f t="shared" si="47"/>
        <v>https://www.dl.ndl.go.jp/api/iiif/3437686/manifest.json</v>
      </c>
      <c r="O244" t="str">
        <f t="shared" si="48"/>
        <v>http://da.dl.itc.u-tokyo.ac.jp/mirador/?params=[{%22manifest%22:%22https://www.dl.ndl.go.jp/api/iiif/3437686/manifest.json%22,%22canvas%22:%22https://www.dl.ndl.go.jp/api/iiif/3437686/canvas/29%22}]</v>
      </c>
    </row>
    <row r="245" spans="1:15" ht="90">
      <c r="A245" t="str">
        <f t="shared" si="40"/>
        <v>https://w3id.org/kouigenjimonogatari/data/0020-01.json</v>
      </c>
      <c r="B245">
        <f t="shared" si="49"/>
        <v>20</v>
      </c>
      <c r="C245">
        <f t="shared" si="50"/>
        <v>1</v>
      </c>
      <c r="D245" s="1" t="s">
        <v>214</v>
      </c>
      <c r="E245" t="str">
        <f t="shared" si="41"/>
        <v>http://creativecommons.org/publicdomain/zero/1.0/</v>
      </c>
      <c r="F245" t="str">
        <f t="shared" si="42"/>
        <v>01きりつぼ</v>
      </c>
      <c r="G245">
        <f>1</f>
        <v>1</v>
      </c>
      <c r="H245" t="s">
        <v>337</v>
      </c>
      <c r="I245" s="3" t="str">
        <f t="shared" si="43"/>
        <v>https://jpsearch.go.jp/term/type/文章要素</v>
      </c>
      <c r="J245" t="str">
        <f t="shared" si="44"/>
        <v>https://w3id.org/kouigenjimonogatari/data/0019-14.json</v>
      </c>
      <c r="K245" t="str">
        <f t="shared" si="51"/>
        <v>https://w3id.org/kouigenjimonogatari/data/0020-02.json</v>
      </c>
      <c r="L245">
        <f t="shared" si="45"/>
        <v>30</v>
      </c>
      <c r="M245" t="str">
        <f t="shared" si="46"/>
        <v>https://www.dl.ndl.go.jp/api/iiif/3437686/canvas/30</v>
      </c>
      <c r="N245" t="str">
        <f t="shared" si="47"/>
        <v>https://www.dl.ndl.go.jp/api/iiif/3437686/manifest.json</v>
      </c>
      <c r="O245" t="str">
        <f t="shared" si="48"/>
        <v>http://da.dl.itc.u-tokyo.ac.jp/mirador/?params=[{%22manifest%22:%22https://www.dl.ndl.go.jp/api/iiif/3437686/manifest.json%22,%22canvas%22:%22https://www.dl.ndl.go.jp/api/iiif/3437686/canvas/30%22}]</v>
      </c>
    </row>
    <row r="246" spans="1:15" ht="90">
      <c r="A246" t="str">
        <f t="shared" si="40"/>
        <v>https://w3id.org/kouigenjimonogatari/data/0020-02.json</v>
      </c>
      <c r="B246">
        <f t="shared" si="49"/>
        <v>20</v>
      </c>
      <c r="C246">
        <f t="shared" si="50"/>
        <v>2</v>
      </c>
      <c r="D246" s="1" t="s">
        <v>215</v>
      </c>
      <c r="E246" t="str">
        <f t="shared" si="41"/>
        <v>http://creativecommons.org/publicdomain/zero/1.0/</v>
      </c>
      <c r="F246" t="str">
        <f t="shared" si="42"/>
        <v>01きりつぼ</v>
      </c>
      <c r="G246">
        <f>1</f>
        <v>1</v>
      </c>
      <c r="H246" t="s">
        <v>337</v>
      </c>
      <c r="I246" s="3" t="str">
        <f t="shared" si="43"/>
        <v>https://jpsearch.go.jp/term/type/文章要素</v>
      </c>
      <c r="J246" t="str">
        <f t="shared" si="44"/>
        <v>https://w3id.org/kouigenjimonogatari/data/0020-01.json</v>
      </c>
      <c r="K246" t="str">
        <f t="shared" si="51"/>
        <v>https://w3id.org/kouigenjimonogatari/data/0020-03.json</v>
      </c>
      <c r="L246">
        <f t="shared" si="45"/>
        <v>30</v>
      </c>
      <c r="M246" t="str">
        <f t="shared" si="46"/>
        <v>https://www.dl.ndl.go.jp/api/iiif/3437686/canvas/30</v>
      </c>
      <c r="N246" t="str">
        <f t="shared" si="47"/>
        <v>https://www.dl.ndl.go.jp/api/iiif/3437686/manifest.json</v>
      </c>
      <c r="O246" t="str">
        <f t="shared" si="48"/>
        <v>http://da.dl.itc.u-tokyo.ac.jp/mirador/?params=[{%22manifest%22:%22https://www.dl.ndl.go.jp/api/iiif/3437686/manifest.json%22,%22canvas%22:%22https://www.dl.ndl.go.jp/api/iiif/3437686/canvas/30%22}]</v>
      </c>
    </row>
    <row r="247" spans="1:15" ht="90">
      <c r="A247" t="str">
        <f t="shared" si="40"/>
        <v>https://w3id.org/kouigenjimonogatari/data/0020-03.json</v>
      </c>
      <c r="B247">
        <f t="shared" si="49"/>
        <v>20</v>
      </c>
      <c r="C247">
        <f t="shared" si="50"/>
        <v>3</v>
      </c>
      <c r="D247" s="1" t="s">
        <v>216</v>
      </c>
      <c r="E247" t="str">
        <f t="shared" si="41"/>
        <v>http://creativecommons.org/publicdomain/zero/1.0/</v>
      </c>
      <c r="F247" t="str">
        <f t="shared" si="42"/>
        <v>01きりつぼ</v>
      </c>
      <c r="G247">
        <f>1</f>
        <v>1</v>
      </c>
      <c r="H247" t="s">
        <v>337</v>
      </c>
      <c r="I247" s="3" t="str">
        <f t="shared" si="43"/>
        <v>https://jpsearch.go.jp/term/type/文章要素</v>
      </c>
      <c r="J247" t="str">
        <f t="shared" si="44"/>
        <v>https://w3id.org/kouigenjimonogatari/data/0020-02.json</v>
      </c>
      <c r="K247" t="str">
        <f t="shared" si="51"/>
        <v>https://w3id.org/kouigenjimonogatari/data/0020-04.json</v>
      </c>
      <c r="L247">
        <f t="shared" si="45"/>
        <v>30</v>
      </c>
      <c r="M247" t="str">
        <f t="shared" si="46"/>
        <v>https://www.dl.ndl.go.jp/api/iiif/3437686/canvas/30</v>
      </c>
      <c r="N247" t="str">
        <f t="shared" si="47"/>
        <v>https://www.dl.ndl.go.jp/api/iiif/3437686/manifest.json</v>
      </c>
      <c r="O247" t="str">
        <f t="shared" si="48"/>
        <v>http://da.dl.itc.u-tokyo.ac.jp/mirador/?params=[{%22manifest%22:%22https://www.dl.ndl.go.jp/api/iiif/3437686/manifest.json%22,%22canvas%22:%22https://www.dl.ndl.go.jp/api/iiif/3437686/canvas/30%22}]</v>
      </c>
    </row>
    <row r="248" spans="1:15" ht="90">
      <c r="A248" t="str">
        <f t="shared" si="40"/>
        <v>https://w3id.org/kouigenjimonogatari/data/0020-04.json</v>
      </c>
      <c r="B248">
        <f t="shared" si="49"/>
        <v>20</v>
      </c>
      <c r="C248">
        <f t="shared" si="50"/>
        <v>4</v>
      </c>
      <c r="D248" s="1" t="s">
        <v>217</v>
      </c>
      <c r="E248" t="str">
        <f t="shared" si="41"/>
        <v>http://creativecommons.org/publicdomain/zero/1.0/</v>
      </c>
      <c r="F248" t="str">
        <f t="shared" si="42"/>
        <v>01きりつぼ</v>
      </c>
      <c r="G248">
        <f>1</f>
        <v>1</v>
      </c>
      <c r="H248" t="s">
        <v>337</v>
      </c>
      <c r="I248" s="3" t="str">
        <f t="shared" si="43"/>
        <v>https://jpsearch.go.jp/term/type/文章要素</v>
      </c>
      <c r="J248" t="str">
        <f t="shared" si="44"/>
        <v>https://w3id.org/kouigenjimonogatari/data/0020-03.json</v>
      </c>
      <c r="K248" t="str">
        <f t="shared" si="51"/>
        <v>https://w3id.org/kouigenjimonogatari/data/0020-05.json</v>
      </c>
      <c r="L248">
        <f t="shared" si="45"/>
        <v>30</v>
      </c>
      <c r="M248" t="str">
        <f t="shared" si="46"/>
        <v>https://www.dl.ndl.go.jp/api/iiif/3437686/canvas/30</v>
      </c>
      <c r="N248" t="str">
        <f t="shared" si="47"/>
        <v>https://www.dl.ndl.go.jp/api/iiif/3437686/manifest.json</v>
      </c>
      <c r="O248" t="str">
        <f t="shared" si="48"/>
        <v>http://da.dl.itc.u-tokyo.ac.jp/mirador/?params=[{%22manifest%22:%22https://www.dl.ndl.go.jp/api/iiif/3437686/manifest.json%22,%22canvas%22:%22https://www.dl.ndl.go.jp/api/iiif/3437686/canvas/30%22}]</v>
      </c>
    </row>
    <row r="249" spans="1:15" ht="90">
      <c r="A249" t="str">
        <f t="shared" si="40"/>
        <v>https://w3id.org/kouigenjimonogatari/data/0020-05.json</v>
      </c>
      <c r="B249">
        <f t="shared" si="49"/>
        <v>20</v>
      </c>
      <c r="C249">
        <f t="shared" si="50"/>
        <v>5</v>
      </c>
      <c r="D249" s="1" t="s">
        <v>218</v>
      </c>
      <c r="E249" t="str">
        <f t="shared" si="41"/>
        <v>http://creativecommons.org/publicdomain/zero/1.0/</v>
      </c>
      <c r="F249" t="str">
        <f t="shared" si="42"/>
        <v>01きりつぼ</v>
      </c>
      <c r="G249">
        <f>1</f>
        <v>1</v>
      </c>
      <c r="H249" t="s">
        <v>337</v>
      </c>
      <c r="I249" s="3" t="str">
        <f t="shared" si="43"/>
        <v>https://jpsearch.go.jp/term/type/文章要素</v>
      </c>
      <c r="J249" t="str">
        <f t="shared" si="44"/>
        <v>https://w3id.org/kouigenjimonogatari/data/0020-04.json</v>
      </c>
      <c r="K249" t="str">
        <f t="shared" si="51"/>
        <v>https://w3id.org/kouigenjimonogatari/data/0020-06.json</v>
      </c>
      <c r="L249">
        <f t="shared" si="45"/>
        <v>30</v>
      </c>
      <c r="M249" t="str">
        <f t="shared" si="46"/>
        <v>https://www.dl.ndl.go.jp/api/iiif/3437686/canvas/30</v>
      </c>
      <c r="N249" t="str">
        <f t="shared" si="47"/>
        <v>https://www.dl.ndl.go.jp/api/iiif/3437686/manifest.json</v>
      </c>
      <c r="O249" t="str">
        <f t="shared" si="48"/>
        <v>http://da.dl.itc.u-tokyo.ac.jp/mirador/?params=[{%22manifest%22:%22https://www.dl.ndl.go.jp/api/iiif/3437686/manifest.json%22,%22canvas%22:%22https://www.dl.ndl.go.jp/api/iiif/3437686/canvas/30%22}]</v>
      </c>
    </row>
    <row r="250" spans="1:15" ht="90">
      <c r="A250" t="str">
        <f t="shared" si="40"/>
        <v>https://w3id.org/kouigenjimonogatari/data/0020-06.json</v>
      </c>
      <c r="B250">
        <f t="shared" si="49"/>
        <v>20</v>
      </c>
      <c r="C250">
        <f t="shared" si="50"/>
        <v>6</v>
      </c>
      <c r="D250" s="1" t="s">
        <v>219</v>
      </c>
      <c r="E250" t="str">
        <f t="shared" si="41"/>
        <v>http://creativecommons.org/publicdomain/zero/1.0/</v>
      </c>
      <c r="F250" t="str">
        <f t="shared" si="42"/>
        <v>01きりつぼ</v>
      </c>
      <c r="G250">
        <f>1</f>
        <v>1</v>
      </c>
      <c r="H250" t="s">
        <v>337</v>
      </c>
      <c r="I250" s="3" t="str">
        <f t="shared" si="43"/>
        <v>https://jpsearch.go.jp/term/type/文章要素</v>
      </c>
      <c r="J250" t="str">
        <f t="shared" si="44"/>
        <v>https://w3id.org/kouigenjimonogatari/data/0020-05.json</v>
      </c>
      <c r="K250" t="str">
        <f t="shared" si="51"/>
        <v>https://w3id.org/kouigenjimonogatari/data/0020-07.json</v>
      </c>
      <c r="L250">
        <f t="shared" si="45"/>
        <v>30</v>
      </c>
      <c r="M250" t="str">
        <f t="shared" si="46"/>
        <v>https://www.dl.ndl.go.jp/api/iiif/3437686/canvas/30</v>
      </c>
      <c r="N250" t="str">
        <f t="shared" si="47"/>
        <v>https://www.dl.ndl.go.jp/api/iiif/3437686/manifest.json</v>
      </c>
      <c r="O250" t="str">
        <f t="shared" si="48"/>
        <v>http://da.dl.itc.u-tokyo.ac.jp/mirador/?params=[{%22manifest%22:%22https://www.dl.ndl.go.jp/api/iiif/3437686/manifest.json%22,%22canvas%22:%22https://www.dl.ndl.go.jp/api/iiif/3437686/canvas/30%22}]</v>
      </c>
    </row>
    <row r="251" spans="1:15" ht="90">
      <c r="A251" t="str">
        <f t="shared" si="40"/>
        <v>https://w3id.org/kouigenjimonogatari/data/0020-07.json</v>
      </c>
      <c r="B251">
        <f t="shared" si="49"/>
        <v>20</v>
      </c>
      <c r="C251">
        <f t="shared" si="50"/>
        <v>7</v>
      </c>
      <c r="D251" s="1" t="s">
        <v>220</v>
      </c>
      <c r="E251" t="str">
        <f t="shared" si="41"/>
        <v>http://creativecommons.org/publicdomain/zero/1.0/</v>
      </c>
      <c r="F251" t="str">
        <f t="shared" si="42"/>
        <v>01きりつぼ</v>
      </c>
      <c r="G251">
        <f>1</f>
        <v>1</v>
      </c>
      <c r="H251" t="s">
        <v>337</v>
      </c>
      <c r="I251" s="3" t="str">
        <f t="shared" si="43"/>
        <v>https://jpsearch.go.jp/term/type/文章要素</v>
      </c>
      <c r="J251" t="str">
        <f t="shared" si="44"/>
        <v>https://w3id.org/kouigenjimonogatari/data/0020-06.json</v>
      </c>
      <c r="K251" t="str">
        <f t="shared" si="51"/>
        <v>https://w3id.org/kouigenjimonogatari/data/0020-08.json</v>
      </c>
      <c r="L251">
        <f t="shared" si="45"/>
        <v>30</v>
      </c>
      <c r="M251" t="str">
        <f t="shared" si="46"/>
        <v>https://www.dl.ndl.go.jp/api/iiif/3437686/canvas/30</v>
      </c>
      <c r="N251" t="str">
        <f t="shared" si="47"/>
        <v>https://www.dl.ndl.go.jp/api/iiif/3437686/manifest.json</v>
      </c>
      <c r="O251" t="str">
        <f t="shared" si="48"/>
        <v>http://da.dl.itc.u-tokyo.ac.jp/mirador/?params=[{%22manifest%22:%22https://www.dl.ndl.go.jp/api/iiif/3437686/manifest.json%22,%22canvas%22:%22https://www.dl.ndl.go.jp/api/iiif/3437686/canvas/30%22}]</v>
      </c>
    </row>
    <row r="252" spans="1:15" ht="90">
      <c r="A252" t="str">
        <f t="shared" si="40"/>
        <v>https://w3id.org/kouigenjimonogatari/data/0020-08.json</v>
      </c>
      <c r="B252">
        <f t="shared" si="49"/>
        <v>20</v>
      </c>
      <c r="C252">
        <f t="shared" si="50"/>
        <v>8</v>
      </c>
      <c r="D252" s="1" t="s">
        <v>221</v>
      </c>
      <c r="E252" t="str">
        <f t="shared" si="41"/>
        <v>http://creativecommons.org/publicdomain/zero/1.0/</v>
      </c>
      <c r="F252" t="str">
        <f t="shared" si="42"/>
        <v>01きりつぼ</v>
      </c>
      <c r="G252">
        <f>1</f>
        <v>1</v>
      </c>
      <c r="H252" t="s">
        <v>337</v>
      </c>
      <c r="I252" s="3" t="str">
        <f t="shared" si="43"/>
        <v>https://jpsearch.go.jp/term/type/文章要素</v>
      </c>
      <c r="J252" t="str">
        <f t="shared" si="44"/>
        <v>https://w3id.org/kouigenjimonogatari/data/0020-07.json</v>
      </c>
      <c r="K252" t="str">
        <f t="shared" si="51"/>
        <v>https://w3id.org/kouigenjimonogatari/data/0020-09.json</v>
      </c>
      <c r="L252">
        <f t="shared" si="45"/>
        <v>30</v>
      </c>
      <c r="M252" t="str">
        <f t="shared" si="46"/>
        <v>https://www.dl.ndl.go.jp/api/iiif/3437686/canvas/30</v>
      </c>
      <c r="N252" t="str">
        <f t="shared" si="47"/>
        <v>https://www.dl.ndl.go.jp/api/iiif/3437686/manifest.json</v>
      </c>
      <c r="O252" t="str">
        <f t="shared" si="48"/>
        <v>http://da.dl.itc.u-tokyo.ac.jp/mirador/?params=[{%22manifest%22:%22https://www.dl.ndl.go.jp/api/iiif/3437686/manifest.json%22,%22canvas%22:%22https://www.dl.ndl.go.jp/api/iiif/3437686/canvas/30%22}]</v>
      </c>
    </row>
    <row r="253" spans="1:15" ht="90">
      <c r="A253" t="str">
        <f t="shared" si="40"/>
        <v>https://w3id.org/kouigenjimonogatari/data/0020-09.json</v>
      </c>
      <c r="B253">
        <f t="shared" si="49"/>
        <v>20</v>
      </c>
      <c r="C253">
        <f t="shared" si="50"/>
        <v>9</v>
      </c>
      <c r="D253" s="1" t="s">
        <v>222</v>
      </c>
      <c r="E253" t="str">
        <f t="shared" si="41"/>
        <v>http://creativecommons.org/publicdomain/zero/1.0/</v>
      </c>
      <c r="F253" t="str">
        <f t="shared" si="42"/>
        <v>01きりつぼ</v>
      </c>
      <c r="G253">
        <f>1</f>
        <v>1</v>
      </c>
      <c r="H253" t="s">
        <v>337</v>
      </c>
      <c r="I253" s="3" t="str">
        <f t="shared" si="43"/>
        <v>https://jpsearch.go.jp/term/type/文章要素</v>
      </c>
      <c r="J253" t="str">
        <f t="shared" si="44"/>
        <v>https://w3id.org/kouigenjimonogatari/data/0020-08.json</v>
      </c>
      <c r="K253" t="str">
        <f t="shared" si="51"/>
        <v>https://w3id.org/kouigenjimonogatari/data/0020-10.json</v>
      </c>
      <c r="L253">
        <f t="shared" si="45"/>
        <v>30</v>
      </c>
      <c r="M253" t="str">
        <f t="shared" si="46"/>
        <v>https://www.dl.ndl.go.jp/api/iiif/3437686/canvas/30</v>
      </c>
      <c r="N253" t="str">
        <f t="shared" si="47"/>
        <v>https://www.dl.ndl.go.jp/api/iiif/3437686/manifest.json</v>
      </c>
      <c r="O253" t="str">
        <f t="shared" si="48"/>
        <v>http://da.dl.itc.u-tokyo.ac.jp/mirador/?params=[{%22manifest%22:%22https://www.dl.ndl.go.jp/api/iiif/3437686/manifest.json%22,%22canvas%22:%22https://www.dl.ndl.go.jp/api/iiif/3437686/canvas/30%22}]</v>
      </c>
    </row>
    <row r="254" spans="1:15" ht="90">
      <c r="A254" t="str">
        <f t="shared" si="40"/>
        <v>https://w3id.org/kouigenjimonogatari/data/0020-10.json</v>
      </c>
      <c r="B254">
        <f t="shared" si="49"/>
        <v>20</v>
      </c>
      <c r="C254">
        <f t="shared" si="50"/>
        <v>10</v>
      </c>
      <c r="D254" s="1" t="s">
        <v>223</v>
      </c>
      <c r="E254" t="str">
        <f t="shared" si="41"/>
        <v>http://creativecommons.org/publicdomain/zero/1.0/</v>
      </c>
      <c r="F254" t="str">
        <f t="shared" si="42"/>
        <v>01きりつぼ</v>
      </c>
      <c r="G254">
        <f>1</f>
        <v>1</v>
      </c>
      <c r="H254" t="s">
        <v>337</v>
      </c>
      <c r="I254" s="3" t="str">
        <f t="shared" si="43"/>
        <v>https://jpsearch.go.jp/term/type/文章要素</v>
      </c>
      <c r="J254" t="str">
        <f t="shared" si="44"/>
        <v>https://w3id.org/kouigenjimonogatari/data/0020-09.json</v>
      </c>
      <c r="K254" t="str">
        <f t="shared" si="51"/>
        <v>https://w3id.org/kouigenjimonogatari/data/0020-11.json</v>
      </c>
      <c r="L254">
        <f t="shared" si="45"/>
        <v>30</v>
      </c>
      <c r="M254" t="str">
        <f t="shared" si="46"/>
        <v>https://www.dl.ndl.go.jp/api/iiif/3437686/canvas/30</v>
      </c>
      <c r="N254" t="str">
        <f t="shared" si="47"/>
        <v>https://www.dl.ndl.go.jp/api/iiif/3437686/manifest.json</v>
      </c>
      <c r="O254" t="str">
        <f t="shared" si="48"/>
        <v>http://da.dl.itc.u-tokyo.ac.jp/mirador/?params=[{%22manifest%22:%22https://www.dl.ndl.go.jp/api/iiif/3437686/manifest.json%22,%22canvas%22:%22https://www.dl.ndl.go.jp/api/iiif/3437686/canvas/30%22}]</v>
      </c>
    </row>
    <row r="255" spans="1:15" ht="90">
      <c r="A255" t="str">
        <f t="shared" si="40"/>
        <v>https://w3id.org/kouigenjimonogatari/data/0020-11.json</v>
      </c>
      <c r="B255">
        <f t="shared" si="49"/>
        <v>20</v>
      </c>
      <c r="C255">
        <f t="shared" si="50"/>
        <v>11</v>
      </c>
      <c r="D255" s="1" t="s">
        <v>224</v>
      </c>
      <c r="E255" t="str">
        <f t="shared" si="41"/>
        <v>http://creativecommons.org/publicdomain/zero/1.0/</v>
      </c>
      <c r="F255" t="str">
        <f t="shared" si="42"/>
        <v>01きりつぼ</v>
      </c>
      <c r="G255">
        <f>1</f>
        <v>1</v>
      </c>
      <c r="H255" t="s">
        <v>337</v>
      </c>
      <c r="I255" s="3" t="str">
        <f t="shared" si="43"/>
        <v>https://jpsearch.go.jp/term/type/文章要素</v>
      </c>
      <c r="J255" t="str">
        <f t="shared" si="44"/>
        <v>https://w3id.org/kouigenjimonogatari/data/0020-10.json</v>
      </c>
      <c r="K255" t="str">
        <f t="shared" si="51"/>
        <v>https://w3id.org/kouigenjimonogatari/data/0020-12.json</v>
      </c>
      <c r="L255">
        <f t="shared" si="45"/>
        <v>30</v>
      </c>
      <c r="M255" t="str">
        <f t="shared" si="46"/>
        <v>https://www.dl.ndl.go.jp/api/iiif/3437686/canvas/30</v>
      </c>
      <c r="N255" t="str">
        <f t="shared" si="47"/>
        <v>https://www.dl.ndl.go.jp/api/iiif/3437686/manifest.json</v>
      </c>
      <c r="O255" t="str">
        <f t="shared" si="48"/>
        <v>http://da.dl.itc.u-tokyo.ac.jp/mirador/?params=[{%22manifest%22:%22https://www.dl.ndl.go.jp/api/iiif/3437686/manifest.json%22,%22canvas%22:%22https://www.dl.ndl.go.jp/api/iiif/3437686/canvas/30%22}]</v>
      </c>
    </row>
    <row r="256" spans="1:15" ht="90">
      <c r="A256" t="str">
        <f t="shared" si="40"/>
        <v>https://w3id.org/kouigenjimonogatari/data/0020-12.json</v>
      </c>
      <c r="B256">
        <f t="shared" si="49"/>
        <v>20</v>
      </c>
      <c r="C256">
        <f t="shared" si="50"/>
        <v>12</v>
      </c>
      <c r="D256" s="1" t="s">
        <v>225</v>
      </c>
      <c r="E256" t="str">
        <f t="shared" si="41"/>
        <v>http://creativecommons.org/publicdomain/zero/1.0/</v>
      </c>
      <c r="F256" t="str">
        <f t="shared" si="42"/>
        <v>01きりつぼ</v>
      </c>
      <c r="G256">
        <f>1</f>
        <v>1</v>
      </c>
      <c r="H256" t="s">
        <v>337</v>
      </c>
      <c r="I256" s="3" t="str">
        <f t="shared" si="43"/>
        <v>https://jpsearch.go.jp/term/type/文章要素</v>
      </c>
      <c r="J256" t="str">
        <f t="shared" si="44"/>
        <v>https://w3id.org/kouigenjimonogatari/data/0020-11.json</v>
      </c>
      <c r="K256" t="str">
        <f t="shared" si="51"/>
        <v>https://w3id.org/kouigenjimonogatari/data/0020-13.json</v>
      </c>
      <c r="L256">
        <f t="shared" si="45"/>
        <v>30</v>
      </c>
      <c r="M256" t="str">
        <f t="shared" si="46"/>
        <v>https://www.dl.ndl.go.jp/api/iiif/3437686/canvas/30</v>
      </c>
      <c r="N256" t="str">
        <f t="shared" si="47"/>
        <v>https://www.dl.ndl.go.jp/api/iiif/3437686/manifest.json</v>
      </c>
      <c r="O256" t="str">
        <f t="shared" si="48"/>
        <v>http://da.dl.itc.u-tokyo.ac.jp/mirador/?params=[{%22manifest%22:%22https://www.dl.ndl.go.jp/api/iiif/3437686/manifest.json%22,%22canvas%22:%22https://www.dl.ndl.go.jp/api/iiif/3437686/canvas/30%22}]</v>
      </c>
    </row>
    <row r="257" spans="1:15" ht="90">
      <c r="A257" t="str">
        <f t="shared" si="40"/>
        <v>https://w3id.org/kouigenjimonogatari/data/0020-13.json</v>
      </c>
      <c r="B257">
        <f t="shared" si="49"/>
        <v>20</v>
      </c>
      <c r="C257">
        <f t="shared" si="50"/>
        <v>13</v>
      </c>
      <c r="D257" s="1" t="s">
        <v>226</v>
      </c>
      <c r="E257" t="str">
        <f t="shared" si="41"/>
        <v>http://creativecommons.org/publicdomain/zero/1.0/</v>
      </c>
      <c r="F257" t="str">
        <f t="shared" si="42"/>
        <v>01きりつぼ</v>
      </c>
      <c r="G257">
        <f>1</f>
        <v>1</v>
      </c>
      <c r="H257" t="s">
        <v>337</v>
      </c>
      <c r="I257" s="3" t="str">
        <f t="shared" si="43"/>
        <v>https://jpsearch.go.jp/term/type/文章要素</v>
      </c>
      <c r="J257" t="str">
        <f t="shared" si="44"/>
        <v>https://w3id.org/kouigenjimonogatari/data/0020-12.json</v>
      </c>
      <c r="K257" t="str">
        <f t="shared" si="51"/>
        <v>https://w3id.org/kouigenjimonogatari/data/0020-14.json</v>
      </c>
      <c r="L257">
        <f t="shared" si="45"/>
        <v>30</v>
      </c>
      <c r="M257" t="str">
        <f t="shared" si="46"/>
        <v>https://www.dl.ndl.go.jp/api/iiif/3437686/canvas/30</v>
      </c>
      <c r="N257" t="str">
        <f t="shared" si="47"/>
        <v>https://www.dl.ndl.go.jp/api/iiif/3437686/manifest.json</v>
      </c>
      <c r="O257" t="str">
        <f t="shared" si="48"/>
        <v>http://da.dl.itc.u-tokyo.ac.jp/mirador/?params=[{%22manifest%22:%22https://www.dl.ndl.go.jp/api/iiif/3437686/manifest.json%22,%22canvas%22:%22https://www.dl.ndl.go.jp/api/iiif/3437686/canvas/30%22}]</v>
      </c>
    </row>
    <row r="258" spans="1:15" ht="90">
      <c r="A258" t="str">
        <f t="shared" si="40"/>
        <v>https://w3id.org/kouigenjimonogatari/data/0020-14.json</v>
      </c>
      <c r="B258">
        <f t="shared" si="49"/>
        <v>20</v>
      </c>
      <c r="C258">
        <f t="shared" si="50"/>
        <v>14</v>
      </c>
      <c r="D258" s="1" t="s">
        <v>227</v>
      </c>
      <c r="E258" t="str">
        <f t="shared" si="41"/>
        <v>http://creativecommons.org/publicdomain/zero/1.0/</v>
      </c>
      <c r="F258" t="str">
        <f t="shared" si="42"/>
        <v>01きりつぼ</v>
      </c>
      <c r="G258">
        <f>1</f>
        <v>1</v>
      </c>
      <c r="H258" t="s">
        <v>337</v>
      </c>
      <c r="I258" s="3" t="str">
        <f t="shared" si="43"/>
        <v>https://jpsearch.go.jp/term/type/文章要素</v>
      </c>
      <c r="J258" t="str">
        <f t="shared" si="44"/>
        <v>https://w3id.org/kouigenjimonogatari/data/0020-13.json</v>
      </c>
      <c r="K258" t="str">
        <f t="shared" si="51"/>
        <v>https://w3id.org/kouigenjimonogatari/data/0021-01.json</v>
      </c>
      <c r="L258">
        <f t="shared" si="45"/>
        <v>30</v>
      </c>
      <c r="M258" t="str">
        <f t="shared" si="46"/>
        <v>https://www.dl.ndl.go.jp/api/iiif/3437686/canvas/30</v>
      </c>
      <c r="N258" t="str">
        <f t="shared" si="47"/>
        <v>https://www.dl.ndl.go.jp/api/iiif/3437686/manifest.json</v>
      </c>
      <c r="O258" t="str">
        <f t="shared" si="48"/>
        <v>http://da.dl.itc.u-tokyo.ac.jp/mirador/?params=[{%22manifest%22:%22https://www.dl.ndl.go.jp/api/iiif/3437686/manifest.json%22,%22canvas%22:%22https://www.dl.ndl.go.jp/api/iiif/3437686/canvas/30%22}]</v>
      </c>
    </row>
    <row r="259" spans="1:15">
      <c r="A259" t="str">
        <f t="shared" si="40"/>
        <v/>
      </c>
      <c r="B259">
        <f t="shared" si="49"/>
        <v>20</v>
      </c>
      <c r="C259" t="str">
        <f t="shared" si="50"/>
        <v/>
      </c>
      <c r="E259" t="str">
        <f t="shared" si="41"/>
        <v>http://creativecommons.org/publicdomain/zero/1.0/</v>
      </c>
      <c r="F259" t="str">
        <f t="shared" si="42"/>
        <v>01きりつぼ</v>
      </c>
      <c r="G259">
        <f>1</f>
        <v>1</v>
      </c>
      <c r="H259" t="s">
        <v>337</v>
      </c>
      <c r="I259" s="3" t="str">
        <f t="shared" si="43"/>
        <v>https://jpsearch.go.jp/term/type/文章要素</v>
      </c>
      <c r="J259" t="str">
        <f t="shared" si="44"/>
        <v>https://w3id.org/kouigenjimonogatari/data/0020-14.json</v>
      </c>
      <c r="K259" t="str">
        <f t="shared" si="51"/>
        <v>https://w3id.org/kouigenjimonogatari/data/0021-02.json</v>
      </c>
      <c r="L259">
        <f t="shared" si="45"/>
        <v>30</v>
      </c>
      <c r="M259" t="str">
        <f t="shared" si="46"/>
        <v>https://www.dl.ndl.go.jp/api/iiif/3437686/canvas/30</v>
      </c>
      <c r="N259" t="str">
        <f t="shared" si="47"/>
        <v>https://www.dl.ndl.go.jp/api/iiif/3437686/manifest.json</v>
      </c>
      <c r="O259" t="str">
        <f t="shared" si="48"/>
        <v>http://da.dl.itc.u-tokyo.ac.jp/mirador/?params=[{%22manifest%22:%22https://www.dl.ndl.go.jp/api/iiif/3437686/manifest.json%22,%22canvas%22:%22https://www.dl.ndl.go.jp/api/iiif/3437686/canvas/30%22}]</v>
      </c>
    </row>
    <row r="260" spans="1:15">
      <c r="A260" t="str">
        <f t="shared" si="40"/>
        <v/>
      </c>
      <c r="B260">
        <f t="shared" si="49"/>
        <v>20</v>
      </c>
      <c r="C260" t="str">
        <f t="shared" si="50"/>
        <v/>
      </c>
      <c r="D260" s="2"/>
      <c r="E260" t="str">
        <f t="shared" si="41"/>
        <v>http://creativecommons.org/publicdomain/zero/1.0/</v>
      </c>
      <c r="F260" t="str">
        <f t="shared" si="42"/>
        <v>01きりつぼ</v>
      </c>
      <c r="G260">
        <f>1</f>
        <v>1</v>
      </c>
      <c r="H260" t="s">
        <v>337</v>
      </c>
      <c r="I260" s="3" t="str">
        <f t="shared" si="43"/>
        <v>https://jpsearch.go.jp/term/type/文章要素</v>
      </c>
      <c r="J260" t="str">
        <f t="shared" si="44"/>
        <v>https://w3id.org/kouigenjimonogatari/data/0020-13.json</v>
      </c>
      <c r="K260" t="str">
        <f t="shared" si="51"/>
        <v>https://w3id.org/kouigenjimonogatari/data/0021-01.json</v>
      </c>
      <c r="L260">
        <f t="shared" si="45"/>
        <v>30</v>
      </c>
      <c r="M260" t="str">
        <f t="shared" si="46"/>
        <v>https://www.dl.ndl.go.jp/api/iiif/3437686/canvas/30</v>
      </c>
      <c r="N260" t="str">
        <f t="shared" si="47"/>
        <v>https://www.dl.ndl.go.jp/api/iiif/3437686/manifest.json</v>
      </c>
      <c r="O260" t="str">
        <f t="shared" si="48"/>
        <v>http://da.dl.itc.u-tokyo.ac.jp/mirador/?params=[{%22manifest%22:%22https://www.dl.ndl.go.jp/api/iiif/3437686/manifest.json%22,%22canvas%22:%22https://www.dl.ndl.go.jp/api/iiif/3437686/canvas/30%22}]</v>
      </c>
    </row>
    <row r="261" spans="1:15" ht="90">
      <c r="A261" t="str">
        <f t="shared" si="40"/>
        <v>https://w3id.org/kouigenjimonogatari/data/0021-01.json</v>
      </c>
      <c r="B261">
        <f t="shared" si="49"/>
        <v>21</v>
      </c>
      <c r="C261">
        <f t="shared" si="50"/>
        <v>1</v>
      </c>
      <c r="D261" s="1" t="s">
        <v>228</v>
      </c>
      <c r="E261" t="str">
        <f t="shared" si="41"/>
        <v>http://creativecommons.org/publicdomain/zero/1.0/</v>
      </c>
      <c r="F261" t="str">
        <f t="shared" si="42"/>
        <v>01きりつぼ</v>
      </c>
      <c r="G261">
        <f>1</f>
        <v>1</v>
      </c>
      <c r="H261" t="s">
        <v>337</v>
      </c>
      <c r="I261" s="3" t="str">
        <f t="shared" si="43"/>
        <v>https://jpsearch.go.jp/term/type/文章要素</v>
      </c>
      <c r="J261" t="str">
        <f t="shared" si="44"/>
        <v>https://w3id.org/kouigenjimonogatari/data/0020-14.json</v>
      </c>
      <c r="K261" t="str">
        <f t="shared" si="51"/>
        <v>https://w3id.org/kouigenjimonogatari/data/0021-02.json</v>
      </c>
      <c r="L261">
        <f t="shared" si="45"/>
        <v>30</v>
      </c>
      <c r="M261" t="str">
        <f t="shared" si="46"/>
        <v>https://www.dl.ndl.go.jp/api/iiif/3437686/canvas/30</v>
      </c>
      <c r="N261" t="str">
        <f t="shared" si="47"/>
        <v>https://www.dl.ndl.go.jp/api/iiif/3437686/manifest.json</v>
      </c>
      <c r="O261" t="str">
        <f t="shared" si="48"/>
        <v>http://da.dl.itc.u-tokyo.ac.jp/mirador/?params=[{%22manifest%22:%22https://www.dl.ndl.go.jp/api/iiif/3437686/manifest.json%22,%22canvas%22:%22https://www.dl.ndl.go.jp/api/iiif/3437686/canvas/30%22}]</v>
      </c>
    </row>
    <row r="262" spans="1:15" ht="90">
      <c r="A262" t="str">
        <f t="shared" ref="A262:A325" si="52">IF(C262&lt;&gt;"", "https://w3id.org/kouigenjimonogatari/data/"&amp;TEXT(B262, "0000")&amp;"-"&amp;TEXT(C262, "00")&amp;".json", "")</f>
        <v>https://w3id.org/kouigenjimonogatari/data/0021-02.json</v>
      </c>
      <c r="B262">
        <f t="shared" si="49"/>
        <v>21</v>
      </c>
      <c r="C262">
        <f t="shared" si="50"/>
        <v>2</v>
      </c>
      <c r="D262" s="1" t="s">
        <v>229</v>
      </c>
      <c r="E262" t="str">
        <f t="shared" ref="E262:E325" si="53">"http://creativecommons.org/publicdomain/zero/1.0/"</f>
        <v>http://creativecommons.org/publicdomain/zero/1.0/</v>
      </c>
      <c r="F262" t="str">
        <f t="shared" ref="F262:F325" si="54">"01きりつぼ"</f>
        <v>01きりつぼ</v>
      </c>
      <c r="G262">
        <f>1</f>
        <v>1</v>
      </c>
      <c r="H262" t="s">
        <v>337</v>
      </c>
      <c r="I262" s="3" t="str">
        <f t="shared" ref="I262:I325" si="55">"https://jpsearch.go.jp/term/type/文章要素"</f>
        <v>https://jpsearch.go.jp/term/type/文章要素</v>
      </c>
      <c r="J262" t="str">
        <f t="shared" ref="J262:J325" si="56">IF(A261="", A259, A261)</f>
        <v>https://w3id.org/kouigenjimonogatari/data/0021-01.json</v>
      </c>
      <c r="K262" t="str">
        <f t="shared" si="51"/>
        <v>https://w3id.org/kouigenjimonogatari/data/0021-03.json</v>
      </c>
      <c r="L262">
        <f t="shared" ref="L262:L325" si="57">20+INT(B262/2)</f>
        <v>30</v>
      </c>
      <c r="M262" t="str">
        <f t="shared" ref="M262:M325" si="58">"https://www.dl.ndl.go.jp/api/iiif/3437686/canvas/"&amp;L262</f>
        <v>https://www.dl.ndl.go.jp/api/iiif/3437686/canvas/30</v>
      </c>
      <c r="N262" t="str">
        <f t="shared" ref="N262:N325" si="59">"https://www.dl.ndl.go.jp/api/iiif/3437686/manifest.json"</f>
        <v>https://www.dl.ndl.go.jp/api/iiif/3437686/manifest.json</v>
      </c>
      <c r="O262" t="str">
        <f t="shared" ref="O262:O325" si="60">"http://da.dl.itc.u-tokyo.ac.jp/mirador/?params=[{%22manifest%22:%22"&amp;N262&amp;"%22,%22canvas%22:%22"&amp;M262&amp;"%22}]"</f>
        <v>http://da.dl.itc.u-tokyo.ac.jp/mirador/?params=[{%22manifest%22:%22https://www.dl.ndl.go.jp/api/iiif/3437686/manifest.json%22,%22canvas%22:%22https://www.dl.ndl.go.jp/api/iiif/3437686/canvas/30%22}]</v>
      </c>
    </row>
    <row r="263" spans="1:15" ht="90">
      <c r="A263" t="str">
        <f t="shared" si="52"/>
        <v>https://w3id.org/kouigenjimonogatari/data/0021-03.json</v>
      </c>
      <c r="B263">
        <f t="shared" si="49"/>
        <v>21</v>
      </c>
      <c r="C263">
        <f t="shared" si="50"/>
        <v>3</v>
      </c>
      <c r="D263" s="1" t="s">
        <v>230</v>
      </c>
      <c r="E263" t="str">
        <f t="shared" si="53"/>
        <v>http://creativecommons.org/publicdomain/zero/1.0/</v>
      </c>
      <c r="F263" t="str">
        <f t="shared" si="54"/>
        <v>01きりつぼ</v>
      </c>
      <c r="G263">
        <f>1</f>
        <v>1</v>
      </c>
      <c r="H263" t="s">
        <v>337</v>
      </c>
      <c r="I263" s="3" t="str">
        <f t="shared" si="55"/>
        <v>https://jpsearch.go.jp/term/type/文章要素</v>
      </c>
      <c r="J263" t="str">
        <f t="shared" si="56"/>
        <v>https://w3id.org/kouigenjimonogatari/data/0021-02.json</v>
      </c>
      <c r="K263" t="str">
        <f t="shared" si="51"/>
        <v>https://w3id.org/kouigenjimonogatari/data/0021-04.json</v>
      </c>
      <c r="L263">
        <f t="shared" si="57"/>
        <v>30</v>
      </c>
      <c r="M263" t="str">
        <f t="shared" si="58"/>
        <v>https://www.dl.ndl.go.jp/api/iiif/3437686/canvas/30</v>
      </c>
      <c r="N263" t="str">
        <f t="shared" si="59"/>
        <v>https://www.dl.ndl.go.jp/api/iiif/3437686/manifest.json</v>
      </c>
      <c r="O263" t="str">
        <f t="shared" si="60"/>
        <v>http://da.dl.itc.u-tokyo.ac.jp/mirador/?params=[{%22manifest%22:%22https://www.dl.ndl.go.jp/api/iiif/3437686/manifest.json%22,%22canvas%22:%22https://www.dl.ndl.go.jp/api/iiif/3437686/canvas/30%22}]</v>
      </c>
    </row>
    <row r="264" spans="1:15" ht="90">
      <c r="A264" t="str">
        <f t="shared" si="52"/>
        <v>https://w3id.org/kouigenjimonogatari/data/0021-04.json</v>
      </c>
      <c r="B264">
        <f t="shared" si="49"/>
        <v>21</v>
      </c>
      <c r="C264">
        <f t="shared" si="50"/>
        <v>4</v>
      </c>
      <c r="D264" s="1" t="s">
        <v>231</v>
      </c>
      <c r="E264" t="str">
        <f t="shared" si="53"/>
        <v>http://creativecommons.org/publicdomain/zero/1.0/</v>
      </c>
      <c r="F264" t="str">
        <f t="shared" si="54"/>
        <v>01きりつぼ</v>
      </c>
      <c r="G264">
        <f>1</f>
        <v>1</v>
      </c>
      <c r="H264" t="s">
        <v>337</v>
      </c>
      <c r="I264" s="3" t="str">
        <f t="shared" si="55"/>
        <v>https://jpsearch.go.jp/term/type/文章要素</v>
      </c>
      <c r="J264" t="str">
        <f t="shared" si="56"/>
        <v>https://w3id.org/kouigenjimonogatari/data/0021-03.json</v>
      </c>
      <c r="K264" t="str">
        <f t="shared" si="51"/>
        <v>https://w3id.org/kouigenjimonogatari/data/0021-05.json</v>
      </c>
      <c r="L264">
        <f t="shared" si="57"/>
        <v>30</v>
      </c>
      <c r="M264" t="str">
        <f t="shared" si="58"/>
        <v>https://www.dl.ndl.go.jp/api/iiif/3437686/canvas/30</v>
      </c>
      <c r="N264" t="str">
        <f t="shared" si="59"/>
        <v>https://www.dl.ndl.go.jp/api/iiif/3437686/manifest.json</v>
      </c>
      <c r="O264" t="str">
        <f t="shared" si="60"/>
        <v>http://da.dl.itc.u-tokyo.ac.jp/mirador/?params=[{%22manifest%22:%22https://www.dl.ndl.go.jp/api/iiif/3437686/manifest.json%22,%22canvas%22:%22https://www.dl.ndl.go.jp/api/iiif/3437686/canvas/30%22}]</v>
      </c>
    </row>
    <row r="265" spans="1:15" ht="90">
      <c r="A265" t="str">
        <f t="shared" si="52"/>
        <v>https://w3id.org/kouigenjimonogatari/data/0021-05.json</v>
      </c>
      <c r="B265">
        <f t="shared" si="49"/>
        <v>21</v>
      </c>
      <c r="C265">
        <f t="shared" si="50"/>
        <v>5</v>
      </c>
      <c r="D265" s="1" t="s">
        <v>232</v>
      </c>
      <c r="E265" t="str">
        <f t="shared" si="53"/>
        <v>http://creativecommons.org/publicdomain/zero/1.0/</v>
      </c>
      <c r="F265" t="str">
        <f t="shared" si="54"/>
        <v>01きりつぼ</v>
      </c>
      <c r="G265">
        <f>1</f>
        <v>1</v>
      </c>
      <c r="H265" t="s">
        <v>337</v>
      </c>
      <c r="I265" s="3" t="str">
        <f t="shared" si="55"/>
        <v>https://jpsearch.go.jp/term/type/文章要素</v>
      </c>
      <c r="J265" t="str">
        <f t="shared" si="56"/>
        <v>https://w3id.org/kouigenjimonogatari/data/0021-04.json</v>
      </c>
      <c r="K265" t="str">
        <f t="shared" si="51"/>
        <v>https://w3id.org/kouigenjimonogatari/data/0021-06.json</v>
      </c>
      <c r="L265">
        <f t="shared" si="57"/>
        <v>30</v>
      </c>
      <c r="M265" t="str">
        <f t="shared" si="58"/>
        <v>https://www.dl.ndl.go.jp/api/iiif/3437686/canvas/30</v>
      </c>
      <c r="N265" t="str">
        <f t="shared" si="59"/>
        <v>https://www.dl.ndl.go.jp/api/iiif/3437686/manifest.json</v>
      </c>
      <c r="O265" t="str">
        <f t="shared" si="60"/>
        <v>http://da.dl.itc.u-tokyo.ac.jp/mirador/?params=[{%22manifest%22:%22https://www.dl.ndl.go.jp/api/iiif/3437686/manifest.json%22,%22canvas%22:%22https://www.dl.ndl.go.jp/api/iiif/3437686/canvas/30%22}]</v>
      </c>
    </row>
    <row r="266" spans="1:15" ht="90">
      <c r="A266" t="str">
        <f t="shared" si="52"/>
        <v>https://w3id.org/kouigenjimonogatari/data/0021-06.json</v>
      </c>
      <c r="B266">
        <f t="shared" si="49"/>
        <v>21</v>
      </c>
      <c r="C266">
        <f t="shared" si="50"/>
        <v>6</v>
      </c>
      <c r="D266" s="1" t="s">
        <v>233</v>
      </c>
      <c r="E266" t="str">
        <f t="shared" si="53"/>
        <v>http://creativecommons.org/publicdomain/zero/1.0/</v>
      </c>
      <c r="F266" t="str">
        <f t="shared" si="54"/>
        <v>01きりつぼ</v>
      </c>
      <c r="G266">
        <f>1</f>
        <v>1</v>
      </c>
      <c r="H266" t="s">
        <v>337</v>
      </c>
      <c r="I266" s="3" t="str">
        <f t="shared" si="55"/>
        <v>https://jpsearch.go.jp/term/type/文章要素</v>
      </c>
      <c r="J266" t="str">
        <f t="shared" si="56"/>
        <v>https://w3id.org/kouigenjimonogatari/data/0021-05.json</v>
      </c>
      <c r="K266" t="str">
        <f t="shared" si="51"/>
        <v>https://w3id.org/kouigenjimonogatari/data/0021-07.json</v>
      </c>
      <c r="L266">
        <f t="shared" si="57"/>
        <v>30</v>
      </c>
      <c r="M266" t="str">
        <f t="shared" si="58"/>
        <v>https://www.dl.ndl.go.jp/api/iiif/3437686/canvas/30</v>
      </c>
      <c r="N266" t="str">
        <f t="shared" si="59"/>
        <v>https://www.dl.ndl.go.jp/api/iiif/3437686/manifest.json</v>
      </c>
      <c r="O266" t="str">
        <f t="shared" si="60"/>
        <v>http://da.dl.itc.u-tokyo.ac.jp/mirador/?params=[{%22manifest%22:%22https://www.dl.ndl.go.jp/api/iiif/3437686/manifest.json%22,%22canvas%22:%22https://www.dl.ndl.go.jp/api/iiif/3437686/canvas/30%22}]</v>
      </c>
    </row>
    <row r="267" spans="1:15" ht="90">
      <c r="A267" t="str">
        <f t="shared" si="52"/>
        <v>https://w3id.org/kouigenjimonogatari/data/0021-07.json</v>
      </c>
      <c r="B267">
        <f t="shared" si="49"/>
        <v>21</v>
      </c>
      <c r="C267">
        <f t="shared" si="50"/>
        <v>7</v>
      </c>
      <c r="D267" s="1" t="s">
        <v>234</v>
      </c>
      <c r="E267" t="str">
        <f t="shared" si="53"/>
        <v>http://creativecommons.org/publicdomain/zero/1.0/</v>
      </c>
      <c r="F267" t="str">
        <f t="shared" si="54"/>
        <v>01きりつぼ</v>
      </c>
      <c r="G267">
        <f>1</f>
        <v>1</v>
      </c>
      <c r="H267" t="s">
        <v>337</v>
      </c>
      <c r="I267" s="3" t="str">
        <f t="shared" si="55"/>
        <v>https://jpsearch.go.jp/term/type/文章要素</v>
      </c>
      <c r="J267" t="str">
        <f t="shared" si="56"/>
        <v>https://w3id.org/kouigenjimonogatari/data/0021-06.json</v>
      </c>
      <c r="K267" t="str">
        <f t="shared" si="51"/>
        <v>https://w3id.org/kouigenjimonogatari/data/0021-08.json</v>
      </c>
      <c r="L267">
        <f t="shared" si="57"/>
        <v>30</v>
      </c>
      <c r="M267" t="str">
        <f t="shared" si="58"/>
        <v>https://www.dl.ndl.go.jp/api/iiif/3437686/canvas/30</v>
      </c>
      <c r="N267" t="str">
        <f t="shared" si="59"/>
        <v>https://www.dl.ndl.go.jp/api/iiif/3437686/manifest.json</v>
      </c>
      <c r="O267" t="str">
        <f t="shared" si="60"/>
        <v>http://da.dl.itc.u-tokyo.ac.jp/mirador/?params=[{%22manifest%22:%22https://www.dl.ndl.go.jp/api/iiif/3437686/manifest.json%22,%22canvas%22:%22https://www.dl.ndl.go.jp/api/iiif/3437686/canvas/30%22}]</v>
      </c>
    </row>
    <row r="268" spans="1:15" ht="90">
      <c r="A268" t="str">
        <f t="shared" si="52"/>
        <v>https://w3id.org/kouigenjimonogatari/data/0021-08.json</v>
      </c>
      <c r="B268">
        <f t="shared" si="49"/>
        <v>21</v>
      </c>
      <c r="C268">
        <f t="shared" si="50"/>
        <v>8</v>
      </c>
      <c r="D268" s="1" t="s">
        <v>235</v>
      </c>
      <c r="E268" t="str">
        <f t="shared" si="53"/>
        <v>http://creativecommons.org/publicdomain/zero/1.0/</v>
      </c>
      <c r="F268" t="str">
        <f t="shared" si="54"/>
        <v>01きりつぼ</v>
      </c>
      <c r="G268">
        <f>1</f>
        <v>1</v>
      </c>
      <c r="H268" t="s">
        <v>337</v>
      </c>
      <c r="I268" s="3" t="str">
        <f t="shared" si="55"/>
        <v>https://jpsearch.go.jp/term/type/文章要素</v>
      </c>
      <c r="J268" t="str">
        <f t="shared" si="56"/>
        <v>https://w3id.org/kouigenjimonogatari/data/0021-07.json</v>
      </c>
      <c r="K268" t="str">
        <f t="shared" si="51"/>
        <v>https://w3id.org/kouigenjimonogatari/data/0021-09.json</v>
      </c>
      <c r="L268">
        <f t="shared" si="57"/>
        <v>30</v>
      </c>
      <c r="M268" t="str">
        <f t="shared" si="58"/>
        <v>https://www.dl.ndl.go.jp/api/iiif/3437686/canvas/30</v>
      </c>
      <c r="N268" t="str">
        <f t="shared" si="59"/>
        <v>https://www.dl.ndl.go.jp/api/iiif/3437686/manifest.json</v>
      </c>
      <c r="O268" t="str">
        <f t="shared" si="60"/>
        <v>http://da.dl.itc.u-tokyo.ac.jp/mirador/?params=[{%22manifest%22:%22https://www.dl.ndl.go.jp/api/iiif/3437686/manifest.json%22,%22canvas%22:%22https://www.dl.ndl.go.jp/api/iiif/3437686/canvas/30%22}]</v>
      </c>
    </row>
    <row r="269" spans="1:15" ht="90">
      <c r="A269" t="str">
        <f t="shared" si="52"/>
        <v>https://w3id.org/kouigenjimonogatari/data/0021-09.json</v>
      </c>
      <c r="B269">
        <f t="shared" si="49"/>
        <v>21</v>
      </c>
      <c r="C269">
        <f t="shared" si="50"/>
        <v>9</v>
      </c>
      <c r="D269" s="1" t="s">
        <v>236</v>
      </c>
      <c r="E269" t="str">
        <f t="shared" si="53"/>
        <v>http://creativecommons.org/publicdomain/zero/1.0/</v>
      </c>
      <c r="F269" t="str">
        <f t="shared" si="54"/>
        <v>01きりつぼ</v>
      </c>
      <c r="G269">
        <f>1</f>
        <v>1</v>
      </c>
      <c r="H269" t="s">
        <v>337</v>
      </c>
      <c r="I269" s="3" t="str">
        <f t="shared" si="55"/>
        <v>https://jpsearch.go.jp/term/type/文章要素</v>
      </c>
      <c r="J269" t="str">
        <f t="shared" si="56"/>
        <v>https://w3id.org/kouigenjimonogatari/data/0021-08.json</v>
      </c>
      <c r="K269" t="str">
        <f t="shared" si="51"/>
        <v>https://w3id.org/kouigenjimonogatari/data/0021-10.json</v>
      </c>
      <c r="L269">
        <f t="shared" si="57"/>
        <v>30</v>
      </c>
      <c r="M269" t="str">
        <f t="shared" si="58"/>
        <v>https://www.dl.ndl.go.jp/api/iiif/3437686/canvas/30</v>
      </c>
      <c r="N269" t="str">
        <f t="shared" si="59"/>
        <v>https://www.dl.ndl.go.jp/api/iiif/3437686/manifest.json</v>
      </c>
      <c r="O269" t="str">
        <f t="shared" si="60"/>
        <v>http://da.dl.itc.u-tokyo.ac.jp/mirador/?params=[{%22manifest%22:%22https://www.dl.ndl.go.jp/api/iiif/3437686/manifest.json%22,%22canvas%22:%22https://www.dl.ndl.go.jp/api/iiif/3437686/canvas/30%22}]</v>
      </c>
    </row>
    <row r="270" spans="1:15" ht="90">
      <c r="A270" t="str">
        <f t="shared" si="52"/>
        <v>https://w3id.org/kouigenjimonogatari/data/0021-10.json</v>
      </c>
      <c r="B270">
        <f t="shared" si="49"/>
        <v>21</v>
      </c>
      <c r="C270">
        <f t="shared" si="50"/>
        <v>10</v>
      </c>
      <c r="D270" s="1" t="s">
        <v>237</v>
      </c>
      <c r="E270" t="str">
        <f t="shared" si="53"/>
        <v>http://creativecommons.org/publicdomain/zero/1.0/</v>
      </c>
      <c r="F270" t="str">
        <f t="shared" si="54"/>
        <v>01きりつぼ</v>
      </c>
      <c r="G270">
        <f>1</f>
        <v>1</v>
      </c>
      <c r="H270" t="s">
        <v>337</v>
      </c>
      <c r="I270" s="3" t="str">
        <f t="shared" si="55"/>
        <v>https://jpsearch.go.jp/term/type/文章要素</v>
      </c>
      <c r="J270" t="str">
        <f t="shared" si="56"/>
        <v>https://w3id.org/kouigenjimonogatari/data/0021-09.json</v>
      </c>
      <c r="K270" t="str">
        <f t="shared" si="51"/>
        <v>https://w3id.org/kouigenjimonogatari/data/0021-11.json</v>
      </c>
      <c r="L270">
        <f t="shared" si="57"/>
        <v>30</v>
      </c>
      <c r="M270" t="str">
        <f t="shared" si="58"/>
        <v>https://www.dl.ndl.go.jp/api/iiif/3437686/canvas/30</v>
      </c>
      <c r="N270" t="str">
        <f t="shared" si="59"/>
        <v>https://www.dl.ndl.go.jp/api/iiif/3437686/manifest.json</v>
      </c>
      <c r="O270" t="str">
        <f t="shared" si="60"/>
        <v>http://da.dl.itc.u-tokyo.ac.jp/mirador/?params=[{%22manifest%22:%22https://www.dl.ndl.go.jp/api/iiif/3437686/manifest.json%22,%22canvas%22:%22https://www.dl.ndl.go.jp/api/iiif/3437686/canvas/30%22}]</v>
      </c>
    </row>
    <row r="271" spans="1:15" ht="90">
      <c r="A271" t="str">
        <f t="shared" si="52"/>
        <v>https://w3id.org/kouigenjimonogatari/data/0021-11.json</v>
      </c>
      <c r="B271">
        <f t="shared" si="49"/>
        <v>21</v>
      </c>
      <c r="C271">
        <f t="shared" si="50"/>
        <v>11</v>
      </c>
      <c r="D271" s="1" t="s">
        <v>238</v>
      </c>
      <c r="E271" t="str">
        <f t="shared" si="53"/>
        <v>http://creativecommons.org/publicdomain/zero/1.0/</v>
      </c>
      <c r="F271" t="str">
        <f t="shared" si="54"/>
        <v>01きりつぼ</v>
      </c>
      <c r="G271">
        <f>1</f>
        <v>1</v>
      </c>
      <c r="H271" t="s">
        <v>337</v>
      </c>
      <c r="I271" s="3" t="str">
        <f t="shared" si="55"/>
        <v>https://jpsearch.go.jp/term/type/文章要素</v>
      </c>
      <c r="J271" t="str">
        <f t="shared" si="56"/>
        <v>https://w3id.org/kouigenjimonogatari/data/0021-10.json</v>
      </c>
      <c r="K271" t="str">
        <f t="shared" si="51"/>
        <v>https://w3id.org/kouigenjimonogatari/data/0021-12.json</v>
      </c>
      <c r="L271">
        <f t="shared" si="57"/>
        <v>30</v>
      </c>
      <c r="M271" t="str">
        <f t="shared" si="58"/>
        <v>https://www.dl.ndl.go.jp/api/iiif/3437686/canvas/30</v>
      </c>
      <c r="N271" t="str">
        <f t="shared" si="59"/>
        <v>https://www.dl.ndl.go.jp/api/iiif/3437686/manifest.json</v>
      </c>
      <c r="O271" t="str">
        <f t="shared" si="60"/>
        <v>http://da.dl.itc.u-tokyo.ac.jp/mirador/?params=[{%22manifest%22:%22https://www.dl.ndl.go.jp/api/iiif/3437686/manifest.json%22,%22canvas%22:%22https://www.dl.ndl.go.jp/api/iiif/3437686/canvas/30%22}]</v>
      </c>
    </row>
    <row r="272" spans="1:15" ht="90">
      <c r="A272" t="str">
        <f t="shared" si="52"/>
        <v>https://w3id.org/kouigenjimonogatari/data/0021-12.json</v>
      </c>
      <c r="B272">
        <f t="shared" si="49"/>
        <v>21</v>
      </c>
      <c r="C272">
        <f t="shared" si="50"/>
        <v>12</v>
      </c>
      <c r="D272" s="1" t="s">
        <v>239</v>
      </c>
      <c r="E272" t="str">
        <f t="shared" si="53"/>
        <v>http://creativecommons.org/publicdomain/zero/1.0/</v>
      </c>
      <c r="F272" t="str">
        <f t="shared" si="54"/>
        <v>01きりつぼ</v>
      </c>
      <c r="G272">
        <f>1</f>
        <v>1</v>
      </c>
      <c r="H272" t="s">
        <v>337</v>
      </c>
      <c r="I272" s="3" t="str">
        <f t="shared" si="55"/>
        <v>https://jpsearch.go.jp/term/type/文章要素</v>
      </c>
      <c r="J272" t="str">
        <f t="shared" si="56"/>
        <v>https://w3id.org/kouigenjimonogatari/data/0021-11.json</v>
      </c>
      <c r="K272" t="str">
        <f t="shared" si="51"/>
        <v>https://w3id.org/kouigenjimonogatari/data/0021-13.json</v>
      </c>
      <c r="L272">
        <f t="shared" si="57"/>
        <v>30</v>
      </c>
      <c r="M272" t="str">
        <f t="shared" si="58"/>
        <v>https://www.dl.ndl.go.jp/api/iiif/3437686/canvas/30</v>
      </c>
      <c r="N272" t="str">
        <f t="shared" si="59"/>
        <v>https://www.dl.ndl.go.jp/api/iiif/3437686/manifest.json</v>
      </c>
      <c r="O272" t="str">
        <f t="shared" si="60"/>
        <v>http://da.dl.itc.u-tokyo.ac.jp/mirador/?params=[{%22manifest%22:%22https://www.dl.ndl.go.jp/api/iiif/3437686/manifest.json%22,%22canvas%22:%22https://www.dl.ndl.go.jp/api/iiif/3437686/canvas/30%22}]</v>
      </c>
    </row>
    <row r="273" spans="1:15" ht="90">
      <c r="A273" t="str">
        <f t="shared" si="52"/>
        <v>https://w3id.org/kouigenjimonogatari/data/0021-13.json</v>
      </c>
      <c r="B273">
        <f t="shared" si="49"/>
        <v>21</v>
      </c>
      <c r="C273">
        <f t="shared" si="50"/>
        <v>13</v>
      </c>
      <c r="D273" s="1" t="s">
        <v>240</v>
      </c>
      <c r="E273" t="str">
        <f t="shared" si="53"/>
        <v>http://creativecommons.org/publicdomain/zero/1.0/</v>
      </c>
      <c r="F273" t="str">
        <f t="shared" si="54"/>
        <v>01きりつぼ</v>
      </c>
      <c r="G273">
        <f>1</f>
        <v>1</v>
      </c>
      <c r="H273" t="s">
        <v>337</v>
      </c>
      <c r="I273" s="3" t="str">
        <f t="shared" si="55"/>
        <v>https://jpsearch.go.jp/term/type/文章要素</v>
      </c>
      <c r="J273" t="str">
        <f t="shared" si="56"/>
        <v>https://w3id.org/kouigenjimonogatari/data/0021-12.json</v>
      </c>
      <c r="K273" t="str">
        <f t="shared" si="51"/>
        <v>https://w3id.org/kouigenjimonogatari/data/0021-14.json</v>
      </c>
      <c r="L273">
        <f t="shared" si="57"/>
        <v>30</v>
      </c>
      <c r="M273" t="str">
        <f t="shared" si="58"/>
        <v>https://www.dl.ndl.go.jp/api/iiif/3437686/canvas/30</v>
      </c>
      <c r="N273" t="str">
        <f t="shared" si="59"/>
        <v>https://www.dl.ndl.go.jp/api/iiif/3437686/manifest.json</v>
      </c>
      <c r="O273" t="str">
        <f t="shared" si="60"/>
        <v>http://da.dl.itc.u-tokyo.ac.jp/mirador/?params=[{%22manifest%22:%22https://www.dl.ndl.go.jp/api/iiif/3437686/manifest.json%22,%22canvas%22:%22https://www.dl.ndl.go.jp/api/iiif/3437686/canvas/30%22}]</v>
      </c>
    </row>
    <row r="274" spans="1:15" ht="90">
      <c r="A274" t="str">
        <f t="shared" si="52"/>
        <v>https://w3id.org/kouigenjimonogatari/data/0021-14.json</v>
      </c>
      <c r="B274">
        <f t="shared" si="49"/>
        <v>21</v>
      </c>
      <c r="C274">
        <f t="shared" si="50"/>
        <v>14</v>
      </c>
      <c r="D274" s="1" t="s">
        <v>241</v>
      </c>
      <c r="E274" t="str">
        <f t="shared" si="53"/>
        <v>http://creativecommons.org/publicdomain/zero/1.0/</v>
      </c>
      <c r="F274" t="str">
        <f t="shared" si="54"/>
        <v>01きりつぼ</v>
      </c>
      <c r="G274">
        <f>1</f>
        <v>1</v>
      </c>
      <c r="H274" t="s">
        <v>337</v>
      </c>
      <c r="I274" s="3" t="str">
        <f t="shared" si="55"/>
        <v>https://jpsearch.go.jp/term/type/文章要素</v>
      </c>
      <c r="J274" t="str">
        <f t="shared" si="56"/>
        <v>https://w3id.org/kouigenjimonogatari/data/0021-13.json</v>
      </c>
      <c r="K274" t="str">
        <f t="shared" si="51"/>
        <v>https://w3id.org/kouigenjimonogatari/data/0022-01.json</v>
      </c>
      <c r="L274">
        <f t="shared" si="57"/>
        <v>30</v>
      </c>
      <c r="M274" t="str">
        <f t="shared" si="58"/>
        <v>https://www.dl.ndl.go.jp/api/iiif/3437686/canvas/30</v>
      </c>
      <c r="N274" t="str">
        <f t="shared" si="59"/>
        <v>https://www.dl.ndl.go.jp/api/iiif/3437686/manifest.json</v>
      </c>
      <c r="O274" t="str">
        <f t="shared" si="60"/>
        <v>http://da.dl.itc.u-tokyo.ac.jp/mirador/?params=[{%22manifest%22:%22https://www.dl.ndl.go.jp/api/iiif/3437686/manifest.json%22,%22canvas%22:%22https://www.dl.ndl.go.jp/api/iiif/3437686/canvas/30%22}]</v>
      </c>
    </row>
    <row r="275" spans="1:15">
      <c r="A275" t="str">
        <f t="shared" si="52"/>
        <v/>
      </c>
      <c r="B275">
        <f t="shared" ref="B275:B338" si="61">IF(C275&lt;&gt;1, B274, B274+1)</f>
        <v>21</v>
      </c>
      <c r="C275" t="str">
        <f t="shared" ref="C275:C338" si="62">IF(D275&lt;&gt;"", IF(D274&lt;&gt;"", C274+1, 1), "")</f>
        <v/>
      </c>
      <c r="E275" t="str">
        <f t="shared" si="53"/>
        <v>http://creativecommons.org/publicdomain/zero/1.0/</v>
      </c>
      <c r="F275" t="str">
        <f t="shared" si="54"/>
        <v>01きりつぼ</v>
      </c>
      <c r="G275">
        <f>1</f>
        <v>1</v>
      </c>
      <c r="H275" t="s">
        <v>337</v>
      </c>
      <c r="I275" s="3" t="str">
        <f t="shared" si="55"/>
        <v>https://jpsearch.go.jp/term/type/文章要素</v>
      </c>
      <c r="J275" t="str">
        <f t="shared" si="56"/>
        <v>https://w3id.org/kouigenjimonogatari/data/0021-14.json</v>
      </c>
      <c r="K275" t="str">
        <f t="shared" si="51"/>
        <v>https://w3id.org/kouigenjimonogatari/data/0022-02.json</v>
      </c>
      <c r="L275">
        <f t="shared" si="57"/>
        <v>30</v>
      </c>
      <c r="M275" t="str">
        <f t="shared" si="58"/>
        <v>https://www.dl.ndl.go.jp/api/iiif/3437686/canvas/30</v>
      </c>
      <c r="N275" t="str">
        <f t="shared" si="59"/>
        <v>https://www.dl.ndl.go.jp/api/iiif/3437686/manifest.json</v>
      </c>
      <c r="O275" t="str">
        <f t="shared" si="60"/>
        <v>http://da.dl.itc.u-tokyo.ac.jp/mirador/?params=[{%22manifest%22:%22https://www.dl.ndl.go.jp/api/iiif/3437686/manifest.json%22,%22canvas%22:%22https://www.dl.ndl.go.jp/api/iiif/3437686/canvas/30%22}]</v>
      </c>
    </row>
    <row r="276" spans="1:15">
      <c r="A276" t="str">
        <f t="shared" si="52"/>
        <v/>
      </c>
      <c r="B276">
        <f t="shared" si="61"/>
        <v>21</v>
      </c>
      <c r="C276" t="str">
        <f t="shared" si="62"/>
        <v/>
      </c>
      <c r="D276" s="2"/>
      <c r="E276" t="str">
        <f t="shared" si="53"/>
        <v>http://creativecommons.org/publicdomain/zero/1.0/</v>
      </c>
      <c r="F276" t="str">
        <f t="shared" si="54"/>
        <v>01きりつぼ</v>
      </c>
      <c r="G276">
        <f>1</f>
        <v>1</v>
      </c>
      <c r="H276" t="s">
        <v>337</v>
      </c>
      <c r="I276" s="3" t="str">
        <f t="shared" si="55"/>
        <v>https://jpsearch.go.jp/term/type/文章要素</v>
      </c>
      <c r="J276" t="str">
        <f t="shared" si="56"/>
        <v>https://w3id.org/kouigenjimonogatari/data/0021-13.json</v>
      </c>
      <c r="K276" t="str">
        <f t="shared" si="51"/>
        <v>https://w3id.org/kouigenjimonogatari/data/0022-01.json</v>
      </c>
      <c r="L276">
        <f t="shared" si="57"/>
        <v>30</v>
      </c>
      <c r="M276" t="str">
        <f t="shared" si="58"/>
        <v>https://www.dl.ndl.go.jp/api/iiif/3437686/canvas/30</v>
      </c>
      <c r="N276" t="str">
        <f t="shared" si="59"/>
        <v>https://www.dl.ndl.go.jp/api/iiif/3437686/manifest.json</v>
      </c>
      <c r="O276" t="str">
        <f t="shared" si="60"/>
        <v>http://da.dl.itc.u-tokyo.ac.jp/mirador/?params=[{%22manifest%22:%22https://www.dl.ndl.go.jp/api/iiif/3437686/manifest.json%22,%22canvas%22:%22https://www.dl.ndl.go.jp/api/iiif/3437686/canvas/30%22}]</v>
      </c>
    </row>
    <row r="277" spans="1:15" ht="90">
      <c r="A277" t="str">
        <f t="shared" si="52"/>
        <v>https://w3id.org/kouigenjimonogatari/data/0022-01.json</v>
      </c>
      <c r="B277">
        <f t="shared" si="61"/>
        <v>22</v>
      </c>
      <c r="C277">
        <f t="shared" si="62"/>
        <v>1</v>
      </c>
      <c r="D277" s="1" t="s">
        <v>242</v>
      </c>
      <c r="E277" t="str">
        <f t="shared" si="53"/>
        <v>http://creativecommons.org/publicdomain/zero/1.0/</v>
      </c>
      <c r="F277" t="str">
        <f t="shared" si="54"/>
        <v>01きりつぼ</v>
      </c>
      <c r="G277">
        <f>1</f>
        <v>1</v>
      </c>
      <c r="H277" t="s">
        <v>337</v>
      </c>
      <c r="I277" s="3" t="str">
        <f t="shared" si="55"/>
        <v>https://jpsearch.go.jp/term/type/文章要素</v>
      </c>
      <c r="J277" t="str">
        <f t="shared" si="56"/>
        <v>https://w3id.org/kouigenjimonogatari/data/0021-14.json</v>
      </c>
      <c r="K277" t="str">
        <f t="shared" si="51"/>
        <v>https://w3id.org/kouigenjimonogatari/data/0022-02.json</v>
      </c>
      <c r="L277">
        <f t="shared" si="57"/>
        <v>31</v>
      </c>
      <c r="M277" t="str">
        <f t="shared" si="58"/>
        <v>https://www.dl.ndl.go.jp/api/iiif/3437686/canvas/31</v>
      </c>
      <c r="N277" t="str">
        <f t="shared" si="59"/>
        <v>https://www.dl.ndl.go.jp/api/iiif/3437686/manifest.json</v>
      </c>
      <c r="O277" t="str">
        <f t="shared" si="60"/>
        <v>http://da.dl.itc.u-tokyo.ac.jp/mirador/?params=[{%22manifest%22:%22https://www.dl.ndl.go.jp/api/iiif/3437686/manifest.json%22,%22canvas%22:%22https://www.dl.ndl.go.jp/api/iiif/3437686/canvas/31%22}]</v>
      </c>
    </row>
    <row r="278" spans="1:15" ht="90">
      <c r="A278" t="str">
        <f t="shared" si="52"/>
        <v>https://w3id.org/kouigenjimonogatari/data/0022-02.json</v>
      </c>
      <c r="B278">
        <f t="shared" si="61"/>
        <v>22</v>
      </c>
      <c r="C278">
        <f t="shared" si="62"/>
        <v>2</v>
      </c>
      <c r="D278" s="1" t="s">
        <v>243</v>
      </c>
      <c r="E278" t="str">
        <f t="shared" si="53"/>
        <v>http://creativecommons.org/publicdomain/zero/1.0/</v>
      </c>
      <c r="F278" t="str">
        <f t="shared" si="54"/>
        <v>01きりつぼ</v>
      </c>
      <c r="G278">
        <f>1</f>
        <v>1</v>
      </c>
      <c r="H278" t="s">
        <v>337</v>
      </c>
      <c r="I278" s="3" t="str">
        <f t="shared" si="55"/>
        <v>https://jpsearch.go.jp/term/type/文章要素</v>
      </c>
      <c r="J278" t="str">
        <f t="shared" si="56"/>
        <v>https://w3id.org/kouigenjimonogatari/data/0022-01.json</v>
      </c>
      <c r="K278" t="str">
        <f t="shared" si="51"/>
        <v>https://w3id.org/kouigenjimonogatari/data/0022-03.json</v>
      </c>
      <c r="L278">
        <f t="shared" si="57"/>
        <v>31</v>
      </c>
      <c r="M278" t="str">
        <f t="shared" si="58"/>
        <v>https://www.dl.ndl.go.jp/api/iiif/3437686/canvas/31</v>
      </c>
      <c r="N278" t="str">
        <f t="shared" si="59"/>
        <v>https://www.dl.ndl.go.jp/api/iiif/3437686/manifest.json</v>
      </c>
      <c r="O278" t="str">
        <f t="shared" si="60"/>
        <v>http://da.dl.itc.u-tokyo.ac.jp/mirador/?params=[{%22manifest%22:%22https://www.dl.ndl.go.jp/api/iiif/3437686/manifest.json%22,%22canvas%22:%22https://www.dl.ndl.go.jp/api/iiif/3437686/canvas/31%22}]</v>
      </c>
    </row>
    <row r="279" spans="1:15" ht="90">
      <c r="A279" t="str">
        <f t="shared" si="52"/>
        <v>https://w3id.org/kouigenjimonogatari/data/0022-03.json</v>
      </c>
      <c r="B279">
        <f t="shared" si="61"/>
        <v>22</v>
      </c>
      <c r="C279">
        <f t="shared" si="62"/>
        <v>3</v>
      </c>
      <c r="D279" s="1" t="s">
        <v>244</v>
      </c>
      <c r="E279" t="str">
        <f t="shared" si="53"/>
        <v>http://creativecommons.org/publicdomain/zero/1.0/</v>
      </c>
      <c r="F279" t="str">
        <f t="shared" si="54"/>
        <v>01きりつぼ</v>
      </c>
      <c r="G279">
        <f>1</f>
        <v>1</v>
      </c>
      <c r="H279" t="s">
        <v>337</v>
      </c>
      <c r="I279" s="3" t="str">
        <f t="shared" si="55"/>
        <v>https://jpsearch.go.jp/term/type/文章要素</v>
      </c>
      <c r="J279" t="str">
        <f t="shared" si="56"/>
        <v>https://w3id.org/kouigenjimonogatari/data/0022-02.json</v>
      </c>
      <c r="K279" t="str">
        <f t="shared" si="51"/>
        <v>https://w3id.org/kouigenjimonogatari/data/0022-04.json</v>
      </c>
      <c r="L279">
        <f t="shared" si="57"/>
        <v>31</v>
      </c>
      <c r="M279" t="str">
        <f t="shared" si="58"/>
        <v>https://www.dl.ndl.go.jp/api/iiif/3437686/canvas/31</v>
      </c>
      <c r="N279" t="str">
        <f t="shared" si="59"/>
        <v>https://www.dl.ndl.go.jp/api/iiif/3437686/manifest.json</v>
      </c>
      <c r="O279" t="str">
        <f t="shared" si="60"/>
        <v>http://da.dl.itc.u-tokyo.ac.jp/mirador/?params=[{%22manifest%22:%22https://www.dl.ndl.go.jp/api/iiif/3437686/manifest.json%22,%22canvas%22:%22https://www.dl.ndl.go.jp/api/iiif/3437686/canvas/31%22}]</v>
      </c>
    </row>
    <row r="280" spans="1:15" ht="90">
      <c r="A280" t="str">
        <f t="shared" si="52"/>
        <v>https://w3id.org/kouigenjimonogatari/data/0022-04.json</v>
      </c>
      <c r="B280">
        <f t="shared" si="61"/>
        <v>22</v>
      </c>
      <c r="C280">
        <f t="shared" si="62"/>
        <v>4</v>
      </c>
      <c r="D280" s="1" t="s">
        <v>245</v>
      </c>
      <c r="E280" t="str">
        <f t="shared" si="53"/>
        <v>http://creativecommons.org/publicdomain/zero/1.0/</v>
      </c>
      <c r="F280" t="str">
        <f t="shared" si="54"/>
        <v>01きりつぼ</v>
      </c>
      <c r="G280">
        <f>1</f>
        <v>1</v>
      </c>
      <c r="H280" t="s">
        <v>337</v>
      </c>
      <c r="I280" s="3" t="str">
        <f t="shared" si="55"/>
        <v>https://jpsearch.go.jp/term/type/文章要素</v>
      </c>
      <c r="J280" t="str">
        <f t="shared" si="56"/>
        <v>https://w3id.org/kouigenjimonogatari/data/0022-03.json</v>
      </c>
      <c r="K280" t="str">
        <f t="shared" si="51"/>
        <v>https://w3id.org/kouigenjimonogatari/data/0022-05.json</v>
      </c>
      <c r="L280">
        <f t="shared" si="57"/>
        <v>31</v>
      </c>
      <c r="M280" t="str">
        <f t="shared" si="58"/>
        <v>https://www.dl.ndl.go.jp/api/iiif/3437686/canvas/31</v>
      </c>
      <c r="N280" t="str">
        <f t="shared" si="59"/>
        <v>https://www.dl.ndl.go.jp/api/iiif/3437686/manifest.json</v>
      </c>
      <c r="O280" t="str">
        <f t="shared" si="60"/>
        <v>http://da.dl.itc.u-tokyo.ac.jp/mirador/?params=[{%22manifest%22:%22https://www.dl.ndl.go.jp/api/iiif/3437686/manifest.json%22,%22canvas%22:%22https://www.dl.ndl.go.jp/api/iiif/3437686/canvas/31%22}]</v>
      </c>
    </row>
    <row r="281" spans="1:15" ht="90">
      <c r="A281" t="str">
        <f t="shared" si="52"/>
        <v>https://w3id.org/kouigenjimonogatari/data/0022-05.json</v>
      </c>
      <c r="B281">
        <f t="shared" si="61"/>
        <v>22</v>
      </c>
      <c r="C281">
        <f t="shared" si="62"/>
        <v>5</v>
      </c>
      <c r="D281" s="1" t="s">
        <v>246</v>
      </c>
      <c r="E281" t="str">
        <f t="shared" si="53"/>
        <v>http://creativecommons.org/publicdomain/zero/1.0/</v>
      </c>
      <c r="F281" t="str">
        <f t="shared" si="54"/>
        <v>01きりつぼ</v>
      </c>
      <c r="G281">
        <f>1</f>
        <v>1</v>
      </c>
      <c r="H281" t="s">
        <v>337</v>
      </c>
      <c r="I281" s="3" t="str">
        <f t="shared" si="55"/>
        <v>https://jpsearch.go.jp/term/type/文章要素</v>
      </c>
      <c r="J281" t="str">
        <f t="shared" si="56"/>
        <v>https://w3id.org/kouigenjimonogatari/data/0022-04.json</v>
      </c>
      <c r="K281" t="str">
        <f t="shared" si="51"/>
        <v>https://w3id.org/kouigenjimonogatari/data/0022-06.json</v>
      </c>
      <c r="L281">
        <f t="shared" si="57"/>
        <v>31</v>
      </c>
      <c r="M281" t="str">
        <f t="shared" si="58"/>
        <v>https://www.dl.ndl.go.jp/api/iiif/3437686/canvas/31</v>
      </c>
      <c r="N281" t="str">
        <f t="shared" si="59"/>
        <v>https://www.dl.ndl.go.jp/api/iiif/3437686/manifest.json</v>
      </c>
      <c r="O281" t="str">
        <f t="shared" si="60"/>
        <v>http://da.dl.itc.u-tokyo.ac.jp/mirador/?params=[{%22manifest%22:%22https://www.dl.ndl.go.jp/api/iiif/3437686/manifest.json%22,%22canvas%22:%22https://www.dl.ndl.go.jp/api/iiif/3437686/canvas/31%22}]</v>
      </c>
    </row>
    <row r="282" spans="1:15" ht="90">
      <c r="A282" t="str">
        <f t="shared" si="52"/>
        <v>https://w3id.org/kouigenjimonogatari/data/0022-06.json</v>
      </c>
      <c r="B282">
        <f t="shared" si="61"/>
        <v>22</v>
      </c>
      <c r="C282">
        <f t="shared" si="62"/>
        <v>6</v>
      </c>
      <c r="D282" s="1" t="s">
        <v>247</v>
      </c>
      <c r="E282" t="str">
        <f t="shared" si="53"/>
        <v>http://creativecommons.org/publicdomain/zero/1.0/</v>
      </c>
      <c r="F282" t="str">
        <f t="shared" si="54"/>
        <v>01きりつぼ</v>
      </c>
      <c r="G282">
        <f>1</f>
        <v>1</v>
      </c>
      <c r="H282" t="s">
        <v>337</v>
      </c>
      <c r="I282" s="3" t="str">
        <f t="shared" si="55"/>
        <v>https://jpsearch.go.jp/term/type/文章要素</v>
      </c>
      <c r="J282" t="str">
        <f t="shared" si="56"/>
        <v>https://w3id.org/kouigenjimonogatari/data/0022-05.json</v>
      </c>
      <c r="K282" t="str">
        <f t="shared" si="51"/>
        <v>https://w3id.org/kouigenjimonogatari/data/0022-07.json</v>
      </c>
      <c r="L282">
        <f t="shared" si="57"/>
        <v>31</v>
      </c>
      <c r="M282" t="str">
        <f t="shared" si="58"/>
        <v>https://www.dl.ndl.go.jp/api/iiif/3437686/canvas/31</v>
      </c>
      <c r="N282" t="str">
        <f t="shared" si="59"/>
        <v>https://www.dl.ndl.go.jp/api/iiif/3437686/manifest.json</v>
      </c>
      <c r="O282" t="str">
        <f t="shared" si="60"/>
        <v>http://da.dl.itc.u-tokyo.ac.jp/mirador/?params=[{%22manifest%22:%22https://www.dl.ndl.go.jp/api/iiif/3437686/manifest.json%22,%22canvas%22:%22https://www.dl.ndl.go.jp/api/iiif/3437686/canvas/31%22}]</v>
      </c>
    </row>
    <row r="283" spans="1:15" ht="90">
      <c r="A283" t="str">
        <f t="shared" si="52"/>
        <v>https://w3id.org/kouigenjimonogatari/data/0022-07.json</v>
      </c>
      <c r="B283">
        <f t="shared" si="61"/>
        <v>22</v>
      </c>
      <c r="C283">
        <f t="shared" si="62"/>
        <v>7</v>
      </c>
      <c r="D283" s="1" t="s">
        <v>248</v>
      </c>
      <c r="E283" t="str">
        <f t="shared" si="53"/>
        <v>http://creativecommons.org/publicdomain/zero/1.0/</v>
      </c>
      <c r="F283" t="str">
        <f t="shared" si="54"/>
        <v>01きりつぼ</v>
      </c>
      <c r="G283">
        <f>1</f>
        <v>1</v>
      </c>
      <c r="H283" t="s">
        <v>337</v>
      </c>
      <c r="I283" s="3" t="str">
        <f t="shared" si="55"/>
        <v>https://jpsearch.go.jp/term/type/文章要素</v>
      </c>
      <c r="J283" t="str">
        <f t="shared" si="56"/>
        <v>https://w3id.org/kouigenjimonogatari/data/0022-06.json</v>
      </c>
      <c r="K283" t="str">
        <f t="shared" si="51"/>
        <v>https://w3id.org/kouigenjimonogatari/data/0022-08.json</v>
      </c>
      <c r="L283">
        <f t="shared" si="57"/>
        <v>31</v>
      </c>
      <c r="M283" t="str">
        <f t="shared" si="58"/>
        <v>https://www.dl.ndl.go.jp/api/iiif/3437686/canvas/31</v>
      </c>
      <c r="N283" t="str">
        <f t="shared" si="59"/>
        <v>https://www.dl.ndl.go.jp/api/iiif/3437686/manifest.json</v>
      </c>
      <c r="O283" t="str">
        <f t="shared" si="60"/>
        <v>http://da.dl.itc.u-tokyo.ac.jp/mirador/?params=[{%22manifest%22:%22https://www.dl.ndl.go.jp/api/iiif/3437686/manifest.json%22,%22canvas%22:%22https://www.dl.ndl.go.jp/api/iiif/3437686/canvas/31%22}]</v>
      </c>
    </row>
    <row r="284" spans="1:15" ht="90">
      <c r="A284" t="str">
        <f t="shared" si="52"/>
        <v>https://w3id.org/kouigenjimonogatari/data/0022-08.json</v>
      </c>
      <c r="B284">
        <f t="shared" si="61"/>
        <v>22</v>
      </c>
      <c r="C284">
        <f t="shared" si="62"/>
        <v>8</v>
      </c>
      <c r="D284" s="1" t="s">
        <v>249</v>
      </c>
      <c r="E284" t="str">
        <f t="shared" si="53"/>
        <v>http://creativecommons.org/publicdomain/zero/1.0/</v>
      </c>
      <c r="F284" t="str">
        <f t="shared" si="54"/>
        <v>01きりつぼ</v>
      </c>
      <c r="G284">
        <f>1</f>
        <v>1</v>
      </c>
      <c r="H284" t="s">
        <v>337</v>
      </c>
      <c r="I284" s="3" t="str">
        <f t="shared" si="55"/>
        <v>https://jpsearch.go.jp/term/type/文章要素</v>
      </c>
      <c r="J284" t="str">
        <f t="shared" si="56"/>
        <v>https://w3id.org/kouigenjimonogatari/data/0022-07.json</v>
      </c>
      <c r="K284" t="str">
        <f t="shared" si="51"/>
        <v>https://w3id.org/kouigenjimonogatari/data/0022-09.json</v>
      </c>
      <c r="L284">
        <f t="shared" si="57"/>
        <v>31</v>
      </c>
      <c r="M284" t="str">
        <f t="shared" si="58"/>
        <v>https://www.dl.ndl.go.jp/api/iiif/3437686/canvas/31</v>
      </c>
      <c r="N284" t="str">
        <f t="shared" si="59"/>
        <v>https://www.dl.ndl.go.jp/api/iiif/3437686/manifest.json</v>
      </c>
      <c r="O284" t="str">
        <f t="shared" si="60"/>
        <v>http://da.dl.itc.u-tokyo.ac.jp/mirador/?params=[{%22manifest%22:%22https://www.dl.ndl.go.jp/api/iiif/3437686/manifest.json%22,%22canvas%22:%22https://www.dl.ndl.go.jp/api/iiif/3437686/canvas/31%22}]</v>
      </c>
    </row>
    <row r="285" spans="1:15" ht="90">
      <c r="A285" t="str">
        <f t="shared" si="52"/>
        <v>https://w3id.org/kouigenjimonogatari/data/0022-09.json</v>
      </c>
      <c r="B285">
        <f t="shared" si="61"/>
        <v>22</v>
      </c>
      <c r="C285">
        <f t="shared" si="62"/>
        <v>9</v>
      </c>
      <c r="D285" s="1" t="s">
        <v>250</v>
      </c>
      <c r="E285" t="str">
        <f t="shared" si="53"/>
        <v>http://creativecommons.org/publicdomain/zero/1.0/</v>
      </c>
      <c r="F285" t="str">
        <f t="shared" si="54"/>
        <v>01きりつぼ</v>
      </c>
      <c r="G285">
        <f>1</f>
        <v>1</v>
      </c>
      <c r="H285" t="s">
        <v>337</v>
      </c>
      <c r="I285" s="3" t="str">
        <f t="shared" si="55"/>
        <v>https://jpsearch.go.jp/term/type/文章要素</v>
      </c>
      <c r="J285" t="str">
        <f t="shared" si="56"/>
        <v>https://w3id.org/kouigenjimonogatari/data/0022-08.json</v>
      </c>
      <c r="K285" t="str">
        <f t="shared" si="51"/>
        <v>https://w3id.org/kouigenjimonogatari/data/0022-10.json</v>
      </c>
      <c r="L285">
        <f t="shared" si="57"/>
        <v>31</v>
      </c>
      <c r="M285" t="str">
        <f t="shared" si="58"/>
        <v>https://www.dl.ndl.go.jp/api/iiif/3437686/canvas/31</v>
      </c>
      <c r="N285" t="str">
        <f t="shared" si="59"/>
        <v>https://www.dl.ndl.go.jp/api/iiif/3437686/manifest.json</v>
      </c>
      <c r="O285" t="str">
        <f t="shared" si="60"/>
        <v>http://da.dl.itc.u-tokyo.ac.jp/mirador/?params=[{%22manifest%22:%22https://www.dl.ndl.go.jp/api/iiif/3437686/manifest.json%22,%22canvas%22:%22https://www.dl.ndl.go.jp/api/iiif/3437686/canvas/31%22}]</v>
      </c>
    </row>
    <row r="286" spans="1:15" ht="90">
      <c r="A286" t="str">
        <f t="shared" si="52"/>
        <v>https://w3id.org/kouigenjimonogatari/data/0022-10.json</v>
      </c>
      <c r="B286">
        <f t="shared" si="61"/>
        <v>22</v>
      </c>
      <c r="C286">
        <f t="shared" si="62"/>
        <v>10</v>
      </c>
      <c r="D286" s="1" t="s">
        <v>251</v>
      </c>
      <c r="E286" t="str">
        <f t="shared" si="53"/>
        <v>http://creativecommons.org/publicdomain/zero/1.0/</v>
      </c>
      <c r="F286" t="str">
        <f t="shared" si="54"/>
        <v>01きりつぼ</v>
      </c>
      <c r="G286">
        <f>1</f>
        <v>1</v>
      </c>
      <c r="H286" t="s">
        <v>337</v>
      </c>
      <c r="I286" s="3" t="str">
        <f t="shared" si="55"/>
        <v>https://jpsearch.go.jp/term/type/文章要素</v>
      </c>
      <c r="J286" t="str">
        <f t="shared" si="56"/>
        <v>https://w3id.org/kouigenjimonogatari/data/0022-09.json</v>
      </c>
      <c r="K286" t="str">
        <f t="shared" si="51"/>
        <v>https://w3id.org/kouigenjimonogatari/data/0022-11.json</v>
      </c>
      <c r="L286">
        <f t="shared" si="57"/>
        <v>31</v>
      </c>
      <c r="M286" t="str">
        <f t="shared" si="58"/>
        <v>https://www.dl.ndl.go.jp/api/iiif/3437686/canvas/31</v>
      </c>
      <c r="N286" t="str">
        <f t="shared" si="59"/>
        <v>https://www.dl.ndl.go.jp/api/iiif/3437686/manifest.json</v>
      </c>
      <c r="O286" t="str">
        <f t="shared" si="60"/>
        <v>http://da.dl.itc.u-tokyo.ac.jp/mirador/?params=[{%22manifest%22:%22https://www.dl.ndl.go.jp/api/iiif/3437686/manifest.json%22,%22canvas%22:%22https://www.dl.ndl.go.jp/api/iiif/3437686/canvas/31%22}]</v>
      </c>
    </row>
    <row r="287" spans="1:15" ht="90">
      <c r="A287" t="str">
        <f t="shared" si="52"/>
        <v>https://w3id.org/kouigenjimonogatari/data/0022-11.json</v>
      </c>
      <c r="B287">
        <f t="shared" si="61"/>
        <v>22</v>
      </c>
      <c r="C287">
        <f t="shared" si="62"/>
        <v>11</v>
      </c>
      <c r="D287" s="1" t="s">
        <v>252</v>
      </c>
      <c r="E287" t="str">
        <f t="shared" si="53"/>
        <v>http://creativecommons.org/publicdomain/zero/1.0/</v>
      </c>
      <c r="F287" t="str">
        <f t="shared" si="54"/>
        <v>01きりつぼ</v>
      </c>
      <c r="G287">
        <f>1</f>
        <v>1</v>
      </c>
      <c r="H287" t="s">
        <v>337</v>
      </c>
      <c r="I287" s="3" t="str">
        <f t="shared" si="55"/>
        <v>https://jpsearch.go.jp/term/type/文章要素</v>
      </c>
      <c r="J287" t="str">
        <f t="shared" si="56"/>
        <v>https://w3id.org/kouigenjimonogatari/data/0022-10.json</v>
      </c>
      <c r="K287" t="str">
        <f t="shared" si="51"/>
        <v>https://w3id.org/kouigenjimonogatari/data/0022-12.json</v>
      </c>
      <c r="L287">
        <f t="shared" si="57"/>
        <v>31</v>
      </c>
      <c r="M287" t="str">
        <f t="shared" si="58"/>
        <v>https://www.dl.ndl.go.jp/api/iiif/3437686/canvas/31</v>
      </c>
      <c r="N287" t="str">
        <f t="shared" si="59"/>
        <v>https://www.dl.ndl.go.jp/api/iiif/3437686/manifest.json</v>
      </c>
      <c r="O287" t="str">
        <f t="shared" si="60"/>
        <v>http://da.dl.itc.u-tokyo.ac.jp/mirador/?params=[{%22manifest%22:%22https://www.dl.ndl.go.jp/api/iiif/3437686/manifest.json%22,%22canvas%22:%22https://www.dl.ndl.go.jp/api/iiif/3437686/canvas/31%22}]</v>
      </c>
    </row>
    <row r="288" spans="1:15" ht="90">
      <c r="A288" t="str">
        <f t="shared" si="52"/>
        <v>https://w3id.org/kouigenjimonogatari/data/0022-12.json</v>
      </c>
      <c r="B288">
        <f t="shared" si="61"/>
        <v>22</v>
      </c>
      <c r="C288">
        <f t="shared" si="62"/>
        <v>12</v>
      </c>
      <c r="D288" s="1" t="s">
        <v>253</v>
      </c>
      <c r="E288" t="str">
        <f t="shared" si="53"/>
        <v>http://creativecommons.org/publicdomain/zero/1.0/</v>
      </c>
      <c r="F288" t="str">
        <f t="shared" si="54"/>
        <v>01きりつぼ</v>
      </c>
      <c r="G288">
        <f>1</f>
        <v>1</v>
      </c>
      <c r="H288" t="s">
        <v>337</v>
      </c>
      <c r="I288" s="3" t="str">
        <f t="shared" si="55"/>
        <v>https://jpsearch.go.jp/term/type/文章要素</v>
      </c>
      <c r="J288" t="str">
        <f t="shared" si="56"/>
        <v>https://w3id.org/kouigenjimonogatari/data/0022-11.json</v>
      </c>
      <c r="K288" t="str">
        <f t="shared" si="51"/>
        <v>https://w3id.org/kouigenjimonogatari/data/0022-13.json</v>
      </c>
      <c r="L288">
        <f t="shared" si="57"/>
        <v>31</v>
      </c>
      <c r="M288" t="str">
        <f t="shared" si="58"/>
        <v>https://www.dl.ndl.go.jp/api/iiif/3437686/canvas/31</v>
      </c>
      <c r="N288" t="str">
        <f t="shared" si="59"/>
        <v>https://www.dl.ndl.go.jp/api/iiif/3437686/manifest.json</v>
      </c>
      <c r="O288" t="str">
        <f t="shared" si="60"/>
        <v>http://da.dl.itc.u-tokyo.ac.jp/mirador/?params=[{%22manifest%22:%22https://www.dl.ndl.go.jp/api/iiif/3437686/manifest.json%22,%22canvas%22:%22https://www.dl.ndl.go.jp/api/iiif/3437686/canvas/31%22}]</v>
      </c>
    </row>
    <row r="289" spans="1:15" ht="90">
      <c r="A289" t="str">
        <f t="shared" si="52"/>
        <v>https://w3id.org/kouigenjimonogatari/data/0022-13.json</v>
      </c>
      <c r="B289">
        <f t="shared" si="61"/>
        <v>22</v>
      </c>
      <c r="C289">
        <f t="shared" si="62"/>
        <v>13</v>
      </c>
      <c r="D289" s="1" t="s">
        <v>254</v>
      </c>
      <c r="E289" t="str">
        <f t="shared" si="53"/>
        <v>http://creativecommons.org/publicdomain/zero/1.0/</v>
      </c>
      <c r="F289" t="str">
        <f t="shared" si="54"/>
        <v>01きりつぼ</v>
      </c>
      <c r="G289">
        <f>1</f>
        <v>1</v>
      </c>
      <c r="H289" t="s">
        <v>337</v>
      </c>
      <c r="I289" s="3" t="str">
        <f t="shared" si="55"/>
        <v>https://jpsearch.go.jp/term/type/文章要素</v>
      </c>
      <c r="J289" t="str">
        <f t="shared" si="56"/>
        <v>https://w3id.org/kouigenjimonogatari/data/0022-12.json</v>
      </c>
      <c r="K289" t="str">
        <f t="shared" si="51"/>
        <v>https://w3id.org/kouigenjimonogatari/data/0022-14.json</v>
      </c>
      <c r="L289">
        <f t="shared" si="57"/>
        <v>31</v>
      </c>
      <c r="M289" t="str">
        <f t="shared" si="58"/>
        <v>https://www.dl.ndl.go.jp/api/iiif/3437686/canvas/31</v>
      </c>
      <c r="N289" t="str">
        <f t="shared" si="59"/>
        <v>https://www.dl.ndl.go.jp/api/iiif/3437686/manifest.json</v>
      </c>
      <c r="O289" t="str">
        <f t="shared" si="60"/>
        <v>http://da.dl.itc.u-tokyo.ac.jp/mirador/?params=[{%22manifest%22:%22https://www.dl.ndl.go.jp/api/iiif/3437686/manifest.json%22,%22canvas%22:%22https://www.dl.ndl.go.jp/api/iiif/3437686/canvas/31%22}]</v>
      </c>
    </row>
    <row r="290" spans="1:15" ht="90">
      <c r="A290" t="str">
        <f t="shared" si="52"/>
        <v>https://w3id.org/kouigenjimonogatari/data/0022-14.json</v>
      </c>
      <c r="B290">
        <f t="shared" si="61"/>
        <v>22</v>
      </c>
      <c r="C290">
        <f t="shared" si="62"/>
        <v>14</v>
      </c>
      <c r="D290" s="1" t="s">
        <v>255</v>
      </c>
      <c r="E290" t="str">
        <f t="shared" si="53"/>
        <v>http://creativecommons.org/publicdomain/zero/1.0/</v>
      </c>
      <c r="F290" t="str">
        <f t="shared" si="54"/>
        <v>01きりつぼ</v>
      </c>
      <c r="G290">
        <f>1</f>
        <v>1</v>
      </c>
      <c r="H290" t="s">
        <v>337</v>
      </c>
      <c r="I290" s="3" t="str">
        <f t="shared" si="55"/>
        <v>https://jpsearch.go.jp/term/type/文章要素</v>
      </c>
      <c r="J290" t="str">
        <f t="shared" si="56"/>
        <v>https://w3id.org/kouigenjimonogatari/data/0022-13.json</v>
      </c>
      <c r="K290" t="str">
        <f t="shared" si="51"/>
        <v>https://w3id.org/kouigenjimonogatari/data/0023-01.json</v>
      </c>
      <c r="L290">
        <f t="shared" si="57"/>
        <v>31</v>
      </c>
      <c r="M290" t="str">
        <f t="shared" si="58"/>
        <v>https://www.dl.ndl.go.jp/api/iiif/3437686/canvas/31</v>
      </c>
      <c r="N290" t="str">
        <f t="shared" si="59"/>
        <v>https://www.dl.ndl.go.jp/api/iiif/3437686/manifest.json</v>
      </c>
      <c r="O290" t="str">
        <f t="shared" si="60"/>
        <v>http://da.dl.itc.u-tokyo.ac.jp/mirador/?params=[{%22manifest%22:%22https://www.dl.ndl.go.jp/api/iiif/3437686/manifest.json%22,%22canvas%22:%22https://www.dl.ndl.go.jp/api/iiif/3437686/canvas/31%22}]</v>
      </c>
    </row>
    <row r="291" spans="1:15">
      <c r="A291" t="str">
        <f t="shared" si="52"/>
        <v/>
      </c>
      <c r="B291">
        <f t="shared" si="61"/>
        <v>22</v>
      </c>
      <c r="C291" t="str">
        <f t="shared" si="62"/>
        <v/>
      </c>
      <c r="E291" t="str">
        <f t="shared" si="53"/>
        <v>http://creativecommons.org/publicdomain/zero/1.0/</v>
      </c>
      <c r="F291" t="str">
        <f t="shared" si="54"/>
        <v>01きりつぼ</v>
      </c>
      <c r="G291">
        <f>1</f>
        <v>1</v>
      </c>
      <c r="H291" t="s">
        <v>337</v>
      </c>
      <c r="I291" s="3" t="str">
        <f t="shared" si="55"/>
        <v>https://jpsearch.go.jp/term/type/文章要素</v>
      </c>
      <c r="J291" t="str">
        <f t="shared" si="56"/>
        <v>https://w3id.org/kouigenjimonogatari/data/0022-14.json</v>
      </c>
      <c r="K291" t="str">
        <f t="shared" si="51"/>
        <v>https://w3id.org/kouigenjimonogatari/data/0023-02.json</v>
      </c>
      <c r="L291">
        <f t="shared" si="57"/>
        <v>31</v>
      </c>
      <c r="M291" t="str">
        <f t="shared" si="58"/>
        <v>https://www.dl.ndl.go.jp/api/iiif/3437686/canvas/31</v>
      </c>
      <c r="N291" t="str">
        <f t="shared" si="59"/>
        <v>https://www.dl.ndl.go.jp/api/iiif/3437686/manifest.json</v>
      </c>
      <c r="O291" t="str">
        <f t="shared" si="60"/>
        <v>http://da.dl.itc.u-tokyo.ac.jp/mirador/?params=[{%22manifest%22:%22https://www.dl.ndl.go.jp/api/iiif/3437686/manifest.json%22,%22canvas%22:%22https://www.dl.ndl.go.jp/api/iiif/3437686/canvas/31%22}]</v>
      </c>
    </row>
    <row r="292" spans="1:15">
      <c r="A292" t="str">
        <f t="shared" si="52"/>
        <v/>
      </c>
      <c r="B292">
        <f t="shared" si="61"/>
        <v>22</v>
      </c>
      <c r="C292" t="str">
        <f t="shared" si="62"/>
        <v/>
      </c>
      <c r="D292" s="2"/>
      <c r="E292" t="str">
        <f t="shared" si="53"/>
        <v>http://creativecommons.org/publicdomain/zero/1.0/</v>
      </c>
      <c r="F292" t="str">
        <f t="shared" si="54"/>
        <v>01きりつぼ</v>
      </c>
      <c r="G292">
        <f>1</f>
        <v>1</v>
      </c>
      <c r="H292" t="s">
        <v>337</v>
      </c>
      <c r="I292" s="3" t="str">
        <f t="shared" si="55"/>
        <v>https://jpsearch.go.jp/term/type/文章要素</v>
      </c>
      <c r="J292" t="str">
        <f t="shared" si="56"/>
        <v>https://w3id.org/kouigenjimonogatari/data/0022-13.json</v>
      </c>
      <c r="K292" t="str">
        <f t="shared" si="51"/>
        <v>https://w3id.org/kouigenjimonogatari/data/0023-01.json</v>
      </c>
      <c r="L292">
        <f t="shared" si="57"/>
        <v>31</v>
      </c>
      <c r="M292" t="str">
        <f t="shared" si="58"/>
        <v>https://www.dl.ndl.go.jp/api/iiif/3437686/canvas/31</v>
      </c>
      <c r="N292" t="str">
        <f t="shared" si="59"/>
        <v>https://www.dl.ndl.go.jp/api/iiif/3437686/manifest.json</v>
      </c>
      <c r="O292" t="str">
        <f t="shared" si="60"/>
        <v>http://da.dl.itc.u-tokyo.ac.jp/mirador/?params=[{%22manifest%22:%22https://www.dl.ndl.go.jp/api/iiif/3437686/manifest.json%22,%22canvas%22:%22https://www.dl.ndl.go.jp/api/iiif/3437686/canvas/31%22}]</v>
      </c>
    </row>
    <row r="293" spans="1:15" ht="90">
      <c r="A293" t="str">
        <f t="shared" si="52"/>
        <v>https://w3id.org/kouigenjimonogatari/data/0023-01.json</v>
      </c>
      <c r="B293">
        <f t="shared" si="61"/>
        <v>23</v>
      </c>
      <c r="C293">
        <f t="shared" si="62"/>
        <v>1</v>
      </c>
      <c r="D293" s="1" t="s">
        <v>256</v>
      </c>
      <c r="E293" t="str">
        <f t="shared" si="53"/>
        <v>http://creativecommons.org/publicdomain/zero/1.0/</v>
      </c>
      <c r="F293" t="str">
        <f t="shared" si="54"/>
        <v>01きりつぼ</v>
      </c>
      <c r="G293">
        <f>1</f>
        <v>1</v>
      </c>
      <c r="H293" t="s">
        <v>337</v>
      </c>
      <c r="I293" s="3" t="str">
        <f t="shared" si="55"/>
        <v>https://jpsearch.go.jp/term/type/文章要素</v>
      </c>
      <c r="J293" t="str">
        <f t="shared" si="56"/>
        <v>https://w3id.org/kouigenjimonogatari/data/0022-14.json</v>
      </c>
      <c r="K293" t="str">
        <f t="shared" si="51"/>
        <v>https://w3id.org/kouigenjimonogatari/data/0023-02.json</v>
      </c>
      <c r="L293">
        <f t="shared" si="57"/>
        <v>31</v>
      </c>
      <c r="M293" t="str">
        <f t="shared" si="58"/>
        <v>https://www.dl.ndl.go.jp/api/iiif/3437686/canvas/31</v>
      </c>
      <c r="N293" t="str">
        <f t="shared" si="59"/>
        <v>https://www.dl.ndl.go.jp/api/iiif/3437686/manifest.json</v>
      </c>
      <c r="O293" t="str">
        <f t="shared" si="60"/>
        <v>http://da.dl.itc.u-tokyo.ac.jp/mirador/?params=[{%22manifest%22:%22https://www.dl.ndl.go.jp/api/iiif/3437686/manifest.json%22,%22canvas%22:%22https://www.dl.ndl.go.jp/api/iiif/3437686/canvas/31%22}]</v>
      </c>
    </row>
    <row r="294" spans="1:15" ht="90">
      <c r="A294" t="str">
        <f t="shared" si="52"/>
        <v>https://w3id.org/kouigenjimonogatari/data/0023-02.json</v>
      </c>
      <c r="B294">
        <f t="shared" si="61"/>
        <v>23</v>
      </c>
      <c r="C294">
        <f t="shared" si="62"/>
        <v>2</v>
      </c>
      <c r="D294" s="1" t="s">
        <v>257</v>
      </c>
      <c r="E294" t="str">
        <f t="shared" si="53"/>
        <v>http://creativecommons.org/publicdomain/zero/1.0/</v>
      </c>
      <c r="F294" t="str">
        <f t="shared" si="54"/>
        <v>01きりつぼ</v>
      </c>
      <c r="G294">
        <f>1</f>
        <v>1</v>
      </c>
      <c r="H294" t="s">
        <v>337</v>
      </c>
      <c r="I294" s="3" t="str">
        <f t="shared" si="55"/>
        <v>https://jpsearch.go.jp/term/type/文章要素</v>
      </c>
      <c r="J294" t="str">
        <f t="shared" si="56"/>
        <v>https://w3id.org/kouigenjimonogatari/data/0023-01.json</v>
      </c>
      <c r="K294" t="str">
        <f t="shared" si="51"/>
        <v>https://w3id.org/kouigenjimonogatari/data/0023-03.json</v>
      </c>
      <c r="L294">
        <f t="shared" si="57"/>
        <v>31</v>
      </c>
      <c r="M294" t="str">
        <f t="shared" si="58"/>
        <v>https://www.dl.ndl.go.jp/api/iiif/3437686/canvas/31</v>
      </c>
      <c r="N294" t="str">
        <f t="shared" si="59"/>
        <v>https://www.dl.ndl.go.jp/api/iiif/3437686/manifest.json</v>
      </c>
      <c r="O294" t="str">
        <f t="shared" si="60"/>
        <v>http://da.dl.itc.u-tokyo.ac.jp/mirador/?params=[{%22manifest%22:%22https://www.dl.ndl.go.jp/api/iiif/3437686/manifest.json%22,%22canvas%22:%22https://www.dl.ndl.go.jp/api/iiif/3437686/canvas/31%22}]</v>
      </c>
    </row>
    <row r="295" spans="1:15" ht="90">
      <c r="A295" t="str">
        <f t="shared" si="52"/>
        <v>https://w3id.org/kouigenjimonogatari/data/0023-03.json</v>
      </c>
      <c r="B295">
        <f t="shared" si="61"/>
        <v>23</v>
      </c>
      <c r="C295">
        <f t="shared" si="62"/>
        <v>3</v>
      </c>
      <c r="D295" s="1" t="s">
        <v>258</v>
      </c>
      <c r="E295" t="str">
        <f t="shared" si="53"/>
        <v>http://creativecommons.org/publicdomain/zero/1.0/</v>
      </c>
      <c r="F295" t="str">
        <f t="shared" si="54"/>
        <v>01きりつぼ</v>
      </c>
      <c r="G295">
        <f>1</f>
        <v>1</v>
      </c>
      <c r="H295" t="s">
        <v>337</v>
      </c>
      <c r="I295" s="3" t="str">
        <f t="shared" si="55"/>
        <v>https://jpsearch.go.jp/term/type/文章要素</v>
      </c>
      <c r="J295" t="str">
        <f t="shared" si="56"/>
        <v>https://w3id.org/kouigenjimonogatari/data/0023-02.json</v>
      </c>
      <c r="K295" t="str">
        <f t="shared" si="51"/>
        <v>https://w3id.org/kouigenjimonogatari/data/0023-04.json</v>
      </c>
      <c r="L295">
        <f t="shared" si="57"/>
        <v>31</v>
      </c>
      <c r="M295" t="str">
        <f t="shared" si="58"/>
        <v>https://www.dl.ndl.go.jp/api/iiif/3437686/canvas/31</v>
      </c>
      <c r="N295" t="str">
        <f t="shared" si="59"/>
        <v>https://www.dl.ndl.go.jp/api/iiif/3437686/manifest.json</v>
      </c>
      <c r="O295" t="str">
        <f t="shared" si="60"/>
        <v>http://da.dl.itc.u-tokyo.ac.jp/mirador/?params=[{%22manifest%22:%22https://www.dl.ndl.go.jp/api/iiif/3437686/manifest.json%22,%22canvas%22:%22https://www.dl.ndl.go.jp/api/iiif/3437686/canvas/31%22}]</v>
      </c>
    </row>
    <row r="296" spans="1:15" ht="90">
      <c r="A296" t="str">
        <f t="shared" si="52"/>
        <v>https://w3id.org/kouigenjimonogatari/data/0023-04.json</v>
      </c>
      <c r="B296">
        <f t="shared" si="61"/>
        <v>23</v>
      </c>
      <c r="C296">
        <f t="shared" si="62"/>
        <v>4</v>
      </c>
      <c r="D296" s="1" t="s">
        <v>259</v>
      </c>
      <c r="E296" t="str">
        <f t="shared" si="53"/>
        <v>http://creativecommons.org/publicdomain/zero/1.0/</v>
      </c>
      <c r="F296" t="str">
        <f t="shared" si="54"/>
        <v>01きりつぼ</v>
      </c>
      <c r="G296">
        <f>1</f>
        <v>1</v>
      </c>
      <c r="H296" t="s">
        <v>337</v>
      </c>
      <c r="I296" s="3" t="str">
        <f t="shared" si="55"/>
        <v>https://jpsearch.go.jp/term/type/文章要素</v>
      </c>
      <c r="J296" t="str">
        <f t="shared" si="56"/>
        <v>https://w3id.org/kouigenjimonogatari/data/0023-03.json</v>
      </c>
      <c r="K296" t="str">
        <f t="shared" si="51"/>
        <v>https://w3id.org/kouigenjimonogatari/data/0023-05.json</v>
      </c>
      <c r="L296">
        <f t="shared" si="57"/>
        <v>31</v>
      </c>
      <c r="M296" t="str">
        <f t="shared" si="58"/>
        <v>https://www.dl.ndl.go.jp/api/iiif/3437686/canvas/31</v>
      </c>
      <c r="N296" t="str">
        <f t="shared" si="59"/>
        <v>https://www.dl.ndl.go.jp/api/iiif/3437686/manifest.json</v>
      </c>
      <c r="O296" t="str">
        <f t="shared" si="60"/>
        <v>http://da.dl.itc.u-tokyo.ac.jp/mirador/?params=[{%22manifest%22:%22https://www.dl.ndl.go.jp/api/iiif/3437686/manifest.json%22,%22canvas%22:%22https://www.dl.ndl.go.jp/api/iiif/3437686/canvas/31%22}]</v>
      </c>
    </row>
    <row r="297" spans="1:15" ht="90">
      <c r="A297" t="str">
        <f t="shared" si="52"/>
        <v>https://w3id.org/kouigenjimonogatari/data/0023-05.json</v>
      </c>
      <c r="B297">
        <f t="shared" si="61"/>
        <v>23</v>
      </c>
      <c r="C297">
        <f t="shared" si="62"/>
        <v>5</v>
      </c>
      <c r="D297" s="1" t="s">
        <v>260</v>
      </c>
      <c r="E297" t="str">
        <f t="shared" si="53"/>
        <v>http://creativecommons.org/publicdomain/zero/1.0/</v>
      </c>
      <c r="F297" t="str">
        <f t="shared" si="54"/>
        <v>01きりつぼ</v>
      </c>
      <c r="G297">
        <f>1</f>
        <v>1</v>
      </c>
      <c r="H297" t="s">
        <v>337</v>
      </c>
      <c r="I297" s="3" t="str">
        <f t="shared" si="55"/>
        <v>https://jpsearch.go.jp/term/type/文章要素</v>
      </c>
      <c r="J297" t="str">
        <f t="shared" si="56"/>
        <v>https://w3id.org/kouigenjimonogatari/data/0023-04.json</v>
      </c>
      <c r="K297" t="str">
        <f t="shared" ref="K297:K360" si="63">IF(A298="",A300,A298)</f>
        <v>https://w3id.org/kouigenjimonogatari/data/0023-06.json</v>
      </c>
      <c r="L297">
        <f t="shared" si="57"/>
        <v>31</v>
      </c>
      <c r="M297" t="str">
        <f t="shared" si="58"/>
        <v>https://www.dl.ndl.go.jp/api/iiif/3437686/canvas/31</v>
      </c>
      <c r="N297" t="str">
        <f t="shared" si="59"/>
        <v>https://www.dl.ndl.go.jp/api/iiif/3437686/manifest.json</v>
      </c>
      <c r="O297" t="str">
        <f t="shared" si="60"/>
        <v>http://da.dl.itc.u-tokyo.ac.jp/mirador/?params=[{%22manifest%22:%22https://www.dl.ndl.go.jp/api/iiif/3437686/manifest.json%22,%22canvas%22:%22https://www.dl.ndl.go.jp/api/iiif/3437686/canvas/31%22}]</v>
      </c>
    </row>
    <row r="298" spans="1:15" ht="90">
      <c r="A298" t="str">
        <f t="shared" si="52"/>
        <v>https://w3id.org/kouigenjimonogatari/data/0023-06.json</v>
      </c>
      <c r="B298">
        <f t="shared" si="61"/>
        <v>23</v>
      </c>
      <c r="C298">
        <f t="shared" si="62"/>
        <v>6</v>
      </c>
      <c r="D298" s="1" t="s">
        <v>261</v>
      </c>
      <c r="E298" t="str">
        <f t="shared" si="53"/>
        <v>http://creativecommons.org/publicdomain/zero/1.0/</v>
      </c>
      <c r="F298" t="str">
        <f t="shared" si="54"/>
        <v>01きりつぼ</v>
      </c>
      <c r="G298">
        <f>1</f>
        <v>1</v>
      </c>
      <c r="H298" t="s">
        <v>337</v>
      </c>
      <c r="I298" s="3" t="str">
        <f t="shared" si="55"/>
        <v>https://jpsearch.go.jp/term/type/文章要素</v>
      </c>
      <c r="J298" t="str">
        <f t="shared" si="56"/>
        <v>https://w3id.org/kouigenjimonogatari/data/0023-05.json</v>
      </c>
      <c r="K298" t="str">
        <f t="shared" si="63"/>
        <v>https://w3id.org/kouigenjimonogatari/data/0023-07.json</v>
      </c>
      <c r="L298">
        <f t="shared" si="57"/>
        <v>31</v>
      </c>
      <c r="M298" t="str">
        <f t="shared" si="58"/>
        <v>https://www.dl.ndl.go.jp/api/iiif/3437686/canvas/31</v>
      </c>
      <c r="N298" t="str">
        <f t="shared" si="59"/>
        <v>https://www.dl.ndl.go.jp/api/iiif/3437686/manifest.json</v>
      </c>
      <c r="O298" t="str">
        <f t="shared" si="60"/>
        <v>http://da.dl.itc.u-tokyo.ac.jp/mirador/?params=[{%22manifest%22:%22https://www.dl.ndl.go.jp/api/iiif/3437686/manifest.json%22,%22canvas%22:%22https://www.dl.ndl.go.jp/api/iiif/3437686/canvas/31%22}]</v>
      </c>
    </row>
    <row r="299" spans="1:15" ht="90">
      <c r="A299" t="str">
        <f t="shared" si="52"/>
        <v>https://w3id.org/kouigenjimonogatari/data/0023-07.json</v>
      </c>
      <c r="B299">
        <f t="shared" si="61"/>
        <v>23</v>
      </c>
      <c r="C299">
        <f t="shared" si="62"/>
        <v>7</v>
      </c>
      <c r="D299" s="1" t="s">
        <v>262</v>
      </c>
      <c r="E299" t="str">
        <f t="shared" si="53"/>
        <v>http://creativecommons.org/publicdomain/zero/1.0/</v>
      </c>
      <c r="F299" t="str">
        <f t="shared" si="54"/>
        <v>01きりつぼ</v>
      </c>
      <c r="G299">
        <f>1</f>
        <v>1</v>
      </c>
      <c r="H299" t="s">
        <v>337</v>
      </c>
      <c r="I299" s="3" t="str">
        <f t="shared" si="55"/>
        <v>https://jpsearch.go.jp/term/type/文章要素</v>
      </c>
      <c r="J299" t="str">
        <f t="shared" si="56"/>
        <v>https://w3id.org/kouigenjimonogatari/data/0023-06.json</v>
      </c>
      <c r="K299" t="str">
        <f t="shared" si="63"/>
        <v>https://w3id.org/kouigenjimonogatari/data/0023-08.json</v>
      </c>
      <c r="L299">
        <f t="shared" si="57"/>
        <v>31</v>
      </c>
      <c r="M299" t="str">
        <f t="shared" si="58"/>
        <v>https://www.dl.ndl.go.jp/api/iiif/3437686/canvas/31</v>
      </c>
      <c r="N299" t="str">
        <f t="shared" si="59"/>
        <v>https://www.dl.ndl.go.jp/api/iiif/3437686/manifest.json</v>
      </c>
      <c r="O299" t="str">
        <f t="shared" si="60"/>
        <v>http://da.dl.itc.u-tokyo.ac.jp/mirador/?params=[{%22manifest%22:%22https://www.dl.ndl.go.jp/api/iiif/3437686/manifest.json%22,%22canvas%22:%22https://www.dl.ndl.go.jp/api/iiif/3437686/canvas/31%22}]</v>
      </c>
    </row>
    <row r="300" spans="1:15" ht="90">
      <c r="A300" t="str">
        <f t="shared" si="52"/>
        <v>https://w3id.org/kouigenjimonogatari/data/0023-08.json</v>
      </c>
      <c r="B300">
        <f t="shared" si="61"/>
        <v>23</v>
      </c>
      <c r="C300">
        <f t="shared" si="62"/>
        <v>8</v>
      </c>
      <c r="D300" s="1" t="s">
        <v>263</v>
      </c>
      <c r="E300" t="str">
        <f t="shared" si="53"/>
        <v>http://creativecommons.org/publicdomain/zero/1.0/</v>
      </c>
      <c r="F300" t="str">
        <f t="shared" si="54"/>
        <v>01きりつぼ</v>
      </c>
      <c r="G300">
        <f>1</f>
        <v>1</v>
      </c>
      <c r="H300" t="s">
        <v>337</v>
      </c>
      <c r="I300" s="3" t="str">
        <f t="shared" si="55"/>
        <v>https://jpsearch.go.jp/term/type/文章要素</v>
      </c>
      <c r="J300" t="str">
        <f t="shared" si="56"/>
        <v>https://w3id.org/kouigenjimonogatari/data/0023-07.json</v>
      </c>
      <c r="K300" t="str">
        <f t="shared" si="63"/>
        <v>https://w3id.org/kouigenjimonogatari/data/0023-09.json</v>
      </c>
      <c r="L300">
        <f t="shared" si="57"/>
        <v>31</v>
      </c>
      <c r="M300" t="str">
        <f t="shared" si="58"/>
        <v>https://www.dl.ndl.go.jp/api/iiif/3437686/canvas/31</v>
      </c>
      <c r="N300" t="str">
        <f t="shared" si="59"/>
        <v>https://www.dl.ndl.go.jp/api/iiif/3437686/manifest.json</v>
      </c>
      <c r="O300" t="str">
        <f t="shared" si="60"/>
        <v>http://da.dl.itc.u-tokyo.ac.jp/mirador/?params=[{%22manifest%22:%22https://www.dl.ndl.go.jp/api/iiif/3437686/manifest.json%22,%22canvas%22:%22https://www.dl.ndl.go.jp/api/iiif/3437686/canvas/31%22}]</v>
      </c>
    </row>
    <row r="301" spans="1:15" ht="90">
      <c r="A301" t="str">
        <f t="shared" si="52"/>
        <v>https://w3id.org/kouigenjimonogatari/data/0023-09.json</v>
      </c>
      <c r="B301">
        <f t="shared" si="61"/>
        <v>23</v>
      </c>
      <c r="C301">
        <f t="shared" si="62"/>
        <v>9</v>
      </c>
      <c r="D301" s="1" t="s">
        <v>264</v>
      </c>
      <c r="E301" t="str">
        <f t="shared" si="53"/>
        <v>http://creativecommons.org/publicdomain/zero/1.0/</v>
      </c>
      <c r="F301" t="str">
        <f t="shared" si="54"/>
        <v>01きりつぼ</v>
      </c>
      <c r="G301">
        <f>1</f>
        <v>1</v>
      </c>
      <c r="H301" t="s">
        <v>337</v>
      </c>
      <c r="I301" s="3" t="str">
        <f t="shared" si="55"/>
        <v>https://jpsearch.go.jp/term/type/文章要素</v>
      </c>
      <c r="J301" t="str">
        <f t="shared" si="56"/>
        <v>https://w3id.org/kouigenjimonogatari/data/0023-08.json</v>
      </c>
      <c r="K301" t="str">
        <f t="shared" si="63"/>
        <v>https://w3id.org/kouigenjimonogatari/data/0023-10.json</v>
      </c>
      <c r="L301">
        <f t="shared" si="57"/>
        <v>31</v>
      </c>
      <c r="M301" t="str">
        <f t="shared" si="58"/>
        <v>https://www.dl.ndl.go.jp/api/iiif/3437686/canvas/31</v>
      </c>
      <c r="N301" t="str">
        <f t="shared" si="59"/>
        <v>https://www.dl.ndl.go.jp/api/iiif/3437686/manifest.json</v>
      </c>
      <c r="O301" t="str">
        <f t="shared" si="60"/>
        <v>http://da.dl.itc.u-tokyo.ac.jp/mirador/?params=[{%22manifest%22:%22https://www.dl.ndl.go.jp/api/iiif/3437686/manifest.json%22,%22canvas%22:%22https://www.dl.ndl.go.jp/api/iiif/3437686/canvas/31%22}]</v>
      </c>
    </row>
    <row r="302" spans="1:15" ht="90">
      <c r="A302" t="str">
        <f t="shared" si="52"/>
        <v>https://w3id.org/kouigenjimonogatari/data/0023-10.json</v>
      </c>
      <c r="B302">
        <f t="shared" si="61"/>
        <v>23</v>
      </c>
      <c r="C302">
        <f t="shared" si="62"/>
        <v>10</v>
      </c>
      <c r="D302" s="1" t="s">
        <v>265</v>
      </c>
      <c r="E302" t="str">
        <f t="shared" si="53"/>
        <v>http://creativecommons.org/publicdomain/zero/1.0/</v>
      </c>
      <c r="F302" t="str">
        <f t="shared" si="54"/>
        <v>01きりつぼ</v>
      </c>
      <c r="G302">
        <f>1</f>
        <v>1</v>
      </c>
      <c r="H302" t="s">
        <v>337</v>
      </c>
      <c r="I302" s="3" t="str">
        <f t="shared" si="55"/>
        <v>https://jpsearch.go.jp/term/type/文章要素</v>
      </c>
      <c r="J302" t="str">
        <f t="shared" si="56"/>
        <v>https://w3id.org/kouigenjimonogatari/data/0023-09.json</v>
      </c>
      <c r="K302" t="str">
        <f t="shared" si="63"/>
        <v>https://w3id.org/kouigenjimonogatari/data/0023-11.json</v>
      </c>
      <c r="L302">
        <f t="shared" si="57"/>
        <v>31</v>
      </c>
      <c r="M302" t="str">
        <f t="shared" si="58"/>
        <v>https://www.dl.ndl.go.jp/api/iiif/3437686/canvas/31</v>
      </c>
      <c r="N302" t="str">
        <f t="shared" si="59"/>
        <v>https://www.dl.ndl.go.jp/api/iiif/3437686/manifest.json</v>
      </c>
      <c r="O302" t="str">
        <f t="shared" si="60"/>
        <v>http://da.dl.itc.u-tokyo.ac.jp/mirador/?params=[{%22manifest%22:%22https://www.dl.ndl.go.jp/api/iiif/3437686/manifest.json%22,%22canvas%22:%22https://www.dl.ndl.go.jp/api/iiif/3437686/canvas/31%22}]</v>
      </c>
    </row>
    <row r="303" spans="1:15" ht="90">
      <c r="A303" t="str">
        <f t="shared" si="52"/>
        <v>https://w3id.org/kouigenjimonogatari/data/0023-11.json</v>
      </c>
      <c r="B303">
        <f t="shared" si="61"/>
        <v>23</v>
      </c>
      <c r="C303">
        <f t="shared" si="62"/>
        <v>11</v>
      </c>
      <c r="D303" s="1" t="s">
        <v>266</v>
      </c>
      <c r="E303" t="str">
        <f t="shared" si="53"/>
        <v>http://creativecommons.org/publicdomain/zero/1.0/</v>
      </c>
      <c r="F303" t="str">
        <f t="shared" si="54"/>
        <v>01きりつぼ</v>
      </c>
      <c r="G303">
        <f>1</f>
        <v>1</v>
      </c>
      <c r="H303" t="s">
        <v>337</v>
      </c>
      <c r="I303" s="3" t="str">
        <f t="shared" si="55"/>
        <v>https://jpsearch.go.jp/term/type/文章要素</v>
      </c>
      <c r="J303" t="str">
        <f t="shared" si="56"/>
        <v>https://w3id.org/kouigenjimonogatari/data/0023-10.json</v>
      </c>
      <c r="K303" t="str">
        <f t="shared" si="63"/>
        <v>https://w3id.org/kouigenjimonogatari/data/0023-12.json</v>
      </c>
      <c r="L303">
        <f t="shared" si="57"/>
        <v>31</v>
      </c>
      <c r="M303" t="str">
        <f t="shared" si="58"/>
        <v>https://www.dl.ndl.go.jp/api/iiif/3437686/canvas/31</v>
      </c>
      <c r="N303" t="str">
        <f t="shared" si="59"/>
        <v>https://www.dl.ndl.go.jp/api/iiif/3437686/manifest.json</v>
      </c>
      <c r="O303" t="str">
        <f t="shared" si="60"/>
        <v>http://da.dl.itc.u-tokyo.ac.jp/mirador/?params=[{%22manifest%22:%22https://www.dl.ndl.go.jp/api/iiif/3437686/manifest.json%22,%22canvas%22:%22https://www.dl.ndl.go.jp/api/iiif/3437686/canvas/31%22}]</v>
      </c>
    </row>
    <row r="304" spans="1:15" ht="90">
      <c r="A304" t="str">
        <f t="shared" si="52"/>
        <v>https://w3id.org/kouigenjimonogatari/data/0023-12.json</v>
      </c>
      <c r="B304">
        <f t="shared" si="61"/>
        <v>23</v>
      </c>
      <c r="C304">
        <f t="shared" si="62"/>
        <v>12</v>
      </c>
      <c r="D304" s="1" t="s">
        <v>267</v>
      </c>
      <c r="E304" t="str">
        <f t="shared" si="53"/>
        <v>http://creativecommons.org/publicdomain/zero/1.0/</v>
      </c>
      <c r="F304" t="str">
        <f t="shared" si="54"/>
        <v>01きりつぼ</v>
      </c>
      <c r="G304">
        <f>1</f>
        <v>1</v>
      </c>
      <c r="H304" t="s">
        <v>337</v>
      </c>
      <c r="I304" s="3" t="str">
        <f t="shared" si="55"/>
        <v>https://jpsearch.go.jp/term/type/文章要素</v>
      </c>
      <c r="J304" t="str">
        <f t="shared" si="56"/>
        <v>https://w3id.org/kouigenjimonogatari/data/0023-11.json</v>
      </c>
      <c r="K304" t="str">
        <f t="shared" si="63"/>
        <v>https://w3id.org/kouigenjimonogatari/data/0023-13.json</v>
      </c>
      <c r="L304">
        <f t="shared" si="57"/>
        <v>31</v>
      </c>
      <c r="M304" t="str">
        <f t="shared" si="58"/>
        <v>https://www.dl.ndl.go.jp/api/iiif/3437686/canvas/31</v>
      </c>
      <c r="N304" t="str">
        <f t="shared" si="59"/>
        <v>https://www.dl.ndl.go.jp/api/iiif/3437686/manifest.json</v>
      </c>
      <c r="O304" t="str">
        <f t="shared" si="60"/>
        <v>http://da.dl.itc.u-tokyo.ac.jp/mirador/?params=[{%22manifest%22:%22https://www.dl.ndl.go.jp/api/iiif/3437686/manifest.json%22,%22canvas%22:%22https://www.dl.ndl.go.jp/api/iiif/3437686/canvas/31%22}]</v>
      </c>
    </row>
    <row r="305" spans="1:15" ht="90">
      <c r="A305" t="str">
        <f t="shared" si="52"/>
        <v>https://w3id.org/kouigenjimonogatari/data/0023-13.json</v>
      </c>
      <c r="B305">
        <f t="shared" si="61"/>
        <v>23</v>
      </c>
      <c r="C305">
        <f t="shared" si="62"/>
        <v>13</v>
      </c>
      <c r="D305" s="1" t="s">
        <v>268</v>
      </c>
      <c r="E305" t="str">
        <f t="shared" si="53"/>
        <v>http://creativecommons.org/publicdomain/zero/1.0/</v>
      </c>
      <c r="F305" t="str">
        <f t="shared" si="54"/>
        <v>01きりつぼ</v>
      </c>
      <c r="G305">
        <f>1</f>
        <v>1</v>
      </c>
      <c r="H305" t="s">
        <v>337</v>
      </c>
      <c r="I305" s="3" t="str">
        <f t="shared" si="55"/>
        <v>https://jpsearch.go.jp/term/type/文章要素</v>
      </c>
      <c r="J305" t="str">
        <f t="shared" si="56"/>
        <v>https://w3id.org/kouigenjimonogatari/data/0023-12.json</v>
      </c>
      <c r="K305" t="str">
        <f t="shared" si="63"/>
        <v>https://w3id.org/kouigenjimonogatari/data/0023-14.json</v>
      </c>
      <c r="L305">
        <f t="shared" si="57"/>
        <v>31</v>
      </c>
      <c r="M305" t="str">
        <f t="shared" si="58"/>
        <v>https://www.dl.ndl.go.jp/api/iiif/3437686/canvas/31</v>
      </c>
      <c r="N305" t="str">
        <f t="shared" si="59"/>
        <v>https://www.dl.ndl.go.jp/api/iiif/3437686/manifest.json</v>
      </c>
      <c r="O305" t="str">
        <f t="shared" si="60"/>
        <v>http://da.dl.itc.u-tokyo.ac.jp/mirador/?params=[{%22manifest%22:%22https://www.dl.ndl.go.jp/api/iiif/3437686/manifest.json%22,%22canvas%22:%22https://www.dl.ndl.go.jp/api/iiif/3437686/canvas/31%22}]</v>
      </c>
    </row>
    <row r="306" spans="1:15" ht="90">
      <c r="A306" t="str">
        <f t="shared" si="52"/>
        <v>https://w3id.org/kouigenjimonogatari/data/0023-14.json</v>
      </c>
      <c r="B306">
        <f t="shared" si="61"/>
        <v>23</v>
      </c>
      <c r="C306">
        <f t="shared" si="62"/>
        <v>14</v>
      </c>
      <c r="D306" s="1" t="s">
        <v>269</v>
      </c>
      <c r="E306" t="str">
        <f t="shared" si="53"/>
        <v>http://creativecommons.org/publicdomain/zero/1.0/</v>
      </c>
      <c r="F306" t="str">
        <f t="shared" si="54"/>
        <v>01きりつぼ</v>
      </c>
      <c r="G306">
        <f>1</f>
        <v>1</v>
      </c>
      <c r="H306" t="s">
        <v>337</v>
      </c>
      <c r="I306" s="3" t="str">
        <f t="shared" si="55"/>
        <v>https://jpsearch.go.jp/term/type/文章要素</v>
      </c>
      <c r="J306" t="str">
        <f t="shared" si="56"/>
        <v>https://w3id.org/kouigenjimonogatari/data/0023-13.json</v>
      </c>
      <c r="K306" t="str">
        <f t="shared" si="63"/>
        <v>https://w3id.org/kouigenjimonogatari/data/0024-01.json</v>
      </c>
      <c r="L306">
        <f t="shared" si="57"/>
        <v>31</v>
      </c>
      <c r="M306" t="str">
        <f t="shared" si="58"/>
        <v>https://www.dl.ndl.go.jp/api/iiif/3437686/canvas/31</v>
      </c>
      <c r="N306" t="str">
        <f t="shared" si="59"/>
        <v>https://www.dl.ndl.go.jp/api/iiif/3437686/manifest.json</v>
      </c>
      <c r="O306" t="str">
        <f t="shared" si="60"/>
        <v>http://da.dl.itc.u-tokyo.ac.jp/mirador/?params=[{%22manifest%22:%22https://www.dl.ndl.go.jp/api/iiif/3437686/manifest.json%22,%22canvas%22:%22https://www.dl.ndl.go.jp/api/iiif/3437686/canvas/31%22}]</v>
      </c>
    </row>
    <row r="307" spans="1:15">
      <c r="A307" t="str">
        <f t="shared" si="52"/>
        <v/>
      </c>
      <c r="B307">
        <f t="shared" si="61"/>
        <v>23</v>
      </c>
      <c r="C307" t="str">
        <f t="shared" si="62"/>
        <v/>
      </c>
      <c r="E307" t="str">
        <f t="shared" si="53"/>
        <v>http://creativecommons.org/publicdomain/zero/1.0/</v>
      </c>
      <c r="F307" t="str">
        <f t="shared" si="54"/>
        <v>01きりつぼ</v>
      </c>
      <c r="G307">
        <f>1</f>
        <v>1</v>
      </c>
      <c r="H307" t="s">
        <v>337</v>
      </c>
      <c r="I307" s="3" t="str">
        <f t="shared" si="55"/>
        <v>https://jpsearch.go.jp/term/type/文章要素</v>
      </c>
      <c r="J307" t="str">
        <f t="shared" si="56"/>
        <v>https://w3id.org/kouigenjimonogatari/data/0023-14.json</v>
      </c>
      <c r="K307" t="str">
        <f t="shared" si="63"/>
        <v>https://w3id.org/kouigenjimonogatari/data/0024-02.json</v>
      </c>
      <c r="L307">
        <f t="shared" si="57"/>
        <v>31</v>
      </c>
      <c r="M307" t="str">
        <f t="shared" si="58"/>
        <v>https://www.dl.ndl.go.jp/api/iiif/3437686/canvas/31</v>
      </c>
      <c r="N307" t="str">
        <f t="shared" si="59"/>
        <v>https://www.dl.ndl.go.jp/api/iiif/3437686/manifest.json</v>
      </c>
      <c r="O307" t="str">
        <f t="shared" si="60"/>
        <v>http://da.dl.itc.u-tokyo.ac.jp/mirador/?params=[{%22manifest%22:%22https://www.dl.ndl.go.jp/api/iiif/3437686/manifest.json%22,%22canvas%22:%22https://www.dl.ndl.go.jp/api/iiif/3437686/canvas/31%22}]</v>
      </c>
    </row>
    <row r="308" spans="1:15">
      <c r="A308" t="str">
        <f t="shared" si="52"/>
        <v/>
      </c>
      <c r="B308">
        <f t="shared" si="61"/>
        <v>23</v>
      </c>
      <c r="C308" t="str">
        <f t="shared" si="62"/>
        <v/>
      </c>
      <c r="D308" s="2"/>
      <c r="E308" t="str">
        <f t="shared" si="53"/>
        <v>http://creativecommons.org/publicdomain/zero/1.0/</v>
      </c>
      <c r="F308" t="str">
        <f t="shared" si="54"/>
        <v>01きりつぼ</v>
      </c>
      <c r="G308">
        <f>1</f>
        <v>1</v>
      </c>
      <c r="H308" t="s">
        <v>337</v>
      </c>
      <c r="I308" s="3" t="str">
        <f t="shared" si="55"/>
        <v>https://jpsearch.go.jp/term/type/文章要素</v>
      </c>
      <c r="J308" t="str">
        <f t="shared" si="56"/>
        <v>https://w3id.org/kouigenjimonogatari/data/0023-13.json</v>
      </c>
      <c r="K308" t="str">
        <f t="shared" si="63"/>
        <v>https://w3id.org/kouigenjimonogatari/data/0024-01.json</v>
      </c>
      <c r="L308">
        <f t="shared" si="57"/>
        <v>31</v>
      </c>
      <c r="M308" t="str">
        <f t="shared" si="58"/>
        <v>https://www.dl.ndl.go.jp/api/iiif/3437686/canvas/31</v>
      </c>
      <c r="N308" t="str">
        <f t="shared" si="59"/>
        <v>https://www.dl.ndl.go.jp/api/iiif/3437686/manifest.json</v>
      </c>
      <c r="O308" t="str">
        <f t="shared" si="60"/>
        <v>http://da.dl.itc.u-tokyo.ac.jp/mirador/?params=[{%22manifest%22:%22https://www.dl.ndl.go.jp/api/iiif/3437686/manifest.json%22,%22canvas%22:%22https://www.dl.ndl.go.jp/api/iiif/3437686/canvas/31%22}]</v>
      </c>
    </row>
    <row r="309" spans="1:15" ht="90">
      <c r="A309" t="str">
        <f t="shared" si="52"/>
        <v>https://w3id.org/kouigenjimonogatari/data/0024-01.json</v>
      </c>
      <c r="B309">
        <f t="shared" si="61"/>
        <v>24</v>
      </c>
      <c r="C309">
        <f t="shared" si="62"/>
        <v>1</v>
      </c>
      <c r="D309" s="1" t="s">
        <v>270</v>
      </c>
      <c r="E309" t="str">
        <f t="shared" si="53"/>
        <v>http://creativecommons.org/publicdomain/zero/1.0/</v>
      </c>
      <c r="F309" t="str">
        <f t="shared" si="54"/>
        <v>01きりつぼ</v>
      </c>
      <c r="G309">
        <f>1</f>
        <v>1</v>
      </c>
      <c r="H309" t="s">
        <v>337</v>
      </c>
      <c r="I309" s="3" t="str">
        <f t="shared" si="55"/>
        <v>https://jpsearch.go.jp/term/type/文章要素</v>
      </c>
      <c r="J309" t="str">
        <f t="shared" si="56"/>
        <v>https://w3id.org/kouigenjimonogatari/data/0023-14.json</v>
      </c>
      <c r="K309" t="str">
        <f t="shared" si="63"/>
        <v>https://w3id.org/kouigenjimonogatari/data/0024-02.json</v>
      </c>
      <c r="L309">
        <f t="shared" si="57"/>
        <v>32</v>
      </c>
      <c r="M309" t="str">
        <f t="shared" si="58"/>
        <v>https://www.dl.ndl.go.jp/api/iiif/3437686/canvas/32</v>
      </c>
      <c r="N309" t="str">
        <f t="shared" si="59"/>
        <v>https://www.dl.ndl.go.jp/api/iiif/3437686/manifest.json</v>
      </c>
      <c r="O309" t="str">
        <f t="shared" si="60"/>
        <v>http://da.dl.itc.u-tokyo.ac.jp/mirador/?params=[{%22manifest%22:%22https://www.dl.ndl.go.jp/api/iiif/3437686/manifest.json%22,%22canvas%22:%22https://www.dl.ndl.go.jp/api/iiif/3437686/canvas/32%22}]</v>
      </c>
    </row>
    <row r="310" spans="1:15" ht="90">
      <c r="A310" t="str">
        <f t="shared" si="52"/>
        <v>https://w3id.org/kouigenjimonogatari/data/0024-02.json</v>
      </c>
      <c r="B310">
        <f t="shared" si="61"/>
        <v>24</v>
      </c>
      <c r="C310">
        <f t="shared" si="62"/>
        <v>2</v>
      </c>
      <c r="D310" s="1" t="s">
        <v>271</v>
      </c>
      <c r="E310" t="str">
        <f t="shared" si="53"/>
        <v>http://creativecommons.org/publicdomain/zero/1.0/</v>
      </c>
      <c r="F310" t="str">
        <f t="shared" si="54"/>
        <v>01きりつぼ</v>
      </c>
      <c r="G310">
        <f>1</f>
        <v>1</v>
      </c>
      <c r="H310" t="s">
        <v>337</v>
      </c>
      <c r="I310" s="3" t="str">
        <f t="shared" si="55"/>
        <v>https://jpsearch.go.jp/term/type/文章要素</v>
      </c>
      <c r="J310" t="str">
        <f t="shared" si="56"/>
        <v>https://w3id.org/kouigenjimonogatari/data/0024-01.json</v>
      </c>
      <c r="K310" t="str">
        <f t="shared" si="63"/>
        <v>https://w3id.org/kouigenjimonogatari/data/0024-03.json</v>
      </c>
      <c r="L310">
        <f t="shared" si="57"/>
        <v>32</v>
      </c>
      <c r="M310" t="str">
        <f t="shared" si="58"/>
        <v>https://www.dl.ndl.go.jp/api/iiif/3437686/canvas/32</v>
      </c>
      <c r="N310" t="str">
        <f t="shared" si="59"/>
        <v>https://www.dl.ndl.go.jp/api/iiif/3437686/manifest.json</v>
      </c>
      <c r="O310" t="str">
        <f t="shared" si="60"/>
        <v>http://da.dl.itc.u-tokyo.ac.jp/mirador/?params=[{%22manifest%22:%22https://www.dl.ndl.go.jp/api/iiif/3437686/manifest.json%22,%22canvas%22:%22https://www.dl.ndl.go.jp/api/iiif/3437686/canvas/32%22}]</v>
      </c>
    </row>
    <row r="311" spans="1:15" ht="90">
      <c r="A311" t="str">
        <f t="shared" si="52"/>
        <v>https://w3id.org/kouigenjimonogatari/data/0024-03.json</v>
      </c>
      <c r="B311">
        <f t="shared" si="61"/>
        <v>24</v>
      </c>
      <c r="C311">
        <f t="shared" si="62"/>
        <v>3</v>
      </c>
      <c r="D311" s="1" t="s">
        <v>272</v>
      </c>
      <c r="E311" t="str">
        <f t="shared" si="53"/>
        <v>http://creativecommons.org/publicdomain/zero/1.0/</v>
      </c>
      <c r="F311" t="str">
        <f t="shared" si="54"/>
        <v>01きりつぼ</v>
      </c>
      <c r="G311">
        <f>1</f>
        <v>1</v>
      </c>
      <c r="H311" t="s">
        <v>337</v>
      </c>
      <c r="I311" s="3" t="str">
        <f t="shared" si="55"/>
        <v>https://jpsearch.go.jp/term/type/文章要素</v>
      </c>
      <c r="J311" t="str">
        <f t="shared" si="56"/>
        <v>https://w3id.org/kouigenjimonogatari/data/0024-02.json</v>
      </c>
      <c r="K311" t="str">
        <f t="shared" si="63"/>
        <v>https://w3id.org/kouigenjimonogatari/data/0024-04.json</v>
      </c>
      <c r="L311">
        <f t="shared" si="57"/>
        <v>32</v>
      </c>
      <c r="M311" t="str">
        <f t="shared" si="58"/>
        <v>https://www.dl.ndl.go.jp/api/iiif/3437686/canvas/32</v>
      </c>
      <c r="N311" t="str">
        <f t="shared" si="59"/>
        <v>https://www.dl.ndl.go.jp/api/iiif/3437686/manifest.json</v>
      </c>
      <c r="O311" t="str">
        <f t="shared" si="60"/>
        <v>http://da.dl.itc.u-tokyo.ac.jp/mirador/?params=[{%22manifest%22:%22https://www.dl.ndl.go.jp/api/iiif/3437686/manifest.json%22,%22canvas%22:%22https://www.dl.ndl.go.jp/api/iiif/3437686/canvas/32%22}]</v>
      </c>
    </row>
    <row r="312" spans="1:15" ht="90">
      <c r="A312" t="str">
        <f t="shared" si="52"/>
        <v>https://w3id.org/kouigenjimonogatari/data/0024-04.json</v>
      </c>
      <c r="B312">
        <f t="shared" si="61"/>
        <v>24</v>
      </c>
      <c r="C312">
        <f t="shared" si="62"/>
        <v>4</v>
      </c>
      <c r="D312" s="1" t="s">
        <v>273</v>
      </c>
      <c r="E312" t="str">
        <f t="shared" si="53"/>
        <v>http://creativecommons.org/publicdomain/zero/1.0/</v>
      </c>
      <c r="F312" t="str">
        <f t="shared" si="54"/>
        <v>01きりつぼ</v>
      </c>
      <c r="G312">
        <f>1</f>
        <v>1</v>
      </c>
      <c r="H312" t="s">
        <v>337</v>
      </c>
      <c r="I312" s="3" t="str">
        <f t="shared" si="55"/>
        <v>https://jpsearch.go.jp/term/type/文章要素</v>
      </c>
      <c r="J312" t="str">
        <f t="shared" si="56"/>
        <v>https://w3id.org/kouigenjimonogatari/data/0024-03.json</v>
      </c>
      <c r="K312" t="str">
        <f t="shared" si="63"/>
        <v>https://w3id.org/kouigenjimonogatari/data/0024-05.json</v>
      </c>
      <c r="L312">
        <f t="shared" si="57"/>
        <v>32</v>
      </c>
      <c r="M312" t="str">
        <f t="shared" si="58"/>
        <v>https://www.dl.ndl.go.jp/api/iiif/3437686/canvas/32</v>
      </c>
      <c r="N312" t="str">
        <f t="shared" si="59"/>
        <v>https://www.dl.ndl.go.jp/api/iiif/3437686/manifest.json</v>
      </c>
      <c r="O312" t="str">
        <f t="shared" si="60"/>
        <v>http://da.dl.itc.u-tokyo.ac.jp/mirador/?params=[{%22manifest%22:%22https://www.dl.ndl.go.jp/api/iiif/3437686/manifest.json%22,%22canvas%22:%22https://www.dl.ndl.go.jp/api/iiif/3437686/canvas/32%22}]</v>
      </c>
    </row>
    <row r="313" spans="1:15" ht="90">
      <c r="A313" t="str">
        <f t="shared" si="52"/>
        <v>https://w3id.org/kouigenjimonogatari/data/0024-05.json</v>
      </c>
      <c r="B313">
        <f t="shared" si="61"/>
        <v>24</v>
      </c>
      <c r="C313">
        <f t="shared" si="62"/>
        <v>5</v>
      </c>
      <c r="D313" s="1" t="s">
        <v>274</v>
      </c>
      <c r="E313" t="str">
        <f t="shared" si="53"/>
        <v>http://creativecommons.org/publicdomain/zero/1.0/</v>
      </c>
      <c r="F313" t="str">
        <f t="shared" si="54"/>
        <v>01きりつぼ</v>
      </c>
      <c r="G313">
        <f>1</f>
        <v>1</v>
      </c>
      <c r="H313" t="s">
        <v>337</v>
      </c>
      <c r="I313" s="3" t="str">
        <f t="shared" si="55"/>
        <v>https://jpsearch.go.jp/term/type/文章要素</v>
      </c>
      <c r="J313" t="str">
        <f t="shared" si="56"/>
        <v>https://w3id.org/kouigenjimonogatari/data/0024-04.json</v>
      </c>
      <c r="K313" t="str">
        <f t="shared" si="63"/>
        <v>https://w3id.org/kouigenjimonogatari/data/0024-06.json</v>
      </c>
      <c r="L313">
        <f t="shared" si="57"/>
        <v>32</v>
      </c>
      <c r="M313" t="str">
        <f t="shared" si="58"/>
        <v>https://www.dl.ndl.go.jp/api/iiif/3437686/canvas/32</v>
      </c>
      <c r="N313" t="str">
        <f t="shared" si="59"/>
        <v>https://www.dl.ndl.go.jp/api/iiif/3437686/manifest.json</v>
      </c>
      <c r="O313" t="str">
        <f t="shared" si="60"/>
        <v>http://da.dl.itc.u-tokyo.ac.jp/mirador/?params=[{%22manifest%22:%22https://www.dl.ndl.go.jp/api/iiif/3437686/manifest.json%22,%22canvas%22:%22https://www.dl.ndl.go.jp/api/iiif/3437686/canvas/32%22}]</v>
      </c>
    </row>
    <row r="314" spans="1:15" ht="90">
      <c r="A314" t="str">
        <f t="shared" si="52"/>
        <v>https://w3id.org/kouigenjimonogatari/data/0024-06.json</v>
      </c>
      <c r="B314">
        <f t="shared" si="61"/>
        <v>24</v>
      </c>
      <c r="C314">
        <f t="shared" si="62"/>
        <v>6</v>
      </c>
      <c r="D314" s="1" t="s">
        <v>275</v>
      </c>
      <c r="E314" t="str">
        <f t="shared" si="53"/>
        <v>http://creativecommons.org/publicdomain/zero/1.0/</v>
      </c>
      <c r="F314" t="str">
        <f t="shared" si="54"/>
        <v>01きりつぼ</v>
      </c>
      <c r="G314">
        <f>1</f>
        <v>1</v>
      </c>
      <c r="H314" t="s">
        <v>337</v>
      </c>
      <c r="I314" s="3" t="str">
        <f t="shared" si="55"/>
        <v>https://jpsearch.go.jp/term/type/文章要素</v>
      </c>
      <c r="J314" t="str">
        <f t="shared" si="56"/>
        <v>https://w3id.org/kouigenjimonogatari/data/0024-05.json</v>
      </c>
      <c r="K314" t="str">
        <f t="shared" si="63"/>
        <v>https://w3id.org/kouigenjimonogatari/data/0024-07.json</v>
      </c>
      <c r="L314">
        <f t="shared" si="57"/>
        <v>32</v>
      </c>
      <c r="M314" t="str">
        <f t="shared" si="58"/>
        <v>https://www.dl.ndl.go.jp/api/iiif/3437686/canvas/32</v>
      </c>
      <c r="N314" t="str">
        <f t="shared" si="59"/>
        <v>https://www.dl.ndl.go.jp/api/iiif/3437686/manifest.json</v>
      </c>
      <c r="O314" t="str">
        <f t="shared" si="60"/>
        <v>http://da.dl.itc.u-tokyo.ac.jp/mirador/?params=[{%22manifest%22:%22https://www.dl.ndl.go.jp/api/iiif/3437686/manifest.json%22,%22canvas%22:%22https://www.dl.ndl.go.jp/api/iiif/3437686/canvas/32%22}]</v>
      </c>
    </row>
    <row r="315" spans="1:15" ht="90">
      <c r="A315" t="str">
        <f t="shared" si="52"/>
        <v>https://w3id.org/kouigenjimonogatari/data/0024-07.json</v>
      </c>
      <c r="B315">
        <f t="shared" si="61"/>
        <v>24</v>
      </c>
      <c r="C315">
        <f t="shared" si="62"/>
        <v>7</v>
      </c>
      <c r="D315" s="1" t="s">
        <v>276</v>
      </c>
      <c r="E315" t="str">
        <f t="shared" si="53"/>
        <v>http://creativecommons.org/publicdomain/zero/1.0/</v>
      </c>
      <c r="F315" t="str">
        <f t="shared" si="54"/>
        <v>01きりつぼ</v>
      </c>
      <c r="G315">
        <f>1</f>
        <v>1</v>
      </c>
      <c r="H315" t="s">
        <v>337</v>
      </c>
      <c r="I315" s="3" t="str">
        <f t="shared" si="55"/>
        <v>https://jpsearch.go.jp/term/type/文章要素</v>
      </c>
      <c r="J315" t="str">
        <f t="shared" si="56"/>
        <v>https://w3id.org/kouigenjimonogatari/data/0024-06.json</v>
      </c>
      <c r="K315" t="str">
        <f t="shared" si="63"/>
        <v>https://w3id.org/kouigenjimonogatari/data/0024-08.json</v>
      </c>
      <c r="L315">
        <f t="shared" si="57"/>
        <v>32</v>
      </c>
      <c r="M315" t="str">
        <f t="shared" si="58"/>
        <v>https://www.dl.ndl.go.jp/api/iiif/3437686/canvas/32</v>
      </c>
      <c r="N315" t="str">
        <f t="shared" si="59"/>
        <v>https://www.dl.ndl.go.jp/api/iiif/3437686/manifest.json</v>
      </c>
      <c r="O315" t="str">
        <f t="shared" si="60"/>
        <v>http://da.dl.itc.u-tokyo.ac.jp/mirador/?params=[{%22manifest%22:%22https://www.dl.ndl.go.jp/api/iiif/3437686/manifest.json%22,%22canvas%22:%22https://www.dl.ndl.go.jp/api/iiif/3437686/canvas/32%22}]</v>
      </c>
    </row>
    <row r="316" spans="1:15" ht="90">
      <c r="A316" t="str">
        <f t="shared" si="52"/>
        <v>https://w3id.org/kouigenjimonogatari/data/0024-08.json</v>
      </c>
      <c r="B316">
        <f t="shared" si="61"/>
        <v>24</v>
      </c>
      <c r="C316">
        <f t="shared" si="62"/>
        <v>8</v>
      </c>
      <c r="D316" s="1" t="s">
        <v>277</v>
      </c>
      <c r="E316" t="str">
        <f t="shared" si="53"/>
        <v>http://creativecommons.org/publicdomain/zero/1.0/</v>
      </c>
      <c r="F316" t="str">
        <f t="shared" si="54"/>
        <v>01きりつぼ</v>
      </c>
      <c r="G316">
        <f>1</f>
        <v>1</v>
      </c>
      <c r="H316" t="s">
        <v>337</v>
      </c>
      <c r="I316" s="3" t="str">
        <f t="shared" si="55"/>
        <v>https://jpsearch.go.jp/term/type/文章要素</v>
      </c>
      <c r="J316" t="str">
        <f t="shared" si="56"/>
        <v>https://w3id.org/kouigenjimonogatari/data/0024-07.json</v>
      </c>
      <c r="K316" t="str">
        <f t="shared" si="63"/>
        <v>https://w3id.org/kouigenjimonogatari/data/0024-09.json</v>
      </c>
      <c r="L316">
        <f t="shared" si="57"/>
        <v>32</v>
      </c>
      <c r="M316" t="str">
        <f t="shared" si="58"/>
        <v>https://www.dl.ndl.go.jp/api/iiif/3437686/canvas/32</v>
      </c>
      <c r="N316" t="str">
        <f t="shared" si="59"/>
        <v>https://www.dl.ndl.go.jp/api/iiif/3437686/manifest.json</v>
      </c>
      <c r="O316" t="str">
        <f t="shared" si="60"/>
        <v>http://da.dl.itc.u-tokyo.ac.jp/mirador/?params=[{%22manifest%22:%22https://www.dl.ndl.go.jp/api/iiif/3437686/manifest.json%22,%22canvas%22:%22https://www.dl.ndl.go.jp/api/iiif/3437686/canvas/32%22}]</v>
      </c>
    </row>
    <row r="317" spans="1:15" ht="90">
      <c r="A317" t="str">
        <f t="shared" si="52"/>
        <v>https://w3id.org/kouigenjimonogatari/data/0024-09.json</v>
      </c>
      <c r="B317">
        <f t="shared" si="61"/>
        <v>24</v>
      </c>
      <c r="C317">
        <f t="shared" si="62"/>
        <v>9</v>
      </c>
      <c r="D317" s="1" t="s">
        <v>278</v>
      </c>
      <c r="E317" t="str">
        <f t="shared" si="53"/>
        <v>http://creativecommons.org/publicdomain/zero/1.0/</v>
      </c>
      <c r="F317" t="str">
        <f t="shared" si="54"/>
        <v>01きりつぼ</v>
      </c>
      <c r="G317">
        <f>1</f>
        <v>1</v>
      </c>
      <c r="H317" t="s">
        <v>337</v>
      </c>
      <c r="I317" s="3" t="str">
        <f t="shared" si="55"/>
        <v>https://jpsearch.go.jp/term/type/文章要素</v>
      </c>
      <c r="J317" t="str">
        <f t="shared" si="56"/>
        <v>https://w3id.org/kouigenjimonogatari/data/0024-08.json</v>
      </c>
      <c r="K317" t="str">
        <f t="shared" si="63"/>
        <v>https://w3id.org/kouigenjimonogatari/data/0024-10.json</v>
      </c>
      <c r="L317">
        <f t="shared" si="57"/>
        <v>32</v>
      </c>
      <c r="M317" t="str">
        <f t="shared" si="58"/>
        <v>https://www.dl.ndl.go.jp/api/iiif/3437686/canvas/32</v>
      </c>
      <c r="N317" t="str">
        <f t="shared" si="59"/>
        <v>https://www.dl.ndl.go.jp/api/iiif/3437686/manifest.json</v>
      </c>
      <c r="O317" t="str">
        <f t="shared" si="60"/>
        <v>http://da.dl.itc.u-tokyo.ac.jp/mirador/?params=[{%22manifest%22:%22https://www.dl.ndl.go.jp/api/iiif/3437686/manifest.json%22,%22canvas%22:%22https://www.dl.ndl.go.jp/api/iiif/3437686/canvas/32%22}]</v>
      </c>
    </row>
    <row r="318" spans="1:15" ht="90">
      <c r="A318" t="str">
        <f t="shared" si="52"/>
        <v>https://w3id.org/kouigenjimonogatari/data/0024-10.json</v>
      </c>
      <c r="B318">
        <f t="shared" si="61"/>
        <v>24</v>
      </c>
      <c r="C318">
        <f t="shared" si="62"/>
        <v>10</v>
      </c>
      <c r="D318" s="1" t="s">
        <v>279</v>
      </c>
      <c r="E318" t="str">
        <f t="shared" si="53"/>
        <v>http://creativecommons.org/publicdomain/zero/1.0/</v>
      </c>
      <c r="F318" t="str">
        <f t="shared" si="54"/>
        <v>01きりつぼ</v>
      </c>
      <c r="G318">
        <f>1</f>
        <v>1</v>
      </c>
      <c r="H318" t="s">
        <v>337</v>
      </c>
      <c r="I318" s="3" t="str">
        <f t="shared" si="55"/>
        <v>https://jpsearch.go.jp/term/type/文章要素</v>
      </c>
      <c r="J318" t="str">
        <f t="shared" si="56"/>
        <v>https://w3id.org/kouigenjimonogatari/data/0024-09.json</v>
      </c>
      <c r="K318" t="str">
        <f t="shared" si="63"/>
        <v>https://w3id.org/kouigenjimonogatari/data/0024-11.json</v>
      </c>
      <c r="L318">
        <f t="shared" si="57"/>
        <v>32</v>
      </c>
      <c r="M318" t="str">
        <f t="shared" si="58"/>
        <v>https://www.dl.ndl.go.jp/api/iiif/3437686/canvas/32</v>
      </c>
      <c r="N318" t="str">
        <f t="shared" si="59"/>
        <v>https://www.dl.ndl.go.jp/api/iiif/3437686/manifest.json</v>
      </c>
      <c r="O318" t="str">
        <f t="shared" si="60"/>
        <v>http://da.dl.itc.u-tokyo.ac.jp/mirador/?params=[{%22manifest%22:%22https://www.dl.ndl.go.jp/api/iiif/3437686/manifest.json%22,%22canvas%22:%22https://www.dl.ndl.go.jp/api/iiif/3437686/canvas/32%22}]</v>
      </c>
    </row>
    <row r="319" spans="1:15" ht="90">
      <c r="A319" t="str">
        <f t="shared" si="52"/>
        <v>https://w3id.org/kouigenjimonogatari/data/0024-11.json</v>
      </c>
      <c r="B319">
        <f t="shared" si="61"/>
        <v>24</v>
      </c>
      <c r="C319">
        <f t="shared" si="62"/>
        <v>11</v>
      </c>
      <c r="D319" s="1" t="s">
        <v>280</v>
      </c>
      <c r="E319" t="str">
        <f t="shared" si="53"/>
        <v>http://creativecommons.org/publicdomain/zero/1.0/</v>
      </c>
      <c r="F319" t="str">
        <f t="shared" si="54"/>
        <v>01きりつぼ</v>
      </c>
      <c r="G319">
        <f>1</f>
        <v>1</v>
      </c>
      <c r="H319" t="s">
        <v>337</v>
      </c>
      <c r="I319" s="3" t="str">
        <f t="shared" si="55"/>
        <v>https://jpsearch.go.jp/term/type/文章要素</v>
      </c>
      <c r="J319" t="str">
        <f t="shared" si="56"/>
        <v>https://w3id.org/kouigenjimonogatari/data/0024-10.json</v>
      </c>
      <c r="K319" t="str">
        <f t="shared" si="63"/>
        <v>https://w3id.org/kouigenjimonogatari/data/0024-12.json</v>
      </c>
      <c r="L319">
        <f t="shared" si="57"/>
        <v>32</v>
      </c>
      <c r="M319" t="str">
        <f t="shared" si="58"/>
        <v>https://www.dl.ndl.go.jp/api/iiif/3437686/canvas/32</v>
      </c>
      <c r="N319" t="str">
        <f t="shared" si="59"/>
        <v>https://www.dl.ndl.go.jp/api/iiif/3437686/manifest.json</v>
      </c>
      <c r="O319" t="str">
        <f t="shared" si="60"/>
        <v>http://da.dl.itc.u-tokyo.ac.jp/mirador/?params=[{%22manifest%22:%22https://www.dl.ndl.go.jp/api/iiif/3437686/manifest.json%22,%22canvas%22:%22https://www.dl.ndl.go.jp/api/iiif/3437686/canvas/32%22}]</v>
      </c>
    </row>
    <row r="320" spans="1:15" ht="90">
      <c r="A320" t="str">
        <f t="shared" si="52"/>
        <v>https://w3id.org/kouigenjimonogatari/data/0024-12.json</v>
      </c>
      <c r="B320">
        <f t="shared" si="61"/>
        <v>24</v>
      </c>
      <c r="C320">
        <f t="shared" si="62"/>
        <v>12</v>
      </c>
      <c r="D320" s="1" t="s">
        <v>281</v>
      </c>
      <c r="E320" t="str">
        <f t="shared" si="53"/>
        <v>http://creativecommons.org/publicdomain/zero/1.0/</v>
      </c>
      <c r="F320" t="str">
        <f t="shared" si="54"/>
        <v>01きりつぼ</v>
      </c>
      <c r="G320">
        <f>1</f>
        <v>1</v>
      </c>
      <c r="H320" t="s">
        <v>337</v>
      </c>
      <c r="I320" s="3" t="str">
        <f t="shared" si="55"/>
        <v>https://jpsearch.go.jp/term/type/文章要素</v>
      </c>
      <c r="J320" t="str">
        <f t="shared" si="56"/>
        <v>https://w3id.org/kouigenjimonogatari/data/0024-11.json</v>
      </c>
      <c r="K320" t="str">
        <f t="shared" si="63"/>
        <v>https://w3id.org/kouigenjimonogatari/data/0024-13.json</v>
      </c>
      <c r="L320">
        <f t="shared" si="57"/>
        <v>32</v>
      </c>
      <c r="M320" t="str">
        <f t="shared" si="58"/>
        <v>https://www.dl.ndl.go.jp/api/iiif/3437686/canvas/32</v>
      </c>
      <c r="N320" t="str">
        <f t="shared" si="59"/>
        <v>https://www.dl.ndl.go.jp/api/iiif/3437686/manifest.json</v>
      </c>
      <c r="O320" t="str">
        <f t="shared" si="60"/>
        <v>http://da.dl.itc.u-tokyo.ac.jp/mirador/?params=[{%22manifest%22:%22https://www.dl.ndl.go.jp/api/iiif/3437686/manifest.json%22,%22canvas%22:%22https://www.dl.ndl.go.jp/api/iiif/3437686/canvas/32%22}]</v>
      </c>
    </row>
    <row r="321" spans="1:15" ht="90">
      <c r="A321" t="str">
        <f t="shared" si="52"/>
        <v>https://w3id.org/kouigenjimonogatari/data/0024-13.json</v>
      </c>
      <c r="B321">
        <f t="shared" si="61"/>
        <v>24</v>
      </c>
      <c r="C321">
        <f t="shared" si="62"/>
        <v>13</v>
      </c>
      <c r="D321" s="1" t="s">
        <v>282</v>
      </c>
      <c r="E321" t="str">
        <f t="shared" si="53"/>
        <v>http://creativecommons.org/publicdomain/zero/1.0/</v>
      </c>
      <c r="F321" t="str">
        <f t="shared" si="54"/>
        <v>01きりつぼ</v>
      </c>
      <c r="G321">
        <f>1</f>
        <v>1</v>
      </c>
      <c r="H321" t="s">
        <v>337</v>
      </c>
      <c r="I321" s="3" t="str">
        <f t="shared" si="55"/>
        <v>https://jpsearch.go.jp/term/type/文章要素</v>
      </c>
      <c r="J321" t="str">
        <f t="shared" si="56"/>
        <v>https://w3id.org/kouigenjimonogatari/data/0024-12.json</v>
      </c>
      <c r="K321" t="str">
        <f t="shared" si="63"/>
        <v>https://w3id.org/kouigenjimonogatari/data/0024-14.json</v>
      </c>
      <c r="L321">
        <f t="shared" si="57"/>
        <v>32</v>
      </c>
      <c r="M321" t="str">
        <f t="shared" si="58"/>
        <v>https://www.dl.ndl.go.jp/api/iiif/3437686/canvas/32</v>
      </c>
      <c r="N321" t="str">
        <f t="shared" si="59"/>
        <v>https://www.dl.ndl.go.jp/api/iiif/3437686/manifest.json</v>
      </c>
      <c r="O321" t="str">
        <f t="shared" si="60"/>
        <v>http://da.dl.itc.u-tokyo.ac.jp/mirador/?params=[{%22manifest%22:%22https://www.dl.ndl.go.jp/api/iiif/3437686/manifest.json%22,%22canvas%22:%22https://www.dl.ndl.go.jp/api/iiif/3437686/canvas/32%22}]</v>
      </c>
    </row>
    <row r="322" spans="1:15" ht="90">
      <c r="A322" t="str">
        <f t="shared" si="52"/>
        <v>https://w3id.org/kouigenjimonogatari/data/0024-14.json</v>
      </c>
      <c r="B322">
        <f t="shared" si="61"/>
        <v>24</v>
      </c>
      <c r="C322">
        <f t="shared" si="62"/>
        <v>14</v>
      </c>
      <c r="D322" s="1" t="s">
        <v>283</v>
      </c>
      <c r="E322" t="str">
        <f t="shared" si="53"/>
        <v>http://creativecommons.org/publicdomain/zero/1.0/</v>
      </c>
      <c r="F322" t="str">
        <f t="shared" si="54"/>
        <v>01きりつぼ</v>
      </c>
      <c r="G322">
        <f>1</f>
        <v>1</v>
      </c>
      <c r="H322" t="s">
        <v>337</v>
      </c>
      <c r="I322" s="3" t="str">
        <f t="shared" si="55"/>
        <v>https://jpsearch.go.jp/term/type/文章要素</v>
      </c>
      <c r="J322" t="str">
        <f t="shared" si="56"/>
        <v>https://w3id.org/kouigenjimonogatari/data/0024-13.json</v>
      </c>
      <c r="K322" t="str">
        <f t="shared" si="63"/>
        <v>https://w3id.org/kouigenjimonogatari/data/0025-01.json</v>
      </c>
      <c r="L322">
        <f t="shared" si="57"/>
        <v>32</v>
      </c>
      <c r="M322" t="str">
        <f t="shared" si="58"/>
        <v>https://www.dl.ndl.go.jp/api/iiif/3437686/canvas/32</v>
      </c>
      <c r="N322" t="str">
        <f t="shared" si="59"/>
        <v>https://www.dl.ndl.go.jp/api/iiif/3437686/manifest.json</v>
      </c>
      <c r="O322" t="str">
        <f t="shared" si="60"/>
        <v>http://da.dl.itc.u-tokyo.ac.jp/mirador/?params=[{%22manifest%22:%22https://www.dl.ndl.go.jp/api/iiif/3437686/manifest.json%22,%22canvas%22:%22https://www.dl.ndl.go.jp/api/iiif/3437686/canvas/32%22}]</v>
      </c>
    </row>
    <row r="323" spans="1:15">
      <c r="A323" t="str">
        <f t="shared" si="52"/>
        <v/>
      </c>
      <c r="B323">
        <f t="shared" si="61"/>
        <v>24</v>
      </c>
      <c r="C323" t="str">
        <f t="shared" si="62"/>
        <v/>
      </c>
      <c r="E323" t="str">
        <f t="shared" si="53"/>
        <v>http://creativecommons.org/publicdomain/zero/1.0/</v>
      </c>
      <c r="F323" t="str">
        <f t="shared" si="54"/>
        <v>01きりつぼ</v>
      </c>
      <c r="G323">
        <f>1</f>
        <v>1</v>
      </c>
      <c r="H323" t="s">
        <v>337</v>
      </c>
      <c r="I323" s="3" t="str">
        <f t="shared" si="55"/>
        <v>https://jpsearch.go.jp/term/type/文章要素</v>
      </c>
      <c r="J323" t="str">
        <f t="shared" si="56"/>
        <v>https://w3id.org/kouigenjimonogatari/data/0024-14.json</v>
      </c>
      <c r="K323" t="str">
        <f t="shared" si="63"/>
        <v>https://w3id.org/kouigenjimonogatari/data/0025-02.json</v>
      </c>
      <c r="L323">
        <f t="shared" si="57"/>
        <v>32</v>
      </c>
      <c r="M323" t="str">
        <f t="shared" si="58"/>
        <v>https://www.dl.ndl.go.jp/api/iiif/3437686/canvas/32</v>
      </c>
      <c r="N323" t="str">
        <f t="shared" si="59"/>
        <v>https://www.dl.ndl.go.jp/api/iiif/3437686/manifest.json</v>
      </c>
      <c r="O323" t="str">
        <f t="shared" si="60"/>
        <v>http://da.dl.itc.u-tokyo.ac.jp/mirador/?params=[{%22manifest%22:%22https://www.dl.ndl.go.jp/api/iiif/3437686/manifest.json%22,%22canvas%22:%22https://www.dl.ndl.go.jp/api/iiif/3437686/canvas/32%22}]</v>
      </c>
    </row>
    <row r="324" spans="1:15">
      <c r="A324" t="str">
        <f t="shared" si="52"/>
        <v/>
      </c>
      <c r="B324">
        <f t="shared" si="61"/>
        <v>24</v>
      </c>
      <c r="C324" t="str">
        <f t="shared" si="62"/>
        <v/>
      </c>
      <c r="D324" s="2"/>
      <c r="E324" t="str">
        <f t="shared" si="53"/>
        <v>http://creativecommons.org/publicdomain/zero/1.0/</v>
      </c>
      <c r="F324" t="str">
        <f t="shared" si="54"/>
        <v>01きりつぼ</v>
      </c>
      <c r="G324">
        <f>1</f>
        <v>1</v>
      </c>
      <c r="H324" t="s">
        <v>337</v>
      </c>
      <c r="I324" s="3" t="str">
        <f t="shared" si="55"/>
        <v>https://jpsearch.go.jp/term/type/文章要素</v>
      </c>
      <c r="J324" t="str">
        <f t="shared" si="56"/>
        <v>https://w3id.org/kouigenjimonogatari/data/0024-13.json</v>
      </c>
      <c r="K324" t="str">
        <f t="shared" si="63"/>
        <v>https://w3id.org/kouigenjimonogatari/data/0025-01.json</v>
      </c>
      <c r="L324">
        <f t="shared" si="57"/>
        <v>32</v>
      </c>
      <c r="M324" t="str">
        <f t="shared" si="58"/>
        <v>https://www.dl.ndl.go.jp/api/iiif/3437686/canvas/32</v>
      </c>
      <c r="N324" t="str">
        <f t="shared" si="59"/>
        <v>https://www.dl.ndl.go.jp/api/iiif/3437686/manifest.json</v>
      </c>
      <c r="O324" t="str">
        <f t="shared" si="60"/>
        <v>http://da.dl.itc.u-tokyo.ac.jp/mirador/?params=[{%22manifest%22:%22https://www.dl.ndl.go.jp/api/iiif/3437686/manifest.json%22,%22canvas%22:%22https://www.dl.ndl.go.jp/api/iiif/3437686/canvas/32%22}]</v>
      </c>
    </row>
    <row r="325" spans="1:15" ht="90">
      <c r="A325" t="str">
        <f t="shared" si="52"/>
        <v>https://w3id.org/kouigenjimonogatari/data/0025-01.json</v>
      </c>
      <c r="B325">
        <f t="shared" si="61"/>
        <v>25</v>
      </c>
      <c r="C325">
        <f t="shared" si="62"/>
        <v>1</v>
      </c>
      <c r="D325" s="1" t="s">
        <v>284</v>
      </c>
      <c r="E325" t="str">
        <f t="shared" si="53"/>
        <v>http://creativecommons.org/publicdomain/zero/1.0/</v>
      </c>
      <c r="F325" t="str">
        <f t="shared" si="54"/>
        <v>01きりつぼ</v>
      </c>
      <c r="G325">
        <f>1</f>
        <v>1</v>
      </c>
      <c r="H325" t="s">
        <v>337</v>
      </c>
      <c r="I325" s="3" t="str">
        <f t="shared" si="55"/>
        <v>https://jpsearch.go.jp/term/type/文章要素</v>
      </c>
      <c r="J325" t="str">
        <f t="shared" si="56"/>
        <v>https://w3id.org/kouigenjimonogatari/data/0024-14.json</v>
      </c>
      <c r="K325" t="str">
        <f t="shared" si="63"/>
        <v>https://w3id.org/kouigenjimonogatari/data/0025-02.json</v>
      </c>
      <c r="L325">
        <f t="shared" si="57"/>
        <v>32</v>
      </c>
      <c r="M325" t="str">
        <f t="shared" si="58"/>
        <v>https://www.dl.ndl.go.jp/api/iiif/3437686/canvas/32</v>
      </c>
      <c r="N325" t="str">
        <f t="shared" si="59"/>
        <v>https://www.dl.ndl.go.jp/api/iiif/3437686/manifest.json</v>
      </c>
      <c r="O325" t="str">
        <f t="shared" si="60"/>
        <v>http://da.dl.itc.u-tokyo.ac.jp/mirador/?params=[{%22manifest%22:%22https://www.dl.ndl.go.jp/api/iiif/3437686/manifest.json%22,%22canvas%22:%22https://www.dl.ndl.go.jp/api/iiif/3437686/canvas/32%22}]</v>
      </c>
    </row>
    <row r="326" spans="1:15" ht="90">
      <c r="A326" t="str">
        <f t="shared" ref="A326:A378" si="64">IF(C326&lt;&gt;"", "https://w3id.org/kouigenjimonogatari/data/"&amp;TEXT(B326, "0000")&amp;"-"&amp;TEXT(C326, "00")&amp;".json", "")</f>
        <v>https://w3id.org/kouigenjimonogatari/data/0025-02.json</v>
      </c>
      <c r="B326">
        <f t="shared" si="61"/>
        <v>25</v>
      </c>
      <c r="C326">
        <f t="shared" si="62"/>
        <v>2</v>
      </c>
      <c r="D326" s="1" t="s">
        <v>285</v>
      </c>
      <c r="E326" t="str">
        <f t="shared" ref="E326:E378" si="65">"http://creativecommons.org/publicdomain/zero/1.0/"</f>
        <v>http://creativecommons.org/publicdomain/zero/1.0/</v>
      </c>
      <c r="F326" t="str">
        <f t="shared" ref="F326:F378" si="66">"01きりつぼ"</f>
        <v>01きりつぼ</v>
      </c>
      <c r="G326">
        <f>1</f>
        <v>1</v>
      </c>
      <c r="H326" t="s">
        <v>337</v>
      </c>
      <c r="I326" s="3" t="str">
        <f t="shared" ref="I326:I378" si="67">"https://jpsearch.go.jp/term/type/文章要素"</f>
        <v>https://jpsearch.go.jp/term/type/文章要素</v>
      </c>
      <c r="J326" t="str">
        <f t="shared" ref="J326:J377" si="68">IF(A325="", A323, A325)</f>
        <v>https://w3id.org/kouigenjimonogatari/data/0025-01.json</v>
      </c>
      <c r="K326" t="str">
        <f t="shared" si="63"/>
        <v>https://w3id.org/kouigenjimonogatari/data/0025-03.json</v>
      </c>
      <c r="L326">
        <f t="shared" ref="L326:L378" si="69">20+INT(B326/2)</f>
        <v>32</v>
      </c>
      <c r="M326" t="str">
        <f t="shared" ref="M326:M378" si="70">"https://www.dl.ndl.go.jp/api/iiif/3437686/canvas/"&amp;L326</f>
        <v>https://www.dl.ndl.go.jp/api/iiif/3437686/canvas/32</v>
      </c>
      <c r="N326" t="str">
        <f t="shared" ref="N326:N378" si="71">"https://www.dl.ndl.go.jp/api/iiif/3437686/manifest.json"</f>
        <v>https://www.dl.ndl.go.jp/api/iiif/3437686/manifest.json</v>
      </c>
      <c r="O326" t="str">
        <f t="shared" ref="O326:O378" si="72">"http://da.dl.itc.u-tokyo.ac.jp/mirador/?params=[{%22manifest%22:%22"&amp;N326&amp;"%22,%22canvas%22:%22"&amp;M326&amp;"%22}]"</f>
        <v>http://da.dl.itc.u-tokyo.ac.jp/mirador/?params=[{%22manifest%22:%22https://www.dl.ndl.go.jp/api/iiif/3437686/manifest.json%22,%22canvas%22:%22https://www.dl.ndl.go.jp/api/iiif/3437686/canvas/32%22}]</v>
      </c>
    </row>
    <row r="327" spans="1:15" ht="90">
      <c r="A327" t="str">
        <f t="shared" si="64"/>
        <v>https://w3id.org/kouigenjimonogatari/data/0025-03.json</v>
      </c>
      <c r="B327">
        <f t="shared" si="61"/>
        <v>25</v>
      </c>
      <c r="C327">
        <f t="shared" si="62"/>
        <v>3</v>
      </c>
      <c r="D327" s="1" t="s">
        <v>286</v>
      </c>
      <c r="E327" t="str">
        <f t="shared" si="65"/>
        <v>http://creativecommons.org/publicdomain/zero/1.0/</v>
      </c>
      <c r="F327" t="str">
        <f t="shared" si="66"/>
        <v>01きりつぼ</v>
      </c>
      <c r="G327">
        <f>1</f>
        <v>1</v>
      </c>
      <c r="H327" t="s">
        <v>337</v>
      </c>
      <c r="I327" s="3" t="str">
        <f t="shared" si="67"/>
        <v>https://jpsearch.go.jp/term/type/文章要素</v>
      </c>
      <c r="J327" t="str">
        <f t="shared" si="68"/>
        <v>https://w3id.org/kouigenjimonogatari/data/0025-02.json</v>
      </c>
      <c r="K327" t="str">
        <f t="shared" si="63"/>
        <v>https://w3id.org/kouigenjimonogatari/data/0025-04.json</v>
      </c>
      <c r="L327">
        <f t="shared" si="69"/>
        <v>32</v>
      </c>
      <c r="M327" t="str">
        <f t="shared" si="70"/>
        <v>https://www.dl.ndl.go.jp/api/iiif/3437686/canvas/32</v>
      </c>
      <c r="N327" t="str">
        <f t="shared" si="71"/>
        <v>https://www.dl.ndl.go.jp/api/iiif/3437686/manifest.json</v>
      </c>
      <c r="O327" t="str">
        <f t="shared" si="72"/>
        <v>http://da.dl.itc.u-tokyo.ac.jp/mirador/?params=[{%22manifest%22:%22https://www.dl.ndl.go.jp/api/iiif/3437686/manifest.json%22,%22canvas%22:%22https://www.dl.ndl.go.jp/api/iiif/3437686/canvas/32%22}]</v>
      </c>
    </row>
    <row r="328" spans="1:15" ht="90">
      <c r="A328" t="str">
        <f t="shared" si="64"/>
        <v>https://w3id.org/kouigenjimonogatari/data/0025-04.json</v>
      </c>
      <c r="B328">
        <f t="shared" si="61"/>
        <v>25</v>
      </c>
      <c r="C328">
        <f t="shared" si="62"/>
        <v>4</v>
      </c>
      <c r="D328" s="1" t="s">
        <v>287</v>
      </c>
      <c r="E328" t="str">
        <f t="shared" si="65"/>
        <v>http://creativecommons.org/publicdomain/zero/1.0/</v>
      </c>
      <c r="F328" t="str">
        <f t="shared" si="66"/>
        <v>01きりつぼ</v>
      </c>
      <c r="G328">
        <f>1</f>
        <v>1</v>
      </c>
      <c r="H328" t="s">
        <v>337</v>
      </c>
      <c r="I328" s="3" t="str">
        <f t="shared" si="67"/>
        <v>https://jpsearch.go.jp/term/type/文章要素</v>
      </c>
      <c r="J328" t="str">
        <f t="shared" si="68"/>
        <v>https://w3id.org/kouigenjimonogatari/data/0025-03.json</v>
      </c>
      <c r="K328" t="str">
        <f t="shared" si="63"/>
        <v>https://w3id.org/kouigenjimonogatari/data/0025-05.json</v>
      </c>
      <c r="L328">
        <f t="shared" si="69"/>
        <v>32</v>
      </c>
      <c r="M328" t="str">
        <f t="shared" si="70"/>
        <v>https://www.dl.ndl.go.jp/api/iiif/3437686/canvas/32</v>
      </c>
      <c r="N328" t="str">
        <f t="shared" si="71"/>
        <v>https://www.dl.ndl.go.jp/api/iiif/3437686/manifest.json</v>
      </c>
      <c r="O328" t="str">
        <f t="shared" si="72"/>
        <v>http://da.dl.itc.u-tokyo.ac.jp/mirador/?params=[{%22manifest%22:%22https://www.dl.ndl.go.jp/api/iiif/3437686/manifest.json%22,%22canvas%22:%22https://www.dl.ndl.go.jp/api/iiif/3437686/canvas/32%22}]</v>
      </c>
    </row>
    <row r="329" spans="1:15" ht="90">
      <c r="A329" t="str">
        <f t="shared" si="64"/>
        <v>https://w3id.org/kouigenjimonogatari/data/0025-05.json</v>
      </c>
      <c r="B329">
        <f t="shared" si="61"/>
        <v>25</v>
      </c>
      <c r="C329">
        <f t="shared" si="62"/>
        <v>5</v>
      </c>
      <c r="D329" s="1" t="s">
        <v>288</v>
      </c>
      <c r="E329" t="str">
        <f t="shared" si="65"/>
        <v>http://creativecommons.org/publicdomain/zero/1.0/</v>
      </c>
      <c r="F329" t="str">
        <f t="shared" si="66"/>
        <v>01きりつぼ</v>
      </c>
      <c r="G329">
        <f>1</f>
        <v>1</v>
      </c>
      <c r="H329" t="s">
        <v>337</v>
      </c>
      <c r="I329" s="3" t="str">
        <f t="shared" si="67"/>
        <v>https://jpsearch.go.jp/term/type/文章要素</v>
      </c>
      <c r="J329" t="str">
        <f t="shared" si="68"/>
        <v>https://w3id.org/kouigenjimonogatari/data/0025-04.json</v>
      </c>
      <c r="K329" t="str">
        <f t="shared" si="63"/>
        <v>https://w3id.org/kouigenjimonogatari/data/0025-06.json</v>
      </c>
      <c r="L329">
        <f t="shared" si="69"/>
        <v>32</v>
      </c>
      <c r="M329" t="str">
        <f t="shared" si="70"/>
        <v>https://www.dl.ndl.go.jp/api/iiif/3437686/canvas/32</v>
      </c>
      <c r="N329" t="str">
        <f t="shared" si="71"/>
        <v>https://www.dl.ndl.go.jp/api/iiif/3437686/manifest.json</v>
      </c>
      <c r="O329" t="str">
        <f t="shared" si="72"/>
        <v>http://da.dl.itc.u-tokyo.ac.jp/mirador/?params=[{%22manifest%22:%22https://www.dl.ndl.go.jp/api/iiif/3437686/manifest.json%22,%22canvas%22:%22https://www.dl.ndl.go.jp/api/iiif/3437686/canvas/32%22}]</v>
      </c>
    </row>
    <row r="330" spans="1:15" ht="90">
      <c r="A330" t="str">
        <f t="shared" si="64"/>
        <v>https://w3id.org/kouigenjimonogatari/data/0025-06.json</v>
      </c>
      <c r="B330">
        <f t="shared" si="61"/>
        <v>25</v>
      </c>
      <c r="C330">
        <f t="shared" si="62"/>
        <v>6</v>
      </c>
      <c r="D330" s="1" t="s">
        <v>289</v>
      </c>
      <c r="E330" t="str">
        <f t="shared" si="65"/>
        <v>http://creativecommons.org/publicdomain/zero/1.0/</v>
      </c>
      <c r="F330" t="str">
        <f t="shared" si="66"/>
        <v>01きりつぼ</v>
      </c>
      <c r="G330">
        <f>1</f>
        <v>1</v>
      </c>
      <c r="H330" t="s">
        <v>337</v>
      </c>
      <c r="I330" s="3" t="str">
        <f t="shared" si="67"/>
        <v>https://jpsearch.go.jp/term/type/文章要素</v>
      </c>
      <c r="J330" t="str">
        <f t="shared" si="68"/>
        <v>https://w3id.org/kouigenjimonogatari/data/0025-05.json</v>
      </c>
      <c r="K330" t="str">
        <f t="shared" si="63"/>
        <v>https://w3id.org/kouigenjimonogatari/data/0025-07.json</v>
      </c>
      <c r="L330">
        <f t="shared" si="69"/>
        <v>32</v>
      </c>
      <c r="M330" t="str">
        <f t="shared" si="70"/>
        <v>https://www.dl.ndl.go.jp/api/iiif/3437686/canvas/32</v>
      </c>
      <c r="N330" t="str">
        <f t="shared" si="71"/>
        <v>https://www.dl.ndl.go.jp/api/iiif/3437686/manifest.json</v>
      </c>
      <c r="O330" t="str">
        <f t="shared" si="72"/>
        <v>http://da.dl.itc.u-tokyo.ac.jp/mirador/?params=[{%22manifest%22:%22https://www.dl.ndl.go.jp/api/iiif/3437686/manifest.json%22,%22canvas%22:%22https://www.dl.ndl.go.jp/api/iiif/3437686/canvas/32%22}]</v>
      </c>
    </row>
    <row r="331" spans="1:15" ht="90">
      <c r="A331" t="str">
        <f t="shared" si="64"/>
        <v>https://w3id.org/kouigenjimonogatari/data/0025-07.json</v>
      </c>
      <c r="B331">
        <f t="shared" si="61"/>
        <v>25</v>
      </c>
      <c r="C331">
        <f t="shared" si="62"/>
        <v>7</v>
      </c>
      <c r="D331" s="1" t="s">
        <v>290</v>
      </c>
      <c r="E331" t="str">
        <f t="shared" si="65"/>
        <v>http://creativecommons.org/publicdomain/zero/1.0/</v>
      </c>
      <c r="F331" t="str">
        <f t="shared" si="66"/>
        <v>01きりつぼ</v>
      </c>
      <c r="G331">
        <f>1</f>
        <v>1</v>
      </c>
      <c r="H331" t="s">
        <v>337</v>
      </c>
      <c r="I331" s="3" t="str">
        <f t="shared" si="67"/>
        <v>https://jpsearch.go.jp/term/type/文章要素</v>
      </c>
      <c r="J331" t="str">
        <f t="shared" si="68"/>
        <v>https://w3id.org/kouigenjimonogatari/data/0025-06.json</v>
      </c>
      <c r="K331" t="str">
        <f t="shared" si="63"/>
        <v>https://w3id.org/kouigenjimonogatari/data/0025-08.json</v>
      </c>
      <c r="L331">
        <f t="shared" si="69"/>
        <v>32</v>
      </c>
      <c r="M331" t="str">
        <f t="shared" si="70"/>
        <v>https://www.dl.ndl.go.jp/api/iiif/3437686/canvas/32</v>
      </c>
      <c r="N331" t="str">
        <f t="shared" si="71"/>
        <v>https://www.dl.ndl.go.jp/api/iiif/3437686/manifest.json</v>
      </c>
      <c r="O331" t="str">
        <f t="shared" si="72"/>
        <v>http://da.dl.itc.u-tokyo.ac.jp/mirador/?params=[{%22manifest%22:%22https://www.dl.ndl.go.jp/api/iiif/3437686/manifest.json%22,%22canvas%22:%22https://www.dl.ndl.go.jp/api/iiif/3437686/canvas/32%22}]</v>
      </c>
    </row>
    <row r="332" spans="1:15" ht="90">
      <c r="A332" t="str">
        <f t="shared" si="64"/>
        <v>https://w3id.org/kouigenjimonogatari/data/0025-08.json</v>
      </c>
      <c r="B332">
        <f t="shared" si="61"/>
        <v>25</v>
      </c>
      <c r="C332">
        <f t="shared" si="62"/>
        <v>8</v>
      </c>
      <c r="D332" s="1" t="s">
        <v>291</v>
      </c>
      <c r="E332" t="str">
        <f t="shared" si="65"/>
        <v>http://creativecommons.org/publicdomain/zero/1.0/</v>
      </c>
      <c r="F332" t="str">
        <f t="shared" si="66"/>
        <v>01きりつぼ</v>
      </c>
      <c r="G332">
        <f>1</f>
        <v>1</v>
      </c>
      <c r="H332" t="s">
        <v>337</v>
      </c>
      <c r="I332" s="3" t="str">
        <f t="shared" si="67"/>
        <v>https://jpsearch.go.jp/term/type/文章要素</v>
      </c>
      <c r="J332" t="str">
        <f t="shared" si="68"/>
        <v>https://w3id.org/kouigenjimonogatari/data/0025-07.json</v>
      </c>
      <c r="K332" t="str">
        <f t="shared" si="63"/>
        <v>https://w3id.org/kouigenjimonogatari/data/0025-09.json</v>
      </c>
      <c r="L332">
        <f t="shared" si="69"/>
        <v>32</v>
      </c>
      <c r="M332" t="str">
        <f t="shared" si="70"/>
        <v>https://www.dl.ndl.go.jp/api/iiif/3437686/canvas/32</v>
      </c>
      <c r="N332" t="str">
        <f t="shared" si="71"/>
        <v>https://www.dl.ndl.go.jp/api/iiif/3437686/manifest.json</v>
      </c>
      <c r="O332" t="str">
        <f t="shared" si="72"/>
        <v>http://da.dl.itc.u-tokyo.ac.jp/mirador/?params=[{%22manifest%22:%22https://www.dl.ndl.go.jp/api/iiif/3437686/manifest.json%22,%22canvas%22:%22https://www.dl.ndl.go.jp/api/iiif/3437686/canvas/32%22}]</v>
      </c>
    </row>
    <row r="333" spans="1:15" ht="90">
      <c r="A333" t="str">
        <f t="shared" si="64"/>
        <v>https://w3id.org/kouigenjimonogatari/data/0025-09.json</v>
      </c>
      <c r="B333">
        <f t="shared" si="61"/>
        <v>25</v>
      </c>
      <c r="C333">
        <f t="shared" si="62"/>
        <v>9</v>
      </c>
      <c r="D333" s="1" t="s">
        <v>292</v>
      </c>
      <c r="E333" t="str">
        <f t="shared" si="65"/>
        <v>http://creativecommons.org/publicdomain/zero/1.0/</v>
      </c>
      <c r="F333" t="str">
        <f t="shared" si="66"/>
        <v>01きりつぼ</v>
      </c>
      <c r="G333">
        <f>1</f>
        <v>1</v>
      </c>
      <c r="H333" t="s">
        <v>337</v>
      </c>
      <c r="I333" s="3" t="str">
        <f t="shared" si="67"/>
        <v>https://jpsearch.go.jp/term/type/文章要素</v>
      </c>
      <c r="J333" t="str">
        <f t="shared" si="68"/>
        <v>https://w3id.org/kouigenjimonogatari/data/0025-08.json</v>
      </c>
      <c r="K333" t="str">
        <f t="shared" si="63"/>
        <v>https://w3id.org/kouigenjimonogatari/data/0025-10.json</v>
      </c>
      <c r="L333">
        <f t="shared" si="69"/>
        <v>32</v>
      </c>
      <c r="M333" t="str">
        <f t="shared" si="70"/>
        <v>https://www.dl.ndl.go.jp/api/iiif/3437686/canvas/32</v>
      </c>
      <c r="N333" t="str">
        <f t="shared" si="71"/>
        <v>https://www.dl.ndl.go.jp/api/iiif/3437686/manifest.json</v>
      </c>
      <c r="O333" t="str">
        <f t="shared" si="72"/>
        <v>http://da.dl.itc.u-tokyo.ac.jp/mirador/?params=[{%22manifest%22:%22https://www.dl.ndl.go.jp/api/iiif/3437686/manifest.json%22,%22canvas%22:%22https://www.dl.ndl.go.jp/api/iiif/3437686/canvas/32%22}]</v>
      </c>
    </row>
    <row r="334" spans="1:15" ht="90">
      <c r="A334" t="str">
        <f t="shared" si="64"/>
        <v>https://w3id.org/kouigenjimonogatari/data/0025-10.json</v>
      </c>
      <c r="B334">
        <f t="shared" si="61"/>
        <v>25</v>
      </c>
      <c r="C334">
        <f t="shared" si="62"/>
        <v>10</v>
      </c>
      <c r="D334" s="1" t="s">
        <v>293</v>
      </c>
      <c r="E334" t="str">
        <f t="shared" si="65"/>
        <v>http://creativecommons.org/publicdomain/zero/1.0/</v>
      </c>
      <c r="F334" t="str">
        <f t="shared" si="66"/>
        <v>01きりつぼ</v>
      </c>
      <c r="G334">
        <f>1</f>
        <v>1</v>
      </c>
      <c r="H334" t="s">
        <v>337</v>
      </c>
      <c r="I334" s="3" t="str">
        <f t="shared" si="67"/>
        <v>https://jpsearch.go.jp/term/type/文章要素</v>
      </c>
      <c r="J334" t="str">
        <f t="shared" si="68"/>
        <v>https://w3id.org/kouigenjimonogatari/data/0025-09.json</v>
      </c>
      <c r="K334" t="str">
        <f t="shared" si="63"/>
        <v>https://w3id.org/kouigenjimonogatari/data/0025-11.json</v>
      </c>
      <c r="L334">
        <f t="shared" si="69"/>
        <v>32</v>
      </c>
      <c r="M334" t="str">
        <f t="shared" si="70"/>
        <v>https://www.dl.ndl.go.jp/api/iiif/3437686/canvas/32</v>
      </c>
      <c r="N334" t="str">
        <f t="shared" si="71"/>
        <v>https://www.dl.ndl.go.jp/api/iiif/3437686/manifest.json</v>
      </c>
      <c r="O334" t="str">
        <f t="shared" si="72"/>
        <v>http://da.dl.itc.u-tokyo.ac.jp/mirador/?params=[{%22manifest%22:%22https://www.dl.ndl.go.jp/api/iiif/3437686/manifest.json%22,%22canvas%22:%22https://www.dl.ndl.go.jp/api/iiif/3437686/canvas/32%22}]</v>
      </c>
    </row>
    <row r="335" spans="1:15" ht="90">
      <c r="A335" t="str">
        <f t="shared" si="64"/>
        <v>https://w3id.org/kouigenjimonogatari/data/0025-11.json</v>
      </c>
      <c r="B335">
        <f t="shared" si="61"/>
        <v>25</v>
      </c>
      <c r="C335">
        <f t="shared" si="62"/>
        <v>11</v>
      </c>
      <c r="D335" s="1" t="s">
        <v>294</v>
      </c>
      <c r="E335" t="str">
        <f t="shared" si="65"/>
        <v>http://creativecommons.org/publicdomain/zero/1.0/</v>
      </c>
      <c r="F335" t="str">
        <f t="shared" si="66"/>
        <v>01きりつぼ</v>
      </c>
      <c r="G335">
        <f>1</f>
        <v>1</v>
      </c>
      <c r="H335" t="s">
        <v>337</v>
      </c>
      <c r="I335" s="3" t="str">
        <f t="shared" si="67"/>
        <v>https://jpsearch.go.jp/term/type/文章要素</v>
      </c>
      <c r="J335" t="str">
        <f t="shared" si="68"/>
        <v>https://w3id.org/kouigenjimonogatari/data/0025-10.json</v>
      </c>
      <c r="K335" t="str">
        <f t="shared" si="63"/>
        <v>https://w3id.org/kouigenjimonogatari/data/0025-12.json</v>
      </c>
      <c r="L335">
        <f t="shared" si="69"/>
        <v>32</v>
      </c>
      <c r="M335" t="str">
        <f t="shared" si="70"/>
        <v>https://www.dl.ndl.go.jp/api/iiif/3437686/canvas/32</v>
      </c>
      <c r="N335" t="str">
        <f t="shared" si="71"/>
        <v>https://www.dl.ndl.go.jp/api/iiif/3437686/manifest.json</v>
      </c>
      <c r="O335" t="str">
        <f t="shared" si="72"/>
        <v>http://da.dl.itc.u-tokyo.ac.jp/mirador/?params=[{%22manifest%22:%22https://www.dl.ndl.go.jp/api/iiif/3437686/manifest.json%22,%22canvas%22:%22https://www.dl.ndl.go.jp/api/iiif/3437686/canvas/32%22}]</v>
      </c>
    </row>
    <row r="336" spans="1:15" ht="90">
      <c r="A336" t="str">
        <f t="shared" si="64"/>
        <v>https://w3id.org/kouigenjimonogatari/data/0025-12.json</v>
      </c>
      <c r="B336">
        <f t="shared" si="61"/>
        <v>25</v>
      </c>
      <c r="C336">
        <f t="shared" si="62"/>
        <v>12</v>
      </c>
      <c r="D336" s="1" t="s">
        <v>295</v>
      </c>
      <c r="E336" t="str">
        <f t="shared" si="65"/>
        <v>http://creativecommons.org/publicdomain/zero/1.0/</v>
      </c>
      <c r="F336" t="str">
        <f t="shared" si="66"/>
        <v>01きりつぼ</v>
      </c>
      <c r="G336">
        <f>1</f>
        <v>1</v>
      </c>
      <c r="H336" t="s">
        <v>337</v>
      </c>
      <c r="I336" s="3" t="str">
        <f t="shared" si="67"/>
        <v>https://jpsearch.go.jp/term/type/文章要素</v>
      </c>
      <c r="J336" t="str">
        <f t="shared" si="68"/>
        <v>https://w3id.org/kouigenjimonogatari/data/0025-11.json</v>
      </c>
      <c r="K336" t="str">
        <f t="shared" si="63"/>
        <v>https://w3id.org/kouigenjimonogatari/data/0025-13.json</v>
      </c>
      <c r="L336">
        <f t="shared" si="69"/>
        <v>32</v>
      </c>
      <c r="M336" t="str">
        <f t="shared" si="70"/>
        <v>https://www.dl.ndl.go.jp/api/iiif/3437686/canvas/32</v>
      </c>
      <c r="N336" t="str">
        <f t="shared" si="71"/>
        <v>https://www.dl.ndl.go.jp/api/iiif/3437686/manifest.json</v>
      </c>
      <c r="O336" t="str">
        <f t="shared" si="72"/>
        <v>http://da.dl.itc.u-tokyo.ac.jp/mirador/?params=[{%22manifest%22:%22https://www.dl.ndl.go.jp/api/iiif/3437686/manifest.json%22,%22canvas%22:%22https://www.dl.ndl.go.jp/api/iiif/3437686/canvas/32%22}]</v>
      </c>
    </row>
    <row r="337" spans="1:15" ht="90">
      <c r="A337" t="str">
        <f t="shared" si="64"/>
        <v>https://w3id.org/kouigenjimonogatari/data/0025-13.json</v>
      </c>
      <c r="B337">
        <f t="shared" si="61"/>
        <v>25</v>
      </c>
      <c r="C337">
        <f t="shared" si="62"/>
        <v>13</v>
      </c>
      <c r="D337" s="1" t="s">
        <v>296</v>
      </c>
      <c r="E337" t="str">
        <f t="shared" si="65"/>
        <v>http://creativecommons.org/publicdomain/zero/1.0/</v>
      </c>
      <c r="F337" t="str">
        <f t="shared" si="66"/>
        <v>01きりつぼ</v>
      </c>
      <c r="G337">
        <f>1</f>
        <v>1</v>
      </c>
      <c r="H337" t="s">
        <v>337</v>
      </c>
      <c r="I337" s="3" t="str">
        <f t="shared" si="67"/>
        <v>https://jpsearch.go.jp/term/type/文章要素</v>
      </c>
      <c r="J337" t="str">
        <f t="shared" si="68"/>
        <v>https://w3id.org/kouigenjimonogatari/data/0025-12.json</v>
      </c>
      <c r="K337" t="str">
        <f t="shared" si="63"/>
        <v>https://w3id.org/kouigenjimonogatari/data/0025-14.json</v>
      </c>
      <c r="L337">
        <f t="shared" si="69"/>
        <v>32</v>
      </c>
      <c r="M337" t="str">
        <f t="shared" si="70"/>
        <v>https://www.dl.ndl.go.jp/api/iiif/3437686/canvas/32</v>
      </c>
      <c r="N337" t="str">
        <f t="shared" si="71"/>
        <v>https://www.dl.ndl.go.jp/api/iiif/3437686/manifest.json</v>
      </c>
      <c r="O337" t="str">
        <f t="shared" si="72"/>
        <v>http://da.dl.itc.u-tokyo.ac.jp/mirador/?params=[{%22manifest%22:%22https://www.dl.ndl.go.jp/api/iiif/3437686/manifest.json%22,%22canvas%22:%22https://www.dl.ndl.go.jp/api/iiif/3437686/canvas/32%22}]</v>
      </c>
    </row>
    <row r="338" spans="1:15" ht="60">
      <c r="A338" t="str">
        <f t="shared" si="64"/>
        <v>https://w3id.org/kouigenjimonogatari/data/0025-14.json</v>
      </c>
      <c r="B338">
        <f t="shared" si="61"/>
        <v>25</v>
      </c>
      <c r="C338">
        <f t="shared" si="62"/>
        <v>14</v>
      </c>
      <c r="D338" s="1" t="s">
        <v>297</v>
      </c>
      <c r="E338" t="str">
        <f t="shared" si="65"/>
        <v>http://creativecommons.org/publicdomain/zero/1.0/</v>
      </c>
      <c r="F338" t="str">
        <f t="shared" si="66"/>
        <v>01きりつぼ</v>
      </c>
      <c r="G338">
        <f>1</f>
        <v>1</v>
      </c>
      <c r="H338" t="s">
        <v>337</v>
      </c>
      <c r="I338" s="3" t="str">
        <f t="shared" si="67"/>
        <v>https://jpsearch.go.jp/term/type/文章要素</v>
      </c>
      <c r="J338" t="str">
        <f t="shared" si="68"/>
        <v>https://w3id.org/kouigenjimonogatari/data/0025-13.json</v>
      </c>
      <c r="K338" t="str">
        <f t="shared" si="63"/>
        <v>https://w3id.org/kouigenjimonogatari/data/0026-01.json</v>
      </c>
      <c r="L338">
        <f t="shared" si="69"/>
        <v>32</v>
      </c>
      <c r="M338" t="str">
        <f t="shared" si="70"/>
        <v>https://www.dl.ndl.go.jp/api/iiif/3437686/canvas/32</v>
      </c>
      <c r="N338" t="str">
        <f t="shared" si="71"/>
        <v>https://www.dl.ndl.go.jp/api/iiif/3437686/manifest.json</v>
      </c>
      <c r="O338" t="str">
        <f t="shared" si="72"/>
        <v>http://da.dl.itc.u-tokyo.ac.jp/mirador/?params=[{%22manifest%22:%22https://www.dl.ndl.go.jp/api/iiif/3437686/manifest.json%22,%22canvas%22:%22https://www.dl.ndl.go.jp/api/iiif/3437686/canvas/32%22}]</v>
      </c>
    </row>
    <row r="339" spans="1:15">
      <c r="A339" t="str">
        <f t="shared" si="64"/>
        <v/>
      </c>
      <c r="B339">
        <f t="shared" ref="B339:B378" si="73">IF(C339&lt;&gt;1, B338, B338+1)</f>
        <v>25</v>
      </c>
      <c r="C339" t="str">
        <f t="shared" ref="C339:C378" si="74">IF(D339&lt;&gt;"", IF(D338&lt;&gt;"", C338+1, 1), "")</f>
        <v/>
      </c>
      <c r="E339" t="str">
        <f t="shared" si="65"/>
        <v>http://creativecommons.org/publicdomain/zero/1.0/</v>
      </c>
      <c r="F339" t="str">
        <f t="shared" si="66"/>
        <v>01きりつぼ</v>
      </c>
      <c r="G339">
        <f>1</f>
        <v>1</v>
      </c>
      <c r="H339" t="s">
        <v>337</v>
      </c>
      <c r="I339" s="3" t="str">
        <f t="shared" si="67"/>
        <v>https://jpsearch.go.jp/term/type/文章要素</v>
      </c>
      <c r="J339" t="str">
        <f t="shared" si="68"/>
        <v>https://w3id.org/kouigenjimonogatari/data/0025-14.json</v>
      </c>
      <c r="K339" t="str">
        <f t="shared" si="63"/>
        <v>https://w3id.org/kouigenjimonogatari/data/0026-02.json</v>
      </c>
      <c r="L339">
        <f t="shared" si="69"/>
        <v>32</v>
      </c>
      <c r="M339" t="str">
        <f t="shared" si="70"/>
        <v>https://www.dl.ndl.go.jp/api/iiif/3437686/canvas/32</v>
      </c>
      <c r="N339" t="str">
        <f t="shared" si="71"/>
        <v>https://www.dl.ndl.go.jp/api/iiif/3437686/manifest.json</v>
      </c>
      <c r="O339" t="str">
        <f t="shared" si="72"/>
        <v>http://da.dl.itc.u-tokyo.ac.jp/mirador/?params=[{%22manifest%22:%22https://www.dl.ndl.go.jp/api/iiif/3437686/manifest.json%22,%22canvas%22:%22https://www.dl.ndl.go.jp/api/iiif/3437686/canvas/32%22}]</v>
      </c>
    </row>
    <row r="340" spans="1:15">
      <c r="A340" t="str">
        <f t="shared" si="64"/>
        <v/>
      </c>
      <c r="B340">
        <f t="shared" si="73"/>
        <v>25</v>
      </c>
      <c r="C340" t="str">
        <f t="shared" si="74"/>
        <v/>
      </c>
      <c r="D340" s="2"/>
      <c r="E340" t="str">
        <f t="shared" si="65"/>
        <v>http://creativecommons.org/publicdomain/zero/1.0/</v>
      </c>
      <c r="F340" t="str">
        <f t="shared" si="66"/>
        <v>01きりつぼ</v>
      </c>
      <c r="G340">
        <f>1</f>
        <v>1</v>
      </c>
      <c r="H340" t="s">
        <v>337</v>
      </c>
      <c r="I340" s="3" t="str">
        <f t="shared" si="67"/>
        <v>https://jpsearch.go.jp/term/type/文章要素</v>
      </c>
      <c r="J340" t="str">
        <f t="shared" si="68"/>
        <v>https://w3id.org/kouigenjimonogatari/data/0025-13.json</v>
      </c>
      <c r="K340" t="str">
        <f t="shared" si="63"/>
        <v>https://w3id.org/kouigenjimonogatari/data/0026-01.json</v>
      </c>
      <c r="L340">
        <f t="shared" si="69"/>
        <v>32</v>
      </c>
      <c r="M340" t="str">
        <f t="shared" si="70"/>
        <v>https://www.dl.ndl.go.jp/api/iiif/3437686/canvas/32</v>
      </c>
      <c r="N340" t="str">
        <f t="shared" si="71"/>
        <v>https://www.dl.ndl.go.jp/api/iiif/3437686/manifest.json</v>
      </c>
      <c r="O340" t="str">
        <f t="shared" si="72"/>
        <v>http://da.dl.itc.u-tokyo.ac.jp/mirador/?params=[{%22manifest%22:%22https://www.dl.ndl.go.jp/api/iiif/3437686/manifest.json%22,%22canvas%22:%22https://www.dl.ndl.go.jp/api/iiif/3437686/canvas/32%22}]</v>
      </c>
    </row>
    <row r="341" spans="1:15" ht="90">
      <c r="A341" t="str">
        <f t="shared" si="64"/>
        <v>https://w3id.org/kouigenjimonogatari/data/0026-01.json</v>
      </c>
      <c r="B341">
        <f t="shared" si="73"/>
        <v>26</v>
      </c>
      <c r="C341">
        <f t="shared" si="74"/>
        <v>1</v>
      </c>
      <c r="D341" s="1" t="s">
        <v>298</v>
      </c>
      <c r="E341" t="str">
        <f t="shared" si="65"/>
        <v>http://creativecommons.org/publicdomain/zero/1.0/</v>
      </c>
      <c r="F341" t="str">
        <f t="shared" si="66"/>
        <v>01きりつぼ</v>
      </c>
      <c r="G341">
        <f>1</f>
        <v>1</v>
      </c>
      <c r="H341" t="s">
        <v>337</v>
      </c>
      <c r="I341" s="3" t="str">
        <f t="shared" si="67"/>
        <v>https://jpsearch.go.jp/term/type/文章要素</v>
      </c>
      <c r="J341" t="str">
        <f t="shared" si="68"/>
        <v>https://w3id.org/kouigenjimonogatari/data/0025-14.json</v>
      </c>
      <c r="K341" t="str">
        <f t="shared" si="63"/>
        <v>https://w3id.org/kouigenjimonogatari/data/0026-02.json</v>
      </c>
      <c r="L341">
        <f t="shared" si="69"/>
        <v>33</v>
      </c>
      <c r="M341" t="str">
        <f t="shared" si="70"/>
        <v>https://www.dl.ndl.go.jp/api/iiif/3437686/canvas/33</v>
      </c>
      <c r="N341" t="str">
        <f t="shared" si="71"/>
        <v>https://www.dl.ndl.go.jp/api/iiif/3437686/manifest.json</v>
      </c>
      <c r="O341" t="str">
        <f t="shared" si="72"/>
        <v>http://da.dl.itc.u-tokyo.ac.jp/mirador/?params=[{%22manifest%22:%22https://www.dl.ndl.go.jp/api/iiif/3437686/manifest.json%22,%22canvas%22:%22https://www.dl.ndl.go.jp/api/iiif/3437686/canvas/33%22}]</v>
      </c>
    </row>
    <row r="342" spans="1:15" ht="30">
      <c r="A342" t="str">
        <f t="shared" si="64"/>
        <v>https://w3id.org/kouigenjimonogatari/data/0026-02.json</v>
      </c>
      <c r="B342">
        <f t="shared" si="73"/>
        <v>26</v>
      </c>
      <c r="C342">
        <f t="shared" si="74"/>
        <v>2</v>
      </c>
      <c r="D342" s="1" t="s">
        <v>299</v>
      </c>
      <c r="E342" t="str">
        <f t="shared" si="65"/>
        <v>http://creativecommons.org/publicdomain/zero/1.0/</v>
      </c>
      <c r="F342" t="str">
        <f t="shared" si="66"/>
        <v>01きりつぼ</v>
      </c>
      <c r="G342">
        <f>1</f>
        <v>1</v>
      </c>
      <c r="H342" t="s">
        <v>337</v>
      </c>
      <c r="I342" s="3" t="str">
        <f t="shared" si="67"/>
        <v>https://jpsearch.go.jp/term/type/文章要素</v>
      </c>
      <c r="J342" t="str">
        <f t="shared" si="68"/>
        <v>https://w3id.org/kouigenjimonogatari/data/0026-01.json</v>
      </c>
      <c r="K342" t="str">
        <f t="shared" si="63"/>
        <v>https://w3id.org/kouigenjimonogatari/data/0026-03.json</v>
      </c>
      <c r="L342">
        <f t="shared" si="69"/>
        <v>33</v>
      </c>
      <c r="M342" t="str">
        <f t="shared" si="70"/>
        <v>https://www.dl.ndl.go.jp/api/iiif/3437686/canvas/33</v>
      </c>
      <c r="N342" t="str">
        <f t="shared" si="71"/>
        <v>https://www.dl.ndl.go.jp/api/iiif/3437686/manifest.json</v>
      </c>
      <c r="O342" t="str">
        <f t="shared" si="72"/>
        <v>http://da.dl.itc.u-tokyo.ac.jp/mirador/?params=[{%22manifest%22:%22https://www.dl.ndl.go.jp/api/iiif/3437686/manifest.json%22,%22canvas%22:%22https://www.dl.ndl.go.jp/api/iiif/3437686/canvas/33%22}]</v>
      </c>
    </row>
    <row r="343" spans="1:15" ht="90">
      <c r="A343" t="str">
        <f t="shared" si="64"/>
        <v>https://w3id.org/kouigenjimonogatari/data/0026-03.json</v>
      </c>
      <c r="B343">
        <f t="shared" si="73"/>
        <v>26</v>
      </c>
      <c r="C343">
        <f t="shared" si="74"/>
        <v>3</v>
      </c>
      <c r="D343" s="1" t="s">
        <v>300</v>
      </c>
      <c r="E343" t="str">
        <f t="shared" si="65"/>
        <v>http://creativecommons.org/publicdomain/zero/1.0/</v>
      </c>
      <c r="F343" t="str">
        <f t="shared" si="66"/>
        <v>01きりつぼ</v>
      </c>
      <c r="G343">
        <f>1</f>
        <v>1</v>
      </c>
      <c r="H343" t="s">
        <v>337</v>
      </c>
      <c r="I343" s="3" t="str">
        <f t="shared" si="67"/>
        <v>https://jpsearch.go.jp/term/type/文章要素</v>
      </c>
      <c r="J343" t="str">
        <f t="shared" si="68"/>
        <v>https://w3id.org/kouigenjimonogatari/data/0026-02.json</v>
      </c>
      <c r="K343" t="str">
        <f t="shared" si="63"/>
        <v>https://w3id.org/kouigenjimonogatari/data/0026-04.json</v>
      </c>
      <c r="L343">
        <f t="shared" si="69"/>
        <v>33</v>
      </c>
      <c r="M343" t="str">
        <f t="shared" si="70"/>
        <v>https://www.dl.ndl.go.jp/api/iiif/3437686/canvas/33</v>
      </c>
      <c r="N343" t="str">
        <f t="shared" si="71"/>
        <v>https://www.dl.ndl.go.jp/api/iiif/3437686/manifest.json</v>
      </c>
      <c r="O343" t="str">
        <f t="shared" si="72"/>
        <v>http://da.dl.itc.u-tokyo.ac.jp/mirador/?params=[{%22manifest%22:%22https://www.dl.ndl.go.jp/api/iiif/3437686/manifest.json%22,%22canvas%22:%22https://www.dl.ndl.go.jp/api/iiif/3437686/canvas/33%22}]</v>
      </c>
    </row>
    <row r="344" spans="1:15" ht="90">
      <c r="A344" t="str">
        <f t="shared" si="64"/>
        <v>https://w3id.org/kouigenjimonogatari/data/0026-04.json</v>
      </c>
      <c r="B344">
        <f t="shared" si="73"/>
        <v>26</v>
      </c>
      <c r="C344">
        <f t="shared" si="74"/>
        <v>4</v>
      </c>
      <c r="D344" s="1" t="s">
        <v>301</v>
      </c>
      <c r="E344" t="str">
        <f t="shared" si="65"/>
        <v>http://creativecommons.org/publicdomain/zero/1.0/</v>
      </c>
      <c r="F344" t="str">
        <f t="shared" si="66"/>
        <v>01きりつぼ</v>
      </c>
      <c r="G344">
        <f>1</f>
        <v>1</v>
      </c>
      <c r="H344" t="s">
        <v>337</v>
      </c>
      <c r="I344" s="3" t="str">
        <f t="shared" si="67"/>
        <v>https://jpsearch.go.jp/term/type/文章要素</v>
      </c>
      <c r="J344" t="str">
        <f t="shared" si="68"/>
        <v>https://w3id.org/kouigenjimonogatari/data/0026-03.json</v>
      </c>
      <c r="K344" t="str">
        <f t="shared" si="63"/>
        <v>https://w3id.org/kouigenjimonogatari/data/0026-05.json</v>
      </c>
      <c r="L344">
        <f t="shared" si="69"/>
        <v>33</v>
      </c>
      <c r="M344" t="str">
        <f t="shared" si="70"/>
        <v>https://www.dl.ndl.go.jp/api/iiif/3437686/canvas/33</v>
      </c>
      <c r="N344" t="str">
        <f t="shared" si="71"/>
        <v>https://www.dl.ndl.go.jp/api/iiif/3437686/manifest.json</v>
      </c>
      <c r="O344" t="str">
        <f t="shared" si="72"/>
        <v>http://da.dl.itc.u-tokyo.ac.jp/mirador/?params=[{%22manifest%22:%22https://www.dl.ndl.go.jp/api/iiif/3437686/manifest.json%22,%22canvas%22:%22https://www.dl.ndl.go.jp/api/iiif/3437686/canvas/33%22}]</v>
      </c>
    </row>
    <row r="345" spans="1:15" ht="90">
      <c r="A345" t="str">
        <f t="shared" si="64"/>
        <v>https://w3id.org/kouigenjimonogatari/data/0026-05.json</v>
      </c>
      <c r="B345">
        <f t="shared" si="73"/>
        <v>26</v>
      </c>
      <c r="C345">
        <f t="shared" si="74"/>
        <v>5</v>
      </c>
      <c r="D345" s="1" t="s">
        <v>302</v>
      </c>
      <c r="E345" t="str">
        <f t="shared" si="65"/>
        <v>http://creativecommons.org/publicdomain/zero/1.0/</v>
      </c>
      <c r="F345" t="str">
        <f t="shared" si="66"/>
        <v>01きりつぼ</v>
      </c>
      <c r="G345">
        <f>1</f>
        <v>1</v>
      </c>
      <c r="H345" t="s">
        <v>337</v>
      </c>
      <c r="I345" s="3" t="str">
        <f t="shared" si="67"/>
        <v>https://jpsearch.go.jp/term/type/文章要素</v>
      </c>
      <c r="J345" t="str">
        <f t="shared" si="68"/>
        <v>https://w3id.org/kouigenjimonogatari/data/0026-04.json</v>
      </c>
      <c r="K345" t="str">
        <f t="shared" si="63"/>
        <v>https://w3id.org/kouigenjimonogatari/data/0026-06.json</v>
      </c>
      <c r="L345">
        <f t="shared" si="69"/>
        <v>33</v>
      </c>
      <c r="M345" t="str">
        <f t="shared" si="70"/>
        <v>https://www.dl.ndl.go.jp/api/iiif/3437686/canvas/33</v>
      </c>
      <c r="N345" t="str">
        <f t="shared" si="71"/>
        <v>https://www.dl.ndl.go.jp/api/iiif/3437686/manifest.json</v>
      </c>
      <c r="O345" t="str">
        <f t="shared" si="72"/>
        <v>http://da.dl.itc.u-tokyo.ac.jp/mirador/?params=[{%22manifest%22:%22https://www.dl.ndl.go.jp/api/iiif/3437686/manifest.json%22,%22canvas%22:%22https://www.dl.ndl.go.jp/api/iiif/3437686/canvas/33%22}]</v>
      </c>
    </row>
    <row r="346" spans="1:15" ht="90">
      <c r="A346" t="str">
        <f t="shared" si="64"/>
        <v>https://w3id.org/kouigenjimonogatari/data/0026-06.json</v>
      </c>
      <c r="B346">
        <f t="shared" si="73"/>
        <v>26</v>
      </c>
      <c r="C346">
        <f t="shared" si="74"/>
        <v>6</v>
      </c>
      <c r="D346" s="1" t="s">
        <v>303</v>
      </c>
      <c r="E346" t="str">
        <f t="shared" si="65"/>
        <v>http://creativecommons.org/publicdomain/zero/1.0/</v>
      </c>
      <c r="F346" t="str">
        <f t="shared" si="66"/>
        <v>01きりつぼ</v>
      </c>
      <c r="G346">
        <f>1</f>
        <v>1</v>
      </c>
      <c r="H346" t="s">
        <v>337</v>
      </c>
      <c r="I346" s="3" t="str">
        <f t="shared" si="67"/>
        <v>https://jpsearch.go.jp/term/type/文章要素</v>
      </c>
      <c r="J346" t="str">
        <f t="shared" si="68"/>
        <v>https://w3id.org/kouigenjimonogatari/data/0026-05.json</v>
      </c>
      <c r="K346" t="str">
        <f t="shared" si="63"/>
        <v>https://w3id.org/kouigenjimonogatari/data/0026-07.json</v>
      </c>
      <c r="L346">
        <f t="shared" si="69"/>
        <v>33</v>
      </c>
      <c r="M346" t="str">
        <f t="shared" si="70"/>
        <v>https://www.dl.ndl.go.jp/api/iiif/3437686/canvas/33</v>
      </c>
      <c r="N346" t="str">
        <f t="shared" si="71"/>
        <v>https://www.dl.ndl.go.jp/api/iiif/3437686/manifest.json</v>
      </c>
      <c r="O346" t="str">
        <f t="shared" si="72"/>
        <v>http://da.dl.itc.u-tokyo.ac.jp/mirador/?params=[{%22manifest%22:%22https://www.dl.ndl.go.jp/api/iiif/3437686/manifest.json%22,%22canvas%22:%22https://www.dl.ndl.go.jp/api/iiif/3437686/canvas/33%22}]</v>
      </c>
    </row>
    <row r="347" spans="1:15" ht="90">
      <c r="A347" t="str">
        <f t="shared" si="64"/>
        <v>https://w3id.org/kouigenjimonogatari/data/0026-07.json</v>
      </c>
      <c r="B347">
        <f t="shared" si="73"/>
        <v>26</v>
      </c>
      <c r="C347">
        <f t="shared" si="74"/>
        <v>7</v>
      </c>
      <c r="D347" s="1" t="s">
        <v>304</v>
      </c>
      <c r="E347" t="str">
        <f t="shared" si="65"/>
        <v>http://creativecommons.org/publicdomain/zero/1.0/</v>
      </c>
      <c r="F347" t="str">
        <f t="shared" si="66"/>
        <v>01きりつぼ</v>
      </c>
      <c r="G347">
        <f>1</f>
        <v>1</v>
      </c>
      <c r="H347" t="s">
        <v>337</v>
      </c>
      <c r="I347" s="3" t="str">
        <f t="shared" si="67"/>
        <v>https://jpsearch.go.jp/term/type/文章要素</v>
      </c>
      <c r="J347" t="str">
        <f t="shared" si="68"/>
        <v>https://w3id.org/kouigenjimonogatari/data/0026-06.json</v>
      </c>
      <c r="K347" t="str">
        <f t="shared" si="63"/>
        <v>https://w3id.org/kouigenjimonogatari/data/0026-08.json</v>
      </c>
      <c r="L347">
        <f t="shared" si="69"/>
        <v>33</v>
      </c>
      <c r="M347" t="str">
        <f t="shared" si="70"/>
        <v>https://www.dl.ndl.go.jp/api/iiif/3437686/canvas/33</v>
      </c>
      <c r="N347" t="str">
        <f t="shared" si="71"/>
        <v>https://www.dl.ndl.go.jp/api/iiif/3437686/manifest.json</v>
      </c>
      <c r="O347" t="str">
        <f t="shared" si="72"/>
        <v>http://da.dl.itc.u-tokyo.ac.jp/mirador/?params=[{%22manifest%22:%22https://www.dl.ndl.go.jp/api/iiif/3437686/manifest.json%22,%22canvas%22:%22https://www.dl.ndl.go.jp/api/iiif/3437686/canvas/33%22}]</v>
      </c>
    </row>
    <row r="348" spans="1:15" ht="90">
      <c r="A348" t="str">
        <f t="shared" si="64"/>
        <v>https://w3id.org/kouigenjimonogatari/data/0026-08.json</v>
      </c>
      <c r="B348">
        <f t="shared" si="73"/>
        <v>26</v>
      </c>
      <c r="C348">
        <f t="shared" si="74"/>
        <v>8</v>
      </c>
      <c r="D348" s="1" t="s">
        <v>305</v>
      </c>
      <c r="E348" t="str">
        <f t="shared" si="65"/>
        <v>http://creativecommons.org/publicdomain/zero/1.0/</v>
      </c>
      <c r="F348" t="str">
        <f t="shared" si="66"/>
        <v>01きりつぼ</v>
      </c>
      <c r="G348">
        <f>1</f>
        <v>1</v>
      </c>
      <c r="H348" t="s">
        <v>337</v>
      </c>
      <c r="I348" s="3" t="str">
        <f t="shared" si="67"/>
        <v>https://jpsearch.go.jp/term/type/文章要素</v>
      </c>
      <c r="J348" t="str">
        <f t="shared" si="68"/>
        <v>https://w3id.org/kouigenjimonogatari/data/0026-07.json</v>
      </c>
      <c r="K348" t="str">
        <f t="shared" si="63"/>
        <v>https://w3id.org/kouigenjimonogatari/data/0026-09.json</v>
      </c>
      <c r="L348">
        <f t="shared" si="69"/>
        <v>33</v>
      </c>
      <c r="M348" t="str">
        <f t="shared" si="70"/>
        <v>https://www.dl.ndl.go.jp/api/iiif/3437686/canvas/33</v>
      </c>
      <c r="N348" t="str">
        <f t="shared" si="71"/>
        <v>https://www.dl.ndl.go.jp/api/iiif/3437686/manifest.json</v>
      </c>
      <c r="O348" t="str">
        <f t="shared" si="72"/>
        <v>http://da.dl.itc.u-tokyo.ac.jp/mirador/?params=[{%22manifest%22:%22https://www.dl.ndl.go.jp/api/iiif/3437686/manifest.json%22,%22canvas%22:%22https://www.dl.ndl.go.jp/api/iiif/3437686/canvas/33%22}]</v>
      </c>
    </row>
    <row r="349" spans="1:15" ht="90">
      <c r="A349" t="str">
        <f t="shared" si="64"/>
        <v>https://w3id.org/kouigenjimonogatari/data/0026-09.json</v>
      </c>
      <c r="B349">
        <f t="shared" si="73"/>
        <v>26</v>
      </c>
      <c r="C349">
        <f t="shared" si="74"/>
        <v>9</v>
      </c>
      <c r="D349" s="1" t="s">
        <v>306</v>
      </c>
      <c r="E349" t="str">
        <f t="shared" si="65"/>
        <v>http://creativecommons.org/publicdomain/zero/1.0/</v>
      </c>
      <c r="F349" t="str">
        <f t="shared" si="66"/>
        <v>01きりつぼ</v>
      </c>
      <c r="G349">
        <f>1</f>
        <v>1</v>
      </c>
      <c r="H349" t="s">
        <v>337</v>
      </c>
      <c r="I349" s="3" t="str">
        <f t="shared" si="67"/>
        <v>https://jpsearch.go.jp/term/type/文章要素</v>
      </c>
      <c r="J349" t="str">
        <f t="shared" si="68"/>
        <v>https://w3id.org/kouigenjimonogatari/data/0026-08.json</v>
      </c>
      <c r="K349" t="str">
        <f t="shared" si="63"/>
        <v>https://w3id.org/kouigenjimonogatari/data/0026-10.json</v>
      </c>
      <c r="L349">
        <f t="shared" si="69"/>
        <v>33</v>
      </c>
      <c r="M349" t="str">
        <f t="shared" si="70"/>
        <v>https://www.dl.ndl.go.jp/api/iiif/3437686/canvas/33</v>
      </c>
      <c r="N349" t="str">
        <f t="shared" si="71"/>
        <v>https://www.dl.ndl.go.jp/api/iiif/3437686/manifest.json</v>
      </c>
      <c r="O349" t="str">
        <f t="shared" si="72"/>
        <v>http://da.dl.itc.u-tokyo.ac.jp/mirador/?params=[{%22manifest%22:%22https://www.dl.ndl.go.jp/api/iiif/3437686/manifest.json%22,%22canvas%22:%22https://www.dl.ndl.go.jp/api/iiif/3437686/canvas/33%22}]</v>
      </c>
    </row>
    <row r="350" spans="1:15" ht="90">
      <c r="A350" t="str">
        <f t="shared" si="64"/>
        <v>https://w3id.org/kouigenjimonogatari/data/0026-10.json</v>
      </c>
      <c r="B350">
        <f t="shared" si="73"/>
        <v>26</v>
      </c>
      <c r="C350">
        <f t="shared" si="74"/>
        <v>10</v>
      </c>
      <c r="D350" s="1" t="s">
        <v>307</v>
      </c>
      <c r="E350" t="str">
        <f t="shared" si="65"/>
        <v>http://creativecommons.org/publicdomain/zero/1.0/</v>
      </c>
      <c r="F350" t="str">
        <f t="shared" si="66"/>
        <v>01きりつぼ</v>
      </c>
      <c r="G350">
        <f>1</f>
        <v>1</v>
      </c>
      <c r="H350" t="s">
        <v>337</v>
      </c>
      <c r="I350" s="3" t="str">
        <f t="shared" si="67"/>
        <v>https://jpsearch.go.jp/term/type/文章要素</v>
      </c>
      <c r="J350" t="str">
        <f t="shared" si="68"/>
        <v>https://w3id.org/kouigenjimonogatari/data/0026-09.json</v>
      </c>
      <c r="K350" t="str">
        <f t="shared" si="63"/>
        <v>https://w3id.org/kouigenjimonogatari/data/0026-11.json</v>
      </c>
      <c r="L350">
        <f t="shared" si="69"/>
        <v>33</v>
      </c>
      <c r="M350" t="str">
        <f t="shared" si="70"/>
        <v>https://www.dl.ndl.go.jp/api/iiif/3437686/canvas/33</v>
      </c>
      <c r="N350" t="str">
        <f t="shared" si="71"/>
        <v>https://www.dl.ndl.go.jp/api/iiif/3437686/manifest.json</v>
      </c>
      <c r="O350" t="str">
        <f t="shared" si="72"/>
        <v>http://da.dl.itc.u-tokyo.ac.jp/mirador/?params=[{%22manifest%22:%22https://www.dl.ndl.go.jp/api/iiif/3437686/manifest.json%22,%22canvas%22:%22https://www.dl.ndl.go.jp/api/iiif/3437686/canvas/33%22}]</v>
      </c>
    </row>
    <row r="351" spans="1:15" ht="90">
      <c r="A351" t="str">
        <f t="shared" si="64"/>
        <v>https://w3id.org/kouigenjimonogatari/data/0026-11.json</v>
      </c>
      <c r="B351">
        <f t="shared" si="73"/>
        <v>26</v>
      </c>
      <c r="C351">
        <f t="shared" si="74"/>
        <v>11</v>
      </c>
      <c r="D351" s="1" t="s">
        <v>308</v>
      </c>
      <c r="E351" t="str">
        <f t="shared" si="65"/>
        <v>http://creativecommons.org/publicdomain/zero/1.0/</v>
      </c>
      <c r="F351" t="str">
        <f t="shared" si="66"/>
        <v>01きりつぼ</v>
      </c>
      <c r="G351">
        <f>1</f>
        <v>1</v>
      </c>
      <c r="H351" t="s">
        <v>337</v>
      </c>
      <c r="I351" s="3" t="str">
        <f t="shared" si="67"/>
        <v>https://jpsearch.go.jp/term/type/文章要素</v>
      </c>
      <c r="J351" t="str">
        <f t="shared" si="68"/>
        <v>https://w3id.org/kouigenjimonogatari/data/0026-10.json</v>
      </c>
      <c r="K351" t="str">
        <f t="shared" si="63"/>
        <v>https://w3id.org/kouigenjimonogatari/data/0026-12.json</v>
      </c>
      <c r="L351">
        <f t="shared" si="69"/>
        <v>33</v>
      </c>
      <c r="M351" t="str">
        <f t="shared" si="70"/>
        <v>https://www.dl.ndl.go.jp/api/iiif/3437686/canvas/33</v>
      </c>
      <c r="N351" t="str">
        <f t="shared" si="71"/>
        <v>https://www.dl.ndl.go.jp/api/iiif/3437686/manifest.json</v>
      </c>
      <c r="O351" t="str">
        <f t="shared" si="72"/>
        <v>http://da.dl.itc.u-tokyo.ac.jp/mirador/?params=[{%22manifest%22:%22https://www.dl.ndl.go.jp/api/iiif/3437686/manifest.json%22,%22canvas%22:%22https://www.dl.ndl.go.jp/api/iiif/3437686/canvas/33%22}]</v>
      </c>
    </row>
    <row r="352" spans="1:15" ht="90">
      <c r="A352" t="str">
        <f t="shared" si="64"/>
        <v>https://w3id.org/kouigenjimonogatari/data/0026-12.json</v>
      </c>
      <c r="B352">
        <f t="shared" si="73"/>
        <v>26</v>
      </c>
      <c r="C352">
        <f t="shared" si="74"/>
        <v>12</v>
      </c>
      <c r="D352" s="1" t="s">
        <v>309</v>
      </c>
      <c r="E352" t="str">
        <f t="shared" si="65"/>
        <v>http://creativecommons.org/publicdomain/zero/1.0/</v>
      </c>
      <c r="F352" t="str">
        <f t="shared" si="66"/>
        <v>01きりつぼ</v>
      </c>
      <c r="G352">
        <f>1</f>
        <v>1</v>
      </c>
      <c r="H352" t="s">
        <v>337</v>
      </c>
      <c r="I352" s="3" t="str">
        <f t="shared" si="67"/>
        <v>https://jpsearch.go.jp/term/type/文章要素</v>
      </c>
      <c r="J352" t="str">
        <f t="shared" si="68"/>
        <v>https://w3id.org/kouigenjimonogatari/data/0026-11.json</v>
      </c>
      <c r="K352" t="str">
        <f t="shared" si="63"/>
        <v>https://w3id.org/kouigenjimonogatari/data/0026-13.json</v>
      </c>
      <c r="L352">
        <f t="shared" si="69"/>
        <v>33</v>
      </c>
      <c r="M352" t="str">
        <f t="shared" si="70"/>
        <v>https://www.dl.ndl.go.jp/api/iiif/3437686/canvas/33</v>
      </c>
      <c r="N352" t="str">
        <f t="shared" si="71"/>
        <v>https://www.dl.ndl.go.jp/api/iiif/3437686/manifest.json</v>
      </c>
      <c r="O352" t="str">
        <f t="shared" si="72"/>
        <v>http://da.dl.itc.u-tokyo.ac.jp/mirador/?params=[{%22manifest%22:%22https://www.dl.ndl.go.jp/api/iiif/3437686/manifest.json%22,%22canvas%22:%22https://www.dl.ndl.go.jp/api/iiif/3437686/canvas/33%22}]</v>
      </c>
    </row>
    <row r="353" spans="1:15" ht="90">
      <c r="A353" t="str">
        <f t="shared" si="64"/>
        <v>https://w3id.org/kouigenjimonogatari/data/0026-13.json</v>
      </c>
      <c r="B353">
        <f t="shared" si="73"/>
        <v>26</v>
      </c>
      <c r="C353">
        <f t="shared" si="74"/>
        <v>13</v>
      </c>
      <c r="D353" s="1" t="s">
        <v>310</v>
      </c>
      <c r="E353" t="str">
        <f t="shared" si="65"/>
        <v>http://creativecommons.org/publicdomain/zero/1.0/</v>
      </c>
      <c r="F353" t="str">
        <f t="shared" si="66"/>
        <v>01きりつぼ</v>
      </c>
      <c r="G353">
        <f>1</f>
        <v>1</v>
      </c>
      <c r="H353" t="s">
        <v>337</v>
      </c>
      <c r="I353" s="3" t="str">
        <f t="shared" si="67"/>
        <v>https://jpsearch.go.jp/term/type/文章要素</v>
      </c>
      <c r="J353" t="str">
        <f t="shared" si="68"/>
        <v>https://w3id.org/kouigenjimonogatari/data/0026-12.json</v>
      </c>
      <c r="K353" t="str">
        <f t="shared" si="63"/>
        <v>https://w3id.org/kouigenjimonogatari/data/0026-14.json</v>
      </c>
      <c r="L353">
        <f t="shared" si="69"/>
        <v>33</v>
      </c>
      <c r="M353" t="str">
        <f t="shared" si="70"/>
        <v>https://www.dl.ndl.go.jp/api/iiif/3437686/canvas/33</v>
      </c>
      <c r="N353" t="str">
        <f t="shared" si="71"/>
        <v>https://www.dl.ndl.go.jp/api/iiif/3437686/manifest.json</v>
      </c>
      <c r="O353" t="str">
        <f t="shared" si="72"/>
        <v>http://da.dl.itc.u-tokyo.ac.jp/mirador/?params=[{%22manifest%22:%22https://www.dl.ndl.go.jp/api/iiif/3437686/manifest.json%22,%22canvas%22:%22https://www.dl.ndl.go.jp/api/iiif/3437686/canvas/33%22}]</v>
      </c>
    </row>
    <row r="354" spans="1:15" ht="90">
      <c r="A354" t="str">
        <f t="shared" si="64"/>
        <v>https://w3id.org/kouigenjimonogatari/data/0026-14.json</v>
      </c>
      <c r="B354">
        <f t="shared" si="73"/>
        <v>26</v>
      </c>
      <c r="C354">
        <f t="shared" si="74"/>
        <v>14</v>
      </c>
      <c r="D354" s="1" t="s">
        <v>311</v>
      </c>
      <c r="E354" t="str">
        <f t="shared" si="65"/>
        <v>http://creativecommons.org/publicdomain/zero/1.0/</v>
      </c>
      <c r="F354" t="str">
        <f t="shared" si="66"/>
        <v>01きりつぼ</v>
      </c>
      <c r="G354">
        <f>1</f>
        <v>1</v>
      </c>
      <c r="H354" t="s">
        <v>337</v>
      </c>
      <c r="I354" s="3" t="str">
        <f t="shared" si="67"/>
        <v>https://jpsearch.go.jp/term/type/文章要素</v>
      </c>
      <c r="J354" t="str">
        <f t="shared" si="68"/>
        <v>https://w3id.org/kouigenjimonogatari/data/0026-13.json</v>
      </c>
      <c r="K354" t="str">
        <f t="shared" si="63"/>
        <v>https://w3id.org/kouigenjimonogatari/data/0027-01.json</v>
      </c>
      <c r="L354">
        <f t="shared" si="69"/>
        <v>33</v>
      </c>
      <c r="M354" t="str">
        <f t="shared" si="70"/>
        <v>https://www.dl.ndl.go.jp/api/iiif/3437686/canvas/33</v>
      </c>
      <c r="N354" t="str">
        <f t="shared" si="71"/>
        <v>https://www.dl.ndl.go.jp/api/iiif/3437686/manifest.json</v>
      </c>
      <c r="O354" t="str">
        <f t="shared" si="72"/>
        <v>http://da.dl.itc.u-tokyo.ac.jp/mirador/?params=[{%22manifest%22:%22https://www.dl.ndl.go.jp/api/iiif/3437686/manifest.json%22,%22canvas%22:%22https://www.dl.ndl.go.jp/api/iiif/3437686/canvas/33%22}]</v>
      </c>
    </row>
    <row r="355" spans="1:15">
      <c r="A355" t="str">
        <f t="shared" si="64"/>
        <v/>
      </c>
      <c r="B355">
        <f t="shared" si="73"/>
        <v>26</v>
      </c>
      <c r="C355" t="str">
        <f t="shared" si="74"/>
        <v/>
      </c>
      <c r="E355" t="str">
        <f t="shared" si="65"/>
        <v>http://creativecommons.org/publicdomain/zero/1.0/</v>
      </c>
      <c r="F355" t="str">
        <f t="shared" si="66"/>
        <v>01きりつぼ</v>
      </c>
      <c r="G355">
        <f>1</f>
        <v>1</v>
      </c>
      <c r="H355" t="s">
        <v>337</v>
      </c>
      <c r="I355" s="3" t="str">
        <f t="shared" si="67"/>
        <v>https://jpsearch.go.jp/term/type/文章要素</v>
      </c>
      <c r="J355" t="str">
        <f t="shared" si="68"/>
        <v>https://w3id.org/kouigenjimonogatari/data/0026-14.json</v>
      </c>
      <c r="K355" t="str">
        <f t="shared" si="63"/>
        <v>https://w3id.org/kouigenjimonogatari/data/0027-02.json</v>
      </c>
      <c r="L355">
        <f t="shared" si="69"/>
        <v>33</v>
      </c>
      <c r="M355" t="str">
        <f t="shared" si="70"/>
        <v>https://www.dl.ndl.go.jp/api/iiif/3437686/canvas/33</v>
      </c>
      <c r="N355" t="str">
        <f t="shared" si="71"/>
        <v>https://www.dl.ndl.go.jp/api/iiif/3437686/manifest.json</v>
      </c>
      <c r="O355" t="str">
        <f t="shared" si="72"/>
        <v>http://da.dl.itc.u-tokyo.ac.jp/mirador/?params=[{%22manifest%22:%22https://www.dl.ndl.go.jp/api/iiif/3437686/manifest.json%22,%22canvas%22:%22https://www.dl.ndl.go.jp/api/iiif/3437686/canvas/33%22}]</v>
      </c>
    </row>
    <row r="356" spans="1:15">
      <c r="A356" t="str">
        <f t="shared" si="64"/>
        <v/>
      </c>
      <c r="B356">
        <f t="shared" si="73"/>
        <v>26</v>
      </c>
      <c r="C356" t="str">
        <f t="shared" si="74"/>
        <v/>
      </c>
      <c r="D356" s="2"/>
      <c r="E356" t="str">
        <f t="shared" si="65"/>
        <v>http://creativecommons.org/publicdomain/zero/1.0/</v>
      </c>
      <c r="F356" t="str">
        <f t="shared" si="66"/>
        <v>01きりつぼ</v>
      </c>
      <c r="G356">
        <f>1</f>
        <v>1</v>
      </c>
      <c r="H356" t="s">
        <v>337</v>
      </c>
      <c r="I356" s="3" t="str">
        <f t="shared" si="67"/>
        <v>https://jpsearch.go.jp/term/type/文章要素</v>
      </c>
      <c r="J356" t="str">
        <f t="shared" si="68"/>
        <v>https://w3id.org/kouigenjimonogatari/data/0026-13.json</v>
      </c>
      <c r="K356" t="str">
        <f t="shared" si="63"/>
        <v>https://w3id.org/kouigenjimonogatari/data/0027-01.json</v>
      </c>
      <c r="L356">
        <f t="shared" si="69"/>
        <v>33</v>
      </c>
      <c r="M356" t="str">
        <f t="shared" si="70"/>
        <v>https://www.dl.ndl.go.jp/api/iiif/3437686/canvas/33</v>
      </c>
      <c r="N356" t="str">
        <f t="shared" si="71"/>
        <v>https://www.dl.ndl.go.jp/api/iiif/3437686/manifest.json</v>
      </c>
      <c r="O356" t="str">
        <f t="shared" si="72"/>
        <v>http://da.dl.itc.u-tokyo.ac.jp/mirador/?params=[{%22manifest%22:%22https://www.dl.ndl.go.jp/api/iiif/3437686/manifest.json%22,%22canvas%22:%22https://www.dl.ndl.go.jp/api/iiif/3437686/canvas/33%22}]</v>
      </c>
    </row>
    <row r="357" spans="1:15" ht="90">
      <c r="A357" t="str">
        <f t="shared" si="64"/>
        <v>https://w3id.org/kouigenjimonogatari/data/0027-01.json</v>
      </c>
      <c r="B357">
        <f t="shared" si="73"/>
        <v>27</v>
      </c>
      <c r="C357">
        <f t="shared" si="74"/>
        <v>1</v>
      </c>
      <c r="D357" s="1" t="s">
        <v>312</v>
      </c>
      <c r="E357" t="str">
        <f t="shared" si="65"/>
        <v>http://creativecommons.org/publicdomain/zero/1.0/</v>
      </c>
      <c r="F357" t="str">
        <f t="shared" si="66"/>
        <v>01きりつぼ</v>
      </c>
      <c r="G357">
        <f>1</f>
        <v>1</v>
      </c>
      <c r="H357" t="s">
        <v>337</v>
      </c>
      <c r="I357" s="3" t="str">
        <f t="shared" si="67"/>
        <v>https://jpsearch.go.jp/term/type/文章要素</v>
      </c>
      <c r="J357" t="str">
        <f t="shared" si="68"/>
        <v>https://w3id.org/kouigenjimonogatari/data/0026-14.json</v>
      </c>
      <c r="K357" t="str">
        <f t="shared" si="63"/>
        <v>https://w3id.org/kouigenjimonogatari/data/0027-02.json</v>
      </c>
      <c r="L357">
        <f t="shared" si="69"/>
        <v>33</v>
      </c>
      <c r="M357" t="str">
        <f t="shared" si="70"/>
        <v>https://www.dl.ndl.go.jp/api/iiif/3437686/canvas/33</v>
      </c>
      <c r="N357" t="str">
        <f t="shared" si="71"/>
        <v>https://www.dl.ndl.go.jp/api/iiif/3437686/manifest.json</v>
      </c>
      <c r="O357" t="str">
        <f t="shared" si="72"/>
        <v>http://da.dl.itc.u-tokyo.ac.jp/mirador/?params=[{%22manifest%22:%22https://www.dl.ndl.go.jp/api/iiif/3437686/manifest.json%22,%22canvas%22:%22https://www.dl.ndl.go.jp/api/iiif/3437686/canvas/33%22}]</v>
      </c>
    </row>
    <row r="358" spans="1:15" ht="90">
      <c r="A358" t="str">
        <f t="shared" si="64"/>
        <v>https://w3id.org/kouigenjimonogatari/data/0027-02.json</v>
      </c>
      <c r="B358">
        <f t="shared" si="73"/>
        <v>27</v>
      </c>
      <c r="C358">
        <f t="shared" si="74"/>
        <v>2</v>
      </c>
      <c r="D358" s="1" t="s">
        <v>4663</v>
      </c>
      <c r="E358" t="str">
        <f t="shared" si="65"/>
        <v>http://creativecommons.org/publicdomain/zero/1.0/</v>
      </c>
      <c r="F358" t="str">
        <f t="shared" si="66"/>
        <v>01きりつぼ</v>
      </c>
      <c r="G358">
        <f>1</f>
        <v>1</v>
      </c>
      <c r="H358" t="s">
        <v>337</v>
      </c>
      <c r="I358" s="3" t="str">
        <f t="shared" si="67"/>
        <v>https://jpsearch.go.jp/term/type/文章要素</v>
      </c>
      <c r="J358" t="str">
        <f t="shared" si="68"/>
        <v>https://w3id.org/kouigenjimonogatari/data/0027-01.json</v>
      </c>
      <c r="K358" t="str">
        <f t="shared" si="63"/>
        <v>https://w3id.org/kouigenjimonogatari/data/0027-03.json</v>
      </c>
      <c r="L358">
        <f t="shared" si="69"/>
        <v>33</v>
      </c>
      <c r="M358" t="str">
        <f t="shared" si="70"/>
        <v>https://www.dl.ndl.go.jp/api/iiif/3437686/canvas/33</v>
      </c>
      <c r="N358" t="str">
        <f t="shared" si="71"/>
        <v>https://www.dl.ndl.go.jp/api/iiif/3437686/manifest.json</v>
      </c>
      <c r="O358" t="str">
        <f t="shared" si="72"/>
        <v>http://da.dl.itc.u-tokyo.ac.jp/mirador/?params=[{%22manifest%22:%22https://www.dl.ndl.go.jp/api/iiif/3437686/manifest.json%22,%22canvas%22:%22https://www.dl.ndl.go.jp/api/iiif/3437686/canvas/33%22}]</v>
      </c>
    </row>
    <row r="359" spans="1:15" ht="90">
      <c r="A359" t="str">
        <f t="shared" si="64"/>
        <v>https://w3id.org/kouigenjimonogatari/data/0027-03.json</v>
      </c>
      <c r="B359">
        <f t="shared" si="73"/>
        <v>27</v>
      </c>
      <c r="C359">
        <f t="shared" si="74"/>
        <v>3</v>
      </c>
      <c r="D359" s="1" t="s">
        <v>313</v>
      </c>
      <c r="E359" t="str">
        <f t="shared" si="65"/>
        <v>http://creativecommons.org/publicdomain/zero/1.0/</v>
      </c>
      <c r="F359" t="str">
        <f t="shared" si="66"/>
        <v>01きりつぼ</v>
      </c>
      <c r="G359">
        <f>1</f>
        <v>1</v>
      </c>
      <c r="H359" t="s">
        <v>337</v>
      </c>
      <c r="I359" s="3" t="str">
        <f t="shared" si="67"/>
        <v>https://jpsearch.go.jp/term/type/文章要素</v>
      </c>
      <c r="J359" t="str">
        <f t="shared" si="68"/>
        <v>https://w3id.org/kouigenjimonogatari/data/0027-02.json</v>
      </c>
      <c r="K359" t="str">
        <f t="shared" si="63"/>
        <v>https://w3id.org/kouigenjimonogatari/data/0027-04.json</v>
      </c>
      <c r="L359">
        <f t="shared" si="69"/>
        <v>33</v>
      </c>
      <c r="M359" t="str">
        <f t="shared" si="70"/>
        <v>https://www.dl.ndl.go.jp/api/iiif/3437686/canvas/33</v>
      </c>
      <c r="N359" t="str">
        <f t="shared" si="71"/>
        <v>https://www.dl.ndl.go.jp/api/iiif/3437686/manifest.json</v>
      </c>
      <c r="O359" t="str">
        <f t="shared" si="72"/>
        <v>http://da.dl.itc.u-tokyo.ac.jp/mirador/?params=[{%22manifest%22:%22https://www.dl.ndl.go.jp/api/iiif/3437686/manifest.json%22,%22canvas%22:%22https://www.dl.ndl.go.jp/api/iiif/3437686/canvas/33%22}]</v>
      </c>
    </row>
    <row r="360" spans="1:15" ht="90">
      <c r="A360" t="str">
        <f t="shared" si="64"/>
        <v>https://w3id.org/kouigenjimonogatari/data/0027-04.json</v>
      </c>
      <c r="B360">
        <f t="shared" si="73"/>
        <v>27</v>
      </c>
      <c r="C360">
        <f t="shared" si="74"/>
        <v>4</v>
      </c>
      <c r="D360" s="1" t="s">
        <v>314</v>
      </c>
      <c r="E360" t="str">
        <f t="shared" si="65"/>
        <v>http://creativecommons.org/publicdomain/zero/1.0/</v>
      </c>
      <c r="F360" t="str">
        <f t="shared" si="66"/>
        <v>01きりつぼ</v>
      </c>
      <c r="G360">
        <f>1</f>
        <v>1</v>
      </c>
      <c r="H360" t="s">
        <v>337</v>
      </c>
      <c r="I360" s="3" t="str">
        <f t="shared" si="67"/>
        <v>https://jpsearch.go.jp/term/type/文章要素</v>
      </c>
      <c r="J360" t="str">
        <f t="shared" si="68"/>
        <v>https://w3id.org/kouigenjimonogatari/data/0027-03.json</v>
      </c>
      <c r="K360" t="str">
        <f t="shared" si="63"/>
        <v>https://w3id.org/kouigenjimonogatari/data/0027-05.json</v>
      </c>
      <c r="L360">
        <f t="shared" si="69"/>
        <v>33</v>
      </c>
      <c r="M360" t="str">
        <f t="shared" si="70"/>
        <v>https://www.dl.ndl.go.jp/api/iiif/3437686/canvas/33</v>
      </c>
      <c r="N360" t="str">
        <f t="shared" si="71"/>
        <v>https://www.dl.ndl.go.jp/api/iiif/3437686/manifest.json</v>
      </c>
      <c r="O360" t="str">
        <f t="shared" si="72"/>
        <v>http://da.dl.itc.u-tokyo.ac.jp/mirador/?params=[{%22manifest%22:%22https://www.dl.ndl.go.jp/api/iiif/3437686/manifest.json%22,%22canvas%22:%22https://www.dl.ndl.go.jp/api/iiif/3437686/canvas/33%22}]</v>
      </c>
    </row>
    <row r="361" spans="1:15" ht="90">
      <c r="A361" t="str">
        <f t="shared" si="64"/>
        <v>https://w3id.org/kouigenjimonogatari/data/0027-05.json</v>
      </c>
      <c r="B361">
        <f t="shared" si="73"/>
        <v>27</v>
      </c>
      <c r="C361">
        <f t="shared" si="74"/>
        <v>5</v>
      </c>
      <c r="D361" s="1" t="s">
        <v>315</v>
      </c>
      <c r="E361" t="str">
        <f t="shared" si="65"/>
        <v>http://creativecommons.org/publicdomain/zero/1.0/</v>
      </c>
      <c r="F361" t="str">
        <f t="shared" si="66"/>
        <v>01きりつぼ</v>
      </c>
      <c r="G361">
        <f>1</f>
        <v>1</v>
      </c>
      <c r="H361" t="s">
        <v>337</v>
      </c>
      <c r="I361" s="3" t="str">
        <f t="shared" si="67"/>
        <v>https://jpsearch.go.jp/term/type/文章要素</v>
      </c>
      <c r="J361" t="str">
        <f t="shared" si="68"/>
        <v>https://w3id.org/kouigenjimonogatari/data/0027-04.json</v>
      </c>
      <c r="K361" t="str">
        <f t="shared" ref="K361:K375" si="75">IF(A362="",A364,A362)</f>
        <v>https://w3id.org/kouigenjimonogatari/data/0027-06.json</v>
      </c>
      <c r="L361">
        <f t="shared" si="69"/>
        <v>33</v>
      </c>
      <c r="M361" t="str">
        <f t="shared" si="70"/>
        <v>https://www.dl.ndl.go.jp/api/iiif/3437686/canvas/33</v>
      </c>
      <c r="N361" t="str">
        <f t="shared" si="71"/>
        <v>https://www.dl.ndl.go.jp/api/iiif/3437686/manifest.json</v>
      </c>
      <c r="O361" t="str">
        <f t="shared" si="72"/>
        <v>http://da.dl.itc.u-tokyo.ac.jp/mirador/?params=[{%22manifest%22:%22https://www.dl.ndl.go.jp/api/iiif/3437686/manifest.json%22,%22canvas%22:%22https://www.dl.ndl.go.jp/api/iiif/3437686/canvas/33%22}]</v>
      </c>
    </row>
    <row r="362" spans="1:15" ht="90">
      <c r="A362" t="str">
        <f t="shared" si="64"/>
        <v>https://w3id.org/kouigenjimonogatari/data/0027-06.json</v>
      </c>
      <c r="B362">
        <f t="shared" si="73"/>
        <v>27</v>
      </c>
      <c r="C362">
        <f t="shared" si="74"/>
        <v>6</v>
      </c>
      <c r="D362" s="1" t="s">
        <v>316</v>
      </c>
      <c r="E362" t="str">
        <f t="shared" si="65"/>
        <v>http://creativecommons.org/publicdomain/zero/1.0/</v>
      </c>
      <c r="F362" t="str">
        <f t="shared" si="66"/>
        <v>01きりつぼ</v>
      </c>
      <c r="G362">
        <f>1</f>
        <v>1</v>
      </c>
      <c r="H362" t="s">
        <v>337</v>
      </c>
      <c r="I362" s="3" t="str">
        <f t="shared" si="67"/>
        <v>https://jpsearch.go.jp/term/type/文章要素</v>
      </c>
      <c r="J362" t="str">
        <f t="shared" si="68"/>
        <v>https://w3id.org/kouigenjimonogatari/data/0027-05.json</v>
      </c>
      <c r="K362" t="str">
        <f t="shared" si="75"/>
        <v>https://w3id.org/kouigenjimonogatari/data/0027-07.json</v>
      </c>
      <c r="L362">
        <f t="shared" si="69"/>
        <v>33</v>
      </c>
      <c r="M362" t="str">
        <f t="shared" si="70"/>
        <v>https://www.dl.ndl.go.jp/api/iiif/3437686/canvas/33</v>
      </c>
      <c r="N362" t="str">
        <f t="shared" si="71"/>
        <v>https://www.dl.ndl.go.jp/api/iiif/3437686/manifest.json</v>
      </c>
      <c r="O362" t="str">
        <f t="shared" si="72"/>
        <v>http://da.dl.itc.u-tokyo.ac.jp/mirador/?params=[{%22manifest%22:%22https://www.dl.ndl.go.jp/api/iiif/3437686/manifest.json%22,%22canvas%22:%22https://www.dl.ndl.go.jp/api/iiif/3437686/canvas/33%22}]</v>
      </c>
    </row>
    <row r="363" spans="1:15" ht="90">
      <c r="A363" t="str">
        <f t="shared" si="64"/>
        <v>https://w3id.org/kouigenjimonogatari/data/0027-07.json</v>
      </c>
      <c r="B363">
        <f t="shared" si="73"/>
        <v>27</v>
      </c>
      <c r="C363">
        <f t="shared" si="74"/>
        <v>7</v>
      </c>
      <c r="D363" s="1" t="s">
        <v>317</v>
      </c>
      <c r="E363" t="str">
        <f t="shared" si="65"/>
        <v>http://creativecommons.org/publicdomain/zero/1.0/</v>
      </c>
      <c r="F363" t="str">
        <f t="shared" si="66"/>
        <v>01きりつぼ</v>
      </c>
      <c r="G363">
        <f>1</f>
        <v>1</v>
      </c>
      <c r="H363" t="s">
        <v>337</v>
      </c>
      <c r="I363" s="3" t="str">
        <f t="shared" si="67"/>
        <v>https://jpsearch.go.jp/term/type/文章要素</v>
      </c>
      <c r="J363" t="str">
        <f t="shared" si="68"/>
        <v>https://w3id.org/kouigenjimonogatari/data/0027-06.json</v>
      </c>
      <c r="K363" t="str">
        <f t="shared" si="75"/>
        <v>https://w3id.org/kouigenjimonogatari/data/0027-08.json</v>
      </c>
      <c r="L363">
        <f t="shared" si="69"/>
        <v>33</v>
      </c>
      <c r="M363" t="str">
        <f t="shared" si="70"/>
        <v>https://www.dl.ndl.go.jp/api/iiif/3437686/canvas/33</v>
      </c>
      <c r="N363" t="str">
        <f t="shared" si="71"/>
        <v>https://www.dl.ndl.go.jp/api/iiif/3437686/manifest.json</v>
      </c>
      <c r="O363" t="str">
        <f t="shared" si="72"/>
        <v>http://da.dl.itc.u-tokyo.ac.jp/mirador/?params=[{%22manifest%22:%22https://www.dl.ndl.go.jp/api/iiif/3437686/manifest.json%22,%22canvas%22:%22https://www.dl.ndl.go.jp/api/iiif/3437686/canvas/33%22}]</v>
      </c>
    </row>
    <row r="364" spans="1:15" ht="90">
      <c r="A364" t="str">
        <f t="shared" si="64"/>
        <v>https://w3id.org/kouigenjimonogatari/data/0027-08.json</v>
      </c>
      <c r="B364">
        <f t="shared" si="73"/>
        <v>27</v>
      </c>
      <c r="C364">
        <f t="shared" si="74"/>
        <v>8</v>
      </c>
      <c r="D364" s="1" t="s">
        <v>318</v>
      </c>
      <c r="E364" t="str">
        <f t="shared" si="65"/>
        <v>http://creativecommons.org/publicdomain/zero/1.0/</v>
      </c>
      <c r="F364" t="str">
        <f t="shared" si="66"/>
        <v>01きりつぼ</v>
      </c>
      <c r="G364">
        <f>1</f>
        <v>1</v>
      </c>
      <c r="H364" t="s">
        <v>337</v>
      </c>
      <c r="I364" s="3" t="str">
        <f t="shared" si="67"/>
        <v>https://jpsearch.go.jp/term/type/文章要素</v>
      </c>
      <c r="J364" t="str">
        <f t="shared" si="68"/>
        <v>https://w3id.org/kouigenjimonogatari/data/0027-07.json</v>
      </c>
      <c r="K364" t="str">
        <f t="shared" si="75"/>
        <v>https://w3id.org/kouigenjimonogatari/data/0027-09.json</v>
      </c>
      <c r="L364">
        <f t="shared" si="69"/>
        <v>33</v>
      </c>
      <c r="M364" t="str">
        <f t="shared" si="70"/>
        <v>https://www.dl.ndl.go.jp/api/iiif/3437686/canvas/33</v>
      </c>
      <c r="N364" t="str">
        <f t="shared" si="71"/>
        <v>https://www.dl.ndl.go.jp/api/iiif/3437686/manifest.json</v>
      </c>
      <c r="O364" t="str">
        <f t="shared" si="72"/>
        <v>http://da.dl.itc.u-tokyo.ac.jp/mirador/?params=[{%22manifest%22:%22https://www.dl.ndl.go.jp/api/iiif/3437686/manifest.json%22,%22canvas%22:%22https://www.dl.ndl.go.jp/api/iiif/3437686/canvas/33%22}]</v>
      </c>
    </row>
    <row r="365" spans="1:15" ht="90">
      <c r="A365" t="str">
        <f t="shared" si="64"/>
        <v>https://w3id.org/kouigenjimonogatari/data/0027-09.json</v>
      </c>
      <c r="B365">
        <f t="shared" si="73"/>
        <v>27</v>
      </c>
      <c r="C365">
        <f t="shared" si="74"/>
        <v>9</v>
      </c>
      <c r="D365" s="1" t="s">
        <v>319</v>
      </c>
      <c r="E365" t="str">
        <f t="shared" si="65"/>
        <v>http://creativecommons.org/publicdomain/zero/1.0/</v>
      </c>
      <c r="F365" t="str">
        <f t="shared" si="66"/>
        <v>01きりつぼ</v>
      </c>
      <c r="G365">
        <f>1</f>
        <v>1</v>
      </c>
      <c r="H365" t="s">
        <v>337</v>
      </c>
      <c r="I365" s="3" t="str">
        <f t="shared" si="67"/>
        <v>https://jpsearch.go.jp/term/type/文章要素</v>
      </c>
      <c r="J365" t="str">
        <f t="shared" si="68"/>
        <v>https://w3id.org/kouigenjimonogatari/data/0027-08.json</v>
      </c>
      <c r="K365" t="str">
        <f t="shared" si="75"/>
        <v>https://w3id.org/kouigenjimonogatari/data/0027-10.json</v>
      </c>
      <c r="L365">
        <f t="shared" si="69"/>
        <v>33</v>
      </c>
      <c r="M365" t="str">
        <f t="shared" si="70"/>
        <v>https://www.dl.ndl.go.jp/api/iiif/3437686/canvas/33</v>
      </c>
      <c r="N365" t="str">
        <f t="shared" si="71"/>
        <v>https://www.dl.ndl.go.jp/api/iiif/3437686/manifest.json</v>
      </c>
      <c r="O365" t="str">
        <f t="shared" si="72"/>
        <v>http://da.dl.itc.u-tokyo.ac.jp/mirador/?params=[{%22manifest%22:%22https://www.dl.ndl.go.jp/api/iiif/3437686/manifest.json%22,%22canvas%22:%22https://www.dl.ndl.go.jp/api/iiif/3437686/canvas/33%22}]</v>
      </c>
    </row>
    <row r="366" spans="1:15" ht="90">
      <c r="A366" t="str">
        <f t="shared" si="64"/>
        <v>https://w3id.org/kouigenjimonogatari/data/0027-10.json</v>
      </c>
      <c r="B366">
        <f t="shared" si="73"/>
        <v>27</v>
      </c>
      <c r="C366">
        <f t="shared" si="74"/>
        <v>10</v>
      </c>
      <c r="D366" s="1" t="s">
        <v>320</v>
      </c>
      <c r="E366" t="str">
        <f t="shared" si="65"/>
        <v>http://creativecommons.org/publicdomain/zero/1.0/</v>
      </c>
      <c r="F366" t="str">
        <f t="shared" si="66"/>
        <v>01きりつぼ</v>
      </c>
      <c r="G366">
        <f>1</f>
        <v>1</v>
      </c>
      <c r="H366" t="s">
        <v>337</v>
      </c>
      <c r="I366" s="3" t="str">
        <f t="shared" si="67"/>
        <v>https://jpsearch.go.jp/term/type/文章要素</v>
      </c>
      <c r="J366" t="str">
        <f t="shared" si="68"/>
        <v>https://w3id.org/kouigenjimonogatari/data/0027-09.json</v>
      </c>
      <c r="K366" t="str">
        <f t="shared" si="75"/>
        <v>https://w3id.org/kouigenjimonogatari/data/0027-11.json</v>
      </c>
      <c r="L366">
        <f t="shared" si="69"/>
        <v>33</v>
      </c>
      <c r="M366" t="str">
        <f t="shared" si="70"/>
        <v>https://www.dl.ndl.go.jp/api/iiif/3437686/canvas/33</v>
      </c>
      <c r="N366" t="str">
        <f t="shared" si="71"/>
        <v>https://www.dl.ndl.go.jp/api/iiif/3437686/manifest.json</v>
      </c>
      <c r="O366" t="str">
        <f t="shared" si="72"/>
        <v>http://da.dl.itc.u-tokyo.ac.jp/mirador/?params=[{%22manifest%22:%22https://www.dl.ndl.go.jp/api/iiif/3437686/manifest.json%22,%22canvas%22:%22https://www.dl.ndl.go.jp/api/iiif/3437686/canvas/33%22}]</v>
      </c>
    </row>
    <row r="367" spans="1:15" ht="90">
      <c r="A367" t="str">
        <f t="shared" si="64"/>
        <v>https://w3id.org/kouigenjimonogatari/data/0027-11.json</v>
      </c>
      <c r="B367">
        <f t="shared" si="73"/>
        <v>27</v>
      </c>
      <c r="C367">
        <f t="shared" si="74"/>
        <v>11</v>
      </c>
      <c r="D367" s="1" t="s">
        <v>321</v>
      </c>
      <c r="E367" t="str">
        <f t="shared" si="65"/>
        <v>http://creativecommons.org/publicdomain/zero/1.0/</v>
      </c>
      <c r="F367" t="str">
        <f t="shared" si="66"/>
        <v>01きりつぼ</v>
      </c>
      <c r="G367">
        <f>1</f>
        <v>1</v>
      </c>
      <c r="H367" t="s">
        <v>337</v>
      </c>
      <c r="I367" s="3" t="str">
        <f t="shared" si="67"/>
        <v>https://jpsearch.go.jp/term/type/文章要素</v>
      </c>
      <c r="J367" t="str">
        <f t="shared" si="68"/>
        <v>https://w3id.org/kouigenjimonogatari/data/0027-10.json</v>
      </c>
      <c r="K367" t="str">
        <f t="shared" si="75"/>
        <v>https://w3id.org/kouigenjimonogatari/data/0027-12.json</v>
      </c>
      <c r="L367">
        <f t="shared" si="69"/>
        <v>33</v>
      </c>
      <c r="M367" t="str">
        <f t="shared" si="70"/>
        <v>https://www.dl.ndl.go.jp/api/iiif/3437686/canvas/33</v>
      </c>
      <c r="N367" t="str">
        <f t="shared" si="71"/>
        <v>https://www.dl.ndl.go.jp/api/iiif/3437686/manifest.json</v>
      </c>
      <c r="O367" t="str">
        <f t="shared" si="72"/>
        <v>http://da.dl.itc.u-tokyo.ac.jp/mirador/?params=[{%22manifest%22:%22https://www.dl.ndl.go.jp/api/iiif/3437686/manifest.json%22,%22canvas%22:%22https://www.dl.ndl.go.jp/api/iiif/3437686/canvas/33%22}]</v>
      </c>
    </row>
    <row r="368" spans="1:15" ht="90">
      <c r="A368" t="str">
        <f t="shared" si="64"/>
        <v>https://w3id.org/kouigenjimonogatari/data/0027-12.json</v>
      </c>
      <c r="B368">
        <f t="shared" si="73"/>
        <v>27</v>
      </c>
      <c r="C368">
        <f t="shared" si="74"/>
        <v>12</v>
      </c>
      <c r="D368" s="1" t="s">
        <v>322</v>
      </c>
      <c r="E368" t="str">
        <f t="shared" si="65"/>
        <v>http://creativecommons.org/publicdomain/zero/1.0/</v>
      </c>
      <c r="F368" t="str">
        <f t="shared" si="66"/>
        <v>01きりつぼ</v>
      </c>
      <c r="G368">
        <f>1</f>
        <v>1</v>
      </c>
      <c r="H368" t="s">
        <v>337</v>
      </c>
      <c r="I368" s="3" t="str">
        <f t="shared" si="67"/>
        <v>https://jpsearch.go.jp/term/type/文章要素</v>
      </c>
      <c r="J368" t="str">
        <f t="shared" si="68"/>
        <v>https://w3id.org/kouigenjimonogatari/data/0027-11.json</v>
      </c>
      <c r="K368" t="str">
        <f t="shared" si="75"/>
        <v>https://w3id.org/kouigenjimonogatari/data/0027-13.json</v>
      </c>
      <c r="L368">
        <f t="shared" si="69"/>
        <v>33</v>
      </c>
      <c r="M368" t="str">
        <f t="shared" si="70"/>
        <v>https://www.dl.ndl.go.jp/api/iiif/3437686/canvas/33</v>
      </c>
      <c r="N368" t="str">
        <f t="shared" si="71"/>
        <v>https://www.dl.ndl.go.jp/api/iiif/3437686/manifest.json</v>
      </c>
      <c r="O368" t="str">
        <f t="shared" si="72"/>
        <v>http://da.dl.itc.u-tokyo.ac.jp/mirador/?params=[{%22manifest%22:%22https://www.dl.ndl.go.jp/api/iiif/3437686/manifest.json%22,%22canvas%22:%22https://www.dl.ndl.go.jp/api/iiif/3437686/canvas/33%22}]</v>
      </c>
    </row>
    <row r="369" spans="1:17" ht="90">
      <c r="A369" t="str">
        <f t="shared" si="64"/>
        <v>https://w3id.org/kouigenjimonogatari/data/0027-13.json</v>
      </c>
      <c r="B369">
        <f t="shared" si="73"/>
        <v>27</v>
      </c>
      <c r="C369">
        <f t="shared" si="74"/>
        <v>13</v>
      </c>
      <c r="D369" s="1" t="s">
        <v>323</v>
      </c>
      <c r="E369" t="str">
        <f t="shared" si="65"/>
        <v>http://creativecommons.org/publicdomain/zero/1.0/</v>
      </c>
      <c r="F369" t="str">
        <f t="shared" si="66"/>
        <v>01きりつぼ</v>
      </c>
      <c r="G369">
        <f>1</f>
        <v>1</v>
      </c>
      <c r="H369" t="s">
        <v>337</v>
      </c>
      <c r="I369" s="3" t="str">
        <f t="shared" si="67"/>
        <v>https://jpsearch.go.jp/term/type/文章要素</v>
      </c>
      <c r="J369" t="str">
        <f t="shared" si="68"/>
        <v>https://w3id.org/kouigenjimonogatari/data/0027-12.json</v>
      </c>
      <c r="K369" t="str">
        <f t="shared" si="75"/>
        <v>https://w3id.org/kouigenjimonogatari/data/0027-14.json</v>
      </c>
      <c r="L369">
        <f t="shared" si="69"/>
        <v>33</v>
      </c>
      <c r="M369" t="str">
        <f t="shared" si="70"/>
        <v>https://www.dl.ndl.go.jp/api/iiif/3437686/canvas/33</v>
      </c>
      <c r="N369" t="str">
        <f t="shared" si="71"/>
        <v>https://www.dl.ndl.go.jp/api/iiif/3437686/manifest.json</v>
      </c>
      <c r="O369" t="str">
        <f t="shared" si="72"/>
        <v>http://da.dl.itc.u-tokyo.ac.jp/mirador/?params=[{%22manifest%22:%22https://www.dl.ndl.go.jp/api/iiif/3437686/manifest.json%22,%22canvas%22:%22https://www.dl.ndl.go.jp/api/iiif/3437686/canvas/33%22}]</v>
      </c>
    </row>
    <row r="370" spans="1:17" ht="90">
      <c r="A370" t="str">
        <f t="shared" si="64"/>
        <v>https://w3id.org/kouigenjimonogatari/data/0027-14.json</v>
      </c>
      <c r="B370">
        <f t="shared" si="73"/>
        <v>27</v>
      </c>
      <c r="C370">
        <f t="shared" si="74"/>
        <v>14</v>
      </c>
      <c r="D370" s="1" t="s">
        <v>324</v>
      </c>
      <c r="E370" t="str">
        <f t="shared" si="65"/>
        <v>http://creativecommons.org/publicdomain/zero/1.0/</v>
      </c>
      <c r="F370" t="str">
        <f t="shared" si="66"/>
        <v>01きりつぼ</v>
      </c>
      <c r="G370">
        <f>1</f>
        <v>1</v>
      </c>
      <c r="H370" t="s">
        <v>337</v>
      </c>
      <c r="I370" s="3" t="str">
        <f t="shared" si="67"/>
        <v>https://jpsearch.go.jp/term/type/文章要素</v>
      </c>
      <c r="J370" t="str">
        <f t="shared" si="68"/>
        <v>https://w3id.org/kouigenjimonogatari/data/0027-13.json</v>
      </c>
      <c r="K370" t="str">
        <f t="shared" si="75"/>
        <v>https://w3id.org/kouigenjimonogatari/data/0028-01.json</v>
      </c>
      <c r="L370">
        <f t="shared" si="69"/>
        <v>33</v>
      </c>
      <c r="M370" t="str">
        <f t="shared" si="70"/>
        <v>https://www.dl.ndl.go.jp/api/iiif/3437686/canvas/33</v>
      </c>
      <c r="N370" t="str">
        <f t="shared" si="71"/>
        <v>https://www.dl.ndl.go.jp/api/iiif/3437686/manifest.json</v>
      </c>
      <c r="O370" t="str">
        <f t="shared" si="72"/>
        <v>http://da.dl.itc.u-tokyo.ac.jp/mirador/?params=[{%22manifest%22:%22https://www.dl.ndl.go.jp/api/iiif/3437686/manifest.json%22,%22canvas%22:%22https://www.dl.ndl.go.jp/api/iiif/3437686/canvas/33%22}]</v>
      </c>
    </row>
    <row r="371" spans="1:17">
      <c r="A371" t="str">
        <f t="shared" si="64"/>
        <v/>
      </c>
      <c r="B371">
        <f t="shared" si="73"/>
        <v>27</v>
      </c>
      <c r="C371" t="str">
        <f t="shared" si="74"/>
        <v/>
      </c>
      <c r="E371" t="str">
        <f t="shared" si="65"/>
        <v>http://creativecommons.org/publicdomain/zero/1.0/</v>
      </c>
      <c r="F371" t="str">
        <f t="shared" si="66"/>
        <v>01きりつぼ</v>
      </c>
      <c r="G371">
        <f>1</f>
        <v>1</v>
      </c>
      <c r="H371" t="s">
        <v>337</v>
      </c>
      <c r="I371" s="3" t="str">
        <f t="shared" si="67"/>
        <v>https://jpsearch.go.jp/term/type/文章要素</v>
      </c>
      <c r="J371" t="str">
        <f t="shared" si="68"/>
        <v>https://w3id.org/kouigenjimonogatari/data/0027-14.json</v>
      </c>
      <c r="K371" t="str">
        <f t="shared" si="75"/>
        <v>https://w3id.org/kouigenjimonogatari/data/0028-02.json</v>
      </c>
      <c r="L371">
        <f t="shared" si="69"/>
        <v>33</v>
      </c>
      <c r="M371" t="str">
        <f t="shared" si="70"/>
        <v>https://www.dl.ndl.go.jp/api/iiif/3437686/canvas/33</v>
      </c>
      <c r="N371" t="str">
        <f t="shared" si="71"/>
        <v>https://www.dl.ndl.go.jp/api/iiif/3437686/manifest.json</v>
      </c>
      <c r="O371" t="str">
        <f t="shared" si="72"/>
        <v>http://da.dl.itc.u-tokyo.ac.jp/mirador/?params=[{%22manifest%22:%22https://www.dl.ndl.go.jp/api/iiif/3437686/manifest.json%22,%22canvas%22:%22https://www.dl.ndl.go.jp/api/iiif/3437686/canvas/33%22}]</v>
      </c>
    </row>
    <row r="372" spans="1:17">
      <c r="A372" t="str">
        <f t="shared" si="64"/>
        <v/>
      </c>
      <c r="B372">
        <f t="shared" si="73"/>
        <v>27</v>
      </c>
      <c r="C372" t="str">
        <f t="shared" si="74"/>
        <v/>
      </c>
      <c r="D372" s="2"/>
      <c r="E372" t="str">
        <f t="shared" si="65"/>
        <v>http://creativecommons.org/publicdomain/zero/1.0/</v>
      </c>
      <c r="F372" t="str">
        <f t="shared" si="66"/>
        <v>01きりつぼ</v>
      </c>
      <c r="G372">
        <f>1</f>
        <v>1</v>
      </c>
      <c r="H372" t="s">
        <v>337</v>
      </c>
      <c r="I372" s="3" t="str">
        <f t="shared" si="67"/>
        <v>https://jpsearch.go.jp/term/type/文章要素</v>
      </c>
      <c r="J372" t="str">
        <f t="shared" si="68"/>
        <v>https://w3id.org/kouigenjimonogatari/data/0027-13.json</v>
      </c>
      <c r="K372" t="str">
        <f t="shared" si="75"/>
        <v>https://w3id.org/kouigenjimonogatari/data/0028-01.json</v>
      </c>
      <c r="L372">
        <f t="shared" si="69"/>
        <v>33</v>
      </c>
      <c r="M372" t="str">
        <f t="shared" si="70"/>
        <v>https://www.dl.ndl.go.jp/api/iiif/3437686/canvas/33</v>
      </c>
      <c r="N372" t="str">
        <f t="shared" si="71"/>
        <v>https://www.dl.ndl.go.jp/api/iiif/3437686/manifest.json</v>
      </c>
      <c r="O372" t="str">
        <f t="shared" si="72"/>
        <v>http://da.dl.itc.u-tokyo.ac.jp/mirador/?params=[{%22manifest%22:%22https://www.dl.ndl.go.jp/api/iiif/3437686/manifest.json%22,%22canvas%22:%22https://www.dl.ndl.go.jp/api/iiif/3437686/canvas/33%22}]</v>
      </c>
    </row>
    <row r="373" spans="1:17" ht="90">
      <c r="A373" t="str">
        <f t="shared" si="64"/>
        <v>https://w3id.org/kouigenjimonogatari/data/0028-01.json</v>
      </c>
      <c r="B373">
        <f t="shared" si="73"/>
        <v>28</v>
      </c>
      <c r="C373">
        <f t="shared" si="74"/>
        <v>1</v>
      </c>
      <c r="D373" s="1" t="s">
        <v>325</v>
      </c>
      <c r="E373" t="str">
        <f t="shared" si="65"/>
        <v>http://creativecommons.org/publicdomain/zero/1.0/</v>
      </c>
      <c r="F373" t="str">
        <f t="shared" si="66"/>
        <v>01きりつぼ</v>
      </c>
      <c r="G373">
        <f>1</f>
        <v>1</v>
      </c>
      <c r="H373" t="s">
        <v>337</v>
      </c>
      <c r="I373" s="3" t="str">
        <f t="shared" si="67"/>
        <v>https://jpsearch.go.jp/term/type/文章要素</v>
      </c>
      <c r="J373" t="str">
        <f t="shared" si="68"/>
        <v>https://w3id.org/kouigenjimonogatari/data/0027-14.json</v>
      </c>
      <c r="K373" t="str">
        <f t="shared" si="75"/>
        <v>https://w3id.org/kouigenjimonogatari/data/0028-02.json</v>
      </c>
      <c r="L373">
        <f t="shared" si="69"/>
        <v>34</v>
      </c>
      <c r="M373" t="str">
        <f t="shared" si="70"/>
        <v>https://www.dl.ndl.go.jp/api/iiif/3437686/canvas/34</v>
      </c>
      <c r="N373" t="str">
        <f t="shared" si="71"/>
        <v>https://www.dl.ndl.go.jp/api/iiif/3437686/manifest.json</v>
      </c>
      <c r="O373" t="str">
        <f t="shared" si="72"/>
        <v>http://da.dl.itc.u-tokyo.ac.jp/mirador/?params=[{%22manifest%22:%22https://www.dl.ndl.go.jp/api/iiif/3437686/manifest.json%22,%22canvas%22:%22https://www.dl.ndl.go.jp/api/iiif/3437686/canvas/34%22}]</v>
      </c>
    </row>
    <row r="374" spans="1:17" ht="90">
      <c r="A374" t="str">
        <f t="shared" si="64"/>
        <v>https://w3id.org/kouigenjimonogatari/data/0028-02.json</v>
      </c>
      <c r="B374">
        <f t="shared" si="73"/>
        <v>28</v>
      </c>
      <c r="C374">
        <f t="shared" si="74"/>
        <v>2</v>
      </c>
      <c r="D374" s="1" t="s">
        <v>326</v>
      </c>
      <c r="E374" t="str">
        <f t="shared" si="65"/>
        <v>http://creativecommons.org/publicdomain/zero/1.0/</v>
      </c>
      <c r="F374" t="str">
        <f t="shared" si="66"/>
        <v>01きりつぼ</v>
      </c>
      <c r="G374">
        <f>1</f>
        <v>1</v>
      </c>
      <c r="H374" t="s">
        <v>337</v>
      </c>
      <c r="I374" s="3" t="str">
        <f t="shared" si="67"/>
        <v>https://jpsearch.go.jp/term/type/文章要素</v>
      </c>
      <c r="J374" t="str">
        <f t="shared" si="68"/>
        <v>https://w3id.org/kouigenjimonogatari/data/0028-01.json</v>
      </c>
      <c r="K374" t="str">
        <f t="shared" si="75"/>
        <v>https://w3id.org/kouigenjimonogatari/data/0028-03.json</v>
      </c>
      <c r="L374">
        <f t="shared" si="69"/>
        <v>34</v>
      </c>
      <c r="M374" t="str">
        <f t="shared" si="70"/>
        <v>https://www.dl.ndl.go.jp/api/iiif/3437686/canvas/34</v>
      </c>
      <c r="N374" t="str">
        <f t="shared" si="71"/>
        <v>https://www.dl.ndl.go.jp/api/iiif/3437686/manifest.json</v>
      </c>
      <c r="O374" t="str">
        <f t="shared" si="72"/>
        <v>http://da.dl.itc.u-tokyo.ac.jp/mirador/?params=[{%22manifest%22:%22https://www.dl.ndl.go.jp/api/iiif/3437686/manifest.json%22,%22canvas%22:%22https://www.dl.ndl.go.jp/api/iiif/3437686/canvas/34%22}]</v>
      </c>
    </row>
    <row r="375" spans="1:17" ht="90">
      <c r="A375" t="str">
        <f t="shared" si="64"/>
        <v>https://w3id.org/kouigenjimonogatari/data/0028-03.json</v>
      </c>
      <c r="B375">
        <f t="shared" si="73"/>
        <v>28</v>
      </c>
      <c r="C375">
        <f t="shared" si="74"/>
        <v>3</v>
      </c>
      <c r="D375" s="1" t="s">
        <v>327</v>
      </c>
      <c r="E375" t="str">
        <f t="shared" si="65"/>
        <v>http://creativecommons.org/publicdomain/zero/1.0/</v>
      </c>
      <c r="F375" t="str">
        <f t="shared" si="66"/>
        <v>01きりつぼ</v>
      </c>
      <c r="G375">
        <f>1</f>
        <v>1</v>
      </c>
      <c r="H375" t="s">
        <v>337</v>
      </c>
      <c r="I375" s="3" t="str">
        <f t="shared" si="67"/>
        <v>https://jpsearch.go.jp/term/type/文章要素</v>
      </c>
      <c r="J375" t="str">
        <f t="shared" si="68"/>
        <v>https://w3id.org/kouigenjimonogatari/data/0028-02.json</v>
      </c>
      <c r="K375" t="str">
        <f t="shared" si="75"/>
        <v>https://w3id.org/kouigenjimonogatari/data/0028-04.json</v>
      </c>
      <c r="L375">
        <f t="shared" si="69"/>
        <v>34</v>
      </c>
      <c r="M375" t="str">
        <f t="shared" si="70"/>
        <v>https://www.dl.ndl.go.jp/api/iiif/3437686/canvas/34</v>
      </c>
      <c r="N375" t="str">
        <f t="shared" si="71"/>
        <v>https://www.dl.ndl.go.jp/api/iiif/3437686/manifest.json</v>
      </c>
      <c r="O375" t="str">
        <f t="shared" si="72"/>
        <v>http://da.dl.itc.u-tokyo.ac.jp/mirador/?params=[{%22manifest%22:%22https://www.dl.ndl.go.jp/api/iiif/3437686/manifest.json%22,%22canvas%22:%22https://www.dl.ndl.go.jp/api/iiif/3437686/canvas/34%22}]</v>
      </c>
    </row>
    <row r="376" spans="1:17" ht="90">
      <c r="A376" t="str">
        <f t="shared" si="64"/>
        <v>https://w3id.org/kouigenjimonogatari/data/0028-04.json</v>
      </c>
      <c r="B376">
        <f t="shared" si="73"/>
        <v>28</v>
      </c>
      <c r="C376">
        <f t="shared" si="74"/>
        <v>4</v>
      </c>
      <c r="D376" s="1" t="s">
        <v>328</v>
      </c>
      <c r="E376" t="str">
        <f t="shared" si="65"/>
        <v>http://creativecommons.org/publicdomain/zero/1.0/</v>
      </c>
      <c r="F376" t="str">
        <f t="shared" si="66"/>
        <v>01きりつぼ</v>
      </c>
      <c r="G376">
        <f>1</f>
        <v>1</v>
      </c>
      <c r="H376" t="s">
        <v>337</v>
      </c>
      <c r="I376" s="3" t="str">
        <f t="shared" si="67"/>
        <v>https://jpsearch.go.jp/term/type/文章要素</v>
      </c>
      <c r="J376" t="str">
        <f t="shared" si="68"/>
        <v>https://w3id.org/kouigenjimonogatari/data/0028-03.json</v>
      </c>
      <c r="K376" t="str">
        <f>IF(A377="",#REF!,A377)</f>
        <v>https://w3id.org/kouigenjimonogatari/data/0028-05.json</v>
      </c>
      <c r="L376">
        <f t="shared" si="69"/>
        <v>34</v>
      </c>
      <c r="M376" t="str">
        <f t="shared" si="70"/>
        <v>https://www.dl.ndl.go.jp/api/iiif/3437686/canvas/34</v>
      </c>
      <c r="N376" t="str">
        <f t="shared" si="71"/>
        <v>https://www.dl.ndl.go.jp/api/iiif/3437686/manifest.json</v>
      </c>
      <c r="O376" t="str">
        <f t="shared" si="72"/>
        <v>http://da.dl.itc.u-tokyo.ac.jp/mirador/?params=[{%22manifest%22:%22https://www.dl.ndl.go.jp/api/iiif/3437686/manifest.json%22,%22canvas%22:%22https://www.dl.ndl.go.jp/api/iiif/3437686/canvas/34%22}]</v>
      </c>
    </row>
    <row r="377" spans="1:17" ht="90">
      <c r="A377" t="str">
        <f t="shared" si="64"/>
        <v>https://w3id.org/kouigenjimonogatari/data/0028-05.json</v>
      </c>
      <c r="B377">
        <f t="shared" si="73"/>
        <v>28</v>
      </c>
      <c r="C377">
        <f t="shared" si="74"/>
        <v>5</v>
      </c>
      <c r="D377" s="1" t="s">
        <v>329</v>
      </c>
      <c r="E377" t="str">
        <f t="shared" si="65"/>
        <v>http://creativecommons.org/publicdomain/zero/1.0/</v>
      </c>
      <c r="F377" t="str">
        <f t="shared" si="66"/>
        <v>01きりつぼ</v>
      </c>
      <c r="G377">
        <f>1</f>
        <v>1</v>
      </c>
      <c r="H377" t="s">
        <v>337</v>
      </c>
      <c r="I377" s="3" t="str">
        <f t="shared" si="67"/>
        <v>https://jpsearch.go.jp/term/type/文章要素</v>
      </c>
      <c r="J377" t="str">
        <f t="shared" si="68"/>
        <v>https://w3id.org/kouigenjimonogatari/data/0028-04.json</v>
      </c>
      <c r="K377" t="str">
        <f>IF(A378="",A382,A378)</f>
        <v>https://w3id.org/kouigenjimonogatari/data/0028-06.json</v>
      </c>
      <c r="L377">
        <f t="shared" si="69"/>
        <v>34</v>
      </c>
      <c r="M377" t="str">
        <f t="shared" si="70"/>
        <v>https://www.dl.ndl.go.jp/api/iiif/3437686/canvas/34</v>
      </c>
      <c r="N377" t="str">
        <f t="shared" si="71"/>
        <v>https://www.dl.ndl.go.jp/api/iiif/3437686/manifest.json</v>
      </c>
      <c r="O377" t="str">
        <f t="shared" si="72"/>
        <v>http://da.dl.itc.u-tokyo.ac.jp/mirador/?params=[{%22manifest%22:%22https://www.dl.ndl.go.jp/api/iiif/3437686/manifest.json%22,%22canvas%22:%22https://www.dl.ndl.go.jp/api/iiif/3437686/canvas/34%22}]</v>
      </c>
    </row>
    <row r="378" spans="1:17" ht="75">
      <c r="A378" t="str">
        <f t="shared" si="64"/>
        <v>https://w3id.org/kouigenjimonogatari/data/0028-06.json</v>
      </c>
      <c r="B378">
        <f t="shared" si="73"/>
        <v>28</v>
      </c>
      <c r="C378">
        <f t="shared" si="74"/>
        <v>6</v>
      </c>
      <c r="D378" s="1" t="s">
        <v>330</v>
      </c>
      <c r="E378" t="str">
        <f t="shared" si="65"/>
        <v>http://creativecommons.org/publicdomain/zero/1.0/</v>
      </c>
      <c r="F378" t="str">
        <f t="shared" si="66"/>
        <v>01きりつぼ</v>
      </c>
      <c r="G378">
        <f>1</f>
        <v>1</v>
      </c>
      <c r="H378" t="s">
        <v>337</v>
      </c>
      <c r="I378" s="3" t="str">
        <f t="shared" si="67"/>
        <v>https://jpsearch.go.jp/term/type/文章要素</v>
      </c>
      <c r="J378" t="str">
        <f t="shared" ref="J378" si="76">IF(A377="", A375, A377)</f>
        <v>https://w3id.org/kouigenjimonogatari/data/0028-05.json</v>
      </c>
      <c r="K378" t="str">
        <f>IF(H380="", "", IF(A378="",A382,A378))</f>
        <v/>
      </c>
      <c r="L378">
        <f t="shared" si="69"/>
        <v>34</v>
      </c>
      <c r="M378" t="str">
        <f t="shared" si="70"/>
        <v>https://www.dl.ndl.go.jp/api/iiif/3437686/canvas/34</v>
      </c>
      <c r="N378" t="str">
        <f t="shared" si="71"/>
        <v>https://www.dl.ndl.go.jp/api/iiif/3437686/manifest.json</v>
      </c>
      <c r="O378" t="str">
        <f t="shared" si="72"/>
        <v>http://da.dl.itc.u-tokyo.ac.jp/mirador/?params=[{%22manifest%22:%22https://www.dl.ndl.go.jp/api/iiif/3437686/manifest.json%22,%22canvas%22:%22https://www.dl.ndl.go.jp/api/iiif/3437686/canvas/34%22}]</v>
      </c>
    </row>
    <row r="379" spans="1:17">
      <c r="A379" s="4"/>
      <c r="B379" s="4"/>
      <c r="C379" s="4"/>
      <c r="D379" s="6"/>
      <c r="E379" s="4"/>
      <c r="F379" s="4"/>
      <c r="G379" s="4"/>
      <c r="H379" s="4"/>
      <c r="I379" s="7"/>
      <c r="J379" s="4"/>
      <c r="K379" s="4"/>
      <c r="L379" s="4"/>
      <c r="M379" s="4"/>
      <c r="N379" s="4"/>
      <c r="O379" s="4"/>
      <c r="P379" s="4"/>
      <c r="Q379" s="4"/>
    </row>
    <row r="380" spans="1:17">
      <c r="A380" t="str">
        <f t="shared" ref="A380:A395" si="77">IF(AND(C380&lt;&gt;"", C380&lt;&gt;0, D380&lt;&gt;""), "https://w3id.org/kouigenjimonogatari/data/"&amp;TEXT(B380, "0000")&amp;"-"&amp;TEXT(C380, "00")&amp;".json", "")</f>
        <v/>
      </c>
      <c r="B380">
        <f>IF(D380="", D381, B378)</f>
        <v>35</v>
      </c>
      <c r="D380" s="1"/>
      <c r="I380" s="3"/>
    </row>
    <row r="381" spans="1:17">
      <c r="A381" t="str">
        <f t="shared" si="77"/>
        <v/>
      </c>
      <c r="B381">
        <f t="shared" ref="B381:B443" si="78">IF(D381="", D382, B380)</f>
        <v>35</v>
      </c>
      <c r="C381">
        <f>IF(D380="", 0, C380+1)</f>
        <v>0</v>
      </c>
      <c r="D381">
        <v>35</v>
      </c>
      <c r="I381" s="3"/>
    </row>
    <row r="382" spans="1:17">
      <c r="A382" t="str">
        <f t="shared" si="77"/>
        <v>https://w3id.org/kouigenjimonogatari/data/0035-01.json</v>
      </c>
      <c r="B382">
        <f t="shared" si="78"/>
        <v>35</v>
      </c>
      <c r="C382">
        <f t="shared" ref="C382:C445" si="79">IF(D381="", 0, C381+1)</f>
        <v>1</v>
      </c>
      <c r="D382" t="s">
        <v>349</v>
      </c>
      <c r="E382" t="str">
        <f t="shared" ref="E382:E445" si="80">"http://creativecommons.org/publicdomain/zero/1.0/"</f>
        <v>http://creativecommons.org/publicdomain/zero/1.0/</v>
      </c>
      <c r="F382" t="s">
        <v>965</v>
      </c>
      <c r="G382">
        <f>2</f>
        <v>2</v>
      </c>
      <c r="H382" t="s">
        <v>337</v>
      </c>
      <c r="I382" s="3" t="str">
        <f t="shared" ref="I382:I445" si="81">"https://jpsearch.go.jp/term/type/文章要素"</f>
        <v>https://jpsearch.go.jp/term/type/文章要素</v>
      </c>
      <c r="K382" t="str">
        <f>IF(A383="",A385,A383)</f>
        <v>https://w3id.org/kouigenjimonogatari/data/0035-02.json</v>
      </c>
      <c r="L382">
        <f t="shared" ref="L382:L445" si="82">20+INT(B382/2)</f>
        <v>37</v>
      </c>
      <c r="M382" t="str">
        <f t="shared" ref="M382" si="83">"https://www.dl.ndl.go.jp/api/iiif/3437686/canvas/"&amp;L382</f>
        <v>https://www.dl.ndl.go.jp/api/iiif/3437686/canvas/37</v>
      </c>
      <c r="N382" t="str">
        <f t="shared" ref="N382:N445" si="84">"https://www.dl.ndl.go.jp/api/iiif/3437686/manifest.json"</f>
        <v>https://www.dl.ndl.go.jp/api/iiif/3437686/manifest.json</v>
      </c>
      <c r="O382" t="str">
        <f t="shared" ref="O382" si="85">"http://da.dl.itc.u-tokyo.ac.jp/mirador/?params=[{%22manifest%22:%22"&amp;N382&amp;"%22,%22canvas%22:%22"&amp;M382&amp;"%22}]"</f>
        <v>http://da.dl.itc.u-tokyo.ac.jp/mirador/?params=[{%22manifest%22:%22https://www.dl.ndl.go.jp/api/iiif/3437686/manifest.json%22,%22canvas%22:%22https://www.dl.ndl.go.jp/api/iiif/3437686/canvas/37%22}]</v>
      </c>
    </row>
    <row r="383" spans="1:17">
      <c r="A383" t="str">
        <f t="shared" si="77"/>
        <v>https://w3id.org/kouigenjimonogatari/data/0035-02.json</v>
      </c>
      <c r="B383">
        <f t="shared" si="78"/>
        <v>35</v>
      </c>
      <c r="C383">
        <f t="shared" si="79"/>
        <v>2</v>
      </c>
      <c r="D383" t="s">
        <v>350</v>
      </c>
      <c r="E383" t="str">
        <f t="shared" si="80"/>
        <v>http://creativecommons.org/publicdomain/zero/1.0/</v>
      </c>
      <c r="F383" t="s">
        <v>965</v>
      </c>
      <c r="G383">
        <f>2</f>
        <v>2</v>
      </c>
      <c r="H383" t="s">
        <v>337</v>
      </c>
      <c r="I383" s="3" t="str">
        <f t="shared" si="81"/>
        <v>https://jpsearch.go.jp/term/type/文章要素</v>
      </c>
      <c r="J383" t="str">
        <f t="shared" ref="J383:J446" si="86">IF(A382="", A380, A382)</f>
        <v>https://w3id.org/kouigenjimonogatari/data/0035-01.json</v>
      </c>
      <c r="K383" t="str">
        <f t="shared" ref="K383:K446" si="87">IF(A384="",A386,A384)</f>
        <v>https://w3id.org/kouigenjimonogatari/data/0035-03.json</v>
      </c>
      <c r="L383">
        <f t="shared" si="82"/>
        <v>37</v>
      </c>
      <c r="M383" t="str">
        <f t="shared" ref="M383:M446" si="88">"https://www.dl.ndl.go.jp/api/iiif/3437686/canvas/"&amp;L383</f>
        <v>https://www.dl.ndl.go.jp/api/iiif/3437686/canvas/37</v>
      </c>
      <c r="N383" t="str">
        <f t="shared" si="84"/>
        <v>https://www.dl.ndl.go.jp/api/iiif/3437686/manifest.json</v>
      </c>
      <c r="O383" t="str">
        <f t="shared" ref="O383:O446" si="89">"http://da.dl.itc.u-tokyo.ac.jp/mirador/?params=[{%22manifest%22:%22"&amp;N383&amp;"%22,%22canvas%22:%22"&amp;M383&amp;"%22}]"</f>
        <v>http://da.dl.itc.u-tokyo.ac.jp/mirador/?params=[{%22manifest%22:%22https://www.dl.ndl.go.jp/api/iiif/3437686/manifest.json%22,%22canvas%22:%22https://www.dl.ndl.go.jp/api/iiif/3437686/canvas/37%22}]</v>
      </c>
    </row>
    <row r="384" spans="1:17">
      <c r="A384" t="str">
        <f t="shared" si="77"/>
        <v>https://w3id.org/kouigenjimonogatari/data/0035-03.json</v>
      </c>
      <c r="B384">
        <f t="shared" si="78"/>
        <v>35</v>
      </c>
      <c r="C384">
        <f t="shared" si="79"/>
        <v>3</v>
      </c>
      <c r="D384" t="s">
        <v>351</v>
      </c>
      <c r="E384" t="str">
        <f t="shared" si="80"/>
        <v>http://creativecommons.org/publicdomain/zero/1.0/</v>
      </c>
      <c r="F384" t="s">
        <v>965</v>
      </c>
      <c r="G384">
        <f>2</f>
        <v>2</v>
      </c>
      <c r="H384" t="s">
        <v>337</v>
      </c>
      <c r="I384" s="3" t="str">
        <f t="shared" si="81"/>
        <v>https://jpsearch.go.jp/term/type/文章要素</v>
      </c>
      <c r="J384" t="str">
        <f t="shared" si="86"/>
        <v>https://w3id.org/kouigenjimonogatari/data/0035-02.json</v>
      </c>
      <c r="K384" t="str">
        <f t="shared" si="87"/>
        <v>https://w3id.org/kouigenjimonogatari/data/0035-04.json</v>
      </c>
      <c r="L384">
        <f t="shared" si="82"/>
        <v>37</v>
      </c>
      <c r="M384" t="str">
        <f t="shared" si="88"/>
        <v>https://www.dl.ndl.go.jp/api/iiif/3437686/canvas/37</v>
      </c>
      <c r="N384" t="str">
        <f t="shared" si="84"/>
        <v>https://www.dl.ndl.go.jp/api/iiif/3437686/manifest.json</v>
      </c>
      <c r="O384" t="str">
        <f t="shared" si="89"/>
        <v>http://da.dl.itc.u-tokyo.ac.jp/mirador/?params=[{%22manifest%22:%22https://www.dl.ndl.go.jp/api/iiif/3437686/manifest.json%22,%22canvas%22:%22https://www.dl.ndl.go.jp/api/iiif/3437686/canvas/37%22}]</v>
      </c>
    </row>
    <row r="385" spans="1:15">
      <c r="A385" t="str">
        <f t="shared" si="77"/>
        <v>https://w3id.org/kouigenjimonogatari/data/0035-04.json</v>
      </c>
      <c r="B385">
        <f t="shared" si="78"/>
        <v>35</v>
      </c>
      <c r="C385">
        <f t="shared" si="79"/>
        <v>4</v>
      </c>
      <c r="D385" t="s">
        <v>352</v>
      </c>
      <c r="E385" t="str">
        <f t="shared" si="80"/>
        <v>http://creativecommons.org/publicdomain/zero/1.0/</v>
      </c>
      <c r="F385" t="s">
        <v>965</v>
      </c>
      <c r="G385">
        <f>2</f>
        <v>2</v>
      </c>
      <c r="H385" t="s">
        <v>337</v>
      </c>
      <c r="I385" s="3" t="str">
        <f t="shared" si="81"/>
        <v>https://jpsearch.go.jp/term/type/文章要素</v>
      </c>
      <c r="J385" t="str">
        <f t="shared" si="86"/>
        <v>https://w3id.org/kouigenjimonogatari/data/0035-03.json</v>
      </c>
      <c r="K385" t="str">
        <f t="shared" si="87"/>
        <v>https://w3id.org/kouigenjimonogatari/data/0035-05.json</v>
      </c>
      <c r="L385">
        <f t="shared" si="82"/>
        <v>37</v>
      </c>
      <c r="M385" t="str">
        <f t="shared" si="88"/>
        <v>https://www.dl.ndl.go.jp/api/iiif/3437686/canvas/37</v>
      </c>
      <c r="N385" t="str">
        <f t="shared" si="84"/>
        <v>https://www.dl.ndl.go.jp/api/iiif/3437686/manifest.json</v>
      </c>
      <c r="O385" t="str">
        <f t="shared" si="89"/>
        <v>http://da.dl.itc.u-tokyo.ac.jp/mirador/?params=[{%22manifest%22:%22https://www.dl.ndl.go.jp/api/iiif/3437686/manifest.json%22,%22canvas%22:%22https://www.dl.ndl.go.jp/api/iiif/3437686/canvas/37%22}]</v>
      </c>
    </row>
    <row r="386" spans="1:15">
      <c r="A386" t="str">
        <f t="shared" si="77"/>
        <v>https://w3id.org/kouigenjimonogatari/data/0035-05.json</v>
      </c>
      <c r="B386">
        <f t="shared" si="78"/>
        <v>35</v>
      </c>
      <c r="C386">
        <f t="shared" si="79"/>
        <v>5</v>
      </c>
      <c r="D386" t="s">
        <v>353</v>
      </c>
      <c r="E386" t="str">
        <f t="shared" si="80"/>
        <v>http://creativecommons.org/publicdomain/zero/1.0/</v>
      </c>
      <c r="F386" t="s">
        <v>965</v>
      </c>
      <c r="G386">
        <f>2</f>
        <v>2</v>
      </c>
      <c r="H386" t="s">
        <v>337</v>
      </c>
      <c r="I386" s="3" t="str">
        <f t="shared" si="81"/>
        <v>https://jpsearch.go.jp/term/type/文章要素</v>
      </c>
      <c r="J386" t="str">
        <f t="shared" si="86"/>
        <v>https://w3id.org/kouigenjimonogatari/data/0035-04.json</v>
      </c>
      <c r="K386" t="str">
        <f t="shared" si="87"/>
        <v>https://w3id.org/kouigenjimonogatari/data/0035-06.json</v>
      </c>
      <c r="L386">
        <f t="shared" si="82"/>
        <v>37</v>
      </c>
      <c r="M386" t="str">
        <f t="shared" si="88"/>
        <v>https://www.dl.ndl.go.jp/api/iiif/3437686/canvas/37</v>
      </c>
      <c r="N386" t="str">
        <f t="shared" si="84"/>
        <v>https://www.dl.ndl.go.jp/api/iiif/3437686/manifest.json</v>
      </c>
      <c r="O386" t="str">
        <f t="shared" si="89"/>
        <v>http://da.dl.itc.u-tokyo.ac.jp/mirador/?params=[{%22manifest%22:%22https://www.dl.ndl.go.jp/api/iiif/3437686/manifest.json%22,%22canvas%22:%22https://www.dl.ndl.go.jp/api/iiif/3437686/canvas/37%22}]</v>
      </c>
    </row>
    <row r="387" spans="1:15">
      <c r="A387" t="str">
        <f t="shared" si="77"/>
        <v>https://w3id.org/kouigenjimonogatari/data/0035-06.json</v>
      </c>
      <c r="B387">
        <f t="shared" si="78"/>
        <v>35</v>
      </c>
      <c r="C387">
        <f t="shared" si="79"/>
        <v>6</v>
      </c>
      <c r="D387" t="s">
        <v>354</v>
      </c>
      <c r="E387" t="str">
        <f t="shared" si="80"/>
        <v>http://creativecommons.org/publicdomain/zero/1.0/</v>
      </c>
      <c r="F387" t="s">
        <v>965</v>
      </c>
      <c r="G387">
        <f>2</f>
        <v>2</v>
      </c>
      <c r="H387" t="s">
        <v>337</v>
      </c>
      <c r="I387" s="3" t="str">
        <f t="shared" si="81"/>
        <v>https://jpsearch.go.jp/term/type/文章要素</v>
      </c>
      <c r="J387" t="str">
        <f t="shared" si="86"/>
        <v>https://w3id.org/kouigenjimonogatari/data/0035-05.json</v>
      </c>
      <c r="K387" t="str">
        <f t="shared" si="87"/>
        <v>https://w3id.org/kouigenjimonogatari/data/0035-07.json</v>
      </c>
      <c r="L387">
        <f t="shared" si="82"/>
        <v>37</v>
      </c>
      <c r="M387" t="str">
        <f t="shared" si="88"/>
        <v>https://www.dl.ndl.go.jp/api/iiif/3437686/canvas/37</v>
      </c>
      <c r="N387" t="str">
        <f t="shared" si="84"/>
        <v>https://www.dl.ndl.go.jp/api/iiif/3437686/manifest.json</v>
      </c>
      <c r="O387" t="str">
        <f t="shared" si="89"/>
        <v>http://da.dl.itc.u-tokyo.ac.jp/mirador/?params=[{%22manifest%22:%22https://www.dl.ndl.go.jp/api/iiif/3437686/manifest.json%22,%22canvas%22:%22https://www.dl.ndl.go.jp/api/iiif/3437686/canvas/37%22}]</v>
      </c>
    </row>
    <row r="388" spans="1:15">
      <c r="A388" t="str">
        <f t="shared" si="77"/>
        <v>https://w3id.org/kouigenjimonogatari/data/0035-07.json</v>
      </c>
      <c r="B388">
        <f t="shared" si="78"/>
        <v>35</v>
      </c>
      <c r="C388">
        <f t="shared" si="79"/>
        <v>7</v>
      </c>
      <c r="D388" t="s">
        <v>355</v>
      </c>
      <c r="E388" t="str">
        <f t="shared" si="80"/>
        <v>http://creativecommons.org/publicdomain/zero/1.0/</v>
      </c>
      <c r="F388" t="s">
        <v>965</v>
      </c>
      <c r="G388">
        <f>2</f>
        <v>2</v>
      </c>
      <c r="H388" t="s">
        <v>337</v>
      </c>
      <c r="I388" s="3" t="str">
        <f t="shared" si="81"/>
        <v>https://jpsearch.go.jp/term/type/文章要素</v>
      </c>
      <c r="J388" t="str">
        <f t="shared" si="86"/>
        <v>https://w3id.org/kouigenjimonogatari/data/0035-06.json</v>
      </c>
      <c r="K388" t="str">
        <f t="shared" si="87"/>
        <v>https://w3id.org/kouigenjimonogatari/data/0035-08.json</v>
      </c>
      <c r="L388">
        <f t="shared" si="82"/>
        <v>37</v>
      </c>
      <c r="M388" t="str">
        <f t="shared" si="88"/>
        <v>https://www.dl.ndl.go.jp/api/iiif/3437686/canvas/37</v>
      </c>
      <c r="N388" t="str">
        <f t="shared" si="84"/>
        <v>https://www.dl.ndl.go.jp/api/iiif/3437686/manifest.json</v>
      </c>
      <c r="O388" t="str">
        <f t="shared" si="89"/>
        <v>http://da.dl.itc.u-tokyo.ac.jp/mirador/?params=[{%22manifest%22:%22https://www.dl.ndl.go.jp/api/iiif/3437686/manifest.json%22,%22canvas%22:%22https://www.dl.ndl.go.jp/api/iiif/3437686/canvas/37%22}]</v>
      </c>
    </row>
    <row r="389" spans="1:15">
      <c r="A389" t="str">
        <f t="shared" si="77"/>
        <v>https://w3id.org/kouigenjimonogatari/data/0035-08.json</v>
      </c>
      <c r="B389">
        <f t="shared" si="78"/>
        <v>35</v>
      </c>
      <c r="C389">
        <f t="shared" si="79"/>
        <v>8</v>
      </c>
      <c r="D389" t="s">
        <v>356</v>
      </c>
      <c r="E389" t="str">
        <f t="shared" si="80"/>
        <v>http://creativecommons.org/publicdomain/zero/1.0/</v>
      </c>
      <c r="F389" t="s">
        <v>965</v>
      </c>
      <c r="G389">
        <f>2</f>
        <v>2</v>
      </c>
      <c r="H389" t="s">
        <v>337</v>
      </c>
      <c r="I389" s="3" t="str">
        <f t="shared" si="81"/>
        <v>https://jpsearch.go.jp/term/type/文章要素</v>
      </c>
      <c r="J389" t="str">
        <f t="shared" si="86"/>
        <v>https://w3id.org/kouigenjimonogatari/data/0035-07.json</v>
      </c>
      <c r="K389" t="str">
        <f t="shared" si="87"/>
        <v>https://w3id.org/kouigenjimonogatari/data/0035-09.json</v>
      </c>
      <c r="L389">
        <f t="shared" si="82"/>
        <v>37</v>
      </c>
      <c r="M389" t="str">
        <f t="shared" si="88"/>
        <v>https://www.dl.ndl.go.jp/api/iiif/3437686/canvas/37</v>
      </c>
      <c r="N389" t="str">
        <f t="shared" si="84"/>
        <v>https://www.dl.ndl.go.jp/api/iiif/3437686/manifest.json</v>
      </c>
      <c r="O389" t="str">
        <f t="shared" si="89"/>
        <v>http://da.dl.itc.u-tokyo.ac.jp/mirador/?params=[{%22manifest%22:%22https://www.dl.ndl.go.jp/api/iiif/3437686/manifest.json%22,%22canvas%22:%22https://www.dl.ndl.go.jp/api/iiif/3437686/canvas/37%22}]</v>
      </c>
    </row>
    <row r="390" spans="1:15">
      <c r="A390" t="str">
        <f t="shared" si="77"/>
        <v>https://w3id.org/kouigenjimonogatari/data/0035-09.json</v>
      </c>
      <c r="B390">
        <f t="shared" si="78"/>
        <v>35</v>
      </c>
      <c r="C390">
        <f t="shared" si="79"/>
        <v>9</v>
      </c>
      <c r="D390" t="s">
        <v>357</v>
      </c>
      <c r="E390" t="str">
        <f t="shared" si="80"/>
        <v>http://creativecommons.org/publicdomain/zero/1.0/</v>
      </c>
      <c r="F390" t="s">
        <v>965</v>
      </c>
      <c r="G390">
        <f>2</f>
        <v>2</v>
      </c>
      <c r="H390" t="s">
        <v>337</v>
      </c>
      <c r="I390" s="3" t="str">
        <f t="shared" si="81"/>
        <v>https://jpsearch.go.jp/term/type/文章要素</v>
      </c>
      <c r="J390" t="str">
        <f t="shared" si="86"/>
        <v>https://w3id.org/kouigenjimonogatari/data/0035-08.json</v>
      </c>
      <c r="K390" t="str">
        <f t="shared" si="87"/>
        <v>https://w3id.org/kouigenjimonogatari/data/0035-10.json</v>
      </c>
      <c r="L390">
        <f t="shared" si="82"/>
        <v>37</v>
      </c>
      <c r="M390" t="str">
        <f t="shared" si="88"/>
        <v>https://www.dl.ndl.go.jp/api/iiif/3437686/canvas/37</v>
      </c>
      <c r="N390" t="str">
        <f t="shared" si="84"/>
        <v>https://www.dl.ndl.go.jp/api/iiif/3437686/manifest.json</v>
      </c>
      <c r="O390" t="str">
        <f t="shared" si="89"/>
        <v>http://da.dl.itc.u-tokyo.ac.jp/mirador/?params=[{%22manifest%22:%22https://www.dl.ndl.go.jp/api/iiif/3437686/manifest.json%22,%22canvas%22:%22https://www.dl.ndl.go.jp/api/iiif/3437686/canvas/37%22}]</v>
      </c>
    </row>
    <row r="391" spans="1:15">
      <c r="A391" t="str">
        <f t="shared" si="77"/>
        <v>https://w3id.org/kouigenjimonogatari/data/0035-10.json</v>
      </c>
      <c r="B391">
        <f t="shared" si="78"/>
        <v>35</v>
      </c>
      <c r="C391">
        <f t="shared" si="79"/>
        <v>10</v>
      </c>
      <c r="D391" t="s">
        <v>358</v>
      </c>
      <c r="E391" t="str">
        <f t="shared" si="80"/>
        <v>http://creativecommons.org/publicdomain/zero/1.0/</v>
      </c>
      <c r="F391" t="s">
        <v>965</v>
      </c>
      <c r="G391">
        <f>2</f>
        <v>2</v>
      </c>
      <c r="H391" t="s">
        <v>337</v>
      </c>
      <c r="I391" s="3" t="str">
        <f t="shared" si="81"/>
        <v>https://jpsearch.go.jp/term/type/文章要素</v>
      </c>
      <c r="J391" t="str">
        <f t="shared" si="86"/>
        <v>https://w3id.org/kouigenjimonogatari/data/0035-09.json</v>
      </c>
      <c r="K391" t="str">
        <f t="shared" si="87"/>
        <v>https://w3id.org/kouigenjimonogatari/data/0035-11.json</v>
      </c>
      <c r="L391">
        <f t="shared" si="82"/>
        <v>37</v>
      </c>
      <c r="M391" t="str">
        <f t="shared" si="88"/>
        <v>https://www.dl.ndl.go.jp/api/iiif/3437686/canvas/37</v>
      </c>
      <c r="N391" t="str">
        <f t="shared" si="84"/>
        <v>https://www.dl.ndl.go.jp/api/iiif/3437686/manifest.json</v>
      </c>
      <c r="O391" t="str">
        <f t="shared" si="89"/>
        <v>http://da.dl.itc.u-tokyo.ac.jp/mirador/?params=[{%22manifest%22:%22https://www.dl.ndl.go.jp/api/iiif/3437686/manifest.json%22,%22canvas%22:%22https://www.dl.ndl.go.jp/api/iiif/3437686/canvas/37%22}]</v>
      </c>
    </row>
    <row r="392" spans="1:15">
      <c r="A392" t="str">
        <f t="shared" si="77"/>
        <v>https://w3id.org/kouigenjimonogatari/data/0035-11.json</v>
      </c>
      <c r="B392">
        <f t="shared" si="78"/>
        <v>35</v>
      </c>
      <c r="C392">
        <f t="shared" si="79"/>
        <v>11</v>
      </c>
      <c r="D392" t="s">
        <v>359</v>
      </c>
      <c r="E392" t="str">
        <f t="shared" si="80"/>
        <v>http://creativecommons.org/publicdomain/zero/1.0/</v>
      </c>
      <c r="F392" t="s">
        <v>965</v>
      </c>
      <c r="G392">
        <f>2</f>
        <v>2</v>
      </c>
      <c r="H392" t="s">
        <v>337</v>
      </c>
      <c r="I392" s="3" t="str">
        <f t="shared" si="81"/>
        <v>https://jpsearch.go.jp/term/type/文章要素</v>
      </c>
      <c r="J392" t="str">
        <f t="shared" si="86"/>
        <v>https://w3id.org/kouigenjimonogatari/data/0035-10.json</v>
      </c>
      <c r="K392" t="str">
        <f t="shared" si="87"/>
        <v>https://w3id.org/kouigenjimonogatari/data/0035-12.json</v>
      </c>
      <c r="L392">
        <f t="shared" si="82"/>
        <v>37</v>
      </c>
      <c r="M392" t="str">
        <f t="shared" si="88"/>
        <v>https://www.dl.ndl.go.jp/api/iiif/3437686/canvas/37</v>
      </c>
      <c r="N392" t="str">
        <f t="shared" si="84"/>
        <v>https://www.dl.ndl.go.jp/api/iiif/3437686/manifest.json</v>
      </c>
      <c r="O392" t="str">
        <f t="shared" si="89"/>
        <v>http://da.dl.itc.u-tokyo.ac.jp/mirador/?params=[{%22manifest%22:%22https://www.dl.ndl.go.jp/api/iiif/3437686/manifest.json%22,%22canvas%22:%22https://www.dl.ndl.go.jp/api/iiif/3437686/canvas/37%22}]</v>
      </c>
    </row>
    <row r="393" spans="1:15">
      <c r="A393" t="str">
        <f t="shared" si="77"/>
        <v>https://w3id.org/kouigenjimonogatari/data/0035-12.json</v>
      </c>
      <c r="B393">
        <f t="shared" si="78"/>
        <v>35</v>
      </c>
      <c r="C393">
        <f t="shared" si="79"/>
        <v>12</v>
      </c>
      <c r="D393" t="s">
        <v>360</v>
      </c>
      <c r="E393" t="str">
        <f t="shared" si="80"/>
        <v>http://creativecommons.org/publicdomain/zero/1.0/</v>
      </c>
      <c r="F393" t="s">
        <v>965</v>
      </c>
      <c r="G393">
        <f>2</f>
        <v>2</v>
      </c>
      <c r="H393" t="s">
        <v>337</v>
      </c>
      <c r="I393" s="3" t="str">
        <f t="shared" si="81"/>
        <v>https://jpsearch.go.jp/term/type/文章要素</v>
      </c>
      <c r="J393" t="str">
        <f t="shared" si="86"/>
        <v>https://w3id.org/kouigenjimonogatari/data/0035-11.json</v>
      </c>
      <c r="K393" t="str">
        <f t="shared" si="87"/>
        <v>https://w3id.org/kouigenjimonogatari/data/0035-13.json</v>
      </c>
      <c r="L393">
        <f t="shared" si="82"/>
        <v>37</v>
      </c>
      <c r="M393" t="str">
        <f t="shared" si="88"/>
        <v>https://www.dl.ndl.go.jp/api/iiif/3437686/canvas/37</v>
      </c>
      <c r="N393" t="str">
        <f t="shared" si="84"/>
        <v>https://www.dl.ndl.go.jp/api/iiif/3437686/manifest.json</v>
      </c>
      <c r="O393" t="str">
        <f t="shared" si="89"/>
        <v>http://da.dl.itc.u-tokyo.ac.jp/mirador/?params=[{%22manifest%22:%22https://www.dl.ndl.go.jp/api/iiif/3437686/manifest.json%22,%22canvas%22:%22https://www.dl.ndl.go.jp/api/iiif/3437686/canvas/37%22}]</v>
      </c>
    </row>
    <row r="394" spans="1:15">
      <c r="A394" t="str">
        <f t="shared" si="77"/>
        <v>https://w3id.org/kouigenjimonogatari/data/0035-13.json</v>
      </c>
      <c r="B394">
        <f t="shared" si="78"/>
        <v>35</v>
      </c>
      <c r="C394">
        <f t="shared" si="79"/>
        <v>13</v>
      </c>
      <c r="D394" t="s">
        <v>361</v>
      </c>
      <c r="E394" t="str">
        <f t="shared" si="80"/>
        <v>http://creativecommons.org/publicdomain/zero/1.0/</v>
      </c>
      <c r="F394" t="s">
        <v>965</v>
      </c>
      <c r="G394">
        <f>2</f>
        <v>2</v>
      </c>
      <c r="H394" t="s">
        <v>337</v>
      </c>
      <c r="I394" s="3" t="str">
        <f t="shared" si="81"/>
        <v>https://jpsearch.go.jp/term/type/文章要素</v>
      </c>
      <c r="J394" t="str">
        <f t="shared" si="86"/>
        <v>https://w3id.org/kouigenjimonogatari/data/0035-12.json</v>
      </c>
      <c r="K394" t="str">
        <f t="shared" si="87"/>
        <v>https://w3id.org/kouigenjimonogatari/data/0035-14.json</v>
      </c>
      <c r="L394">
        <f t="shared" si="82"/>
        <v>37</v>
      </c>
      <c r="M394" t="str">
        <f t="shared" si="88"/>
        <v>https://www.dl.ndl.go.jp/api/iiif/3437686/canvas/37</v>
      </c>
      <c r="N394" t="str">
        <f t="shared" si="84"/>
        <v>https://www.dl.ndl.go.jp/api/iiif/3437686/manifest.json</v>
      </c>
      <c r="O394" t="str">
        <f t="shared" si="89"/>
        <v>http://da.dl.itc.u-tokyo.ac.jp/mirador/?params=[{%22manifest%22:%22https://www.dl.ndl.go.jp/api/iiif/3437686/manifest.json%22,%22canvas%22:%22https://www.dl.ndl.go.jp/api/iiif/3437686/canvas/37%22}]</v>
      </c>
    </row>
    <row r="395" spans="1:15">
      <c r="A395" t="str">
        <f t="shared" si="77"/>
        <v>https://w3id.org/kouigenjimonogatari/data/0035-14.json</v>
      </c>
      <c r="B395">
        <f t="shared" si="78"/>
        <v>35</v>
      </c>
      <c r="C395">
        <f t="shared" si="79"/>
        <v>14</v>
      </c>
      <c r="D395" t="s">
        <v>362</v>
      </c>
      <c r="E395" t="str">
        <f t="shared" si="80"/>
        <v>http://creativecommons.org/publicdomain/zero/1.0/</v>
      </c>
      <c r="F395" t="s">
        <v>965</v>
      </c>
      <c r="G395">
        <f>2</f>
        <v>2</v>
      </c>
      <c r="H395" t="s">
        <v>337</v>
      </c>
      <c r="I395" s="3" t="str">
        <f t="shared" si="81"/>
        <v>https://jpsearch.go.jp/term/type/文章要素</v>
      </c>
      <c r="J395" t="str">
        <f t="shared" si="86"/>
        <v>https://w3id.org/kouigenjimonogatari/data/0035-13.json</v>
      </c>
      <c r="K395" t="str">
        <f t="shared" si="87"/>
        <v>https://w3id.org/kouigenjimonogatari/data/0036-01.json</v>
      </c>
      <c r="L395">
        <f t="shared" si="82"/>
        <v>37</v>
      </c>
      <c r="M395" t="str">
        <f t="shared" si="88"/>
        <v>https://www.dl.ndl.go.jp/api/iiif/3437686/canvas/37</v>
      </c>
      <c r="N395" t="str">
        <f t="shared" si="84"/>
        <v>https://www.dl.ndl.go.jp/api/iiif/3437686/manifest.json</v>
      </c>
      <c r="O395" t="str">
        <f t="shared" si="89"/>
        <v>http://da.dl.itc.u-tokyo.ac.jp/mirador/?params=[{%22manifest%22:%22https://www.dl.ndl.go.jp/api/iiif/3437686/manifest.json%22,%22canvas%22:%22https://www.dl.ndl.go.jp/api/iiif/3437686/canvas/37%22}]</v>
      </c>
    </row>
    <row r="396" spans="1:15">
      <c r="A396" t="str">
        <f>IF(AND(C396&lt;&gt;"", C396&lt;&gt;0, D396&lt;&gt;""), "https://w3id.org/kouigenjimonogatari/data/"&amp;TEXT(B396, "0000")&amp;"-"&amp;TEXT(C396, "00")&amp;".json", "")</f>
        <v/>
      </c>
      <c r="B396">
        <f t="shared" si="78"/>
        <v>36</v>
      </c>
      <c r="C396">
        <f t="shared" si="79"/>
        <v>15</v>
      </c>
      <c r="E396" t="str">
        <f t="shared" si="80"/>
        <v>http://creativecommons.org/publicdomain/zero/1.0/</v>
      </c>
      <c r="F396" t="s">
        <v>965</v>
      </c>
      <c r="G396">
        <f>2</f>
        <v>2</v>
      </c>
      <c r="H396" t="s">
        <v>337</v>
      </c>
      <c r="I396" s="3" t="str">
        <f t="shared" si="81"/>
        <v>https://jpsearch.go.jp/term/type/文章要素</v>
      </c>
      <c r="J396" t="str">
        <f t="shared" si="86"/>
        <v>https://w3id.org/kouigenjimonogatari/data/0035-14.json</v>
      </c>
      <c r="K396" t="str">
        <f t="shared" si="87"/>
        <v>https://w3id.org/kouigenjimonogatari/data/0036-02.json</v>
      </c>
      <c r="L396">
        <f t="shared" si="82"/>
        <v>38</v>
      </c>
      <c r="M396" t="str">
        <f t="shared" si="88"/>
        <v>https://www.dl.ndl.go.jp/api/iiif/3437686/canvas/38</v>
      </c>
      <c r="N396" t="str">
        <f t="shared" si="84"/>
        <v>https://www.dl.ndl.go.jp/api/iiif/3437686/manifest.json</v>
      </c>
      <c r="O396" t="str">
        <f t="shared" si="89"/>
        <v>http://da.dl.itc.u-tokyo.ac.jp/mirador/?params=[{%22manifest%22:%22https://www.dl.ndl.go.jp/api/iiif/3437686/manifest.json%22,%22canvas%22:%22https://www.dl.ndl.go.jp/api/iiif/3437686/canvas/38%22}]</v>
      </c>
    </row>
    <row r="397" spans="1:15">
      <c r="A397" t="str">
        <f t="shared" ref="A397:A460" si="90">IF(AND(C397&lt;&gt;"", C397&lt;&gt;0, D397&lt;&gt;""), "https://w3id.org/kouigenjimonogatari/data/"&amp;TEXT(B397, "0000")&amp;"-"&amp;TEXT(C397, "00")&amp;".json", "")</f>
        <v/>
      </c>
      <c r="B397">
        <f t="shared" si="78"/>
        <v>36</v>
      </c>
      <c r="C397">
        <f t="shared" si="79"/>
        <v>0</v>
      </c>
      <c r="D397">
        <v>36</v>
      </c>
      <c r="E397" t="str">
        <f t="shared" si="80"/>
        <v>http://creativecommons.org/publicdomain/zero/1.0/</v>
      </c>
      <c r="F397" t="s">
        <v>965</v>
      </c>
      <c r="G397">
        <f>2</f>
        <v>2</v>
      </c>
      <c r="H397" t="s">
        <v>337</v>
      </c>
      <c r="I397" s="3" t="str">
        <f t="shared" si="81"/>
        <v>https://jpsearch.go.jp/term/type/文章要素</v>
      </c>
      <c r="J397" t="str">
        <f t="shared" si="86"/>
        <v>https://w3id.org/kouigenjimonogatari/data/0035-13.json</v>
      </c>
      <c r="K397" t="str">
        <f t="shared" si="87"/>
        <v>https://w3id.org/kouigenjimonogatari/data/0036-01.json</v>
      </c>
      <c r="L397">
        <f t="shared" si="82"/>
        <v>38</v>
      </c>
      <c r="M397" t="str">
        <f t="shared" si="88"/>
        <v>https://www.dl.ndl.go.jp/api/iiif/3437686/canvas/38</v>
      </c>
      <c r="N397" t="str">
        <f t="shared" si="84"/>
        <v>https://www.dl.ndl.go.jp/api/iiif/3437686/manifest.json</v>
      </c>
      <c r="O397" t="str">
        <f t="shared" si="89"/>
        <v>http://da.dl.itc.u-tokyo.ac.jp/mirador/?params=[{%22manifest%22:%22https://www.dl.ndl.go.jp/api/iiif/3437686/manifest.json%22,%22canvas%22:%22https://www.dl.ndl.go.jp/api/iiif/3437686/canvas/38%22}]</v>
      </c>
    </row>
    <row r="398" spans="1:15">
      <c r="A398" t="str">
        <f t="shared" si="90"/>
        <v>https://w3id.org/kouigenjimonogatari/data/0036-01.json</v>
      </c>
      <c r="B398">
        <f t="shared" si="78"/>
        <v>36</v>
      </c>
      <c r="C398">
        <f t="shared" si="79"/>
        <v>1</v>
      </c>
      <c r="D398" t="s">
        <v>363</v>
      </c>
      <c r="E398" t="str">
        <f t="shared" si="80"/>
        <v>http://creativecommons.org/publicdomain/zero/1.0/</v>
      </c>
      <c r="F398" t="s">
        <v>965</v>
      </c>
      <c r="G398">
        <f>2</f>
        <v>2</v>
      </c>
      <c r="H398" t="s">
        <v>337</v>
      </c>
      <c r="I398" s="3" t="str">
        <f t="shared" si="81"/>
        <v>https://jpsearch.go.jp/term/type/文章要素</v>
      </c>
      <c r="J398" t="str">
        <f t="shared" si="86"/>
        <v>https://w3id.org/kouigenjimonogatari/data/0035-14.json</v>
      </c>
      <c r="K398" t="str">
        <f t="shared" si="87"/>
        <v>https://w3id.org/kouigenjimonogatari/data/0036-02.json</v>
      </c>
      <c r="L398">
        <f t="shared" si="82"/>
        <v>38</v>
      </c>
      <c r="M398" t="str">
        <f t="shared" si="88"/>
        <v>https://www.dl.ndl.go.jp/api/iiif/3437686/canvas/38</v>
      </c>
      <c r="N398" t="str">
        <f t="shared" si="84"/>
        <v>https://www.dl.ndl.go.jp/api/iiif/3437686/manifest.json</v>
      </c>
      <c r="O398" t="str">
        <f t="shared" si="89"/>
        <v>http://da.dl.itc.u-tokyo.ac.jp/mirador/?params=[{%22manifest%22:%22https://www.dl.ndl.go.jp/api/iiif/3437686/manifest.json%22,%22canvas%22:%22https://www.dl.ndl.go.jp/api/iiif/3437686/canvas/38%22}]</v>
      </c>
    </row>
    <row r="399" spans="1:15">
      <c r="A399" t="str">
        <f t="shared" si="90"/>
        <v>https://w3id.org/kouigenjimonogatari/data/0036-02.json</v>
      </c>
      <c r="B399">
        <f t="shared" si="78"/>
        <v>36</v>
      </c>
      <c r="C399">
        <f t="shared" si="79"/>
        <v>2</v>
      </c>
      <c r="D399" t="s">
        <v>364</v>
      </c>
      <c r="E399" t="str">
        <f t="shared" si="80"/>
        <v>http://creativecommons.org/publicdomain/zero/1.0/</v>
      </c>
      <c r="F399" t="s">
        <v>965</v>
      </c>
      <c r="G399">
        <f>2</f>
        <v>2</v>
      </c>
      <c r="H399" t="s">
        <v>337</v>
      </c>
      <c r="I399" s="3" t="str">
        <f t="shared" si="81"/>
        <v>https://jpsearch.go.jp/term/type/文章要素</v>
      </c>
      <c r="J399" t="str">
        <f t="shared" si="86"/>
        <v>https://w3id.org/kouigenjimonogatari/data/0036-01.json</v>
      </c>
      <c r="K399" t="str">
        <f t="shared" si="87"/>
        <v>https://w3id.org/kouigenjimonogatari/data/0036-03.json</v>
      </c>
      <c r="L399">
        <f t="shared" si="82"/>
        <v>38</v>
      </c>
      <c r="M399" t="str">
        <f t="shared" si="88"/>
        <v>https://www.dl.ndl.go.jp/api/iiif/3437686/canvas/38</v>
      </c>
      <c r="N399" t="str">
        <f t="shared" si="84"/>
        <v>https://www.dl.ndl.go.jp/api/iiif/3437686/manifest.json</v>
      </c>
      <c r="O399" t="str">
        <f t="shared" si="89"/>
        <v>http://da.dl.itc.u-tokyo.ac.jp/mirador/?params=[{%22manifest%22:%22https://www.dl.ndl.go.jp/api/iiif/3437686/manifest.json%22,%22canvas%22:%22https://www.dl.ndl.go.jp/api/iiif/3437686/canvas/38%22}]</v>
      </c>
    </row>
    <row r="400" spans="1:15">
      <c r="A400" t="str">
        <f t="shared" si="90"/>
        <v>https://w3id.org/kouigenjimonogatari/data/0036-03.json</v>
      </c>
      <c r="B400">
        <f t="shared" si="78"/>
        <v>36</v>
      </c>
      <c r="C400">
        <f t="shared" si="79"/>
        <v>3</v>
      </c>
      <c r="D400" t="s">
        <v>365</v>
      </c>
      <c r="E400" t="str">
        <f t="shared" si="80"/>
        <v>http://creativecommons.org/publicdomain/zero/1.0/</v>
      </c>
      <c r="F400" t="s">
        <v>965</v>
      </c>
      <c r="G400">
        <f>2</f>
        <v>2</v>
      </c>
      <c r="H400" t="s">
        <v>337</v>
      </c>
      <c r="I400" s="3" t="str">
        <f t="shared" si="81"/>
        <v>https://jpsearch.go.jp/term/type/文章要素</v>
      </c>
      <c r="J400" t="str">
        <f t="shared" si="86"/>
        <v>https://w3id.org/kouigenjimonogatari/data/0036-02.json</v>
      </c>
      <c r="K400" t="str">
        <f t="shared" si="87"/>
        <v>https://w3id.org/kouigenjimonogatari/data/0036-04.json</v>
      </c>
      <c r="L400">
        <f t="shared" si="82"/>
        <v>38</v>
      </c>
      <c r="M400" t="str">
        <f t="shared" si="88"/>
        <v>https://www.dl.ndl.go.jp/api/iiif/3437686/canvas/38</v>
      </c>
      <c r="N400" t="str">
        <f t="shared" si="84"/>
        <v>https://www.dl.ndl.go.jp/api/iiif/3437686/manifest.json</v>
      </c>
      <c r="O400" t="str">
        <f t="shared" si="89"/>
        <v>http://da.dl.itc.u-tokyo.ac.jp/mirador/?params=[{%22manifest%22:%22https://www.dl.ndl.go.jp/api/iiif/3437686/manifest.json%22,%22canvas%22:%22https://www.dl.ndl.go.jp/api/iiif/3437686/canvas/38%22}]</v>
      </c>
    </row>
    <row r="401" spans="1:15">
      <c r="A401" t="str">
        <f t="shared" si="90"/>
        <v>https://w3id.org/kouigenjimonogatari/data/0036-04.json</v>
      </c>
      <c r="B401">
        <f t="shared" si="78"/>
        <v>36</v>
      </c>
      <c r="C401">
        <f t="shared" si="79"/>
        <v>4</v>
      </c>
      <c r="D401" t="s">
        <v>366</v>
      </c>
      <c r="E401" t="str">
        <f t="shared" si="80"/>
        <v>http://creativecommons.org/publicdomain/zero/1.0/</v>
      </c>
      <c r="F401" t="s">
        <v>965</v>
      </c>
      <c r="G401">
        <f>2</f>
        <v>2</v>
      </c>
      <c r="H401" t="s">
        <v>337</v>
      </c>
      <c r="I401" s="3" t="str">
        <f t="shared" si="81"/>
        <v>https://jpsearch.go.jp/term/type/文章要素</v>
      </c>
      <c r="J401" t="str">
        <f t="shared" si="86"/>
        <v>https://w3id.org/kouigenjimonogatari/data/0036-03.json</v>
      </c>
      <c r="K401" t="str">
        <f t="shared" si="87"/>
        <v>https://w3id.org/kouigenjimonogatari/data/0036-05.json</v>
      </c>
      <c r="L401">
        <f t="shared" si="82"/>
        <v>38</v>
      </c>
      <c r="M401" t="str">
        <f t="shared" si="88"/>
        <v>https://www.dl.ndl.go.jp/api/iiif/3437686/canvas/38</v>
      </c>
      <c r="N401" t="str">
        <f t="shared" si="84"/>
        <v>https://www.dl.ndl.go.jp/api/iiif/3437686/manifest.json</v>
      </c>
      <c r="O401" t="str">
        <f t="shared" si="89"/>
        <v>http://da.dl.itc.u-tokyo.ac.jp/mirador/?params=[{%22manifest%22:%22https://www.dl.ndl.go.jp/api/iiif/3437686/manifest.json%22,%22canvas%22:%22https://www.dl.ndl.go.jp/api/iiif/3437686/canvas/38%22}]</v>
      </c>
    </row>
    <row r="402" spans="1:15">
      <c r="A402" t="str">
        <f t="shared" si="90"/>
        <v>https://w3id.org/kouigenjimonogatari/data/0036-05.json</v>
      </c>
      <c r="B402">
        <f t="shared" si="78"/>
        <v>36</v>
      </c>
      <c r="C402">
        <f t="shared" si="79"/>
        <v>5</v>
      </c>
      <c r="D402" t="s">
        <v>367</v>
      </c>
      <c r="E402" t="str">
        <f t="shared" si="80"/>
        <v>http://creativecommons.org/publicdomain/zero/1.0/</v>
      </c>
      <c r="F402" t="s">
        <v>965</v>
      </c>
      <c r="G402">
        <f>2</f>
        <v>2</v>
      </c>
      <c r="H402" t="s">
        <v>337</v>
      </c>
      <c r="I402" s="3" t="str">
        <f t="shared" si="81"/>
        <v>https://jpsearch.go.jp/term/type/文章要素</v>
      </c>
      <c r="J402" t="str">
        <f t="shared" si="86"/>
        <v>https://w3id.org/kouigenjimonogatari/data/0036-04.json</v>
      </c>
      <c r="K402" t="str">
        <f t="shared" si="87"/>
        <v>https://w3id.org/kouigenjimonogatari/data/0036-06.json</v>
      </c>
      <c r="L402">
        <f t="shared" si="82"/>
        <v>38</v>
      </c>
      <c r="M402" t="str">
        <f t="shared" si="88"/>
        <v>https://www.dl.ndl.go.jp/api/iiif/3437686/canvas/38</v>
      </c>
      <c r="N402" t="str">
        <f t="shared" si="84"/>
        <v>https://www.dl.ndl.go.jp/api/iiif/3437686/manifest.json</v>
      </c>
      <c r="O402" t="str">
        <f t="shared" si="89"/>
        <v>http://da.dl.itc.u-tokyo.ac.jp/mirador/?params=[{%22manifest%22:%22https://www.dl.ndl.go.jp/api/iiif/3437686/manifest.json%22,%22canvas%22:%22https://www.dl.ndl.go.jp/api/iiif/3437686/canvas/38%22}]</v>
      </c>
    </row>
    <row r="403" spans="1:15">
      <c r="A403" t="str">
        <f t="shared" si="90"/>
        <v>https://w3id.org/kouigenjimonogatari/data/0036-06.json</v>
      </c>
      <c r="B403">
        <f t="shared" si="78"/>
        <v>36</v>
      </c>
      <c r="C403">
        <f t="shared" si="79"/>
        <v>6</v>
      </c>
      <c r="D403" t="s">
        <v>368</v>
      </c>
      <c r="E403" t="str">
        <f t="shared" si="80"/>
        <v>http://creativecommons.org/publicdomain/zero/1.0/</v>
      </c>
      <c r="F403" t="s">
        <v>965</v>
      </c>
      <c r="G403">
        <f>2</f>
        <v>2</v>
      </c>
      <c r="H403" t="s">
        <v>337</v>
      </c>
      <c r="I403" s="3" t="str">
        <f t="shared" si="81"/>
        <v>https://jpsearch.go.jp/term/type/文章要素</v>
      </c>
      <c r="J403" t="str">
        <f t="shared" si="86"/>
        <v>https://w3id.org/kouigenjimonogatari/data/0036-05.json</v>
      </c>
      <c r="K403" t="str">
        <f t="shared" si="87"/>
        <v>https://w3id.org/kouigenjimonogatari/data/0036-07.json</v>
      </c>
      <c r="L403">
        <f t="shared" si="82"/>
        <v>38</v>
      </c>
      <c r="M403" t="str">
        <f t="shared" si="88"/>
        <v>https://www.dl.ndl.go.jp/api/iiif/3437686/canvas/38</v>
      </c>
      <c r="N403" t="str">
        <f t="shared" si="84"/>
        <v>https://www.dl.ndl.go.jp/api/iiif/3437686/manifest.json</v>
      </c>
      <c r="O403" t="str">
        <f t="shared" si="89"/>
        <v>http://da.dl.itc.u-tokyo.ac.jp/mirador/?params=[{%22manifest%22:%22https://www.dl.ndl.go.jp/api/iiif/3437686/manifest.json%22,%22canvas%22:%22https://www.dl.ndl.go.jp/api/iiif/3437686/canvas/38%22}]</v>
      </c>
    </row>
    <row r="404" spans="1:15">
      <c r="A404" t="str">
        <f t="shared" si="90"/>
        <v>https://w3id.org/kouigenjimonogatari/data/0036-07.json</v>
      </c>
      <c r="B404">
        <f t="shared" si="78"/>
        <v>36</v>
      </c>
      <c r="C404">
        <f t="shared" si="79"/>
        <v>7</v>
      </c>
      <c r="D404" t="s">
        <v>369</v>
      </c>
      <c r="E404" t="str">
        <f t="shared" si="80"/>
        <v>http://creativecommons.org/publicdomain/zero/1.0/</v>
      </c>
      <c r="F404" t="s">
        <v>965</v>
      </c>
      <c r="G404">
        <f>2</f>
        <v>2</v>
      </c>
      <c r="H404" t="s">
        <v>337</v>
      </c>
      <c r="I404" s="3" t="str">
        <f t="shared" si="81"/>
        <v>https://jpsearch.go.jp/term/type/文章要素</v>
      </c>
      <c r="J404" t="str">
        <f t="shared" si="86"/>
        <v>https://w3id.org/kouigenjimonogatari/data/0036-06.json</v>
      </c>
      <c r="K404" t="str">
        <f t="shared" si="87"/>
        <v>https://w3id.org/kouigenjimonogatari/data/0036-08.json</v>
      </c>
      <c r="L404">
        <f t="shared" si="82"/>
        <v>38</v>
      </c>
      <c r="M404" t="str">
        <f t="shared" si="88"/>
        <v>https://www.dl.ndl.go.jp/api/iiif/3437686/canvas/38</v>
      </c>
      <c r="N404" t="str">
        <f t="shared" si="84"/>
        <v>https://www.dl.ndl.go.jp/api/iiif/3437686/manifest.json</v>
      </c>
      <c r="O404" t="str">
        <f t="shared" si="89"/>
        <v>http://da.dl.itc.u-tokyo.ac.jp/mirador/?params=[{%22manifest%22:%22https://www.dl.ndl.go.jp/api/iiif/3437686/manifest.json%22,%22canvas%22:%22https://www.dl.ndl.go.jp/api/iiif/3437686/canvas/38%22}]</v>
      </c>
    </row>
    <row r="405" spans="1:15">
      <c r="A405" t="str">
        <f t="shared" si="90"/>
        <v>https://w3id.org/kouigenjimonogatari/data/0036-08.json</v>
      </c>
      <c r="B405">
        <f t="shared" si="78"/>
        <v>36</v>
      </c>
      <c r="C405">
        <f t="shared" si="79"/>
        <v>8</v>
      </c>
      <c r="D405" t="s">
        <v>370</v>
      </c>
      <c r="E405" t="str">
        <f t="shared" si="80"/>
        <v>http://creativecommons.org/publicdomain/zero/1.0/</v>
      </c>
      <c r="F405" t="s">
        <v>965</v>
      </c>
      <c r="G405">
        <f>2</f>
        <v>2</v>
      </c>
      <c r="H405" t="s">
        <v>337</v>
      </c>
      <c r="I405" s="3" t="str">
        <f t="shared" si="81"/>
        <v>https://jpsearch.go.jp/term/type/文章要素</v>
      </c>
      <c r="J405" t="str">
        <f t="shared" si="86"/>
        <v>https://w3id.org/kouigenjimonogatari/data/0036-07.json</v>
      </c>
      <c r="K405" t="str">
        <f t="shared" si="87"/>
        <v>https://w3id.org/kouigenjimonogatari/data/0036-09.json</v>
      </c>
      <c r="L405">
        <f t="shared" si="82"/>
        <v>38</v>
      </c>
      <c r="M405" t="str">
        <f t="shared" si="88"/>
        <v>https://www.dl.ndl.go.jp/api/iiif/3437686/canvas/38</v>
      </c>
      <c r="N405" t="str">
        <f t="shared" si="84"/>
        <v>https://www.dl.ndl.go.jp/api/iiif/3437686/manifest.json</v>
      </c>
      <c r="O405" t="str">
        <f t="shared" si="89"/>
        <v>http://da.dl.itc.u-tokyo.ac.jp/mirador/?params=[{%22manifest%22:%22https://www.dl.ndl.go.jp/api/iiif/3437686/manifest.json%22,%22canvas%22:%22https://www.dl.ndl.go.jp/api/iiif/3437686/canvas/38%22}]</v>
      </c>
    </row>
    <row r="406" spans="1:15">
      <c r="A406" t="str">
        <f t="shared" si="90"/>
        <v>https://w3id.org/kouigenjimonogatari/data/0036-09.json</v>
      </c>
      <c r="B406">
        <f t="shared" si="78"/>
        <v>36</v>
      </c>
      <c r="C406">
        <f t="shared" si="79"/>
        <v>9</v>
      </c>
      <c r="D406" t="s">
        <v>371</v>
      </c>
      <c r="E406" t="str">
        <f t="shared" si="80"/>
        <v>http://creativecommons.org/publicdomain/zero/1.0/</v>
      </c>
      <c r="F406" t="s">
        <v>965</v>
      </c>
      <c r="G406">
        <f>2</f>
        <v>2</v>
      </c>
      <c r="H406" t="s">
        <v>337</v>
      </c>
      <c r="I406" s="3" t="str">
        <f t="shared" si="81"/>
        <v>https://jpsearch.go.jp/term/type/文章要素</v>
      </c>
      <c r="J406" t="str">
        <f t="shared" si="86"/>
        <v>https://w3id.org/kouigenjimonogatari/data/0036-08.json</v>
      </c>
      <c r="K406" t="str">
        <f t="shared" si="87"/>
        <v>https://w3id.org/kouigenjimonogatari/data/0036-10.json</v>
      </c>
      <c r="L406">
        <f t="shared" si="82"/>
        <v>38</v>
      </c>
      <c r="M406" t="str">
        <f t="shared" si="88"/>
        <v>https://www.dl.ndl.go.jp/api/iiif/3437686/canvas/38</v>
      </c>
      <c r="N406" t="str">
        <f t="shared" si="84"/>
        <v>https://www.dl.ndl.go.jp/api/iiif/3437686/manifest.json</v>
      </c>
      <c r="O406" t="str">
        <f t="shared" si="89"/>
        <v>http://da.dl.itc.u-tokyo.ac.jp/mirador/?params=[{%22manifest%22:%22https://www.dl.ndl.go.jp/api/iiif/3437686/manifest.json%22,%22canvas%22:%22https://www.dl.ndl.go.jp/api/iiif/3437686/canvas/38%22}]</v>
      </c>
    </row>
    <row r="407" spans="1:15">
      <c r="A407" t="str">
        <f t="shared" si="90"/>
        <v>https://w3id.org/kouigenjimonogatari/data/0036-10.json</v>
      </c>
      <c r="B407">
        <f t="shared" si="78"/>
        <v>36</v>
      </c>
      <c r="C407">
        <f t="shared" si="79"/>
        <v>10</v>
      </c>
      <c r="D407" t="s">
        <v>372</v>
      </c>
      <c r="E407" t="str">
        <f t="shared" si="80"/>
        <v>http://creativecommons.org/publicdomain/zero/1.0/</v>
      </c>
      <c r="F407" t="s">
        <v>965</v>
      </c>
      <c r="G407">
        <f>2</f>
        <v>2</v>
      </c>
      <c r="H407" t="s">
        <v>337</v>
      </c>
      <c r="I407" s="3" t="str">
        <f t="shared" si="81"/>
        <v>https://jpsearch.go.jp/term/type/文章要素</v>
      </c>
      <c r="J407" t="str">
        <f t="shared" si="86"/>
        <v>https://w3id.org/kouigenjimonogatari/data/0036-09.json</v>
      </c>
      <c r="K407" t="str">
        <f t="shared" si="87"/>
        <v>https://w3id.org/kouigenjimonogatari/data/0036-11.json</v>
      </c>
      <c r="L407">
        <f t="shared" si="82"/>
        <v>38</v>
      </c>
      <c r="M407" t="str">
        <f t="shared" si="88"/>
        <v>https://www.dl.ndl.go.jp/api/iiif/3437686/canvas/38</v>
      </c>
      <c r="N407" t="str">
        <f t="shared" si="84"/>
        <v>https://www.dl.ndl.go.jp/api/iiif/3437686/manifest.json</v>
      </c>
      <c r="O407" t="str">
        <f t="shared" si="89"/>
        <v>http://da.dl.itc.u-tokyo.ac.jp/mirador/?params=[{%22manifest%22:%22https://www.dl.ndl.go.jp/api/iiif/3437686/manifest.json%22,%22canvas%22:%22https://www.dl.ndl.go.jp/api/iiif/3437686/canvas/38%22}]</v>
      </c>
    </row>
    <row r="408" spans="1:15">
      <c r="A408" t="str">
        <f t="shared" si="90"/>
        <v>https://w3id.org/kouigenjimonogatari/data/0036-11.json</v>
      </c>
      <c r="B408">
        <f t="shared" si="78"/>
        <v>36</v>
      </c>
      <c r="C408">
        <f t="shared" si="79"/>
        <v>11</v>
      </c>
      <c r="D408" t="s">
        <v>373</v>
      </c>
      <c r="E408" t="str">
        <f t="shared" si="80"/>
        <v>http://creativecommons.org/publicdomain/zero/1.0/</v>
      </c>
      <c r="F408" t="s">
        <v>965</v>
      </c>
      <c r="G408">
        <f>2</f>
        <v>2</v>
      </c>
      <c r="H408" t="s">
        <v>337</v>
      </c>
      <c r="I408" s="3" t="str">
        <f t="shared" si="81"/>
        <v>https://jpsearch.go.jp/term/type/文章要素</v>
      </c>
      <c r="J408" t="str">
        <f t="shared" si="86"/>
        <v>https://w3id.org/kouigenjimonogatari/data/0036-10.json</v>
      </c>
      <c r="K408" t="str">
        <f t="shared" si="87"/>
        <v>https://w3id.org/kouigenjimonogatari/data/0036-12.json</v>
      </c>
      <c r="L408">
        <f t="shared" si="82"/>
        <v>38</v>
      </c>
      <c r="M408" t="str">
        <f t="shared" si="88"/>
        <v>https://www.dl.ndl.go.jp/api/iiif/3437686/canvas/38</v>
      </c>
      <c r="N408" t="str">
        <f t="shared" si="84"/>
        <v>https://www.dl.ndl.go.jp/api/iiif/3437686/manifest.json</v>
      </c>
      <c r="O408" t="str">
        <f t="shared" si="89"/>
        <v>http://da.dl.itc.u-tokyo.ac.jp/mirador/?params=[{%22manifest%22:%22https://www.dl.ndl.go.jp/api/iiif/3437686/manifest.json%22,%22canvas%22:%22https://www.dl.ndl.go.jp/api/iiif/3437686/canvas/38%22}]</v>
      </c>
    </row>
    <row r="409" spans="1:15">
      <c r="A409" t="str">
        <f t="shared" si="90"/>
        <v>https://w3id.org/kouigenjimonogatari/data/0036-12.json</v>
      </c>
      <c r="B409">
        <f t="shared" si="78"/>
        <v>36</v>
      </c>
      <c r="C409">
        <f t="shared" si="79"/>
        <v>12</v>
      </c>
      <c r="D409" t="s">
        <v>374</v>
      </c>
      <c r="E409" t="str">
        <f t="shared" si="80"/>
        <v>http://creativecommons.org/publicdomain/zero/1.0/</v>
      </c>
      <c r="F409" t="s">
        <v>965</v>
      </c>
      <c r="G409">
        <f>2</f>
        <v>2</v>
      </c>
      <c r="H409" t="s">
        <v>337</v>
      </c>
      <c r="I409" s="3" t="str">
        <f t="shared" si="81"/>
        <v>https://jpsearch.go.jp/term/type/文章要素</v>
      </c>
      <c r="J409" t="str">
        <f t="shared" si="86"/>
        <v>https://w3id.org/kouigenjimonogatari/data/0036-11.json</v>
      </c>
      <c r="K409" t="str">
        <f t="shared" si="87"/>
        <v>https://w3id.org/kouigenjimonogatari/data/0036-13.json</v>
      </c>
      <c r="L409">
        <f t="shared" si="82"/>
        <v>38</v>
      </c>
      <c r="M409" t="str">
        <f t="shared" si="88"/>
        <v>https://www.dl.ndl.go.jp/api/iiif/3437686/canvas/38</v>
      </c>
      <c r="N409" t="str">
        <f t="shared" si="84"/>
        <v>https://www.dl.ndl.go.jp/api/iiif/3437686/manifest.json</v>
      </c>
      <c r="O409" t="str">
        <f t="shared" si="89"/>
        <v>http://da.dl.itc.u-tokyo.ac.jp/mirador/?params=[{%22manifest%22:%22https://www.dl.ndl.go.jp/api/iiif/3437686/manifest.json%22,%22canvas%22:%22https://www.dl.ndl.go.jp/api/iiif/3437686/canvas/38%22}]</v>
      </c>
    </row>
    <row r="410" spans="1:15">
      <c r="A410" t="str">
        <f t="shared" si="90"/>
        <v>https://w3id.org/kouigenjimonogatari/data/0036-13.json</v>
      </c>
      <c r="B410">
        <f t="shared" si="78"/>
        <v>36</v>
      </c>
      <c r="C410">
        <f t="shared" si="79"/>
        <v>13</v>
      </c>
      <c r="D410" t="s">
        <v>375</v>
      </c>
      <c r="E410" t="str">
        <f t="shared" si="80"/>
        <v>http://creativecommons.org/publicdomain/zero/1.0/</v>
      </c>
      <c r="F410" t="s">
        <v>965</v>
      </c>
      <c r="G410">
        <f>2</f>
        <v>2</v>
      </c>
      <c r="H410" t="s">
        <v>337</v>
      </c>
      <c r="I410" s="3" t="str">
        <f t="shared" si="81"/>
        <v>https://jpsearch.go.jp/term/type/文章要素</v>
      </c>
      <c r="J410" t="str">
        <f t="shared" si="86"/>
        <v>https://w3id.org/kouigenjimonogatari/data/0036-12.json</v>
      </c>
      <c r="K410" t="str">
        <f t="shared" si="87"/>
        <v>https://w3id.org/kouigenjimonogatari/data/0036-14.json</v>
      </c>
      <c r="L410">
        <f t="shared" si="82"/>
        <v>38</v>
      </c>
      <c r="M410" t="str">
        <f t="shared" si="88"/>
        <v>https://www.dl.ndl.go.jp/api/iiif/3437686/canvas/38</v>
      </c>
      <c r="N410" t="str">
        <f t="shared" si="84"/>
        <v>https://www.dl.ndl.go.jp/api/iiif/3437686/manifest.json</v>
      </c>
      <c r="O410" t="str">
        <f t="shared" si="89"/>
        <v>http://da.dl.itc.u-tokyo.ac.jp/mirador/?params=[{%22manifest%22:%22https://www.dl.ndl.go.jp/api/iiif/3437686/manifest.json%22,%22canvas%22:%22https://www.dl.ndl.go.jp/api/iiif/3437686/canvas/38%22}]</v>
      </c>
    </row>
    <row r="411" spans="1:15">
      <c r="A411" t="str">
        <f t="shared" si="90"/>
        <v>https://w3id.org/kouigenjimonogatari/data/0036-14.json</v>
      </c>
      <c r="B411">
        <f t="shared" si="78"/>
        <v>36</v>
      </c>
      <c r="C411">
        <f t="shared" si="79"/>
        <v>14</v>
      </c>
      <c r="D411" t="s">
        <v>376</v>
      </c>
      <c r="E411" t="str">
        <f t="shared" si="80"/>
        <v>http://creativecommons.org/publicdomain/zero/1.0/</v>
      </c>
      <c r="F411" t="s">
        <v>965</v>
      </c>
      <c r="G411">
        <f>2</f>
        <v>2</v>
      </c>
      <c r="H411" t="s">
        <v>337</v>
      </c>
      <c r="I411" s="3" t="str">
        <f t="shared" si="81"/>
        <v>https://jpsearch.go.jp/term/type/文章要素</v>
      </c>
      <c r="J411" t="str">
        <f t="shared" si="86"/>
        <v>https://w3id.org/kouigenjimonogatari/data/0036-13.json</v>
      </c>
      <c r="K411" t="str">
        <f t="shared" si="87"/>
        <v>https://w3id.org/kouigenjimonogatari/data/0037-01.json</v>
      </c>
      <c r="L411">
        <f t="shared" si="82"/>
        <v>38</v>
      </c>
      <c r="M411" t="str">
        <f t="shared" si="88"/>
        <v>https://www.dl.ndl.go.jp/api/iiif/3437686/canvas/38</v>
      </c>
      <c r="N411" t="str">
        <f t="shared" si="84"/>
        <v>https://www.dl.ndl.go.jp/api/iiif/3437686/manifest.json</v>
      </c>
      <c r="O411" t="str">
        <f t="shared" si="89"/>
        <v>http://da.dl.itc.u-tokyo.ac.jp/mirador/?params=[{%22manifest%22:%22https://www.dl.ndl.go.jp/api/iiif/3437686/manifest.json%22,%22canvas%22:%22https://www.dl.ndl.go.jp/api/iiif/3437686/canvas/38%22}]</v>
      </c>
    </row>
    <row r="412" spans="1:15">
      <c r="A412" t="str">
        <f t="shared" si="90"/>
        <v/>
      </c>
      <c r="B412">
        <f t="shared" si="78"/>
        <v>37</v>
      </c>
      <c r="C412">
        <f t="shared" si="79"/>
        <v>15</v>
      </c>
      <c r="E412" t="str">
        <f t="shared" si="80"/>
        <v>http://creativecommons.org/publicdomain/zero/1.0/</v>
      </c>
      <c r="F412" t="s">
        <v>965</v>
      </c>
      <c r="G412">
        <f>2</f>
        <v>2</v>
      </c>
      <c r="H412" t="s">
        <v>337</v>
      </c>
      <c r="I412" s="3" t="str">
        <f t="shared" si="81"/>
        <v>https://jpsearch.go.jp/term/type/文章要素</v>
      </c>
      <c r="J412" t="str">
        <f t="shared" si="86"/>
        <v>https://w3id.org/kouigenjimonogatari/data/0036-14.json</v>
      </c>
      <c r="K412" t="str">
        <f t="shared" si="87"/>
        <v>https://w3id.org/kouigenjimonogatari/data/0037-02.json</v>
      </c>
      <c r="L412">
        <f t="shared" si="82"/>
        <v>38</v>
      </c>
      <c r="M412" t="str">
        <f t="shared" si="88"/>
        <v>https://www.dl.ndl.go.jp/api/iiif/3437686/canvas/38</v>
      </c>
      <c r="N412" t="str">
        <f t="shared" si="84"/>
        <v>https://www.dl.ndl.go.jp/api/iiif/3437686/manifest.json</v>
      </c>
      <c r="O412" t="str">
        <f t="shared" si="89"/>
        <v>http://da.dl.itc.u-tokyo.ac.jp/mirador/?params=[{%22manifest%22:%22https://www.dl.ndl.go.jp/api/iiif/3437686/manifest.json%22,%22canvas%22:%22https://www.dl.ndl.go.jp/api/iiif/3437686/canvas/38%22}]</v>
      </c>
    </row>
    <row r="413" spans="1:15">
      <c r="A413" t="str">
        <f t="shared" si="90"/>
        <v/>
      </c>
      <c r="B413">
        <f t="shared" si="78"/>
        <v>37</v>
      </c>
      <c r="C413">
        <f t="shared" si="79"/>
        <v>0</v>
      </c>
      <c r="D413">
        <v>37</v>
      </c>
      <c r="E413" t="str">
        <f t="shared" si="80"/>
        <v>http://creativecommons.org/publicdomain/zero/1.0/</v>
      </c>
      <c r="F413" t="s">
        <v>965</v>
      </c>
      <c r="G413">
        <f>2</f>
        <v>2</v>
      </c>
      <c r="H413" t="s">
        <v>337</v>
      </c>
      <c r="I413" s="3" t="str">
        <f t="shared" si="81"/>
        <v>https://jpsearch.go.jp/term/type/文章要素</v>
      </c>
      <c r="J413" t="str">
        <f t="shared" si="86"/>
        <v>https://w3id.org/kouigenjimonogatari/data/0036-13.json</v>
      </c>
      <c r="K413" t="str">
        <f t="shared" si="87"/>
        <v>https://w3id.org/kouigenjimonogatari/data/0037-01.json</v>
      </c>
      <c r="L413">
        <f t="shared" si="82"/>
        <v>38</v>
      </c>
      <c r="M413" t="str">
        <f t="shared" si="88"/>
        <v>https://www.dl.ndl.go.jp/api/iiif/3437686/canvas/38</v>
      </c>
      <c r="N413" t="str">
        <f t="shared" si="84"/>
        <v>https://www.dl.ndl.go.jp/api/iiif/3437686/manifest.json</v>
      </c>
      <c r="O413" t="str">
        <f t="shared" si="89"/>
        <v>http://da.dl.itc.u-tokyo.ac.jp/mirador/?params=[{%22manifest%22:%22https://www.dl.ndl.go.jp/api/iiif/3437686/manifest.json%22,%22canvas%22:%22https://www.dl.ndl.go.jp/api/iiif/3437686/canvas/38%22}]</v>
      </c>
    </row>
    <row r="414" spans="1:15">
      <c r="A414" t="str">
        <f t="shared" si="90"/>
        <v>https://w3id.org/kouigenjimonogatari/data/0037-01.json</v>
      </c>
      <c r="B414">
        <f t="shared" si="78"/>
        <v>37</v>
      </c>
      <c r="C414">
        <f t="shared" si="79"/>
        <v>1</v>
      </c>
      <c r="D414" t="s">
        <v>377</v>
      </c>
      <c r="E414" t="str">
        <f t="shared" si="80"/>
        <v>http://creativecommons.org/publicdomain/zero/1.0/</v>
      </c>
      <c r="F414" t="s">
        <v>965</v>
      </c>
      <c r="G414">
        <f>2</f>
        <v>2</v>
      </c>
      <c r="H414" t="s">
        <v>337</v>
      </c>
      <c r="I414" s="3" t="str">
        <f t="shared" si="81"/>
        <v>https://jpsearch.go.jp/term/type/文章要素</v>
      </c>
      <c r="J414" t="str">
        <f t="shared" si="86"/>
        <v>https://w3id.org/kouigenjimonogatari/data/0036-14.json</v>
      </c>
      <c r="K414" t="str">
        <f t="shared" si="87"/>
        <v>https://w3id.org/kouigenjimonogatari/data/0037-02.json</v>
      </c>
      <c r="L414">
        <f t="shared" si="82"/>
        <v>38</v>
      </c>
      <c r="M414" t="str">
        <f t="shared" si="88"/>
        <v>https://www.dl.ndl.go.jp/api/iiif/3437686/canvas/38</v>
      </c>
      <c r="N414" t="str">
        <f t="shared" si="84"/>
        <v>https://www.dl.ndl.go.jp/api/iiif/3437686/manifest.json</v>
      </c>
      <c r="O414" t="str">
        <f t="shared" si="89"/>
        <v>http://da.dl.itc.u-tokyo.ac.jp/mirador/?params=[{%22manifest%22:%22https://www.dl.ndl.go.jp/api/iiif/3437686/manifest.json%22,%22canvas%22:%22https://www.dl.ndl.go.jp/api/iiif/3437686/canvas/38%22}]</v>
      </c>
    </row>
    <row r="415" spans="1:15">
      <c r="A415" t="str">
        <f t="shared" si="90"/>
        <v>https://w3id.org/kouigenjimonogatari/data/0037-02.json</v>
      </c>
      <c r="B415">
        <f t="shared" si="78"/>
        <v>37</v>
      </c>
      <c r="C415">
        <f t="shared" si="79"/>
        <v>2</v>
      </c>
      <c r="D415" t="s">
        <v>378</v>
      </c>
      <c r="E415" t="str">
        <f t="shared" si="80"/>
        <v>http://creativecommons.org/publicdomain/zero/1.0/</v>
      </c>
      <c r="F415" t="s">
        <v>965</v>
      </c>
      <c r="G415">
        <f>2</f>
        <v>2</v>
      </c>
      <c r="H415" t="s">
        <v>337</v>
      </c>
      <c r="I415" s="3" t="str">
        <f t="shared" si="81"/>
        <v>https://jpsearch.go.jp/term/type/文章要素</v>
      </c>
      <c r="J415" t="str">
        <f t="shared" si="86"/>
        <v>https://w3id.org/kouigenjimonogatari/data/0037-01.json</v>
      </c>
      <c r="K415" t="str">
        <f t="shared" si="87"/>
        <v>https://w3id.org/kouigenjimonogatari/data/0037-03.json</v>
      </c>
      <c r="L415">
        <f t="shared" si="82"/>
        <v>38</v>
      </c>
      <c r="M415" t="str">
        <f t="shared" si="88"/>
        <v>https://www.dl.ndl.go.jp/api/iiif/3437686/canvas/38</v>
      </c>
      <c r="N415" t="str">
        <f t="shared" si="84"/>
        <v>https://www.dl.ndl.go.jp/api/iiif/3437686/manifest.json</v>
      </c>
      <c r="O415" t="str">
        <f t="shared" si="89"/>
        <v>http://da.dl.itc.u-tokyo.ac.jp/mirador/?params=[{%22manifest%22:%22https://www.dl.ndl.go.jp/api/iiif/3437686/manifest.json%22,%22canvas%22:%22https://www.dl.ndl.go.jp/api/iiif/3437686/canvas/38%22}]</v>
      </c>
    </row>
    <row r="416" spans="1:15">
      <c r="A416" t="str">
        <f t="shared" si="90"/>
        <v>https://w3id.org/kouigenjimonogatari/data/0037-03.json</v>
      </c>
      <c r="B416">
        <f t="shared" si="78"/>
        <v>37</v>
      </c>
      <c r="C416">
        <f t="shared" si="79"/>
        <v>3</v>
      </c>
      <c r="D416" t="s">
        <v>379</v>
      </c>
      <c r="E416" t="str">
        <f t="shared" si="80"/>
        <v>http://creativecommons.org/publicdomain/zero/1.0/</v>
      </c>
      <c r="F416" t="s">
        <v>965</v>
      </c>
      <c r="G416">
        <f>2</f>
        <v>2</v>
      </c>
      <c r="H416" t="s">
        <v>337</v>
      </c>
      <c r="I416" s="3" t="str">
        <f t="shared" si="81"/>
        <v>https://jpsearch.go.jp/term/type/文章要素</v>
      </c>
      <c r="J416" t="str">
        <f t="shared" si="86"/>
        <v>https://w3id.org/kouigenjimonogatari/data/0037-02.json</v>
      </c>
      <c r="K416" t="str">
        <f t="shared" si="87"/>
        <v>https://w3id.org/kouigenjimonogatari/data/0037-04.json</v>
      </c>
      <c r="L416">
        <f t="shared" si="82"/>
        <v>38</v>
      </c>
      <c r="M416" t="str">
        <f t="shared" si="88"/>
        <v>https://www.dl.ndl.go.jp/api/iiif/3437686/canvas/38</v>
      </c>
      <c r="N416" t="str">
        <f t="shared" si="84"/>
        <v>https://www.dl.ndl.go.jp/api/iiif/3437686/manifest.json</v>
      </c>
      <c r="O416" t="str">
        <f t="shared" si="89"/>
        <v>http://da.dl.itc.u-tokyo.ac.jp/mirador/?params=[{%22manifest%22:%22https://www.dl.ndl.go.jp/api/iiif/3437686/manifest.json%22,%22canvas%22:%22https://www.dl.ndl.go.jp/api/iiif/3437686/canvas/38%22}]</v>
      </c>
    </row>
    <row r="417" spans="1:15">
      <c r="A417" t="str">
        <f t="shared" si="90"/>
        <v>https://w3id.org/kouigenjimonogatari/data/0037-04.json</v>
      </c>
      <c r="B417">
        <f t="shared" si="78"/>
        <v>37</v>
      </c>
      <c r="C417">
        <f t="shared" si="79"/>
        <v>4</v>
      </c>
      <c r="D417" t="s">
        <v>380</v>
      </c>
      <c r="E417" t="str">
        <f t="shared" si="80"/>
        <v>http://creativecommons.org/publicdomain/zero/1.0/</v>
      </c>
      <c r="F417" t="s">
        <v>965</v>
      </c>
      <c r="G417">
        <f>2</f>
        <v>2</v>
      </c>
      <c r="H417" t="s">
        <v>337</v>
      </c>
      <c r="I417" s="3" t="str">
        <f t="shared" si="81"/>
        <v>https://jpsearch.go.jp/term/type/文章要素</v>
      </c>
      <c r="J417" t="str">
        <f t="shared" si="86"/>
        <v>https://w3id.org/kouigenjimonogatari/data/0037-03.json</v>
      </c>
      <c r="K417" t="str">
        <f t="shared" si="87"/>
        <v>https://w3id.org/kouigenjimonogatari/data/0037-05.json</v>
      </c>
      <c r="L417">
        <f t="shared" si="82"/>
        <v>38</v>
      </c>
      <c r="M417" t="str">
        <f t="shared" si="88"/>
        <v>https://www.dl.ndl.go.jp/api/iiif/3437686/canvas/38</v>
      </c>
      <c r="N417" t="str">
        <f t="shared" si="84"/>
        <v>https://www.dl.ndl.go.jp/api/iiif/3437686/manifest.json</v>
      </c>
      <c r="O417" t="str">
        <f t="shared" si="89"/>
        <v>http://da.dl.itc.u-tokyo.ac.jp/mirador/?params=[{%22manifest%22:%22https://www.dl.ndl.go.jp/api/iiif/3437686/manifest.json%22,%22canvas%22:%22https://www.dl.ndl.go.jp/api/iiif/3437686/canvas/38%22}]</v>
      </c>
    </row>
    <row r="418" spans="1:15">
      <c r="A418" t="str">
        <f t="shared" si="90"/>
        <v>https://w3id.org/kouigenjimonogatari/data/0037-05.json</v>
      </c>
      <c r="B418">
        <f t="shared" si="78"/>
        <v>37</v>
      </c>
      <c r="C418">
        <f t="shared" si="79"/>
        <v>5</v>
      </c>
      <c r="D418" t="s">
        <v>381</v>
      </c>
      <c r="E418" t="str">
        <f t="shared" si="80"/>
        <v>http://creativecommons.org/publicdomain/zero/1.0/</v>
      </c>
      <c r="F418" t="s">
        <v>965</v>
      </c>
      <c r="G418">
        <f>2</f>
        <v>2</v>
      </c>
      <c r="H418" t="s">
        <v>337</v>
      </c>
      <c r="I418" s="3" t="str">
        <f t="shared" si="81"/>
        <v>https://jpsearch.go.jp/term/type/文章要素</v>
      </c>
      <c r="J418" t="str">
        <f t="shared" si="86"/>
        <v>https://w3id.org/kouigenjimonogatari/data/0037-04.json</v>
      </c>
      <c r="K418" t="str">
        <f t="shared" si="87"/>
        <v>https://w3id.org/kouigenjimonogatari/data/0037-06.json</v>
      </c>
      <c r="L418">
        <f t="shared" si="82"/>
        <v>38</v>
      </c>
      <c r="M418" t="str">
        <f t="shared" si="88"/>
        <v>https://www.dl.ndl.go.jp/api/iiif/3437686/canvas/38</v>
      </c>
      <c r="N418" t="str">
        <f t="shared" si="84"/>
        <v>https://www.dl.ndl.go.jp/api/iiif/3437686/manifest.json</v>
      </c>
      <c r="O418" t="str">
        <f t="shared" si="89"/>
        <v>http://da.dl.itc.u-tokyo.ac.jp/mirador/?params=[{%22manifest%22:%22https://www.dl.ndl.go.jp/api/iiif/3437686/manifest.json%22,%22canvas%22:%22https://www.dl.ndl.go.jp/api/iiif/3437686/canvas/38%22}]</v>
      </c>
    </row>
    <row r="419" spans="1:15">
      <c r="A419" t="str">
        <f t="shared" si="90"/>
        <v>https://w3id.org/kouigenjimonogatari/data/0037-06.json</v>
      </c>
      <c r="B419">
        <f t="shared" si="78"/>
        <v>37</v>
      </c>
      <c r="C419">
        <f t="shared" si="79"/>
        <v>6</v>
      </c>
      <c r="D419" t="s">
        <v>382</v>
      </c>
      <c r="E419" t="str">
        <f t="shared" si="80"/>
        <v>http://creativecommons.org/publicdomain/zero/1.0/</v>
      </c>
      <c r="F419" t="s">
        <v>965</v>
      </c>
      <c r="G419">
        <f>2</f>
        <v>2</v>
      </c>
      <c r="H419" t="s">
        <v>337</v>
      </c>
      <c r="I419" s="3" t="str">
        <f t="shared" si="81"/>
        <v>https://jpsearch.go.jp/term/type/文章要素</v>
      </c>
      <c r="J419" t="str">
        <f t="shared" si="86"/>
        <v>https://w3id.org/kouigenjimonogatari/data/0037-05.json</v>
      </c>
      <c r="K419" t="str">
        <f t="shared" si="87"/>
        <v>https://w3id.org/kouigenjimonogatari/data/0037-07.json</v>
      </c>
      <c r="L419">
        <f t="shared" si="82"/>
        <v>38</v>
      </c>
      <c r="M419" t="str">
        <f t="shared" si="88"/>
        <v>https://www.dl.ndl.go.jp/api/iiif/3437686/canvas/38</v>
      </c>
      <c r="N419" t="str">
        <f t="shared" si="84"/>
        <v>https://www.dl.ndl.go.jp/api/iiif/3437686/manifest.json</v>
      </c>
      <c r="O419" t="str">
        <f t="shared" si="89"/>
        <v>http://da.dl.itc.u-tokyo.ac.jp/mirador/?params=[{%22manifest%22:%22https://www.dl.ndl.go.jp/api/iiif/3437686/manifest.json%22,%22canvas%22:%22https://www.dl.ndl.go.jp/api/iiif/3437686/canvas/38%22}]</v>
      </c>
    </row>
    <row r="420" spans="1:15">
      <c r="A420" t="str">
        <f t="shared" si="90"/>
        <v>https://w3id.org/kouigenjimonogatari/data/0037-07.json</v>
      </c>
      <c r="B420">
        <f t="shared" si="78"/>
        <v>37</v>
      </c>
      <c r="C420">
        <f t="shared" si="79"/>
        <v>7</v>
      </c>
      <c r="D420" t="s">
        <v>383</v>
      </c>
      <c r="E420" t="str">
        <f t="shared" si="80"/>
        <v>http://creativecommons.org/publicdomain/zero/1.0/</v>
      </c>
      <c r="F420" t="s">
        <v>965</v>
      </c>
      <c r="G420">
        <f>2</f>
        <v>2</v>
      </c>
      <c r="H420" t="s">
        <v>337</v>
      </c>
      <c r="I420" s="3" t="str">
        <f t="shared" si="81"/>
        <v>https://jpsearch.go.jp/term/type/文章要素</v>
      </c>
      <c r="J420" t="str">
        <f t="shared" si="86"/>
        <v>https://w3id.org/kouigenjimonogatari/data/0037-06.json</v>
      </c>
      <c r="K420" t="str">
        <f t="shared" si="87"/>
        <v>https://w3id.org/kouigenjimonogatari/data/0037-08.json</v>
      </c>
      <c r="L420">
        <f t="shared" si="82"/>
        <v>38</v>
      </c>
      <c r="M420" t="str">
        <f t="shared" si="88"/>
        <v>https://www.dl.ndl.go.jp/api/iiif/3437686/canvas/38</v>
      </c>
      <c r="N420" t="str">
        <f t="shared" si="84"/>
        <v>https://www.dl.ndl.go.jp/api/iiif/3437686/manifest.json</v>
      </c>
      <c r="O420" t="str">
        <f t="shared" si="89"/>
        <v>http://da.dl.itc.u-tokyo.ac.jp/mirador/?params=[{%22manifest%22:%22https://www.dl.ndl.go.jp/api/iiif/3437686/manifest.json%22,%22canvas%22:%22https://www.dl.ndl.go.jp/api/iiif/3437686/canvas/38%22}]</v>
      </c>
    </row>
    <row r="421" spans="1:15">
      <c r="A421" t="str">
        <f t="shared" si="90"/>
        <v>https://w3id.org/kouigenjimonogatari/data/0037-08.json</v>
      </c>
      <c r="B421">
        <f t="shared" si="78"/>
        <v>37</v>
      </c>
      <c r="C421">
        <f t="shared" si="79"/>
        <v>8</v>
      </c>
      <c r="D421" t="s">
        <v>384</v>
      </c>
      <c r="E421" t="str">
        <f t="shared" si="80"/>
        <v>http://creativecommons.org/publicdomain/zero/1.0/</v>
      </c>
      <c r="F421" t="s">
        <v>965</v>
      </c>
      <c r="G421">
        <f>2</f>
        <v>2</v>
      </c>
      <c r="H421" t="s">
        <v>337</v>
      </c>
      <c r="I421" s="3" t="str">
        <f t="shared" si="81"/>
        <v>https://jpsearch.go.jp/term/type/文章要素</v>
      </c>
      <c r="J421" t="str">
        <f t="shared" si="86"/>
        <v>https://w3id.org/kouigenjimonogatari/data/0037-07.json</v>
      </c>
      <c r="K421" t="str">
        <f t="shared" si="87"/>
        <v>https://w3id.org/kouigenjimonogatari/data/0037-09.json</v>
      </c>
      <c r="L421">
        <f t="shared" si="82"/>
        <v>38</v>
      </c>
      <c r="M421" t="str">
        <f t="shared" si="88"/>
        <v>https://www.dl.ndl.go.jp/api/iiif/3437686/canvas/38</v>
      </c>
      <c r="N421" t="str">
        <f t="shared" si="84"/>
        <v>https://www.dl.ndl.go.jp/api/iiif/3437686/manifest.json</v>
      </c>
      <c r="O421" t="str">
        <f t="shared" si="89"/>
        <v>http://da.dl.itc.u-tokyo.ac.jp/mirador/?params=[{%22manifest%22:%22https://www.dl.ndl.go.jp/api/iiif/3437686/manifest.json%22,%22canvas%22:%22https://www.dl.ndl.go.jp/api/iiif/3437686/canvas/38%22}]</v>
      </c>
    </row>
    <row r="422" spans="1:15">
      <c r="A422" t="str">
        <f t="shared" si="90"/>
        <v>https://w3id.org/kouigenjimonogatari/data/0037-09.json</v>
      </c>
      <c r="B422">
        <f t="shared" si="78"/>
        <v>37</v>
      </c>
      <c r="C422">
        <f t="shared" si="79"/>
        <v>9</v>
      </c>
      <c r="D422" t="s">
        <v>385</v>
      </c>
      <c r="E422" t="str">
        <f t="shared" si="80"/>
        <v>http://creativecommons.org/publicdomain/zero/1.0/</v>
      </c>
      <c r="F422" t="s">
        <v>965</v>
      </c>
      <c r="G422">
        <f>2</f>
        <v>2</v>
      </c>
      <c r="H422" t="s">
        <v>337</v>
      </c>
      <c r="I422" s="3" t="str">
        <f t="shared" si="81"/>
        <v>https://jpsearch.go.jp/term/type/文章要素</v>
      </c>
      <c r="J422" t="str">
        <f t="shared" si="86"/>
        <v>https://w3id.org/kouigenjimonogatari/data/0037-08.json</v>
      </c>
      <c r="K422" t="str">
        <f t="shared" si="87"/>
        <v>https://w3id.org/kouigenjimonogatari/data/0037-10.json</v>
      </c>
      <c r="L422">
        <f t="shared" si="82"/>
        <v>38</v>
      </c>
      <c r="M422" t="str">
        <f t="shared" si="88"/>
        <v>https://www.dl.ndl.go.jp/api/iiif/3437686/canvas/38</v>
      </c>
      <c r="N422" t="str">
        <f t="shared" si="84"/>
        <v>https://www.dl.ndl.go.jp/api/iiif/3437686/manifest.json</v>
      </c>
      <c r="O422" t="str">
        <f t="shared" si="89"/>
        <v>http://da.dl.itc.u-tokyo.ac.jp/mirador/?params=[{%22manifest%22:%22https://www.dl.ndl.go.jp/api/iiif/3437686/manifest.json%22,%22canvas%22:%22https://www.dl.ndl.go.jp/api/iiif/3437686/canvas/38%22}]</v>
      </c>
    </row>
    <row r="423" spans="1:15">
      <c r="A423" t="str">
        <f t="shared" si="90"/>
        <v>https://w3id.org/kouigenjimonogatari/data/0037-10.json</v>
      </c>
      <c r="B423">
        <f t="shared" si="78"/>
        <v>37</v>
      </c>
      <c r="C423">
        <f t="shared" si="79"/>
        <v>10</v>
      </c>
      <c r="D423" t="s">
        <v>386</v>
      </c>
      <c r="E423" t="str">
        <f t="shared" si="80"/>
        <v>http://creativecommons.org/publicdomain/zero/1.0/</v>
      </c>
      <c r="F423" t="s">
        <v>965</v>
      </c>
      <c r="G423">
        <f>2</f>
        <v>2</v>
      </c>
      <c r="H423" t="s">
        <v>337</v>
      </c>
      <c r="I423" s="3" t="str">
        <f t="shared" si="81"/>
        <v>https://jpsearch.go.jp/term/type/文章要素</v>
      </c>
      <c r="J423" t="str">
        <f t="shared" si="86"/>
        <v>https://w3id.org/kouigenjimonogatari/data/0037-09.json</v>
      </c>
      <c r="K423" t="str">
        <f t="shared" si="87"/>
        <v>https://w3id.org/kouigenjimonogatari/data/0037-11.json</v>
      </c>
      <c r="L423">
        <f t="shared" si="82"/>
        <v>38</v>
      </c>
      <c r="M423" t="str">
        <f t="shared" si="88"/>
        <v>https://www.dl.ndl.go.jp/api/iiif/3437686/canvas/38</v>
      </c>
      <c r="N423" t="str">
        <f t="shared" si="84"/>
        <v>https://www.dl.ndl.go.jp/api/iiif/3437686/manifest.json</v>
      </c>
      <c r="O423" t="str">
        <f t="shared" si="89"/>
        <v>http://da.dl.itc.u-tokyo.ac.jp/mirador/?params=[{%22manifest%22:%22https://www.dl.ndl.go.jp/api/iiif/3437686/manifest.json%22,%22canvas%22:%22https://www.dl.ndl.go.jp/api/iiif/3437686/canvas/38%22}]</v>
      </c>
    </row>
    <row r="424" spans="1:15">
      <c r="A424" t="str">
        <f t="shared" si="90"/>
        <v>https://w3id.org/kouigenjimonogatari/data/0037-11.json</v>
      </c>
      <c r="B424">
        <f t="shared" si="78"/>
        <v>37</v>
      </c>
      <c r="C424">
        <f t="shared" si="79"/>
        <v>11</v>
      </c>
      <c r="D424" t="s">
        <v>387</v>
      </c>
      <c r="E424" t="str">
        <f t="shared" si="80"/>
        <v>http://creativecommons.org/publicdomain/zero/1.0/</v>
      </c>
      <c r="F424" t="s">
        <v>965</v>
      </c>
      <c r="G424">
        <f>2</f>
        <v>2</v>
      </c>
      <c r="H424" t="s">
        <v>337</v>
      </c>
      <c r="I424" s="3" t="str">
        <f t="shared" si="81"/>
        <v>https://jpsearch.go.jp/term/type/文章要素</v>
      </c>
      <c r="J424" t="str">
        <f t="shared" si="86"/>
        <v>https://w3id.org/kouigenjimonogatari/data/0037-10.json</v>
      </c>
      <c r="K424" t="str">
        <f t="shared" si="87"/>
        <v>https://w3id.org/kouigenjimonogatari/data/0037-12.json</v>
      </c>
      <c r="L424">
        <f t="shared" si="82"/>
        <v>38</v>
      </c>
      <c r="M424" t="str">
        <f t="shared" si="88"/>
        <v>https://www.dl.ndl.go.jp/api/iiif/3437686/canvas/38</v>
      </c>
      <c r="N424" t="str">
        <f t="shared" si="84"/>
        <v>https://www.dl.ndl.go.jp/api/iiif/3437686/manifest.json</v>
      </c>
      <c r="O424" t="str">
        <f t="shared" si="89"/>
        <v>http://da.dl.itc.u-tokyo.ac.jp/mirador/?params=[{%22manifest%22:%22https://www.dl.ndl.go.jp/api/iiif/3437686/manifest.json%22,%22canvas%22:%22https://www.dl.ndl.go.jp/api/iiif/3437686/canvas/38%22}]</v>
      </c>
    </row>
    <row r="425" spans="1:15">
      <c r="A425" t="str">
        <f t="shared" si="90"/>
        <v>https://w3id.org/kouigenjimonogatari/data/0037-12.json</v>
      </c>
      <c r="B425">
        <f t="shared" si="78"/>
        <v>37</v>
      </c>
      <c r="C425">
        <f t="shared" si="79"/>
        <v>12</v>
      </c>
      <c r="D425" t="s">
        <v>388</v>
      </c>
      <c r="E425" t="str">
        <f t="shared" si="80"/>
        <v>http://creativecommons.org/publicdomain/zero/1.0/</v>
      </c>
      <c r="F425" t="s">
        <v>965</v>
      </c>
      <c r="G425">
        <f>2</f>
        <v>2</v>
      </c>
      <c r="H425" t="s">
        <v>337</v>
      </c>
      <c r="I425" s="3" t="str">
        <f t="shared" si="81"/>
        <v>https://jpsearch.go.jp/term/type/文章要素</v>
      </c>
      <c r="J425" t="str">
        <f t="shared" si="86"/>
        <v>https://w3id.org/kouigenjimonogatari/data/0037-11.json</v>
      </c>
      <c r="K425" t="str">
        <f t="shared" si="87"/>
        <v>https://w3id.org/kouigenjimonogatari/data/0037-13.json</v>
      </c>
      <c r="L425">
        <f t="shared" si="82"/>
        <v>38</v>
      </c>
      <c r="M425" t="str">
        <f t="shared" si="88"/>
        <v>https://www.dl.ndl.go.jp/api/iiif/3437686/canvas/38</v>
      </c>
      <c r="N425" t="str">
        <f t="shared" si="84"/>
        <v>https://www.dl.ndl.go.jp/api/iiif/3437686/manifest.json</v>
      </c>
      <c r="O425" t="str">
        <f t="shared" si="89"/>
        <v>http://da.dl.itc.u-tokyo.ac.jp/mirador/?params=[{%22manifest%22:%22https://www.dl.ndl.go.jp/api/iiif/3437686/manifest.json%22,%22canvas%22:%22https://www.dl.ndl.go.jp/api/iiif/3437686/canvas/38%22}]</v>
      </c>
    </row>
    <row r="426" spans="1:15">
      <c r="A426" t="str">
        <f t="shared" si="90"/>
        <v>https://w3id.org/kouigenjimonogatari/data/0037-13.json</v>
      </c>
      <c r="B426">
        <f t="shared" si="78"/>
        <v>37</v>
      </c>
      <c r="C426">
        <f t="shared" si="79"/>
        <v>13</v>
      </c>
      <c r="D426" t="s">
        <v>389</v>
      </c>
      <c r="E426" t="str">
        <f t="shared" si="80"/>
        <v>http://creativecommons.org/publicdomain/zero/1.0/</v>
      </c>
      <c r="F426" t="s">
        <v>965</v>
      </c>
      <c r="G426">
        <f>2</f>
        <v>2</v>
      </c>
      <c r="H426" t="s">
        <v>337</v>
      </c>
      <c r="I426" s="3" t="str">
        <f t="shared" si="81"/>
        <v>https://jpsearch.go.jp/term/type/文章要素</v>
      </c>
      <c r="J426" t="str">
        <f t="shared" si="86"/>
        <v>https://w3id.org/kouigenjimonogatari/data/0037-12.json</v>
      </c>
      <c r="K426" t="str">
        <f t="shared" si="87"/>
        <v>https://w3id.org/kouigenjimonogatari/data/0037-14.json</v>
      </c>
      <c r="L426">
        <f t="shared" si="82"/>
        <v>38</v>
      </c>
      <c r="M426" t="str">
        <f t="shared" si="88"/>
        <v>https://www.dl.ndl.go.jp/api/iiif/3437686/canvas/38</v>
      </c>
      <c r="N426" t="str">
        <f t="shared" si="84"/>
        <v>https://www.dl.ndl.go.jp/api/iiif/3437686/manifest.json</v>
      </c>
      <c r="O426" t="str">
        <f t="shared" si="89"/>
        <v>http://da.dl.itc.u-tokyo.ac.jp/mirador/?params=[{%22manifest%22:%22https://www.dl.ndl.go.jp/api/iiif/3437686/manifest.json%22,%22canvas%22:%22https://www.dl.ndl.go.jp/api/iiif/3437686/canvas/38%22}]</v>
      </c>
    </row>
    <row r="427" spans="1:15">
      <c r="A427" t="str">
        <f t="shared" si="90"/>
        <v>https://w3id.org/kouigenjimonogatari/data/0037-14.json</v>
      </c>
      <c r="B427">
        <f t="shared" si="78"/>
        <v>37</v>
      </c>
      <c r="C427">
        <f t="shared" si="79"/>
        <v>14</v>
      </c>
      <c r="D427" t="s">
        <v>390</v>
      </c>
      <c r="E427" t="str">
        <f t="shared" si="80"/>
        <v>http://creativecommons.org/publicdomain/zero/1.0/</v>
      </c>
      <c r="F427" t="s">
        <v>965</v>
      </c>
      <c r="G427">
        <f>2</f>
        <v>2</v>
      </c>
      <c r="H427" t="s">
        <v>337</v>
      </c>
      <c r="I427" s="3" t="str">
        <f t="shared" si="81"/>
        <v>https://jpsearch.go.jp/term/type/文章要素</v>
      </c>
      <c r="J427" t="str">
        <f t="shared" si="86"/>
        <v>https://w3id.org/kouigenjimonogatari/data/0037-13.json</v>
      </c>
      <c r="K427" t="str">
        <f t="shared" si="87"/>
        <v>https://w3id.org/kouigenjimonogatari/data/0038-01.json</v>
      </c>
      <c r="L427">
        <f t="shared" si="82"/>
        <v>38</v>
      </c>
      <c r="M427" t="str">
        <f t="shared" si="88"/>
        <v>https://www.dl.ndl.go.jp/api/iiif/3437686/canvas/38</v>
      </c>
      <c r="N427" t="str">
        <f t="shared" si="84"/>
        <v>https://www.dl.ndl.go.jp/api/iiif/3437686/manifest.json</v>
      </c>
      <c r="O427" t="str">
        <f t="shared" si="89"/>
        <v>http://da.dl.itc.u-tokyo.ac.jp/mirador/?params=[{%22manifest%22:%22https://www.dl.ndl.go.jp/api/iiif/3437686/manifest.json%22,%22canvas%22:%22https://www.dl.ndl.go.jp/api/iiif/3437686/canvas/38%22}]</v>
      </c>
    </row>
    <row r="428" spans="1:15">
      <c r="A428" t="str">
        <f t="shared" si="90"/>
        <v/>
      </c>
      <c r="B428">
        <f t="shared" si="78"/>
        <v>38</v>
      </c>
      <c r="C428">
        <f t="shared" si="79"/>
        <v>15</v>
      </c>
      <c r="E428" t="str">
        <f t="shared" si="80"/>
        <v>http://creativecommons.org/publicdomain/zero/1.0/</v>
      </c>
      <c r="F428" t="s">
        <v>965</v>
      </c>
      <c r="G428">
        <f>2</f>
        <v>2</v>
      </c>
      <c r="H428" t="s">
        <v>337</v>
      </c>
      <c r="I428" s="3" t="str">
        <f t="shared" si="81"/>
        <v>https://jpsearch.go.jp/term/type/文章要素</v>
      </c>
      <c r="J428" t="str">
        <f t="shared" si="86"/>
        <v>https://w3id.org/kouigenjimonogatari/data/0037-14.json</v>
      </c>
      <c r="K428" t="str">
        <f t="shared" si="87"/>
        <v>https://w3id.org/kouigenjimonogatari/data/0038-02.json</v>
      </c>
      <c r="L428">
        <f t="shared" si="82"/>
        <v>39</v>
      </c>
      <c r="M428" t="str">
        <f t="shared" si="88"/>
        <v>https://www.dl.ndl.go.jp/api/iiif/3437686/canvas/39</v>
      </c>
      <c r="N428" t="str">
        <f t="shared" si="84"/>
        <v>https://www.dl.ndl.go.jp/api/iiif/3437686/manifest.json</v>
      </c>
      <c r="O428" t="str">
        <f t="shared" si="89"/>
        <v>http://da.dl.itc.u-tokyo.ac.jp/mirador/?params=[{%22manifest%22:%22https://www.dl.ndl.go.jp/api/iiif/3437686/manifest.json%22,%22canvas%22:%22https://www.dl.ndl.go.jp/api/iiif/3437686/canvas/39%22}]</v>
      </c>
    </row>
    <row r="429" spans="1:15">
      <c r="A429" t="str">
        <f t="shared" si="90"/>
        <v/>
      </c>
      <c r="B429">
        <f t="shared" si="78"/>
        <v>38</v>
      </c>
      <c r="C429">
        <f t="shared" si="79"/>
        <v>0</v>
      </c>
      <c r="D429">
        <v>38</v>
      </c>
      <c r="E429" t="str">
        <f t="shared" si="80"/>
        <v>http://creativecommons.org/publicdomain/zero/1.0/</v>
      </c>
      <c r="F429" t="s">
        <v>965</v>
      </c>
      <c r="G429">
        <f>2</f>
        <v>2</v>
      </c>
      <c r="H429" t="s">
        <v>337</v>
      </c>
      <c r="I429" s="3" t="str">
        <f t="shared" si="81"/>
        <v>https://jpsearch.go.jp/term/type/文章要素</v>
      </c>
      <c r="J429" t="str">
        <f t="shared" si="86"/>
        <v>https://w3id.org/kouigenjimonogatari/data/0037-13.json</v>
      </c>
      <c r="K429" t="str">
        <f t="shared" si="87"/>
        <v>https://w3id.org/kouigenjimonogatari/data/0038-01.json</v>
      </c>
      <c r="L429">
        <f t="shared" si="82"/>
        <v>39</v>
      </c>
      <c r="M429" t="str">
        <f t="shared" si="88"/>
        <v>https://www.dl.ndl.go.jp/api/iiif/3437686/canvas/39</v>
      </c>
      <c r="N429" t="str">
        <f t="shared" si="84"/>
        <v>https://www.dl.ndl.go.jp/api/iiif/3437686/manifest.json</v>
      </c>
      <c r="O429" t="str">
        <f t="shared" si="89"/>
        <v>http://da.dl.itc.u-tokyo.ac.jp/mirador/?params=[{%22manifest%22:%22https://www.dl.ndl.go.jp/api/iiif/3437686/manifest.json%22,%22canvas%22:%22https://www.dl.ndl.go.jp/api/iiif/3437686/canvas/39%22}]</v>
      </c>
    </row>
    <row r="430" spans="1:15">
      <c r="A430" t="str">
        <f t="shared" si="90"/>
        <v>https://w3id.org/kouigenjimonogatari/data/0038-01.json</v>
      </c>
      <c r="B430">
        <f t="shared" si="78"/>
        <v>38</v>
      </c>
      <c r="C430">
        <f t="shared" si="79"/>
        <v>1</v>
      </c>
      <c r="D430" t="s">
        <v>391</v>
      </c>
      <c r="E430" t="str">
        <f t="shared" si="80"/>
        <v>http://creativecommons.org/publicdomain/zero/1.0/</v>
      </c>
      <c r="F430" t="s">
        <v>965</v>
      </c>
      <c r="G430">
        <f>2</f>
        <v>2</v>
      </c>
      <c r="H430" t="s">
        <v>337</v>
      </c>
      <c r="I430" s="3" t="str">
        <f t="shared" si="81"/>
        <v>https://jpsearch.go.jp/term/type/文章要素</v>
      </c>
      <c r="J430" t="str">
        <f t="shared" si="86"/>
        <v>https://w3id.org/kouigenjimonogatari/data/0037-14.json</v>
      </c>
      <c r="K430" t="str">
        <f t="shared" si="87"/>
        <v>https://w3id.org/kouigenjimonogatari/data/0038-02.json</v>
      </c>
      <c r="L430">
        <f t="shared" si="82"/>
        <v>39</v>
      </c>
      <c r="M430" t="str">
        <f t="shared" si="88"/>
        <v>https://www.dl.ndl.go.jp/api/iiif/3437686/canvas/39</v>
      </c>
      <c r="N430" t="str">
        <f t="shared" si="84"/>
        <v>https://www.dl.ndl.go.jp/api/iiif/3437686/manifest.json</v>
      </c>
      <c r="O430" t="str">
        <f t="shared" si="89"/>
        <v>http://da.dl.itc.u-tokyo.ac.jp/mirador/?params=[{%22manifest%22:%22https://www.dl.ndl.go.jp/api/iiif/3437686/manifest.json%22,%22canvas%22:%22https://www.dl.ndl.go.jp/api/iiif/3437686/canvas/39%22}]</v>
      </c>
    </row>
    <row r="431" spans="1:15">
      <c r="A431" t="str">
        <f t="shared" si="90"/>
        <v>https://w3id.org/kouigenjimonogatari/data/0038-02.json</v>
      </c>
      <c r="B431">
        <f t="shared" si="78"/>
        <v>38</v>
      </c>
      <c r="C431">
        <f t="shared" si="79"/>
        <v>2</v>
      </c>
      <c r="D431" t="s">
        <v>392</v>
      </c>
      <c r="E431" t="str">
        <f t="shared" si="80"/>
        <v>http://creativecommons.org/publicdomain/zero/1.0/</v>
      </c>
      <c r="F431" t="s">
        <v>965</v>
      </c>
      <c r="G431">
        <f>2</f>
        <v>2</v>
      </c>
      <c r="H431" t="s">
        <v>337</v>
      </c>
      <c r="I431" s="3" t="str">
        <f t="shared" si="81"/>
        <v>https://jpsearch.go.jp/term/type/文章要素</v>
      </c>
      <c r="J431" t="str">
        <f t="shared" si="86"/>
        <v>https://w3id.org/kouigenjimonogatari/data/0038-01.json</v>
      </c>
      <c r="K431" t="str">
        <f t="shared" si="87"/>
        <v>https://w3id.org/kouigenjimonogatari/data/0038-03.json</v>
      </c>
      <c r="L431">
        <f t="shared" si="82"/>
        <v>39</v>
      </c>
      <c r="M431" t="str">
        <f t="shared" si="88"/>
        <v>https://www.dl.ndl.go.jp/api/iiif/3437686/canvas/39</v>
      </c>
      <c r="N431" t="str">
        <f t="shared" si="84"/>
        <v>https://www.dl.ndl.go.jp/api/iiif/3437686/manifest.json</v>
      </c>
      <c r="O431" t="str">
        <f t="shared" si="89"/>
        <v>http://da.dl.itc.u-tokyo.ac.jp/mirador/?params=[{%22manifest%22:%22https://www.dl.ndl.go.jp/api/iiif/3437686/manifest.json%22,%22canvas%22:%22https://www.dl.ndl.go.jp/api/iiif/3437686/canvas/39%22}]</v>
      </c>
    </row>
    <row r="432" spans="1:15">
      <c r="A432" t="str">
        <f t="shared" si="90"/>
        <v>https://w3id.org/kouigenjimonogatari/data/0038-03.json</v>
      </c>
      <c r="B432">
        <f t="shared" si="78"/>
        <v>38</v>
      </c>
      <c r="C432">
        <f t="shared" si="79"/>
        <v>3</v>
      </c>
      <c r="D432" t="s">
        <v>393</v>
      </c>
      <c r="E432" t="str">
        <f t="shared" si="80"/>
        <v>http://creativecommons.org/publicdomain/zero/1.0/</v>
      </c>
      <c r="F432" t="s">
        <v>965</v>
      </c>
      <c r="G432">
        <f>2</f>
        <v>2</v>
      </c>
      <c r="H432" t="s">
        <v>337</v>
      </c>
      <c r="I432" s="3" t="str">
        <f t="shared" si="81"/>
        <v>https://jpsearch.go.jp/term/type/文章要素</v>
      </c>
      <c r="J432" t="str">
        <f t="shared" si="86"/>
        <v>https://w3id.org/kouigenjimonogatari/data/0038-02.json</v>
      </c>
      <c r="K432" t="str">
        <f t="shared" si="87"/>
        <v>https://w3id.org/kouigenjimonogatari/data/0038-04.json</v>
      </c>
      <c r="L432">
        <f t="shared" si="82"/>
        <v>39</v>
      </c>
      <c r="M432" t="str">
        <f t="shared" si="88"/>
        <v>https://www.dl.ndl.go.jp/api/iiif/3437686/canvas/39</v>
      </c>
      <c r="N432" t="str">
        <f t="shared" si="84"/>
        <v>https://www.dl.ndl.go.jp/api/iiif/3437686/manifest.json</v>
      </c>
      <c r="O432" t="str">
        <f t="shared" si="89"/>
        <v>http://da.dl.itc.u-tokyo.ac.jp/mirador/?params=[{%22manifest%22:%22https://www.dl.ndl.go.jp/api/iiif/3437686/manifest.json%22,%22canvas%22:%22https://www.dl.ndl.go.jp/api/iiif/3437686/canvas/39%22}]</v>
      </c>
    </row>
    <row r="433" spans="1:15">
      <c r="A433" t="str">
        <f t="shared" si="90"/>
        <v>https://w3id.org/kouigenjimonogatari/data/0038-04.json</v>
      </c>
      <c r="B433">
        <f t="shared" si="78"/>
        <v>38</v>
      </c>
      <c r="C433">
        <f t="shared" si="79"/>
        <v>4</v>
      </c>
      <c r="D433" t="s">
        <v>394</v>
      </c>
      <c r="E433" t="str">
        <f t="shared" si="80"/>
        <v>http://creativecommons.org/publicdomain/zero/1.0/</v>
      </c>
      <c r="F433" t="s">
        <v>965</v>
      </c>
      <c r="G433">
        <f>2</f>
        <v>2</v>
      </c>
      <c r="H433" t="s">
        <v>337</v>
      </c>
      <c r="I433" s="3" t="str">
        <f t="shared" si="81"/>
        <v>https://jpsearch.go.jp/term/type/文章要素</v>
      </c>
      <c r="J433" t="str">
        <f t="shared" si="86"/>
        <v>https://w3id.org/kouigenjimonogatari/data/0038-03.json</v>
      </c>
      <c r="K433" t="str">
        <f t="shared" si="87"/>
        <v>https://w3id.org/kouigenjimonogatari/data/0038-05.json</v>
      </c>
      <c r="L433">
        <f t="shared" si="82"/>
        <v>39</v>
      </c>
      <c r="M433" t="str">
        <f t="shared" si="88"/>
        <v>https://www.dl.ndl.go.jp/api/iiif/3437686/canvas/39</v>
      </c>
      <c r="N433" t="str">
        <f t="shared" si="84"/>
        <v>https://www.dl.ndl.go.jp/api/iiif/3437686/manifest.json</v>
      </c>
      <c r="O433" t="str">
        <f t="shared" si="89"/>
        <v>http://da.dl.itc.u-tokyo.ac.jp/mirador/?params=[{%22manifest%22:%22https://www.dl.ndl.go.jp/api/iiif/3437686/manifest.json%22,%22canvas%22:%22https://www.dl.ndl.go.jp/api/iiif/3437686/canvas/39%22}]</v>
      </c>
    </row>
    <row r="434" spans="1:15">
      <c r="A434" t="str">
        <f t="shared" si="90"/>
        <v>https://w3id.org/kouigenjimonogatari/data/0038-05.json</v>
      </c>
      <c r="B434">
        <f t="shared" si="78"/>
        <v>38</v>
      </c>
      <c r="C434">
        <f t="shared" si="79"/>
        <v>5</v>
      </c>
      <c r="D434" t="s">
        <v>395</v>
      </c>
      <c r="E434" t="str">
        <f t="shared" si="80"/>
        <v>http://creativecommons.org/publicdomain/zero/1.0/</v>
      </c>
      <c r="F434" t="s">
        <v>965</v>
      </c>
      <c r="G434">
        <f>2</f>
        <v>2</v>
      </c>
      <c r="H434" t="s">
        <v>337</v>
      </c>
      <c r="I434" s="3" t="str">
        <f t="shared" si="81"/>
        <v>https://jpsearch.go.jp/term/type/文章要素</v>
      </c>
      <c r="J434" t="str">
        <f t="shared" si="86"/>
        <v>https://w3id.org/kouigenjimonogatari/data/0038-04.json</v>
      </c>
      <c r="K434" t="str">
        <f t="shared" si="87"/>
        <v>https://w3id.org/kouigenjimonogatari/data/0038-06.json</v>
      </c>
      <c r="L434">
        <f t="shared" si="82"/>
        <v>39</v>
      </c>
      <c r="M434" t="str">
        <f t="shared" si="88"/>
        <v>https://www.dl.ndl.go.jp/api/iiif/3437686/canvas/39</v>
      </c>
      <c r="N434" t="str">
        <f t="shared" si="84"/>
        <v>https://www.dl.ndl.go.jp/api/iiif/3437686/manifest.json</v>
      </c>
      <c r="O434" t="str">
        <f t="shared" si="89"/>
        <v>http://da.dl.itc.u-tokyo.ac.jp/mirador/?params=[{%22manifest%22:%22https://www.dl.ndl.go.jp/api/iiif/3437686/manifest.json%22,%22canvas%22:%22https://www.dl.ndl.go.jp/api/iiif/3437686/canvas/39%22}]</v>
      </c>
    </row>
    <row r="435" spans="1:15">
      <c r="A435" t="str">
        <f t="shared" si="90"/>
        <v>https://w3id.org/kouigenjimonogatari/data/0038-06.json</v>
      </c>
      <c r="B435">
        <f t="shared" si="78"/>
        <v>38</v>
      </c>
      <c r="C435">
        <f t="shared" si="79"/>
        <v>6</v>
      </c>
      <c r="D435" t="s">
        <v>396</v>
      </c>
      <c r="E435" t="str">
        <f t="shared" si="80"/>
        <v>http://creativecommons.org/publicdomain/zero/1.0/</v>
      </c>
      <c r="F435" t="s">
        <v>965</v>
      </c>
      <c r="G435">
        <f>2</f>
        <v>2</v>
      </c>
      <c r="H435" t="s">
        <v>337</v>
      </c>
      <c r="I435" s="3" t="str">
        <f t="shared" si="81"/>
        <v>https://jpsearch.go.jp/term/type/文章要素</v>
      </c>
      <c r="J435" t="str">
        <f t="shared" si="86"/>
        <v>https://w3id.org/kouigenjimonogatari/data/0038-05.json</v>
      </c>
      <c r="K435" t="str">
        <f t="shared" si="87"/>
        <v>https://w3id.org/kouigenjimonogatari/data/0038-07.json</v>
      </c>
      <c r="L435">
        <f t="shared" si="82"/>
        <v>39</v>
      </c>
      <c r="M435" t="str">
        <f t="shared" si="88"/>
        <v>https://www.dl.ndl.go.jp/api/iiif/3437686/canvas/39</v>
      </c>
      <c r="N435" t="str">
        <f t="shared" si="84"/>
        <v>https://www.dl.ndl.go.jp/api/iiif/3437686/manifest.json</v>
      </c>
      <c r="O435" t="str">
        <f t="shared" si="89"/>
        <v>http://da.dl.itc.u-tokyo.ac.jp/mirador/?params=[{%22manifest%22:%22https://www.dl.ndl.go.jp/api/iiif/3437686/manifest.json%22,%22canvas%22:%22https://www.dl.ndl.go.jp/api/iiif/3437686/canvas/39%22}]</v>
      </c>
    </row>
    <row r="436" spans="1:15">
      <c r="A436" t="str">
        <f t="shared" si="90"/>
        <v>https://w3id.org/kouigenjimonogatari/data/0038-07.json</v>
      </c>
      <c r="B436">
        <f t="shared" si="78"/>
        <v>38</v>
      </c>
      <c r="C436">
        <f t="shared" si="79"/>
        <v>7</v>
      </c>
      <c r="D436" t="s">
        <v>397</v>
      </c>
      <c r="E436" t="str">
        <f t="shared" si="80"/>
        <v>http://creativecommons.org/publicdomain/zero/1.0/</v>
      </c>
      <c r="F436" t="s">
        <v>965</v>
      </c>
      <c r="G436">
        <f>2</f>
        <v>2</v>
      </c>
      <c r="H436" t="s">
        <v>337</v>
      </c>
      <c r="I436" s="3" t="str">
        <f t="shared" si="81"/>
        <v>https://jpsearch.go.jp/term/type/文章要素</v>
      </c>
      <c r="J436" t="str">
        <f t="shared" si="86"/>
        <v>https://w3id.org/kouigenjimonogatari/data/0038-06.json</v>
      </c>
      <c r="K436" t="str">
        <f t="shared" si="87"/>
        <v>https://w3id.org/kouigenjimonogatari/data/0038-08.json</v>
      </c>
      <c r="L436">
        <f t="shared" si="82"/>
        <v>39</v>
      </c>
      <c r="M436" t="str">
        <f t="shared" si="88"/>
        <v>https://www.dl.ndl.go.jp/api/iiif/3437686/canvas/39</v>
      </c>
      <c r="N436" t="str">
        <f t="shared" si="84"/>
        <v>https://www.dl.ndl.go.jp/api/iiif/3437686/manifest.json</v>
      </c>
      <c r="O436" t="str">
        <f t="shared" si="89"/>
        <v>http://da.dl.itc.u-tokyo.ac.jp/mirador/?params=[{%22manifest%22:%22https://www.dl.ndl.go.jp/api/iiif/3437686/manifest.json%22,%22canvas%22:%22https://www.dl.ndl.go.jp/api/iiif/3437686/canvas/39%22}]</v>
      </c>
    </row>
    <row r="437" spans="1:15">
      <c r="A437" t="str">
        <f t="shared" si="90"/>
        <v>https://w3id.org/kouigenjimonogatari/data/0038-08.json</v>
      </c>
      <c r="B437">
        <f t="shared" si="78"/>
        <v>38</v>
      </c>
      <c r="C437">
        <f t="shared" si="79"/>
        <v>8</v>
      </c>
      <c r="D437" t="s">
        <v>398</v>
      </c>
      <c r="E437" t="str">
        <f t="shared" si="80"/>
        <v>http://creativecommons.org/publicdomain/zero/1.0/</v>
      </c>
      <c r="F437" t="s">
        <v>965</v>
      </c>
      <c r="G437">
        <f>2</f>
        <v>2</v>
      </c>
      <c r="H437" t="s">
        <v>337</v>
      </c>
      <c r="I437" s="3" t="str">
        <f t="shared" si="81"/>
        <v>https://jpsearch.go.jp/term/type/文章要素</v>
      </c>
      <c r="J437" t="str">
        <f t="shared" si="86"/>
        <v>https://w3id.org/kouigenjimonogatari/data/0038-07.json</v>
      </c>
      <c r="K437" t="str">
        <f t="shared" si="87"/>
        <v>https://w3id.org/kouigenjimonogatari/data/0038-09.json</v>
      </c>
      <c r="L437">
        <f t="shared" si="82"/>
        <v>39</v>
      </c>
      <c r="M437" t="str">
        <f t="shared" si="88"/>
        <v>https://www.dl.ndl.go.jp/api/iiif/3437686/canvas/39</v>
      </c>
      <c r="N437" t="str">
        <f t="shared" si="84"/>
        <v>https://www.dl.ndl.go.jp/api/iiif/3437686/manifest.json</v>
      </c>
      <c r="O437" t="str">
        <f t="shared" si="89"/>
        <v>http://da.dl.itc.u-tokyo.ac.jp/mirador/?params=[{%22manifest%22:%22https://www.dl.ndl.go.jp/api/iiif/3437686/manifest.json%22,%22canvas%22:%22https://www.dl.ndl.go.jp/api/iiif/3437686/canvas/39%22}]</v>
      </c>
    </row>
    <row r="438" spans="1:15">
      <c r="A438" t="str">
        <f t="shared" si="90"/>
        <v>https://w3id.org/kouigenjimonogatari/data/0038-09.json</v>
      </c>
      <c r="B438">
        <f t="shared" si="78"/>
        <v>38</v>
      </c>
      <c r="C438">
        <f t="shared" si="79"/>
        <v>9</v>
      </c>
      <c r="D438" t="s">
        <v>399</v>
      </c>
      <c r="E438" t="str">
        <f t="shared" si="80"/>
        <v>http://creativecommons.org/publicdomain/zero/1.0/</v>
      </c>
      <c r="F438" t="s">
        <v>965</v>
      </c>
      <c r="G438">
        <f>2</f>
        <v>2</v>
      </c>
      <c r="H438" t="s">
        <v>337</v>
      </c>
      <c r="I438" s="3" t="str">
        <f t="shared" si="81"/>
        <v>https://jpsearch.go.jp/term/type/文章要素</v>
      </c>
      <c r="J438" t="str">
        <f t="shared" si="86"/>
        <v>https://w3id.org/kouigenjimonogatari/data/0038-08.json</v>
      </c>
      <c r="K438" t="str">
        <f t="shared" si="87"/>
        <v>https://w3id.org/kouigenjimonogatari/data/0038-10.json</v>
      </c>
      <c r="L438">
        <f t="shared" si="82"/>
        <v>39</v>
      </c>
      <c r="M438" t="str">
        <f t="shared" si="88"/>
        <v>https://www.dl.ndl.go.jp/api/iiif/3437686/canvas/39</v>
      </c>
      <c r="N438" t="str">
        <f t="shared" si="84"/>
        <v>https://www.dl.ndl.go.jp/api/iiif/3437686/manifest.json</v>
      </c>
      <c r="O438" t="str">
        <f t="shared" si="89"/>
        <v>http://da.dl.itc.u-tokyo.ac.jp/mirador/?params=[{%22manifest%22:%22https://www.dl.ndl.go.jp/api/iiif/3437686/manifest.json%22,%22canvas%22:%22https://www.dl.ndl.go.jp/api/iiif/3437686/canvas/39%22}]</v>
      </c>
    </row>
    <row r="439" spans="1:15">
      <c r="A439" t="str">
        <f t="shared" si="90"/>
        <v>https://w3id.org/kouigenjimonogatari/data/0038-10.json</v>
      </c>
      <c r="B439">
        <f t="shared" si="78"/>
        <v>38</v>
      </c>
      <c r="C439">
        <f t="shared" si="79"/>
        <v>10</v>
      </c>
      <c r="D439" t="s">
        <v>400</v>
      </c>
      <c r="E439" t="str">
        <f t="shared" si="80"/>
        <v>http://creativecommons.org/publicdomain/zero/1.0/</v>
      </c>
      <c r="F439" t="s">
        <v>965</v>
      </c>
      <c r="G439">
        <f>2</f>
        <v>2</v>
      </c>
      <c r="H439" t="s">
        <v>337</v>
      </c>
      <c r="I439" s="3" t="str">
        <f t="shared" si="81"/>
        <v>https://jpsearch.go.jp/term/type/文章要素</v>
      </c>
      <c r="J439" t="str">
        <f t="shared" si="86"/>
        <v>https://w3id.org/kouigenjimonogatari/data/0038-09.json</v>
      </c>
      <c r="K439" t="str">
        <f t="shared" si="87"/>
        <v>https://w3id.org/kouigenjimonogatari/data/0038-11.json</v>
      </c>
      <c r="L439">
        <f t="shared" si="82"/>
        <v>39</v>
      </c>
      <c r="M439" t="str">
        <f t="shared" si="88"/>
        <v>https://www.dl.ndl.go.jp/api/iiif/3437686/canvas/39</v>
      </c>
      <c r="N439" t="str">
        <f t="shared" si="84"/>
        <v>https://www.dl.ndl.go.jp/api/iiif/3437686/manifest.json</v>
      </c>
      <c r="O439" t="str">
        <f t="shared" si="89"/>
        <v>http://da.dl.itc.u-tokyo.ac.jp/mirador/?params=[{%22manifest%22:%22https://www.dl.ndl.go.jp/api/iiif/3437686/manifest.json%22,%22canvas%22:%22https://www.dl.ndl.go.jp/api/iiif/3437686/canvas/39%22}]</v>
      </c>
    </row>
    <row r="440" spans="1:15">
      <c r="A440" t="str">
        <f t="shared" si="90"/>
        <v>https://w3id.org/kouigenjimonogatari/data/0038-11.json</v>
      </c>
      <c r="B440">
        <f t="shared" si="78"/>
        <v>38</v>
      </c>
      <c r="C440">
        <f t="shared" si="79"/>
        <v>11</v>
      </c>
      <c r="D440" t="s">
        <v>401</v>
      </c>
      <c r="E440" t="str">
        <f t="shared" si="80"/>
        <v>http://creativecommons.org/publicdomain/zero/1.0/</v>
      </c>
      <c r="F440" t="s">
        <v>965</v>
      </c>
      <c r="G440">
        <f>2</f>
        <v>2</v>
      </c>
      <c r="H440" t="s">
        <v>337</v>
      </c>
      <c r="I440" s="3" t="str">
        <f t="shared" si="81"/>
        <v>https://jpsearch.go.jp/term/type/文章要素</v>
      </c>
      <c r="J440" t="str">
        <f t="shared" si="86"/>
        <v>https://w3id.org/kouigenjimonogatari/data/0038-10.json</v>
      </c>
      <c r="K440" t="str">
        <f t="shared" si="87"/>
        <v>https://w3id.org/kouigenjimonogatari/data/0038-12.json</v>
      </c>
      <c r="L440">
        <f t="shared" si="82"/>
        <v>39</v>
      </c>
      <c r="M440" t="str">
        <f t="shared" si="88"/>
        <v>https://www.dl.ndl.go.jp/api/iiif/3437686/canvas/39</v>
      </c>
      <c r="N440" t="str">
        <f t="shared" si="84"/>
        <v>https://www.dl.ndl.go.jp/api/iiif/3437686/manifest.json</v>
      </c>
      <c r="O440" t="str">
        <f t="shared" si="89"/>
        <v>http://da.dl.itc.u-tokyo.ac.jp/mirador/?params=[{%22manifest%22:%22https://www.dl.ndl.go.jp/api/iiif/3437686/manifest.json%22,%22canvas%22:%22https://www.dl.ndl.go.jp/api/iiif/3437686/canvas/39%22}]</v>
      </c>
    </row>
    <row r="441" spans="1:15">
      <c r="A441" t="str">
        <f t="shared" si="90"/>
        <v>https://w3id.org/kouigenjimonogatari/data/0038-12.json</v>
      </c>
      <c r="B441">
        <f t="shared" si="78"/>
        <v>38</v>
      </c>
      <c r="C441">
        <f t="shared" si="79"/>
        <v>12</v>
      </c>
      <c r="D441" t="s">
        <v>402</v>
      </c>
      <c r="E441" t="str">
        <f t="shared" si="80"/>
        <v>http://creativecommons.org/publicdomain/zero/1.0/</v>
      </c>
      <c r="F441" t="s">
        <v>965</v>
      </c>
      <c r="G441">
        <f>2</f>
        <v>2</v>
      </c>
      <c r="H441" t="s">
        <v>337</v>
      </c>
      <c r="I441" s="3" t="str">
        <f t="shared" si="81"/>
        <v>https://jpsearch.go.jp/term/type/文章要素</v>
      </c>
      <c r="J441" t="str">
        <f t="shared" si="86"/>
        <v>https://w3id.org/kouigenjimonogatari/data/0038-11.json</v>
      </c>
      <c r="K441" t="str">
        <f t="shared" si="87"/>
        <v>https://w3id.org/kouigenjimonogatari/data/0038-13.json</v>
      </c>
      <c r="L441">
        <f t="shared" si="82"/>
        <v>39</v>
      </c>
      <c r="M441" t="str">
        <f t="shared" si="88"/>
        <v>https://www.dl.ndl.go.jp/api/iiif/3437686/canvas/39</v>
      </c>
      <c r="N441" t="str">
        <f t="shared" si="84"/>
        <v>https://www.dl.ndl.go.jp/api/iiif/3437686/manifest.json</v>
      </c>
      <c r="O441" t="str">
        <f t="shared" si="89"/>
        <v>http://da.dl.itc.u-tokyo.ac.jp/mirador/?params=[{%22manifest%22:%22https://www.dl.ndl.go.jp/api/iiif/3437686/manifest.json%22,%22canvas%22:%22https://www.dl.ndl.go.jp/api/iiif/3437686/canvas/39%22}]</v>
      </c>
    </row>
    <row r="442" spans="1:15">
      <c r="A442" t="str">
        <f t="shared" si="90"/>
        <v>https://w3id.org/kouigenjimonogatari/data/0038-13.json</v>
      </c>
      <c r="B442">
        <f t="shared" si="78"/>
        <v>38</v>
      </c>
      <c r="C442">
        <f t="shared" si="79"/>
        <v>13</v>
      </c>
      <c r="D442" t="s">
        <v>403</v>
      </c>
      <c r="E442" t="str">
        <f t="shared" si="80"/>
        <v>http://creativecommons.org/publicdomain/zero/1.0/</v>
      </c>
      <c r="F442" t="s">
        <v>965</v>
      </c>
      <c r="G442">
        <f>2</f>
        <v>2</v>
      </c>
      <c r="H442" t="s">
        <v>337</v>
      </c>
      <c r="I442" s="3" t="str">
        <f t="shared" si="81"/>
        <v>https://jpsearch.go.jp/term/type/文章要素</v>
      </c>
      <c r="J442" t="str">
        <f t="shared" si="86"/>
        <v>https://w3id.org/kouigenjimonogatari/data/0038-12.json</v>
      </c>
      <c r="K442" t="str">
        <f t="shared" si="87"/>
        <v>https://w3id.org/kouigenjimonogatari/data/0038-14.json</v>
      </c>
      <c r="L442">
        <f t="shared" si="82"/>
        <v>39</v>
      </c>
      <c r="M442" t="str">
        <f t="shared" si="88"/>
        <v>https://www.dl.ndl.go.jp/api/iiif/3437686/canvas/39</v>
      </c>
      <c r="N442" t="str">
        <f t="shared" si="84"/>
        <v>https://www.dl.ndl.go.jp/api/iiif/3437686/manifest.json</v>
      </c>
      <c r="O442" t="str">
        <f t="shared" si="89"/>
        <v>http://da.dl.itc.u-tokyo.ac.jp/mirador/?params=[{%22manifest%22:%22https://www.dl.ndl.go.jp/api/iiif/3437686/manifest.json%22,%22canvas%22:%22https://www.dl.ndl.go.jp/api/iiif/3437686/canvas/39%22}]</v>
      </c>
    </row>
    <row r="443" spans="1:15">
      <c r="A443" t="str">
        <f t="shared" si="90"/>
        <v>https://w3id.org/kouigenjimonogatari/data/0038-14.json</v>
      </c>
      <c r="B443">
        <f t="shared" si="78"/>
        <v>38</v>
      </c>
      <c r="C443">
        <f t="shared" si="79"/>
        <v>14</v>
      </c>
      <c r="D443" t="s">
        <v>404</v>
      </c>
      <c r="E443" t="str">
        <f t="shared" si="80"/>
        <v>http://creativecommons.org/publicdomain/zero/1.0/</v>
      </c>
      <c r="F443" t="s">
        <v>965</v>
      </c>
      <c r="G443">
        <f>2</f>
        <v>2</v>
      </c>
      <c r="H443" t="s">
        <v>337</v>
      </c>
      <c r="I443" s="3" t="str">
        <f t="shared" si="81"/>
        <v>https://jpsearch.go.jp/term/type/文章要素</v>
      </c>
      <c r="J443" t="str">
        <f t="shared" si="86"/>
        <v>https://w3id.org/kouigenjimonogatari/data/0038-13.json</v>
      </c>
      <c r="K443" t="str">
        <f t="shared" si="87"/>
        <v>https://w3id.org/kouigenjimonogatari/data/0039-01.json</v>
      </c>
      <c r="L443">
        <f t="shared" si="82"/>
        <v>39</v>
      </c>
      <c r="M443" t="str">
        <f t="shared" si="88"/>
        <v>https://www.dl.ndl.go.jp/api/iiif/3437686/canvas/39</v>
      </c>
      <c r="N443" t="str">
        <f t="shared" si="84"/>
        <v>https://www.dl.ndl.go.jp/api/iiif/3437686/manifest.json</v>
      </c>
      <c r="O443" t="str">
        <f t="shared" si="89"/>
        <v>http://da.dl.itc.u-tokyo.ac.jp/mirador/?params=[{%22manifest%22:%22https://www.dl.ndl.go.jp/api/iiif/3437686/manifest.json%22,%22canvas%22:%22https://www.dl.ndl.go.jp/api/iiif/3437686/canvas/39%22}]</v>
      </c>
    </row>
    <row r="444" spans="1:15">
      <c r="A444" t="str">
        <f t="shared" si="90"/>
        <v/>
      </c>
      <c r="B444">
        <f t="shared" ref="B444:B507" si="91">IF(D444="", D445, B443)</f>
        <v>39</v>
      </c>
      <c r="C444">
        <f t="shared" si="79"/>
        <v>15</v>
      </c>
      <c r="E444" t="str">
        <f t="shared" si="80"/>
        <v>http://creativecommons.org/publicdomain/zero/1.0/</v>
      </c>
      <c r="F444" t="s">
        <v>965</v>
      </c>
      <c r="G444">
        <f>2</f>
        <v>2</v>
      </c>
      <c r="H444" t="s">
        <v>337</v>
      </c>
      <c r="I444" s="3" t="str">
        <f t="shared" si="81"/>
        <v>https://jpsearch.go.jp/term/type/文章要素</v>
      </c>
      <c r="J444" t="str">
        <f t="shared" si="86"/>
        <v>https://w3id.org/kouigenjimonogatari/data/0038-14.json</v>
      </c>
      <c r="K444" t="str">
        <f t="shared" si="87"/>
        <v>https://w3id.org/kouigenjimonogatari/data/0039-02.json</v>
      </c>
      <c r="L444">
        <f t="shared" si="82"/>
        <v>39</v>
      </c>
      <c r="M444" t="str">
        <f t="shared" si="88"/>
        <v>https://www.dl.ndl.go.jp/api/iiif/3437686/canvas/39</v>
      </c>
      <c r="N444" t="str">
        <f t="shared" si="84"/>
        <v>https://www.dl.ndl.go.jp/api/iiif/3437686/manifest.json</v>
      </c>
      <c r="O444" t="str">
        <f t="shared" si="89"/>
        <v>http://da.dl.itc.u-tokyo.ac.jp/mirador/?params=[{%22manifest%22:%22https://www.dl.ndl.go.jp/api/iiif/3437686/manifest.json%22,%22canvas%22:%22https://www.dl.ndl.go.jp/api/iiif/3437686/canvas/39%22}]</v>
      </c>
    </row>
    <row r="445" spans="1:15">
      <c r="A445" t="str">
        <f t="shared" si="90"/>
        <v/>
      </c>
      <c r="B445">
        <f t="shared" si="91"/>
        <v>39</v>
      </c>
      <c r="C445">
        <f t="shared" si="79"/>
        <v>0</v>
      </c>
      <c r="D445">
        <v>39</v>
      </c>
      <c r="E445" t="str">
        <f t="shared" si="80"/>
        <v>http://creativecommons.org/publicdomain/zero/1.0/</v>
      </c>
      <c r="F445" t="s">
        <v>965</v>
      </c>
      <c r="G445">
        <f>2</f>
        <v>2</v>
      </c>
      <c r="H445" t="s">
        <v>337</v>
      </c>
      <c r="I445" s="3" t="str">
        <f t="shared" si="81"/>
        <v>https://jpsearch.go.jp/term/type/文章要素</v>
      </c>
      <c r="J445" t="str">
        <f t="shared" si="86"/>
        <v>https://w3id.org/kouigenjimonogatari/data/0038-13.json</v>
      </c>
      <c r="K445" t="str">
        <f t="shared" si="87"/>
        <v>https://w3id.org/kouigenjimonogatari/data/0039-01.json</v>
      </c>
      <c r="L445">
        <f t="shared" si="82"/>
        <v>39</v>
      </c>
      <c r="M445" t="str">
        <f t="shared" si="88"/>
        <v>https://www.dl.ndl.go.jp/api/iiif/3437686/canvas/39</v>
      </c>
      <c r="N445" t="str">
        <f t="shared" si="84"/>
        <v>https://www.dl.ndl.go.jp/api/iiif/3437686/manifest.json</v>
      </c>
      <c r="O445" t="str">
        <f t="shared" si="89"/>
        <v>http://da.dl.itc.u-tokyo.ac.jp/mirador/?params=[{%22manifest%22:%22https://www.dl.ndl.go.jp/api/iiif/3437686/manifest.json%22,%22canvas%22:%22https://www.dl.ndl.go.jp/api/iiif/3437686/canvas/39%22}]</v>
      </c>
    </row>
    <row r="446" spans="1:15">
      <c r="A446" t="str">
        <f t="shared" si="90"/>
        <v>https://w3id.org/kouigenjimonogatari/data/0039-01.json</v>
      </c>
      <c r="B446">
        <f t="shared" si="91"/>
        <v>39</v>
      </c>
      <c r="C446">
        <f t="shared" ref="C446:C509" si="92">IF(D445="", 0, C445+1)</f>
        <v>1</v>
      </c>
      <c r="D446" t="s">
        <v>405</v>
      </c>
      <c r="E446" t="str">
        <f t="shared" ref="E446:E509" si="93">"http://creativecommons.org/publicdomain/zero/1.0/"</f>
        <v>http://creativecommons.org/publicdomain/zero/1.0/</v>
      </c>
      <c r="F446" t="s">
        <v>965</v>
      </c>
      <c r="G446">
        <f>2</f>
        <v>2</v>
      </c>
      <c r="H446" t="s">
        <v>337</v>
      </c>
      <c r="I446" s="3" t="str">
        <f t="shared" ref="I446:I509" si="94">"https://jpsearch.go.jp/term/type/文章要素"</f>
        <v>https://jpsearch.go.jp/term/type/文章要素</v>
      </c>
      <c r="J446" t="str">
        <f t="shared" si="86"/>
        <v>https://w3id.org/kouigenjimonogatari/data/0038-14.json</v>
      </c>
      <c r="K446" t="str">
        <f t="shared" si="87"/>
        <v>https://w3id.org/kouigenjimonogatari/data/0039-02.json</v>
      </c>
      <c r="L446">
        <f t="shared" ref="L446:L509" si="95">20+INT(B446/2)</f>
        <v>39</v>
      </c>
      <c r="M446" t="str">
        <f t="shared" si="88"/>
        <v>https://www.dl.ndl.go.jp/api/iiif/3437686/canvas/39</v>
      </c>
      <c r="N446" t="str">
        <f t="shared" ref="N446:N509" si="96">"https://www.dl.ndl.go.jp/api/iiif/3437686/manifest.json"</f>
        <v>https://www.dl.ndl.go.jp/api/iiif/3437686/manifest.json</v>
      </c>
      <c r="O446" t="str">
        <f t="shared" si="89"/>
        <v>http://da.dl.itc.u-tokyo.ac.jp/mirador/?params=[{%22manifest%22:%22https://www.dl.ndl.go.jp/api/iiif/3437686/manifest.json%22,%22canvas%22:%22https://www.dl.ndl.go.jp/api/iiif/3437686/canvas/39%22}]</v>
      </c>
    </row>
    <row r="447" spans="1:15">
      <c r="A447" t="str">
        <f t="shared" si="90"/>
        <v>https://w3id.org/kouigenjimonogatari/data/0039-02.json</v>
      </c>
      <c r="B447">
        <f t="shared" si="91"/>
        <v>39</v>
      </c>
      <c r="C447">
        <f t="shared" si="92"/>
        <v>2</v>
      </c>
      <c r="D447" t="s">
        <v>406</v>
      </c>
      <c r="E447" t="str">
        <f t="shared" si="93"/>
        <v>http://creativecommons.org/publicdomain/zero/1.0/</v>
      </c>
      <c r="F447" t="s">
        <v>965</v>
      </c>
      <c r="G447">
        <f>2</f>
        <v>2</v>
      </c>
      <c r="H447" t="s">
        <v>337</v>
      </c>
      <c r="I447" s="3" t="str">
        <f t="shared" si="94"/>
        <v>https://jpsearch.go.jp/term/type/文章要素</v>
      </c>
      <c r="J447" t="str">
        <f t="shared" ref="J447:J510" si="97">IF(A446="", A444, A446)</f>
        <v>https://w3id.org/kouigenjimonogatari/data/0039-01.json</v>
      </c>
      <c r="K447" t="str">
        <f t="shared" ref="K447:K510" si="98">IF(A448="",A450,A448)</f>
        <v>https://w3id.org/kouigenjimonogatari/data/0039-03.json</v>
      </c>
      <c r="L447">
        <f t="shared" si="95"/>
        <v>39</v>
      </c>
      <c r="M447" t="str">
        <f t="shared" ref="M447:M510" si="99">"https://www.dl.ndl.go.jp/api/iiif/3437686/canvas/"&amp;L447</f>
        <v>https://www.dl.ndl.go.jp/api/iiif/3437686/canvas/39</v>
      </c>
      <c r="N447" t="str">
        <f t="shared" si="96"/>
        <v>https://www.dl.ndl.go.jp/api/iiif/3437686/manifest.json</v>
      </c>
      <c r="O447" t="str">
        <f t="shared" ref="O447:O510" si="100">"http://da.dl.itc.u-tokyo.ac.jp/mirador/?params=[{%22manifest%22:%22"&amp;N447&amp;"%22,%22canvas%22:%22"&amp;M447&amp;"%22}]"</f>
        <v>http://da.dl.itc.u-tokyo.ac.jp/mirador/?params=[{%22manifest%22:%22https://www.dl.ndl.go.jp/api/iiif/3437686/manifest.json%22,%22canvas%22:%22https://www.dl.ndl.go.jp/api/iiif/3437686/canvas/39%22}]</v>
      </c>
    </row>
    <row r="448" spans="1:15">
      <c r="A448" t="str">
        <f t="shared" si="90"/>
        <v>https://w3id.org/kouigenjimonogatari/data/0039-03.json</v>
      </c>
      <c r="B448">
        <f t="shared" si="91"/>
        <v>39</v>
      </c>
      <c r="C448">
        <f t="shared" si="92"/>
        <v>3</v>
      </c>
      <c r="D448" t="s">
        <v>407</v>
      </c>
      <c r="E448" t="str">
        <f t="shared" si="93"/>
        <v>http://creativecommons.org/publicdomain/zero/1.0/</v>
      </c>
      <c r="F448" t="s">
        <v>965</v>
      </c>
      <c r="G448">
        <f>2</f>
        <v>2</v>
      </c>
      <c r="H448" t="s">
        <v>337</v>
      </c>
      <c r="I448" s="3" t="str">
        <f t="shared" si="94"/>
        <v>https://jpsearch.go.jp/term/type/文章要素</v>
      </c>
      <c r="J448" t="str">
        <f t="shared" si="97"/>
        <v>https://w3id.org/kouigenjimonogatari/data/0039-02.json</v>
      </c>
      <c r="K448" t="str">
        <f t="shared" si="98"/>
        <v>https://w3id.org/kouigenjimonogatari/data/0039-04.json</v>
      </c>
      <c r="L448">
        <f t="shared" si="95"/>
        <v>39</v>
      </c>
      <c r="M448" t="str">
        <f t="shared" si="99"/>
        <v>https://www.dl.ndl.go.jp/api/iiif/3437686/canvas/39</v>
      </c>
      <c r="N448" t="str">
        <f t="shared" si="96"/>
        <v>https://www.dl.ndl.go.jp/api/iiif/3437686/manifest.json</v>
      </c>
      <c r="O448" t="str">
        <f t="shared" si="100"/>
        <v>http://da.dl.itc.u-tokyo.ac.jp/mirador/?params=[{%22manifest%22:%22https://www.dl.ndl.go.jp/api/iiif/3437686/manifest.json%22,%22canvas%22:%22https://www.dl.ndl.go.jp/api/iiif/3437686/canvas/39%22}]</v>
      </c>
    </row>
    <row r="449" spans="1:15">
      <c r="A449" t="str">
        <f t="shared" si="90"/>
        <v>https://w3id.org/kouigenjimonogatari/data/0039-04.json</v>
      </c>
      <c r="B449">
        <f t="shared" si="91"/>
        <v>39</v>
      </c>
      <c r="C449">
        <f t="shared" si="92"/>
        <v>4</v>
      </c>
      <c r="D449" t="s">
        <v>408</v>
      </c>
      <c r="E449" t="str">
        <f t="shared" si="93"/>
        <v>http://creativecommons.org/publicdomain/zero/1.0/</v>
      </c>
      <c r="F449" t="s">
        <v>965</v>
      </c>
      <c r="G449">
        <f>2</f>
        <v>2</v>
      </c>
      <c r="H449" t="s">
        <v>337</v>
      </c>
      <c r="I449" s="3" t="str">
        <f t="shared" si="94"/>
        <v>https://jpsearch.go.jp/term/type/文章要素</v>
      </c>
      <c r="J449" t="str">
        <f t="shared" si="97"/>
        <v>https://w3id.org/kouigenjimonogatari/data/0039-03.json</v>
      </c>
      <c r="K449" t="str">
        <f t="shared" si="98"/>
        <v>https://w3id.org/kouigenjimonogatari/data/0039-05.json</v>
      </c>
      <c r="L449">
        <f t="shared" si="95"/>
        <v>39</v>
      </c>
      <c r="M449" t="str">
        <f t="shared" si="99"/>
        <v>https://www.dl.ndl.go.jp/api/iiif/3437686/canvas/39</v>
      </c>
      <c r="N449" t="str">
        <f t="shared" si="96"/>
        <v>https://www.dl.ndl.go.jp/api/iiif/3437686/manifest.json</v>
      </c>
      <c r="O449" t="str">
        <f t="shared" si="100"/>
        <v>http://da.dl.itc.u-tokyo.ac.jp/mirador/?params=[{%22manifest%22:%22https://www.dl.ndl.go.jp/api/iiif/3437686/manifest.json%22,%22canvas%22:%22https://www.dl.ndl.go.jp/api/iiif/3437686/canvas/39%22}]</v>
      </c>
    </row>
    <row r="450" spans="1:15">
      <c r="A450" t="str">
        <f t="shared" si="90"/>
        <v>https://w3id.org/kouigenjimonogatari/data/0039-05.json</v>
      </c>
      <c r="B450">
        <f t="shared" si="91"/>
        <v>39</v>
      </c>
      <c r="C450">
        <f t="shared" si="92"/>
        <v>5</v>
      </c>
      <c r="D450" t="s">
        <v>409</v>
      </c>
      <c r="E450" t="str">
        <f t="shared" si="93"/>
        <v>http://creativecommons.org/publicdomain/zero/1.0/</v>
      </c>
      <c r="F450" t="s">
        <v>965</v>
      </c>
      <c r="G450">
        <f>2</f>
        <v>2</v>
      </c>
      <c r="H450" t="s">
        <v>337</v>
      </c>
      <c r="I450" s="3" t="str">
        <f t="shared" si="94"/>
        <v>https://jpsearch.go.jp/term/type/文章要素</v>
      </c>
      <c r="J450" t="str">
        <f t="shared" si="97"/>
        <v>https://w3id.org/kouigenjimonogatari/data/0039-04.json</v>
      </c>
      <c r="K450" t="str">
        <f t="shared" si="98"/>
        <v>https://w3id.org/kouigenjimonogatari/data/0039-06.json</v>
      </c>
      <c r="L450">
        <f t="shared" si="95"/>
        <v>39</v>
      </c>
      <c r="M450" t="str">
        <f t="shared" si="99"/>
        <v>https://www.dl.ndl.go.jp/api/iiif/3437686/canvas/39</v>
      </c>
      <c r="N450" t="str">
        <f t="shared" si="96"/>
        <v>https://www.dl.ndl.go.jp/api/iiif/3437686/manifest.json</v>
      </c>
      <c r="O450" t="str">
        <f t="shared" si="100"/>
        <v>http://da.dl.itc.u-tokyo.ac.jp/mirador/?params=[{%22manifest%22:%22https://www.dl.ndl.go.jp/api/iiif/3437686/manifest.json%22,%22canvas%22:%22https://www.dl.ndl.go.jp/api/iiif/3437686/canvas/39%22}]</v>
      </c>
    </row>
    <row r="451" spans="1:15">
      <c r="A451" t="str">
        <f t="shared" si="90"/>
        <v>https://w3id.org/kouigenjimonogatari/data/0039-06.json</v>
      </c>
      <c r="B451">
        <f t="shared" si="91"/>
        <v>39</v>
      </c>
      <c r="C451">
        <f t="shared" si="92"/>
        <v>6</v>
      </c>
      <c r="D451" t="s">
        <v>410</v>
      </c>
      <c r="E451" t="str">
        <f t="shared" si="93"/>
        <v>http://creativecommons.org/publicdomain/zero/1.0/</v>
      </c>
      <c r="F451" t="s">
        <v>965</v>
      </c>
      <c r="G451">
        <f>2</f>
        <v>2</v>
      </c>
      <c r="H451" t="s">
        <v>337</v>
      </c>
      <c r="I451" s="3" t="str">
        <f t="shared" si="94"/>
        <v>https://jpsearch.go.jp/term/type/文章要素</v>
      </c>
      <c r="J451" t="str">
        <f t="shared" si="97"/>
        <v>https://w3id.org/kouigenjimonogatari/data/0039-05.json</v>
      </c>
      <c r="K451" t="str">
        <f t="shared" si="98"/>
        <v>https://w3id.org/kouigenjimonogatari/data/0039-07.json</v>
      </c>
      <c r="L451">
        <f t="shared" si="95"/>
        <v>39</v>
      </c>
      <c r="M451" t="str">
        <f t="shared" si="99"/>
        <v>https://www.dl.ndl.go.jp/api/iiif/3437686/canvas/39</v>
      </c>
      <c r="N451" t="str">
        <f t="shared" si="96"/>
        <v>https://www.dl.ndl.go.jp/api/iiif/3437686/manifest.json</v>
      </c>
      <c r="O451" t="str">
        <f t="shared" si="100"/>
        <v>http://da.dl.itc.u-tokyo.ac.jp/mirador/?params=[{%22manifest%22:%22https://www.dl.ndl.go.jp/api/iiif/3437686/manifest.json%22,%22canvas%22:%22https://www.dl.ndl.go.jp/api/iiif/3437686/canvas/39%22}]</v>
      </c>
    </row>
    <row r="452" spans="1:15">
      <c r="A452" t="str">
        <f t="shared" si="90"/>
        <v>https://w3id.org/kouigenjimonogatari/data/0039-07.json</v>
      </c>
      <c r="B452">
        <f t="shared" si="91"/>
        <v>39</v>
      </c>
      <c r="C452">
        <f t="shared" si="92"/>
        <v>7</v>
      </c>
      <c r="D452" t="s">
        <v>411</v>
      </c>
      <c r="E452" t="str">
        <f t="shared" si="93"/>
        <v>http://creativecommons.org/publicdomain/zero/1.0/</v>
      </c>
      <c r="F452" t="s">
        <v>965</v>
      </c>
      <c r="G452">
        <f>2</f>
        <v>2</v>
      </c>
      <c r="H452" t="s">
        <v>337</v>
      </c>
      <c r="I452" s="3" t="str">
        <f t="shared" si="94"/>
        <v>https://jpsearch.go.jp/term/type/文章要素</v>
      </c>
      <c r="J452" t="str">
        <f t="shared" si="97"/>
        <v>https://w3id.org/kouigenjimonogatari/data/0039-06.json</v>
      </c>
      <c r="K452" t="str">
        <f t="shared" si="98"/>
        <v>https://w3id.org/kouigenjimonogatari/data/0039-08.json</v>
      </c>
      <c r="L452">
        <f t="shared" si="95"/>
        <v>39</v>
      </c>
      <c r="M452" t="str">
        <f t="shared" si="99"/>
        <v>https://www.dl.ndl.go.jp/api/iiif/3437686/canvas/39</v>
      </c>
      <c r="N452" t="str">
        <f t="shared" si="96"/>
        <v>https://www.dl.ndl.go.jp/api/iiif/3437686/manifest.json</v>
      </c>
      <c r="O452" t="str">
        <f t="shared" si="100"/>
        <v>http://da.dl.itc.u-tokyo.ac.jp/mirador/?params=[{%22manifest%22:%22https://www.dl.ndl.go.jp/api/iiif/3437686/manifest.json%22,%22canvas%22:%22https://www.dl.ndl.go.jp/api/iiif/3437686/canvas/39%22}]</v>
      </c>
    </row>
    <row r="453" spans="1:15">
      <c r="A453" t="str">
        <f t="shared" si="90"/>
        <v>https://w3id.org/kouigenjimonogatari/data/0039-08.json</v>
      </c>
      <c r="B453">
        <f t="shared" si="91"/>
        <v>39</v>
      </c>
      <c r="C453">
        <f t="shared" si="92"/>
        <v>8</v>
      </c>
      <c r="D453" t="s">
        <v>412</v>
      </c>
      <c r="E453" t="str">
        <f t="shared" si="93"/>
        <v>http://creativecommons.org/publicdomain/zero/1.0/</v>
      </c>
      <c r="F453" t="s">
        <v>965</v>
      </c>
      <c r="G453">
        <f>2</f>
        <v>2</v>
      </c>
      <c r="H453" t="s">
        <v>337</v>
      </c>
      <c r="I453" s="3" t="str">
        <f t="shared" si="94"/>
        <v>https://jpsearch.go.jp/term/type/文章要素</v>
      </c>
      <c r="J453" t="str">
        <f t="shared" si="97"/>
        <v>https://w3id.org/kouigenjimonogatari/data/0039-07.json</v>
      </c>
      <c r="K453" t="str">
        <f t="shared" si="98"/>
        <v>https://w3id.org/kouigenjimonogatari/data/0039-09.json</v>
      </c>
      <c r="L453">
        <f t="shared" si="95"/>
        <v>39</v>
      </c>
      <c r="M453" t="str">
        <f t="shared" si="99"/>
        <v>https://www.dl.ndl.go.jp/api/iiif/3437686/canvas/39</v>
      </c>
      <c r="N453" t="str">
        <f t="shared" si="96"/>
        <v>https://www.dl.ndl.go.jp/api/iiif/3437686/manifest.json</v>
      </c>
      <c r="O453" t="str">
        <f t="shared" si="100"/>
        <v>http://da.dl.itc.u-tokyo.ac.jp/mirador/?params=[{%22manifest%22:%22https://www.dl.ndl.go.jp/api/iiif/3437686/manifest.json%22,%22canvas%22:%22https://www.dl.ndl.go.jp/api/iiif/3437686/canvas/39%22}]</v>
      </c>
    </row>
    <row r="454" spans="1:15">
      <c r="A454" t="str">
        <f t="shared" si="90"/>
        <v>https://w3id.org/kouigenjimonogatari/data/0039-09.json</v>
      </c>
      <c r="B454">
        <f t="shared" si="91"/>
        <v>39</v>
      </c>
      <c r="C454">
        <f t="shared" si="92"/>
        <v>9</v>
      </c>
      <c r="D454" t="s">
        <v>413</v>
      </c>
      <c r="E454" t="str">
        <f t="shared" si="93"/>
        <v>http://creativecommons.org/publicdomain/zero/1.0/</v>
      </c>
      <c r="F454" t="s">
        <v>965</v>
      </c>
      <c r="G454">
        <f>2</f>
        <v>2</v>
      </c>
      <c r="H454" t="s">
        <v>337</v>
      </c>
      <c r="I454" s="3" t="str">
        <f t="shared" si="94"/>
        <v>https://jpsearch.go.jp/term/type/文章要素</v>
      </c>
      <c r="J454" t="str">
        <f t="shared" si="97"/>
        <v>https://w3id.org/kouigenjimonogatari/data/0039-08.json</v>
      </c>
      <c r="K454" t="str">
        <f t="shared" si="98"/>
        <v>https://w3id.org/kouigenjimonogatari/data/0039-10.json</v>
      </c>
      <c r="L454">
        <f t="shared" si="95"/>
        <v>39</v>
      </c>
      <c r="M454" t="str">
        <f t="shared" si="99"/>
        <v>https://www.dl.ndl.go.jp/api/iiif/3437686/canvas/39</v>
      </c>
      <c r="N454" t="str">
        <f t="shared" si="96"/>
        <v>https://www.dl.ndl.go.jp/api/iiif/3437686/manifest.json</v>
      </c>
      <c r="O454" t="str">
        <f t="shared" si="100"/>
        <v>http://da.dl.itc.u-tokyo.ac.jp/mirador/?params=[{%22manifest%22:%22https://www.dl.ndl.go.jp/api/iiif/3437686/manifest.json%22,%22canvas%22:%22https://www.dl.ndl.go.jp/api/iiif/3437686/canvas/39%22}]</v>
      </c>
    </row>
    <row r="455" spans="1:15">
      <c r="A455" t="str">
        <f t="shared" si="90"/>
        <v>https://w3id.org/kouigenjimonogatari/data/0039-10.json</v>
      </c>
      <c r="B455">
        <f t="shared" si="91"/>
        <v>39</v>
      </c>
      <c r="C455">
        <f t="shared" si="92"/>
        <v>10</v>
      </c>
      <c r="D455" t="s">
        <v>414</v>
      </c>
      <c r="E455" t="str">
        <f t="shared" si="93"/>
        <v>http://creativecommons.org/publicdomain/zero/1.0/</v>
      </c>
      <c r="F455" t="s">
        <v>965</v>
      </c>
      <c r="G455">
        <f>2</f>
        <v>2</v>
      </c>
      <c r="H455" t="s">
        <v>337</v>
      </c>
      <c r="I455" s="3" t="str">
        <f t="shared" si="94"/>
        <v>https://jpsearch.go.jp/term/type/文章要素</v>
      </c>
      <c r="J455" t="str">
        <f t="shared" si="97"/>
        <v>https://w3id.org/kouigenjimonogatari/data/0039-09.json</v>
      </c>
      <c r="K455" t="str">
        <f t="shared" si="98"/>
        <v>https://w3id.org/kouigenjimonogatari/data/0039-11.json</v>
      </c>
      <c r="L455">
        <f t="shared" si="95"/>
        <v>39</v>
      </c>
      <c r="M455" t="str">
        <f t="shared" si="99"/>
        <v>https://www.dl.ndl.go.jp/api/iiif/3437686/canvas/39</v>
      </c>
      <c r="N455" t="str">
        <f t="shared" si="96"/>
        <v>https://www.dl.ndl.go.jp/api/iiif/3437686/manifest.json</v>
      </c>
      <c r="O455" t="str">
        <f t="shared" si="100"/>
        <v>http://da.dl.itc.u-tokyo.ac.jp/mirador/?params=[{%22manifest%22:%22https://www.dl.ndl.go.jp/api/iiif/3437686/manifest.json%22,%22canvas%22:%22https://www.dl.ndl.go.jp/api/iiif/3437686/canvas/39%22}]</v>
      </c>
    </row>
    <row r="456" spans="1:15">
      <c r="A456" t="str">
        <f t="shared" si="90"/>
        <v>https://w3id.org/kouigenjimonogatari/data/0039-11.json</v>
      </c>
      <c r="B456">
        <f t="shared" si="91"/>
        <v>39</v>
      </c>
      <c r="C456">
        <f t="shared" si="92"/>
        <v>11</v>
      </c>
      <c r="D456" t="s">
        <v>415</v>
      </c>
      <c r="E456" t="str">
        <f t="shared" si="93"/>
        <v>http://creativecommons.org/publicdomain/zero/1.0/</v>
      </c>
      <c r="F456" t="s">
        <v>965</v>
      </c>
      <c r="G456">
        <f>2</f>
        <v>2</v>
      </c>
      <c r="H456" t="s">
        <v>337</v>
      </c>
      <c r="I456" s="3" t="str">
        <f t="shared" si="94"/>
        <v>https://jpsearch.go.jp/term/type/文章要素</v>
      </c>
      <c r="J456" t="str">
        <f t="shared" si="97"/>
        <v>https://w3id.org/kouigenjimonogatari/data/0039-10.json</v>
      </c>
      <c r="K456" t="str">
        <f t="shared" si="98"/>
        <v>https://w3id.org/kouigenjimonogatari/data/0039-12.json</v>
      </c>
      <c r="L456">
        <f t="shared" si="95"/>
        <v>39</v>
      </c>
      <c r="M456" t="str">
        <f t="shared" si="99"/>
        <v>https://www.dl.ndl.go.jp/api/iiif/3437686/canvas/39</v>
      </c>
      <c r="N456" t="str">
        <f t="shared" si="96"/>
        <v>https://www.dl.ndl.go.jp/api/iiif/3437686/manifest.json</v>
      </c>
      <c r="O456" t="str">
        <f t="shared" si="100"/>
        <v>http://da.dl.itc.u-tokyo.ac.jp/mirador/?params=[{%22manifest%22:%22https://www.dl.ndl.go.jp/api/iiif/3437686/manifest.json%22,%22canvas%22:%22https://www.dl.ndl.go.jp/api/iiif/3437686/canvas/39%22}]</v>
      </c>
    </row>
    <row r="457" spans="1:15">
      <c r="A457" t="str">
        <f t="shared" si="90"/>
        <v>https://w3id.org/kouigenjimonogatari/data/0039-12.json</v>
      </c>
      <c r="B457">
        <f t="shared" si="91"/>
        <v>39</v>
      </c>
      <c r="C457">
        <f t="shared" si="92"/>
        <v>12</v>
      </c>
      <c r="D457" t="s">
        <v>416</v>
      </c>
      <c r="E457" t="str">
        <f t="shared" si="93"/>
        <v>http://creativecommons.org/publicdomain/zero/1.0/</v>
      </c>
      <c r="F457" t="s">
        <v>965</v>
      </c>
      <c r="G457">
        <f>2</f>
        <v>2</v>
      </c>
      <c r="H457" t="s">
        <v>337</v>
      </c>
      <c r="I457" s="3" t="str">
        <f t="shared" si="94"/>
        <v>https://jpsearch.go.jp/term/type/文章要素</v>
      </c>
      <c r="J457" t="str">
        <f t="shared" si="97"/>
        <v>https://w3id.org/kouigenjimonogatari/data/0039-11.json</v>
      </c>
      <c r="K457" t="str">
        <f t="shared" si="98"/>
        <v>https://w3id.org/kouigenjimonogatari/data/0039-13.json</v>
      </c>
      <c r="L457">
        <f t="shared" si="95"/>
        <v>39</v>
      </c>
      <c r="M457" t="str">
        <f t="shared" si="99"/>
        <v>https://www.dl.ndl.go.jp/api/iiif/3437686/canvas/39</v>
      </c>
      <c r="N457" t="str">
        <f t="shared" si="96"/>
        <v>https://www.dl.ndl.go.jp/api/iiif/3437686/manifest.json</v>
      </c>
      <c r="O457" t="str">
        <f t="shared" si="100"/>
        <v>http://da.dl.itc.u-tokyo.ac.jp/mirador/?params=[{%22manifest%22:%22https://www.dl.ndl.go.jp/api/iiif/3437686/manifest.json%22,%22canvas%22:%22https://www.dl.ndl.go.jp/api/iiif/3437686/canvas/39%22}]</v>
      </c>
    </row>
    <row r="458" spans="1:15">
      <c r="A458" t="str">
        <f t="shared" si="90"/>
        <v>https://w3id.org/kouigenjimonogatari/data/0039-13.json</v>
      </c>
      <c r="B458">
        <f t="shared" si="91"/>
        <v>39</v>
      </c>
      <c r="C458">
        <f t="shared" si="92"/>
        <v>13</v>
      </c>
      <c r="D458" t="s">
        <v>417</v>
      </c>
      <c r="E458" t="str">
        <f t="shared" si="93"/>
        <v>http://creativecommons.org/publicdomain/zero/1.0/</v>
      </c>
      <c r="F458" t="s">
        <v>965</v>
      </c>
      <c r="G458">
        <f>2</f>
        <v>2</v>
      </c>
      <c r="H458" t="s">
        <v>337</v>
      </c>
      <c r="I458" s="3" t="str">
        <f t="shared" si="94"/>
        <v>https://jpsearch.go.jp/term/type/文章要素</v>
      </c>
      <c r="J458" t="str">
        <f t="shared" si="97"/>
        <v>https://w3id.org/kouigenjimonogatari/data/0039-12.json</v>
      </c>
      <c r="K458" t="str">
        <f t="shared" si="98"/>
        <v>https://w3id.org/kouigenjimonogatari/data/0039-14.json</v>
      </c>
      <c r="L458">
        <f t="shared" si="95"/>
        <v>39</v>
      </c>
      <c r="M458" t="str">
        <f t="shared" si="99"/>
        <v>https://www.dl.ndl.go.jp/api/iiif/3437686/canvas/39</v>
      </c>
      <c r="N458" t="str">
        <f t="shared" si="96"/>
        <v>https://www.dl.ndl.go.jp/api/iiif/3437686/manifest.json</v>
      </c>
      <c r="O458" t="str">
        <f t="shared" si="100"/>
        <v>http://da.dl.itc.u-tokyo.ac.jp/mirador/?params=[{%22manifest%22:%22https://www.dl.ndl.go.jp/api/iiif/3437686/manifest.json%22,%22canvas%22:%22https://www.dl.ndl.go.jp/api/iiif/3437686/canvas/39%22}]</v>
      </c>
    </row>
    <row r="459" spans="1:15">
      <c r="A459" t="str">
        <f t="shared" si="90"/>
        <v>https://w3id.org/kouigenjimonogatari/data/0039-14.json</v>
      </c>
      <c r="B459">
        <f t="shared" si="91"/>
        <v>39</v>
      </c>
      <c r="C459">
        <f t="shared" si="92"/>
        <v>14</v>
      </c>
      <c r="D459" t="s">
        <v>418</v>
      </c>
      <c r="E459" t="str">
        <f t="shared" si="93"/>
        <v>http://creativecommons.org/publicdomain/zero/1.0/</v>
      </c>
      <c r="F459" t="s">
        <v>965</v>
      </c>
      <c r="G459">
        <f>2</f>
        <v>2</v>
      </c>
      <c r="H459" t="s">
        <v>337</v>
      </c>
      <c r="I459" s="3" t="str">
        <f t="shared" si="94"/>
        <v>https://jpsearch.go.jp/term/type/文章要素</v>
      </c>
      <c r="J459" t="str">
        <f t="shared" si="97"/>
        <v>https://w3id.org/kouigenjimonogatari/data/0039-13.json</v>
      </c>
      <c r="K459" t="str">
        <f t="shared" si="98"/>
        <v>https://w3id.org/kouigenjimonogatari/data/0040-01.json</v>
      </c>
      <c r="L459">
        <f t="shared" si="95"/>
        <v>39</v>
      </c>
      <c r="M459" t="str">
        <f t="shared" si="99"/>
        <v>https://www.dl.ndl.go.jp/api/iiif/3437686/canvas/39</v>
      </c>
      <c r="N459" t="str">
        <f t="shared" si="96"/>
        <v>https://www.dl.ndl.go.jp/api/iiif/3437686/manifest.json</v>
      </c>
      <c r="O459" t="str">
        <f t="shared" si="100"/>
        <v>http://da.dl.itc.u-tokyo.ac.jp/mirador/?params=[{%22manifest%22:%22https://www.dl.ndl.go.jp/api/iiif/3437686/manifest.json%22,%22canvas%22:%22https://www.dl.ndl.go.jp/api/iiif/3437686/canvas/39%22}]</v>
      </c>
    </row>
    <row r="460" spans="1:15">
      <c r="A460" t="str">
        <f t="shared" si="90"/>
        <v/>
      </c>
      <c r="B460">
        <f t="shared" si="91"/>
        <v>40</v>
      </c>
      <c r="C460">
        <f t="shared" si="92"/>
        <v>15</v>
      </c>
      <c r="E460" t="str">
        <f t="shared" si="93"/>
        <v>http://creativecommons.org/publicdomain/zero/1.0/</v>
      </c>
      <c r="F460" t="s">
        <v>965</v>
      </c>
      <c r="G460">
        <f>2</f>
        <v>2</v>
      </c>
      <c r="H460" t="s">
        <v>337</v>
      </c>
      <c r="I460" s="3" t="str">
        <f t="shared" si="94"/>
        <v>https://jpsearch.go.jp/term/type/文章要素</v>
      </c>
      <c r="J460" t="str">
        <f t="shared" si="97"/>
        <v>https://w3id.org/kouigenjimonogatari/data/0039-14.json</v>
      </c>
      <c r="K460" t="str">
        <f t="shared" si="98"/>
        <v>https://w3id.org/kouigenjimonogatari/data/0040-02.json</v>
      </c>
      <c r="L460">
        <f t="shared" si="95"/>
        <v>40</v>
      </c>
      <c r="M460" t="str">
        <f t="shared" si="99"/>
        <v>https://www.dl.ndl.go.jp/api/iiif/3437686/canvas/40</v>
      </c>
      <c r="N460" t="str">
        <f t="shared" si="96"/>
        <v>https://www.dl.ndl.go.jp/api/iiif/3437686/manifest.json</v>
      </c>
      <c r="O460" t="str">
        <f t="shared" si="100"/>
        <v>http://da.dl.itc.u-tokyo.ac.jp/mirador/?params=[{%22manifest%22:%22https://www.dl.ndl.go.jp/api/iiif/3437686/manifest.json%22,%22canvas%22:%22https://www.dl.ndl.go.jp/api/iiif/3437686/canvas/40%22}]</v>
      </c>
    </row>
    <row r="461" spans="1:15">
      <c r="A461" t="str">
        <f t="shared" ref="A461:A524" si="101">IF(AND(C461&lt;&gt;"", C461&lt;&gt;0, D461&lt;&gt;""), "https://w3id.org/kouigenjimonogatari/data/"&amp;TEXT(B461, "0000")&amp;"-"&amp;TEXT(C461, "00")&amp;".json", "")</f>
        <v/>
      </c>
      <c r="B461">
        <f t="shared" si="91"/>
        <v>40</v>
      </c>
      <c r="C461">
        <f t="shared" si="92"/>
        <v>0</v>
      </c>
      <c r="D461">
        <v>40</v>
      </c>
      <c r="E461" t="str">
        <f t="shared" si="93"/>
        <v>http://creativecommons.org/publicdomain/zero/1.0/</v>
      </c>
      <c r="F461" t="s">
        <v>965</v>
      </c>
      <c r="G461">
        <f>2</f>
        <v>2</v>
      </c>
      <c r="H461" t="s">
        <v>337</v>
      </c>
      <c r="I461" s="3" t="str">
        <f t="shared" si="94"/>
        <v>https://jpsearch.go.jp/term/type/文章要素</v>
      </c>
      <c r="J461" t="str">
        <f t="shared" si="97"/>
        <v>https://w3id.org/kouigenjimonogatari/data/0039-13.json</v>
      </c>
      <c r="K461" t="str">
        <f t="shared" si="98"/>
        <v>https://w3id.org/kouigenjimonogatari/data/0040-01.json</v>
      </c>
      <c r="L461">
        <f t="shared" si="95"/>
        <v>40</v>
      </c>
      <c r="M461" t="str">
        <f t="shared" si="99"/>
        <v>https://www.dl.ndl.go.jp/api/iiif/3437686/canvas/40</v>
      </c>
      <c r="N461" t="str">
        <f t="shared" si="96"/>
        <v>https://www.dl.ndl.go.jp/api/iiif/3437686/manifest.json</v>
      </c>
      <c r="O461" t="str">
        <f t="shared" si="100"/>
        <v>http://da.dl.itc.u-tokyo.ac.jp/mirador/?params=[{%22manifest%22:%22https://www.dl.ndl.go.jp/api/iiif/3437686/manifest.json%22,%22canvas%22:%22https://www.dl.ndl.go.jp/api/iiif/3437686/canvas/40%22}]</v>
      </c>
    </row>
    <row r="462" spans="1:15">
      <c r="A462" t="str">
        <f t="shared" si="101"/>
        <v>https://w3id.org/kouigenjimonogatari/data/0040-01.json</v>
      </c>
      <c r="B462">
        <f t="shared" si="91"/>
        <v>40</v>
      </c>
      <c r="C462">
        <f t="shared" si="92"/>
        <v>1</v>
      </c>
      <c r="D462" t="s">
        <v>419</v>
      </c>
      <c r="E462" t="str">
        <f t="shared" si="93"/>
        <v>http://creativecommons.org/publicdomain/zero/1.0/</v>
      </c>
      <c r="F462" t="s">
        <v>965</v>
      </c>
      <c r="G462">
        <f>2</f>
        <v>2</v>
      </c>
      <c r="H462" t="s">
        <v>337</v>
      </c>
      <c r="I462" s="3" t="str">
        <f t="shared" si="94"/>
        <v>https://jpsearch.go.jp/term/type/文章要素</v>
      </c>
      <c r="J462" t="str">
        <f t="shared" si="97"/>
        <v>https://w3id.org/kouigenjimonogatari/data/0039-14.json</v>
      </c>
      <c r="K462" t="str">
        <f t="shared" si="98"/>
        <v>https://w3id.org/kouigenjimonogatari/data/0040-02.json</v>
      </c>
      <c r="L462">
        <f t="shared" si="95"/>
        <v>40</v>
      </c>
      <c r="M462" t="str">
        <f t="shared" si="99"/>
        <v>https://www.dl.ndl.go.jp/api/iiif/3437686/canvas/40</v>
      </c>
      <c r="N462" t="str">
        <f t="shared" si="96"/>
        <v>https://www.dl.ndl.go.jp/api/iiif/3437686/manifest.json</v>
      </c>
      <c r="O462" t="str">
        <f t="shared" si="100"/>
        <v>http://da.dl.itc.u-tokyo.ac.jp/mirador/?params=[{%22manifest%22:%22https://www.dl.ndl.go.jp/api/iiif/3437686/manifest.json%22,%22canvas%22:%22https://www.dl.ndl.go.jp/api/iiif/3437686/canvas/40%22}]</v>
      </c>
    </row>
    <row r="463" spans="1:15">
      <c r="A463" t="str">
        <f t="shared" si="101"/>
        <v>https://w3id.org/kouigenjimonogatari/data/0040-02.json</v>
      </c>
      <c r="B463">
        <f t="shared" si="91"/>
        <v>40</v>
      </c>
      <c r="C463">
        <f t="shared" si="92"/>
        <v>2</v>
      </c>
      <c r="D463" t="s">
        <v>420</v>
      </c>
      <c r="E463" t="str">
        <f t="shared" si="93"/>
        <v>http://creativecommons.org/publicdomain/zero/1.0/</v>
      </c>
      <c r="F463" t="s">
        <v>965</v>
      </c>
      <c r="G463">
        <f>2</f>
        <v>2</v>
      </c>
      <c r="H463" t="s">
        <v>337</v>
      </c>
      <c r="I463" s="3" t="str">
        <f t="shared" si="94"/>
        <v>https://jpsearch.go.jp/term/type/文章要素</v>
      </c>
      <c r="J463" t="str">
        <f t="shared" si="97"/>
        <v>https://w3id.org/kouigenjimonogatari/data/0040-01.json</v>
      </c>
      <c r="K463" t="str">
        <f t="shared" si="98"/>
        <v>https://w3id.org/kouigenjimonogatari/data/0040-03.json</v>
      </c>
      <c r="L463">
        <f t="shared" si="95"/>
        <v>40</v>
      </c>
      <c r="M463" t="str">
        <f t="shared" si="99"/>
        <v>https://www.dl.ndl.go.jp/api/iiif/3437686/canvas/40</v>
      </c>
      <c r="N463" t="str">
        <f t="shared" si="96"/>
        <v>https://www.dl.ndl.go.jp/api/iiif/3437686/manifest.json</v>
      </c>
      <c r="O463" t="str">
        <f t="shared" si="100"/>
        <v>http://da.dl.itc.u-tokyo.ac.jp/mirador/?params=[{%22manifest%22:%22https://www.dl.ndl.go.jp/api/iiif/3437686/manifest.json%22,%22canvas%22:%22https://www.dl.ndl.go.jp/api/iiif/3437686/canvas/40%22}]</v>
      </c>
    </row>
    <row r="464" spans="1:15">
      <c r="A464" t="str">
        <f t="shared" si="101"/>
        <v>https://w3id.org/kouigenjimonogatari/data/0040-03.json</v>
      </c>
      <c r="B464">
        <f t="shared" si="91"/>
        <v>40</v>
      </c>
      <c r="C464">
        <f t="shared" si="92"/>
        <v>3</v>
      </c>
      <c r="D464" t="s">
        <v>421</v>
      </c>
      <c r="E464" t="str">
        <f t="shared" si="93"/>
        <v>http://creativecommons.org/publicdomain/zero/1.0/</v>
      </c>
      <c r="F464" t="s">
        <v>965</v>
      </c>
      <c r="G464">
        <f>2</f>
        <v>2</v>
      </c>
      <c r="H464" t="s">
        <v>337</v>
      </c>
      <c r="I464" s="3" t="str">
        <f t="shared" si="94"/>
        <v>https://jpsearch.go.jp/term/type/文章要素</v>
      </c>
      <c r="J464" t="str">
        <f t="shared" si="97"/>
        <v>https://w3id.org/kouigenjimonogatari/data/0040-02.json</v>
      </c>
      <c r="K464" t="str">
        <f t="shared" si="98"/>
        <v>https://w3id.org/kouigenjimonogatari/data/0040-04.json</v>
      </c>
      <c r="L464">
        <f t="shared" si="95"/>
        <v>40</v>
      </c>
      <c r="M464" t="str">
        <f t="shared" si="99"/>
        <v>https://www.dl.ndl.go.jp/api/iiif/3437686/canvas/40</v>
      </c>
      <c r="N464" t="str">
        <f t="shared" si="96"/>
        <v>https://www.dl.ndl.go.jp/api/iiif/3437686/manifest.json</v>
      </c>
      <c r="O464" t="str">
        <f t="shared" si="100"/>
        <v>http://da.dl.itc.u-tokyo.ac.jp/mirador/?params=[{%22manifest%22:%22https://www.dl.ndl.go.jp/api/iiif/3437686/manifest.json%22,%22canvas%22:%22https://www.dl.ndl.go.jp/api/iiif/3437686/canvas/40%22}]</v>
      </c>
    </row>
    <row r="465" spans="1:15">
      <c r="A465" t="str">
        <f t="shared" si="101"/>
        <v>https://w3id.org/kouigenjimonogatari/data/0040-04.json</v>
      </c>
      <c r="B465">
        <f t="shared" si="91"/>
        <v>40</v>
      </c>
      <c r="C465">
        <f t="shared" si="92"/>
        <v>4</v>
      </c>
      <c r="D465" t="s">
        <v>422</v>
      </c>
      <c r="E465" t="str">
        <f t="shared" si="93"/>
        <v>http://creativecommons.org/publicdomain/zero/1.0/</v>
      </c>
      <c r="F465" t="s">
        <v>965</v>
      </c>
      <c r="G465">
        <f>2</f>
        <v>2</v>
      </c>
      <c r="H465" t="s">
        <v>337</v>
      </c>
      <c r="I465" s="3" t="str">
        <f t="shared" si="94"/>
        <v>https://jpsearch.go.jp/term/type/文章要素</v>
      </c>
      <c r="J465" t="str">
        <f t="shared" si="97"/>
        <v>https://w3id.org/kouigenjimonogatari/data/0040-03.json</v>
      </c>
      <c r="K465" t="str">
        <f t="shared" si="98"/>
        <v>https://w3id.org/kouigenjimonogatari/data/0040-05.json</v>
      </c>
      <c r="L465">
        <f t="shared" si="95"/>
        <v>40</v>
      </c>
      <c r="M465" t="str">
        <f t="shared" si="99"/>
        <v>https://www.dl.ndl.go.jp/api/iiif/3437686/canvas/40</v>
      </c>
      <c r="N465" t="str">
        <f t="shared" si="96"/>
        <v>https://www.dl.ndl.go.jp/api/iiif/3437686/manifest.json</v>
      </c>
      <c r="O465" t="str">
        <f t="shared" si="100"/>
        <v>http://da.dl.itc.u-tokyo.ac.jp/mirador/?params=[{%22manifest%22:%22https://www.dl.ndl.go.jp/api/iiif/3437686/manifest.json%22,%22canvas%22:%22https://www.dl.ndl.go.jp/api/iiif/3437686/canvas/40%22}]</v>
      </c>
    </row>
    <row r="466" spans="1:15">
      <c r="A466" t="str">
        <f t="shared" si="101"/>
        <v>https://w3id.org/kouigenjimonogatari/data/0040-05.json</v>
      </c>
      <c r="B466">
        <f t="shared" si="91"/>
        <v>40</v>
      </c>
      <c r="C466">
        <f t="shared" si="92"/>
        <v>5</v>
      </c>
      <c r="D466" t="s">
        <v>423</v>
      </c>
      <c r="E466" t="str">
        <f t="shared" si="93"/>
        <v>http://creativecommons.org/publicdomain/zero/1.0/</v>
      </c>
      <c r="F466" t="s">
        <v>965</v>
      </c>
      <c r="G466">
        <f>2</f>
        <v>2</v>
      </c>
      <c r="H466" t="s">
        <v>337</v>
      </c>
      <c r="I466" s="3" t="str">
        <f t="shared" si="94"/>
        <v>https://jpsearch.go.jp/term/type/文章要素</v>
      </c>
      <c r="J466" t="str">
        <f t="shared" si="97"/>
        <v>https://w3id.org/kouigenjimonogatari/data/0040-04.json</v>
      </c>
      <c r="K466" t="str">
        <f t="shared" si="98"/>
        <v>https://w3id.org/kouigenjimonogatari/data/0040-06.json</v>
      </c>
      <c r="L466">
        <f t="shared" si="95"/>
        <v>40</v>
      </c>
      <c r="M466" t="str">
        <f t="shared" si="99"/>
        <v>https://www.dl.ndl.go.jp/api/iiif/3437686/canvas/40</v>
      </c>
      <c r="N466" t="str">
        <f t="shared" si="96"/>
        <v>https://www.dl.ndl.go.jp/api/iiif/3437686/manifest.json</v>
      </c>
      <c r="O466" t="str">
        <f t="shared" si="100"/>
        <v>http://da.dl.itc.u-tokyo.ac.jp/mirador/?params=[{%22manifest%22:%22https://www.dl.ndl.go.jp/api/iiif/3437686/manifest.json%22,%22canvas%22:%22https://www.dl.ndl.go.jp/api/iiif/3437686/canvas/40%22}]</v>
      </c>
    </row>
    <row r="467" spans="1:15">
      <c r="A467" t="str">
        <f t="shared" si="101"/>
        <v>https://w3id.org/kouigenjimonogatari/data/0040-06.json</v>
      </c>
      <c r="B467">
        <f t="shared" si="91"/>
        <v>40</v>
      </c>
      <c r="C467">
        <f t="shared" si="92"/>
        <v>6</v>
      </c>
      <c r="D467" t="s">
        <v>424</v>
      </c>
      <c r="E467" t="str">
        <f t="shared" si="93"/>
        <v>http://creativecommons.org/publicdomain/zero/1.0/</v>
      </c>
      <c r="F467" t="s">
        <v>965</v>
      </c>
      <c r="G467">
        <f>2</f>
        <v>2</v>
      </c>
      <c r="H467" t="s">
        <v>337</v>
      </c>
      <c r="I467" s="3" t="str">
        <f t="shared" si="94"/>
        <v>https://jpsearch.go.jp/term/type/文章要素</v>
      </c>
      <c r="J467" t="str">
        <f t="shared" si="97"/>
        <v>https://w3id.org/kouigenjimonogatari/data/0040-05.json</v>
      </c>
      <c r="K467" t="str">
        <f t="shared" si="98"/>
        <v>https://w3id.org/kouigenjimonogatari/data/0040-07.json</v>
      </c>
      <c r="L467">
        <f t="shared" si="95"/>
        <v>40</v>
      </c>
      <c r="M467" t="str">
        <f t="shared" si="99"/>
        <v>https://www.dl.ndl.go.jp/api/iiif/3437686/canvas/40</v>
      </c>
      <c r="N467" t="str">
        <f t="shared" si="96"/>
        <v>https://www.dl.ndl.go.jp/api/iiif/3437686/manifest.json</v>
      </c>
      <c r="O467" t="str">
        <f t="shared" si="100"/>
        <v>http://da.dl.itc.u-tokyo.ac.jp/mirador/?params=[{%22manifest%22:%22https://www.dl.ndl.go.jp/api/iiif/3437686/manifest.json%22,%22canvas%22:%22https://www.dl.ndl.go.jp/api/iiif/3437686/canvas/40%22}]</v>
      </c>
    </row>
    <row r="468" spans="1:15">
      <c r="A468" t="str">
        <f t="shared" si="101"/>
        <v>https://w3id.org/kouigenjimonogatari/data/0040-07.json</v>
      </c>
      <c r="B468">
        <f t="shared" si="91"/>
        <v>40</v>
      </c>
      <c r="C468">
        <f t="shared" si="92"/>
        <v>7</v>
      </c>
      <c r="D468" t="s">
        <v>425</v>
      </c>
      <c r="E468" t="str">
        <f t="shared" si="93"/>
        <v>http://creativecommons.org/publicdomain/zero/1.0/</v>
      </c>
      <c r="F468" t="s">
        <v>965</v>
      </c>
      <c r="G468">
        <f>2</f>
        <v>2</v>
      </c>
      <c r="H468" t="s">
        <v>337</v>
      </c>
      <c r="I468" s="3" t="str">
        <f t="shared" si="94"/>
        <v>https://jpsearch.go.jp/term/type/文章要素</v>
      </c>
      <c r="J468" t="str">
        <f t="shared" si="97"/>
        <v>https://w3id.org/kouigenjimonogatari/data/0040-06.json</v>
      </c>
      <c r="K468" t="str">
        <f t="shared" si="98"/>
        <v>https://w3id.org/kouigenjimonogatari/data/0040-08.json</v>
      </c>
      <c r="L468">
        <f t="shared" si="95"/>
        <v>40</v>
      </c>
      <c r="M468" t="str">
        <f t="shared" si="99"/>
        <v>https://www.dl.ndl.go.jp/api/iiif/3437686/canvas/40</v>
      </c>
      <c r="N468" t="str">
        <f t="shared" si="96"/>
        <v>https://www.dl.ndl.go.jp/api/iiif/3437686/manifest.json</v>
      </c>
      <c r="O468" t="str">
        <f t="shared" si="100"/>
        <v>http://da.dl.itc.u-tokyo.ac.jp/mirador/?params=[{%22manifest%22:%22https://www.dl.ndl.go.jp/api/iiif/3437686/manifest.json%22,%22canvas%22:%22https://www.dl.ndl.go.jp/api/iiif/3437686/canvas/40%22}]</v>
      </c>
    </row>
    <row r="469" spans="1:15">
      <c r="A469" t="str">
        <f t="shared" si="101"/>
        <v>https://w3id.org/kouigenjimonogatari/data/0040-08.json</v>
      </c>
      <c r="B469">
        <f t="shared" si="91"/>
        <v>40</v>
      </c>
      <c r="C469">
        <f t="shared" si="92"/>
        <v>8</v>
      </c>
      <c r="D469" t="s">
        <v>426</v>
      </c>
      <c r="E469" t="str">
        <f t="shared" si="93"/>
        <v>http://creativecommons.org/publicdomain/zero/1.0/</v>
      </c>
      <c r="F469" t="s">
        <v>965</v>
      </c>
      <c r="G469">
        <f>2</f>
        <v>2</v>
      </c>
      <c r="H469" t="s">
        <v>337</v>
      </c>
      <c r="I469" s="3" t="str">
        <f t="shared" si="94"/>
        <v>https://jpsearch.go.jp/term/type/文章要素</v>
      </c>
      <c r="J469" t="str">
        <f t="shared" si="97"/>
        <v>https://w3id.org/kouigenjimonogatari/data/0040-07.json</v>
      </c>
      <c r="K469" t="str">
        <f t="shared" si="98"/>
        <v>https://w3id.org/kouigenjimonogatari/data/0040-09.json</v>
      </c>
      <c r="L469">
        <f t="shared" si="95"/>
        <v>40</v>
      </c>
      <c r="M469" t="str">
        <f t="shared" si="99"/>
        <v>https://www.dl.ndl.go.jp/api/iiif/3437686/canvas/40</v>
      </c>
      <c r="N469" t="str">
        <f t="shared" si="96"/>
        <v>https://www.dl.ndl.go.jp/api/iiif/3437686/manifest.json</v>
      </c>
      <c r="O469" t="str">
        <f t="shared" si="100"/>
        <v>http://da.dl.itc.u-tokyo.ac.jp/mirador/?params=[{%22manifest%22:%22https://www.dl.ndl.go.jp/api/iiif/3437686/manifest.json%22,%22canvas%22:%22https://www.dl.ndl.go.jp/api/iiif/3437686/canvas/40%22}]</v>
      </c>
    </row>
    <row r="470" spans="1:15">
      <c r="A470" t="str">
        <f t="shared" si="101"/>
        <v>https://w3id.org/kouigenjimonogatari/data/0040-09.json</v>
      </c>
      <c r="B470">
        <f t="shared" si="91"/>
        <v>40</v>
      </c>
      <c r="C470">
        <f t="shared" si="92"/>
        <v>9</v>
      </c>
      <c r="D470" t="s">
        <v>427</v>
      </c>
      <c r="E470" t="str">
        <f t="shared" si="93"/>
        <v>http://creativecommons.org/publicdomain/zero/1.0/</v>
      </c>
      <c r="F470" t="s">
        <v>965</v>
      </c>
      <c r="G470">
        <f>2</f>
        <v>2</v>
      </c>
      <c r="H470" t="s">
        <v>337</v>
      </c>
      <c r="I470" s="3" t="str">
        <f t="shared" si="94"/>
        <v>https://jpsearch.go.jp/term/type/文章要素</v>
      </c>
      <c r="J470" t="str">
        <f t="shared" si="97"/>
        <v>https://w3id.org/kouigenjimonogatari/data/0040-08.json</v>
      </c>
      <c r="K470" t="str">
        <f t="shared" si="98"/>
        <v>https://w3id.org/kouigenjimonogatari/data/0040-10.json</v>
      </c>
      <c r="L470">
        <f t="shared" si="95"/>
        <v>40</v>
      </c>
      <c r="M470" t="str">
        <f t="shared" si="99"/>
        <v>https://www.dl.ndl.go.jp/api/iiif/3437686/canvas/40</v>
      </c>
      <c r="N470" t="str">
        <f t="shared" si="96"/>
        <v>https://www.dl.ndl.go.jp/api/iiif/3437686/manifest.json</v>
      </c>
      <c r="O470" t="str">
        <f t="shared" si="100"/>
        <v>http://da.dl.itc.u-tokyo.ac.jp/mirador/?params=[{%22manifest%22:%22https://www.dl.ndl.go.jp/api/iiif/3437686/manifest.json%22,%22canvas%22:%22https://www.dl.ndl.go.jp/api/iiif/3437686/canvas/40%22}]</v>
      </c>
    </row>
    <row r="471" spans="1:15">
      <c r="A471" t="str">
        <f t="shared" si="101"/>
        <v>https://w3id.org/kouigenjimonogatari/data/0040-10.json</v>
      </c>
      <c r="B471">
        <f t="shared" si="91"/>
        <v>40</v>
      </c>
      <c r="C471">
        <f t="shared" si="92"/>
        <v>10</v>
      </c>
      <c r="D471" t="s">
        <v>428</v>
      </c>
      <c r="E471" t="str">
        <f t="shared" si="93"/>
        <v>http://creativecommons.org/publicdomain/zero/1.0/</v>
      </c>
      <c r="F471" t="s">
        <v>965</v>
      </c>
      <c r="G471">
        <f>2</f>
        <v>2</v>
      </c>
      <c r="H471" t="s">
        <v>337</v>
      </c>
      <c r="I471" s="3" t="str">
        <f t="shared" si="94"/>
        <v>https://jpsearch.go.jp/term/type/文章要素</v>
      </c>
      <c r="J471" t="str">
        <f t="shared" si="97"/>
        <v>https://w3id.org/kouigenjimonogatari/data/0040-09.json</v>
      </c>
      <c r="K471" t="str">
        <f t="shared" si="98"/>
        <v>https://w3id.org/kouigenjimonogatari/data/0040-11.json</v>
      </c>
      <c r="L471">
        <f t="shared" si="95"/>
        <v>40</v>
      </c>
      <c r="M471" t="str">
        <f t="shared" si="99"/>
        <v>https://www.dl.ndl.go.jp/api/iiif/3437686/canvas/40</v>
      </c>
      <c r="N471" t="str">
        <f t="shared" si="96"/>
        <v>https://www.dl.ndl.go.jp/api/iiif/3437686/manifest.json</v>
      </c>
      <c r="O471" t="str">
        <f t="shared" si="100"/>
        <v>http://da.dl.itc.u-tokyo.ac.jp/mirador/?params=[{%22manifest%22:%22https://www.dl.ndl.go.jp/api/iiif/3437686/manifest.json%22,%22canvas%22:%22https://www.dl.ndl.go.jp/api/iiif/3437686/canvas/40%22}]</v>
      </c>
    </row>
    <row r="472" spans="1:15">
      <c r="A472" t="str">
        <f t="shared" si="101"/>
        <v>https://w3id.org/kouigenjimonogatari/data/0040-11.json</v>
      </c>
      <c r="B472">
        <f t="shared" si="91"/>
        <v>40</v>
      </c>
      <c r="C472">
        <f t="shared" si="92"/>
        <v>11</v>
      </c>
      <c r="D472" t="s">
        <v>429</v>
      </c>
      <c r="E472" t="str">
        <f t="shared" si="93"/>
        <v>http://creativecommons.org/publicdomain/zero/1.0/</v>
      </c>
      <c r="F472" t="s">
        <v>965</v>
      </c>
      <c r="G472">
        <f>2</f>
        <v>2</v>
      </c>
      <c r="H472" t="s">
        <v>337</v>
      </c>
      <c r="I472" s="3" t="str">
        <f t="shared" si="94"/>
        <v>https://jpsearch.go.jp/term/type/文章要素</v>
      </c>
      <c r="J472" t="str">
        <f t="shared" si="97"/>
        <v>https://w3id.org/kouigenjimonogatari/data/0040-10.json</v>
      </c>
      <c r="K472" t="str">
        <f t="shared" si="98"/>
        <v>https://w3id.org/kouigenjimonogatari/data/0040-12.json</v>
      </c>
      <c r="L472">
        <f t="shared" si="95"/>
        <v>40</v>
      </c>
      <c r="M472" t="str">
        <f t="shared" si="99"/>
        <v>https://www.dl.ndl.go.jp/api/iiif/3437686/canvas/40</v>
      </c>
      <c r="N472" t="str">
        <f t="shared" si="96"/>
        <v>https://www.dl.ndl.go.jp/api/iiif/3437686/manifest.json</v>
      </c>
      <c r="O472" t="str">
        <f t="shared" si="100"/>
        <v>http://da.dl.itc.u-tokyo.ac.jp/mirador/?params=[{%22manifest%22:%22https://www.dl.ndl.go.jp/api/iiif/3437686/manifest.json%22,%22canvas%22:%22https://www.dl.ndl.go.jp/api/iiif/3437686/canvas/40%22}]</v>
      </c>
    </row>
    <row r="473" spans="1:15">
      <c r="A473" t="str">
        <f t="shared" si="101"/>
        <v>https://w3id.org/kouigenjimonogatari/data/0040-12.json</v>
      </c>
      <c r="B473">
        <f t="shared" si="91"/>
        <v>40</v>
      </c>
      <c r="C473">
        <f t="shared" si="92"/>
        <v>12</v>
      </c>
      <c r="D473" t="s">
        <v>430</v>
      </c>
      <c r="E473" t="str">
        <f t="shared" si="93"/>
        <v>http://creativecommons.org/publicdomain/zero/1.0/</v>
      </c>
      <c r="F473" t="s">
        <v>965</v>
      </c>
      <c r="G473">
        <f>2</f>
        <v>2</v>
      </c>
      <c r="H473" t="s">
        <v>337</v>
      </c>
      <c r="I473" s="3" t="str">
        <f t="shared" si="94"/>
        <v>https://jpsearch.go.jp/term/type/文章要素</v>
      </c>
      <c r="J473" t="str">
        <f t="shared" si="97"/>
        <v>https://w3id.org/kouigenjimonogatari/data/0040-11.json</v>
      </c>
      <c r="K473" t="str">
        <f t="shared" si="98"/>
        <v>https://w3id.org/kouigenjimonogatari/data/0040-13.json</v>
      </c>
      <c r="L473">
        <f t="shared" si="95"/>
        <v>40</v>
      </c>
      <c r="M473" t="str">
        <f t="shared" si="99"/>
        <v>https://www.dl.ndl.go.jp/api/iiif/3437686/canvas/40</v>
      </c>
      <c r="N473" t="str">
        <f t="shared" si="96"/>
        <v>https://www.dl.ndl.go.jp/api/iiif/3437686/manifest.json</v>
      </c>
      <c r="O473" t="str">
        <f t="shared" si="100"/>
        <v>http://da.dl.itc.u-tokyo.ac.jp/mirador/?params=[{%22manifest%22:%22https://www.dl.ndl.go.jp/api/iiif/3437686/manifest.json%22,%22canvas%22:%22https://www.dl.ndl.go.jp/api/iiif/3437686/canvas/40%22}]</v>
      </c>
    </row>
    <row r="474" spans="1:15">
      <c r="A474" t="str">
        <f t="shared" si="101"/>
        <v>https://w3id.org/kouigenjimonogatari/data/0040-13.json</v>
      </c>
      <c r="B474">
        <f t="shared" si="91"/>
        <v>40</v>
      </c>
      <c r="C474">
        <f t="shared" si="92"/>
        <v>13</v>
      </c>
      <c r="D474" t="s">
        <v>431</v>
      </c>
      <c r="E474" t="str">
        <f t="shared" si="93"/>
        <v>http://creativecommons.org/publicdomain/zero/1.0/</v>
      </c>
      <c r="F474" t="s">
        <v>965</v>
      </c>
      <c r="G474">
        <f>2</f>
        <v>2</v>
      </c>
      <c r="H474" t="s">
        <v>337</v>
      </c>
      <c r="I474" s="3" t="str">
        <f t="shared" si="94"/>
        <v>https://jpsearch.go.jp/term/type/文章要素</v>
      </c>
      <c r="J474" t="str">
        <f t="shared" si="97"/>
        <v>https://w3id.org/kouigenjimonogatari/data/0040-12.json</v>
      </c>
      <c r="K474" t="str">
        <f t="shared" si="98"/>
        <v>https://w3id.org/kouigenjimonogatari/data/0040-14.json</v>
      </c>
      <c r="L474">
        <f t="shared" si="95"/>
        <v>40</v>
      </c>
      <c r="M474" t="str">
        <f t="shared" si="99"/>
        <v>https://www.dl.ndl.go.jp/api/iiif/3437686/canvas/40</v>
      </c>
      <c r="N474" t="str">
        <f t="shared" si="96"/>
        <v>https://www.dl.ndl.go.jp/api/iiif/3437686/manifest.json</v>
      </c>
      <c r="O474" t="str">
        <f t="shared" si="100"/>
        <v>http://da.dl.itc.u-tokyo.ac.jp/mirador/?params=[{%22manifest%22:%22https://www.dl.ndl.go.jp/api/iiif/3437686/manifest.json%22,%22canvas%22:%22https://www.dl.ndl.go.jp/api/iiif/3437686/canvas/40%22}]</v>
      </c>
    </row>
    <row r="475" spans="1:15">
      <c r="A475" t="str">
        <f t="shared" si="101"/>
        <v>https://w3id.org/kouigenjimonogatari/data/0040-14.json</v>
      </c>
      <c r="B475">
        <f t="shared" si="91"/>
        <v>40</v>
      </c>
      <c r="C475">
        <f t="shared" si="92"/>
        <v>14</v>
      </c>
      <c r="D475" t="s">
        <v>432</v>
      </c>
      <c r="E475" t="str">
        <f t="shared" si="93"/>
        <v>http://creativecommons.org/publicdomain/zero/1.0/</v>
      </c>
      <c r="F475" t="s">
        <v>965</v>
      </c>
      <c r="G475">
        <f>2</f>
        <v>2</v>
      </c>
      <c r="H475" t="s">
        <v>337</v>
      </c>
      <c r="I475" s="3" t="str">
        <f t="shared" si="94"/>
        <v>https://jpsearch.go.jp/term/type/文章要素</v>
      </c>
      <c r="J475" t="str">
        <f t="shared" si="97"/>
        <v>https://w3id.org/kouigenjimonogatari/data/0040-13.json</v>
      </c>
      <c r="K475" t="str">
        <f t="shared" si="98"/>
        <v>https://w3id.org/kouigenjimonogatari/data/0041-01.json</v>
      </c>
      <c r="L475">
        <f t="shared" si="95"/>
        <v>40</v>
      </c>
      <c r="M475" t="str">
        <f t="shared" si="99"/>
        <v>https://www.dl.ndl.go.jp/api/iiif/3437686/canvas/40</v>
      </c>
      <c r="N475" t="str">
        <f t="shared" si="96"/>
        <v>https://www.dl.ndl.go.jp/api/iiif/3437686/manifest.json</v>
      </c>
      <c r="O475" t="str">
        <f t="shared" si="100"/>
        <v>http://da.dl.itc.u-tokyo.ac.jp/mirador/?params=[{%22manifest%22:%22https://www.dl.ndl.go.jp/api/iiif/3437686/manifest.json%22,%22canvas%22:%22https://www.dl.ndl.go.jp/api/iiif/3437686/canvas/40%22}]</v>
      </c>
    </row>
    <row r="476" spans="1:15">
      <c r="A476" t="str">
        <f t="shared" si="101"/>
        <v/>
      </c>
      <c r="B476">
        <f t="shared" si="91"/>
        <v>41</v>
      </c>
      <c r="C476">
        <f t="shared" si="92"/>
        <v>15</v>
      </c>
      <c r="E476" t="str">
        <f t="shared" si="93"/>
        <v>http://creativecommons.org/publicdomain/zero/1.0/</v>
      </c>
      <c r="F476" t="s">
        <v>965</v>
      </c>
      <c r="G476">
        <f>2</f>
        <v>2</v>
      </c>
      <c r="H476" t="s">
        <v>337</v>
      </c>
      <c r="I476" s="3" t="str">
        <f t="shared" si="94"/>
        <v>https://jpsearch.go.jp/term/type/文章要素</v>
      </c>
      <c r="J476" t="str">
        <f t="shared" si="97"/>
        <v>https://w3id.org/kouigenjimonogatari/data/0040-14.json</v>
      </c>
      <c r="K476" t="str">
        <f t="shared" si="98"/>
        <v>https://w3id.org/kouigenjimonogatari/data/0041-02.json</v>
      </c>
      <c r="L476">
        <f t="shared" si="95"/>
        <v>40</v>
      </c>
      <c r="M476" t="str">
        <f t="shared" si="99"/>
        <v>https://www.dl.ndl.go.jp/api/iiif/3437686/canvas/40</v>
      </c>
      <c r="N476" t="str">
        <f t="shared" si="96"/>
        <v>https://www.dl.ndl.go.jp/api/iiif/3437686/manifest.json</v>
      </c>
      <c r="O476" t="str">
        <f t="shared" si="100"/>
        <v>http://da.dl.itc.u-tokyo.ac.jp/mirador/?params=[{%22manifest%22:%22https://www.dl.ndl.go.jp/api/iiif/3437686/manifest.json%22,%22canvas%22:%22https://www.dl.ndl.go.jp/api/iiif/3437686/canvas/40%22}]</v>
      </c>
    </row>
    <row r="477" spans="1:15">
      <c r="A477" t="str">
        <f t="shared" si="101"/>
        <v/>
      </c>
      <c r="B477">
        <f t="shared" si="91"/>
        <v>41</v>
      </c>
      <c r="C477">
        <f t="shared" si="92"/>
        <v>0</v>
      </c>
      <c r="D477">
        <v>41</v>
      </c>
      <c r="E477" t="str">
        <f t="shared" si="93"/>
        <v>http://creativecommons.org/publicdomain/zero/1.0/</v>
      </c>
      <c r="F477" t="s">
        <v>965</v>
      </c>
      <c r="G477">
        <f>2</f>
        <v>2</v>
      </c>
      <c r="H477" t="s">
        <v>337</v>
      </c>
      <c r="I477" s="3" t="str">
        <f t="shared" si="94"/>
        <v>https://jpsearch.go.jp/term/type/文章要素</v>
      </c>
      <c r="J477" t="str">
        <f t="shared" si="97"/>
        <v>https://w3id.org/kouigenjimonogatari/data/0040-13.json</v>
      </c>
      <c r="K477" t="str">
        <f t="shared" si="98"/>
        <v>https://w3id.org/kouigenjimonogatari/data/0041-01.json</v>
      </c>
      <c r="L477">
        <f t="shared" si="95"/>
        <v>40</v>
      </c>
      <c r="M477" t="str">
        <f t="shared" si="99"/>
        <v>https://www.dl.ndl.go.jp/api/iiif/3437686/canvas/40</v>
      </c>
      <c r="N477" t="str">
        <f t="shared" si="96"/>
        <v>https://www.dl.ndl.go.jp/api/iiif/3437686/manifest.json</v>
      </c>
      <c r="O477" t="str">
        <f t="shared" si="100"/>
        <v>http://da.dl.itc.u-tokyo.ac.jp/mirador/?params=[{%22manifest%22:%22https://www.dl.ndl.go.jp/api/iiif/3437686/manifest.json%22,%22canvas%22:%22https://www.dl.ndl.go.jp/api/iiif/3437686/canvas/40%22}]</v>
      </c>
    </row>
    <row r="478" spans="1:15">
      <c r="A478" t="str">
        <f t="shared" si="101"/>
        <v>https://w3id.org/kouigenjimonogatari/data/0041-01.json</v>
      </c>
      <c r="B478">
        <f t="shared" si="91"/>
        <v>41</v>
      </c>
      <c r="C478">
        <f t="shared" si="92"/>
        <v>1</v>
      </c>
      <c r="D478" t="s">
        <v>433</v>
      </c>
      <c r="E478" t="str">
        <f t="shared" si="93"/>
        <v>http://creativecommons.org/publicdomain/zero/1.0/</v>
      </c>
      <c r="F478" t="s">
        <v>965</v>
      </c>
      <c r="G478">
        <f>2</f>
        <v>2</v>
      </c>
      <c r="H478" t="s">
        <v>337</v>
      </c>
      <c r="I478" s="3" t="str">
        <f t="shared" si="94"/>
        <v>https://jpsearch.go.jp/term/type/文章要素</v>
      </c>
      <c r="J478" t="str">
        <f t="shared" si="97"/>
        <v>https://w3id.org/kouigenjimonogatari/data/0040-14.json</v>
      </c>
      <c r="K478" t="str">
        <f t="shared" si="98"/>
        <v>https://w3id.org/kouigenjimonogatari/data/0041-02.json</v>
      </c>
      <c r="L478">
        <f t="shared" si="95"/>
        <v>40</v>
      </c>
      <c r="M478" t="str">
        <f t="shared" si="99"/>
        <v>https://www.dl.ndl.go.jp/api/iiif/3437686/canvas/40</v>
      </c>
      <c r="N478" t="str">
        <f t="shared" si="96"/>
        <v>https://www.dl.ndl.go.jp/api/iiif/3437686/manifest.json</v>
      </c>
      <c r="O478" t="str">
        <f t="shared" si="100"/>
        <v>http://da.dl.itc.u-tokyo.ac.jp/mirador/?params=[{%22manifest%22:%22https://www.dl.ndl.go.jp/api/iiif/3437686/manifest.json%22,%22canvas%22:%22https://www.dl.ndl.go.jp/api/iiif/3437686/canvas/40%22}]</v>
      </c>
    </row>
    <row r="479" spans="1:15">
      <c r="A479" t="str">
        <f t="shared" si="101"/>
        <v>https://w3id.org/kouigenjimonogatari/data/0041-02.json</v>
      </c>
      <c r="B479">
        <f t="shared" si="91"/>
        <v>41</v>
      </c>
      <c r="C479">
        <f t="shared" si="92"/>
        <v>2</v>
      </c>
      <c r="D479" t="s">
        <v>434</v>
      </c>
      <c r="E479" t="str">
        <f t="shared" si="93"/>
        <v>http://creativecommons.org/publicdomain/zero/1.0/</v>
      </c>
      <c r="F479" t="s">
        <v>965</v>
      </c>
      <c r="G479">
        <f>2</f>
        <v>2</v>
      </c>
      <c r="H479" t="s">
        <v>337</v>
      </c>
      <c r="I479" s="3" t="str">
        <f t="shared" si="94"/>
        <v>https://jpsearch.go.jp/term/type/文章要素</v>
      </c>
      <c r="J479" t="str">
        <f t="shared" si="97"/>
        <v>https://w3id.org/kouigenjimonogatari/data/0041-01.json</v>
      </c>
      <c r="K479" t="str">
        <f t="shared" si="98"/>
        <v>https://w3id.org/kouigenjimonogatari/data/0041-03.json</v>
      </c>
      <c r="L479">
        <f t="shared" si="95"/>
        <v>40</v>
      </c>
      <c r="M479" t="str">
        <f t="shared" si="99"/>
        <v>https://www.dl.ndl.go.jp/api/iiif/3437686/canvas/40</v>
      </c>
      <c r="N479" t="str">
        <f t="shared" si="96"/>
        <v>https://www.dl.ndl.go.jp/api/iiif/3437686/manifest.json</v>
      </c>
      <c r="O479" t="str">
        <f t="shared" si="100"/>
        <v>http://da.dl.itc.u-tokyo.ac.jp/mirador/?params=[{%22manifest%22:%22https://www.dl.ndl.go.jp/api/iiif/3437686/manifest.json%22,%22canvas%22:%22https://www.dl.ndl.go.jp/api/iiif/3437686/canvas/40%22}]</v>
      </c>
    </row>
    <row r="480" spans="1:15">
      <c r="A480" t="str">
        <f t="shared" si="101"/>
        <v>https://w3id.org/kouigenjimonogatari/data/0041-03.json</v>
      </c>
      <c r="B480">
        <f t="shared" si="91"/>
        <v>41</v>
      </c>
      <c r="C480">
        <f t="shared" si="92"/>
        <v>3</v>
      </c>
      <c r="D480" t="s">
        <v>435</v>
      </c>
      <c r="E480" t="str">
        <f t="shared" si="93"/>
        <v>http://creativecommons.org/publicdomain/zero/1.0/</v>
      </c>
      <c r="F480" t="s">
        <v>965</v>
      </c>
      <c r="G480">
        <f>2</f>
        <v>2</v>
      </c>
      <c r="H480" t="s">
        <v>337</v>
      </c>
      <c r="I480" s="3" t="str">
        <f t="shared" si="94"/>
        <v>https://jpsearch.go.jp/term/type/文章要素</v>
      </c>
      <c r="J480" t="str">
        <f t="shared" si="97"/>
        <v>https://w3id.org/kouigenjimonogatari/data/0041-02.json</v>
      </c>
      <c r="K480" t="str">
        <f t="shared" si="98"/>
        <v>https://w3id.org/kouigenjimonogatari/data/0041-04.json</v>
      </c>
      <c r="L480">
        <f t="shared" si="95"/>
        <v>40</v>
      </c>
      <c r="M480" t="str">
        <f t="shared" si="99"/>
        <v>https://www.dl.ndl.go.jp/api/iiif/3437686/canvas/40</v>
      </c>
      <c r="N480" t="str">
        <f t="shared" si="96"/>
        <v>https://www.dl.ndl.go.jp/api/iiif/3437686/manifest.json</v>
      </c>
      <c r="O480" t="str">
        <f t="shared" si="100"/>
        <v>http://da.dl.itc.u-tokyo.ac.jp/mirador/?params=[{%22manifest%22:%22https://www.dl.ndl.go.jp/api/iiif/3437686/manifest.json%22,%22canvas%22:%22https://www.dl.ndl.go.jp/api/iiif/3437686/canvas/40%22}]</v>
      </c>
    </row>
    <row r="481" spans="1:15">
      <c r="A481" t="str">
        <f t="shared" si="101"/>
        <v>https://w3id.org/kouigenjimonogatari/data/0041-04.json</v>
      </c>
      <c r="B481">
        <f t="shared" si="91"/>
        <v>41</v>
      </c>
      <c r="C481">
        <f t="shared" si="92"/>
        <v>4</v>
      </c>
      <c r="D481" t="s">
        <v>436</v>
      </c>
      <c r="E481" t="str">
        <f t="shared" si="93"/>
        <v>http://creativecommons.org/publicdomain/zero/1.0/</v>
      </c>
      <c r="F481" t="s">
        <v>965</v>
      </c>
      <c r="G481">
        <f>2</f>
        <v>2</v>
      </c>
      <c r="H481" t="s">
        <v>337</v>
      </c>
      <c r="I481" s="3" t="str">
        <f t="shared" si="94"/>
        <v>https://jpsearch.go.jp/term/type/文章要素</v>
      </c>
      <c r="J481" t="str">
        <f t="shared" si="97"/>
        <v>https://w3id.org/kouigenjimonogatari/data/0041-03.json</v>
      </c>
      <c r="K481" t="str">
        <f t="shared" si="98"/>
        <v>https://w3id.org/kouigenjimonogatari/data/0041-05.json</v>
      </c>
      <c r="L481">
        <f t="shared" si="95"/>
        <v>40</v>
      </c>
      <c r="M481" t="str">
        <f t="shared" si="99"/>
        <v>https://www.dl.ndl.go.jp/api/iiif/3437686/canvas/40</v>
      </c>
      <c r="N481" t="str">
        <f t="shared" si="96"/>
        <v>https://www.dl.ndl.go.jp/api/iiif/3437686/manifest.json</v>
      </c>
      <c r="O481" t="str">
        <f t="shared" si="100"/>
        <v>http://da.dl.itc.u-tokyo.ac.jp/mirador/?params=[{%22manifest%22:%22https://www.dl.ndl.go.jp/api/iiif/3437686/manifest.json%22,%22canvas%22:%22https://www.dl.ndl.go.jp/api/iiif/3437686/canvas/40%22}]</v>
      </c>
    </row>
    <row r="482" spans="1:15">
      <c r="A482" t="str">
        <f t="shared" si="101"/>
        <v>https://w3id.org/kouigenjimonogatari/data/0041-05.json</v>
      </c>
      <c r="B482">
        <f t="shared" si="91"/>
        <v>41</v>
      </c>
      <c r="C482">
        <f t="shared" si="92"/>
        <v>5</v>
      </c>
      <c r="D482" t="s">
        <v>437</v>
      </c>
      <c r="E482" t="str">
        <f t="shared" si="93"/>
        <v>http://creativecommons.org/publicdomain/zero/1.0/</v>
      </c>
      <c r="F482" t="s">
        <v>965</v>
      </c>
      <c r="G482">
        <f>2</f>
        <v>2</v>
      </c>
      <c r="H482" t="s">
        <v>337</v>
      </c>
      <c r="I482" s="3" t="str">
        <f t="shared" si="94"/>
        <v>https://jpsearch.go.jp/term/type/文章要素</v>
      </c>
      <c r="J482" t="str">
        <f t="shared" si="97"/>
        <v>https://w3id.org/kouigenjimonogatari/data/0041-04.json</v>
      </c>
      <c r="K482" t="str">
        <f t="shared" si="98"/>
        <v>https://w3id.org/kouigenjimonogatari/data/0041-06.json</v>
      </c>
      <c r="L482">
        <f t="shared" si="95"/>
        <v>40</v>
      </c>
      <c r="M482" t="str">
        <f t="shared" si="99"/>
        <v>https://www.dl.ndl.go.jp/api/iiif/3437686/canvas/40</v>
      </c>
      <c r="N482" t="str">
        <f t="shared" si="96"/>
        <v>https://www.dl.ndl.go.jp/api/iiif/3437686/manifest.json</v>
      </c>
      <c r="O482" t="str">
        <f t="shared" si="100"/>
        <v>http://da.dl.itc.u-tokyo.ac.jp/mirador/?params=[{%22manifest%22:%22https://www.dl.ndl.go.jp/api/iiif/3437686/manifest.json%22,%22canvas%22:%22https://www.dl.ndl.go.jp/api/iiif/3437686/canvas/40%22}]</v>
      </c>
    </row>
    <row r="483" spans="1:15">
      <c r="A483" t="str">
        <f t="shared" si="101"/>
        <v>https://w3id.org/kouigenjimonogatari/data/0041-06.json</v>
      </c>
      <c r="B483">
        <f t="shared" si="91"/>
        <v>41</v>
      </c>
      <c r="C483">
        <f t="shared" si="92"/>
        <v>6</v>
      </c>
      <c r="D483" t="s">
        <v>438</v>
      </c>
      <c r="E483" t="str">
        <f t="shared" si="93"/>
        <v>http://creativecommons.org/publicdomain/zero/1.0/</v>
      </c>
      <c r="F483" t="s">
        <v>965</v>
      </c>
      <c r="G483">
        <f>2</f>
        <v>2</v>
      </c>
      <c r="H483" t="s">
        <v>337</v>
      </c>
      <c r="I483" s="3" t="str">
        <f t="shared" si="94"/>
        <v>https://jpsearch.go.jp/term/type/文章要素</v>
      </c>
      <c r="J483" t="str">
        <f t="shared" si="97"/>
        <v>https://w3id.org/kouigenjimonogatari/data/0041-05.json</v>
      </c>
      <c r="K483" t="str">
        <f t="shared" si="98"/>
        <v>https://w3id.org/kouigenjimonogatari/data/0041-07.json</v>
      </c>
      <c r="L483">
        <f t="shared" si="95"/>
        <v>40</v>
      </c>
      <c r="M483" t="str">
        <f t="shared" si="99"/>
        <v>https://www.dl.ndl.go.jp/api/iiif/3437686/canvas/40</v>
      </c>
      <c r="N483" t="str">
        <f t="shared" si="96"/>
        <v>https://www.dl.ndl.go.jp/api/iiif/3437686/manifest.json</v>
      </c>
      <c r="O483" t="str">
        <f t="shared" si="100"/>
        <v>http://da.dl.itc.u-tokyo.ac.jp/mirador/?params=[{%22manifest%22:%22https://www.dl.ndl.go.jp/api/iiif/3437686/manifest.json%22,%22canvas%22:%22https://www.dl.ndl.go.jp/api/iiif/3437686/canvas/40%22}]</v>
      </c>
    </row>
    <row r="484" spans="1:15">
      <c r="A484" t="str">
        <f t="shared" si="101"/>
        <v>https://w3id.org/kouigenjimonogatari/data/0041-07.json</v>
      </c>
      <c r="B484">
        <f t="shared" si="91"/>
        <v>41</v>
      </c>
      <c r="C484">
        <f t="shared" si="92"/>
        <v>7</v>
      </c>
      <c r="D484" t="s">
        <v>439</v>
      </c>
      <c r="E484" t="str">
        <f t="shared" si="93"/>
        <v>http://creativecommons.org/publicdomain/zero/1.0/</v>
      </c>
      <c r="F484" t="s">
        <v>965</v>
      </c>
      <c r="G484">
        <f>2</f>
        <v>2</v>
      </c>
      <c r="H484" t="s">
        <v>337</v>
      </c>
      <c r="I484" s="3" t="str">
        <f t="shared" si="94"/>
        <v>https://jpsearch.go.jp/term/type/文章要素</v>
      </c>
      <c r="J484" t="str">
        <f t="shared" si="97"/>
        <v>https://w3id.org/kouigenjimonogatari/data/0041-06.json</v>
      </c>
      <c r="K484" t="str">
        <f t="shared" si="98"/>
        <v>https://w3id.org/kouigenjimonogatari/data/0041-08.json</v>
      </c>
      <c r="L484">
        <f t="shared" si="95"/>
        <v>40</v>
      </c>
      <c r="M484" t="str">
        <f t="shared" si="99"/>
        <v>https://www.dl.ndl.go.jp/api/iiif/3437686/canvas/40</v>
      </c>
      <c r="N484" t="str">
        <f t="shared" si="96"/>
        <v>https://www.dl.ndl.go.jp/api/iiif/3437686/manifest.json</v>
      </c>
      <c r="O484" t="str">
        <f t="shared" si="100"/>
        <v>http://da.dl.itc.u-tokyo.ac.jp/mirador/?params=[{%22manifest%22:%22https://www.dl.ndl.go.jp/api/iiif/3437686/manifest.json%22,%22canvas%22:%22https://www.dl.ndl.go.jp/api/iiif/3437686/canvas/40%22}]</v>
      </c>
    </row>
    <row r="485" spans="1:15">
      <c r="A485" t="str">
        <f t="shared" si="101"/>
        <v>https://w3id.org/kouigenjimonogatari/data/0041-08.json</v>
      </c>
      <c r="B485">
        <f t="shared" si="91"/>
        <v>41</v>
      </c>
      <c r="C485">
        <f t="shared" si="92"/>
        <v>8</v>
      </c>
      <c r="D485" t="s">
        <v>440</v>
      </c>
      <c r="E485" t="str">
        <f t="shared" si="93"/>
        <v>http://creativecommons.org/publicdomain/zero/1.0/</v>
      </c>
      <c r="F485" t="s">
        <v>965</v>
      </c>
      <c r="G485">
        <f>2</f>
        <v>2</v>
      </c>
      <c r="H485" t="s">
        <v>337</v>
      </c>
      <c r="I485" s="3" t="str">
        <f t="shared" si="94"/>
        <v>https://jpsearch.go.jp/term/type/文章要素</v>
      </c>
      <c r="J485" t="str">
        <f t="shared" si="97"/>
        <v>https://w3id.org/kouigenjimonogatari/data/0041-07.json</v>
      </c>
      <c r="K485" t="str">
        <f t="shared" si="98"/>
        <v>https://w3id.org/kouigenjimonogatari/data/0041-09.json</v>
      </c>
      <c r="L485">
        <f t="shared" si="95"/>
        <v>40</v>
      </c>
      <c r="M485" t="str">
        <f t="shared" si="99"/>
        <v>https://www.dl.ndl.go.jp/api/iiif/3437686/canvas/40</v>
      </c>
      <c r="N485" t="str">
        <f t="shared" si="96"/>
        <v>https://www.dl.ndl.go.jp/api/iiif/3437686/manifest.json</v>
      </c>
      <c r="O485" t="str">
        <f t="shared" si="100"/>
        <v>http://da.dl.itc.u-tokyo.ac.jp/mirador/?params=[{%22manifest%22:%22https://www.dl.ndl.go.jp/api/iiif/3437686/manifest.json%22,%22canvas%22:%22https://www.dl.ndl.go.jp/api/iiif/3437686/canvas/40%22}]</v>
      </c>
    </row>
    <row r="486" spans="1:15">
      <c r="A486" t="str">
        <f t="shared" si="101"/>
        <v>https://w3id.org/kouigenjimonogatari/data/0041-09.json</v>
      </c>
      <c r="B486">
        <f t="shared" si="91"/>
        <v>41</v>
      </c>
      <c r="C486">
        <f t="shared" si="92"/>
        <v>9</v>
      </c>
      <c r="D486" t="s">
        <v>441</v>
      </c>
      <c r="E486" t="str">
        <f t="shared" si="93"/>
        <v>http://creativecommons.org/publicdomain/zero/1.0/</v>
      </c>
      <c r="F486" t="s">
        <v>965</v>
      </c>
      <c r="G486">
        <f>2</f>
        <v>2</v>
      </c>
      <c r="H486" t="s">
        <v>337</v>
      </c>
      <c r="I486" s="3" t="str">
        <f t="shared" si="94"/>
        <v>https://jpsearch.go.jp/term/type/文章要素</v>
      </c>
      <c r="J486" t="str">
        <f t="shared" si="97"/>
        <v>https://w3id.org/kouigenjimonogatari/data/0041-08.json</v>
      </c>
      <c r="K486" t="str">
        <f t="shared" si="98"/>
        <v>https://w3id.org/kouigenjimonogatari/data/0041-10.json</v>
      </c>
      <c r="L486">
        <f t="shared" si="95"/>
        <v>40</v>
      </c>
      <c r="M486" t="str">
        <f t="shared" si="99"/>
        <v>https://www.dl.ndl.go.jp/api/iiif/3437686/canvas/40</v>
      </c>
      <c r="N486" t="str">
        <f t="shared" si="96"/>
        <v>https://www.dl.ndl.go.jp/api/iiif/3437686/manifest.json</v>
      </c>
      <c r="O486" t="str">
        <f t="shared" si="100"/>
        <v>http://da.dl.itc.u-tokyo.ac.jp/mirador/?params=[{%22manifest%22:%22https://www.dl.ndl.go.jp/api/iiif/3437686/manifest.json%22,%22canvas%22:%22https://www.dl.ndl.go.jp/api/iiif/3437686/canvas/40%22}]</v>
      </c>
    </row>
    <row r="487" spans="1:15">
      <c r="A487" t="str">
        <f t="shared" si="101"/>
        <v>https://w3id.org/kouigenjimonogatari/data/0041-10.json</v>
      </c>
      <c r="B487">
        <f t="shared" si="91"/>
        <v>41</v>
      </c>
      <c r="C487">
        <f t="shared" si="92"/>
        <v>10</v>
      </c>
      <c r="D487" t="s">
        <v>442</v>
      </c>
      <c r="E487" t="str">
        <f t="shared" si="93"/>
        <v>http://creativecommons.org/publicdomain/zero/1.0/</v>
      </c>
      <c r="F487" t="s">
        <v>965</v>
      </c>
      <c r="G487">
        <f>2</f>
        <v>2</v>
      </c>
      <c r="H487" t="s">
        <v>337</v>
      </c>
      <c r="I487" s="3" t="str">
        <f t="shared" si="94"/>
        <v>https://jpsearch.go.jp/term/type/文章要素</v>
      </c>
      <c r="J487" t="str">
        <f t="shared" si="97"/>
        <v>https://w3id.org/kouigenjimonogatari/data/0041-09.json</v>
      </c>
      <c r="K487" t="str">
        <f t="shared" si="98"/>
        <v>https://w3id.org/kouigenjimonogatari/data/0041-11.json</v>
      </c>
      <c r="L487">
        <f t="shared" si="95"/>
        <v>40</v>
      </c>
      <c r="M487" t="str">
        <f t="shared" si="99"/>
        <v>https://www.dl.ndl.go.jp/api/iiif/3437686/canvas/40</v>
      </c>
      <c r="N487" t="str">
        <f t="shared" si="96"/>
        <v>https://www.dl.ndl.go.jp/api/iiif/3437686/manifest.json</v>
      </c>
      <c r="O487" t="str">
        <f t="shared" si="100"/>
        <v>http://da.dl.itc.u-tokyo.ac.jp/mirador/?params=[{%22manifest%22:%22https://www.dl.ndl.go.jp/api/iiif/3437686/manifest.json%22,%22canvas%22:%22https://www.dl.ndl.go.jp/api/iiif/3437686/canvas/40%22}]</v>
      </c>
    </row>
    <row r="488" spans="1:15">
      <c r="A488" t="str">
        <f t="shared" si="101"/>
        <v>https://w3id.org/kouigenjimonogatari/data/0041-11.json</v>
      </c>
      <c r="B488">
        <f t="shared" si="91"/>
        <v>41</v>
      </c>
      <c r="C488">
        <f t="shared" si="92"/>
        <v>11</v>
      </c>
      <c r="D488" t="s">
        <v>443</v>
      </c>
      <c r="E488" t="str">
        <f t="shared" si="93"/>
        <v>http://creativecommons.org/publicdomain/zero/1.0/</v>
      </c>
      <c r="F488" t="s">
        <v>965</v>
      </c>
      <c r="G488">
        <f>2</f>
        <v>2</v>
      </c>
      <c r="H488" t="s">
        <v>337</v>
      </c>
      <c r="I488" s="3" t="str">
        <f t="shared" si="94"/>
        <v>https://jpsearch.go.jp/term/type/文章要素</v>
      </c>
      <c r="J488" t="str">
        <f t="shared" si="97"/>
        <v>https://w3id.org/kouigenjimonogatari/data/0041-10.json</v>
      </c>
      <c r="K488" t="str">
        <f t="shared" si="98"/>
        <v>https://w3id.org/kouigenjimonogatari/data/0041-12.json</v>
      </c>
      <c r="L488">
        <f t="shared" si="95"/>
        <v>40</v>
      </c>
      <c r="M488" t="str">
        <f t="shared" si="99"/>
        <v>https://www.dl.ndl.go.jp/api/iiif/3437686/canvas/40</v>
      </c>
      <c r="N488" t="str">
        <f t="shared" si="96"/>
        <v>https://www.dl.ndl.go.jp/api/iiif/3437686/manifest.json</v>
      </c>
      <c r="O488" t="str">
        <f t="shared" si="100"/>
        <v>http://da.dl.itc.u-tokyo.ac.jp/mirador/?params=[{%22manifest%22:%22https://www.dl.ndl.go.jp/api/iiif/3437686/manifest.json%22,%22canvas%22:%22https://www.dl.ndl.go.jp/api/iiif/3437686/canvas/40%22}]</v>
      </c>
    </row>
    <row r="489" spans="1:15">
      <c r="A489" t="str">
        <f t="shared" si="101"/>
        <v>https://w3id.org/kouigenjimonogatari/data/0041-12.json</v>
      </c>
      <c r="B489">
        <f t="shared" si="91"/>
        <v>41</v>
      </c>
      <c r="C489">
        <f t="shared" si="92"/>
        <v>12</v>
      </c>
      <c r="D489" t="s">
        <v>444</v>
      </c>
      <c r="E489" t="str">
        <f t="shared" si="93"/>
        <v>http://creativecommons.org/publicdomain/zero/1.0/</v>
      </c>
      <c r="F489" t="s">
        <v>965</v>
      </c>
      <c r="G489">
        <f>2</f>
        <v>2</v>
      </c>
      <c r="H489" t="s">
        <v>337</v>
      </c>
      <c r="I489" s="3" t="str">
        <f t="shared" si="94"/>
        <v>https://jpsearch.go.jp/term/type/文章要素</v>
      </c>
      <c r="J489" t="str">
        <f t="shared" si="97"/>
        <v>https://w3id.org/kouigenjimonogatari/data/0041-11.json</v>
      </c>
      <c r="K489" t="str">
        <f t="shared" si="98"/>
        <v>https://w3id.org/kouigenjimonogatari/data/0041-13.json</v>
      </c>
      <c r="L489">
        <f t="shared" si="95"/>
        <v>40</v>
      </c>
      <c r="M489" t="str">
        <f t="shared" si="99"/>
        <v>https://www.dl.ndl.go.jp/api/iiif/3437686/canvas/40</v>
      </c>
      <c r="N489" t="str">
        <f t="shared" si="96"/>
        <v>https://www.dl.ndl.go.jp/api/iiif/3437686/manifest.json</v>
      </c>
      <c r="O489" t="str">
        <f t="shared" si="100"/>
        <v>http://da.dl.itc.u-tokyo.ac.jp/mirador/?params=[{%22manifest%22:%22https://www.dl.ndl.go.jp/api/iiif/3437686/manifest.json%22,%22canvas%22:%22https://www.dl.ndl.go.jp/api/iiif/3437686/canvas/40%22}]</v>
      </c>
    </row>
    <row r="490" spans="1:15">
      <c r="A490" t="str">
        <f t="shared" si="101"/>
        <v>https://w3id.org/kouigenjimonogatari/data/0041-13.json</v>
      </c>
      <c r="B490">
        <f t="shared" si="91"/>
        <v>41</v>
      </c>
      <c r="C490">
        <f t="shared" si="92"/>
        <v>13</v>
      </c>
      <c r="D490" t="s">
        <v>445</v>
      </c>
      <c r="E490" t="str">
        <f t="shared" si="93"/>
        <v>http://creativecommons.org/publicdomain/zero/1.0/</v>
      </c>
      <c r="F490" t="s">
        <v>965</v>
      </c>
      <c r="G490">
        <f>2</f>
        <v>2</v>
      </c>
      <c r="H490" t="s">
        <v>337</v>
      </c>
      <c r="I490" s="3" t="str">
        <f t="shared" si="94"/>
        <v>https://jpsearch.go.jp/term/type/文章要素</v>
      </c>
      <c r="J490" t="str">
        <f t="shared" si="97"/>
        <v>https://w3id.org/kouigenjimonogatari/data/0041-12.json</v>
      </c>
      <c r="K490" t="str">
        <f t="shared" si="98"/>
        <v>https://w3id.org/kouigenjimonogatari/data/0041-14.json</v>
      </c>
      <c r="L490">
        <f t="shared" si="95"/>
        <v>40</v>
      </c>
      <c r="M490" t="str">
        <f t="shared" si="99"/>
        <v>https://www.dl.ndl.go.jp/api/iiif/3437686/canvas/40</v>
      </c>
      <c r="N490" t="str">
        <f t="shared" si="96"/>
        <v>https://www.dl.ndl.go.jp/api/iiif/3437686/manifest.json</v>
      </c>
      <c r="O490" t="str">
        <f t="shared" si="100"/>
        <v>http://da.dl.itc.u-tokyo.ac.jp/mirador/?params=[{%22manifest%22:%22https://www.dl.ndl.go.jp/api/iiif/3437686/manifest.json%22,%22canvas%22:%22https://www.dl.ndl.go.jp/api/iiif/3437686/canvas/40%22}]</v>
      </c>
    </row>
    <row r="491" spans="1:15">
      <c r="A491" t="str">
        <f t="shared" si="101"/>
        <v>https://w3id.org/kouigenjimonogatari/data/0041-14.json</v>
      </c>
      <c r="B491">
        <f t="shared" si="91"/>
        <v>41</v>
      </c>
      <c r="C491">
        <f t="shared" si="92"/>
        <v>14</v>
      </c>
      <c r="D491" t="s">
        <v>446</v>
      </c>
      <c r="E491" t="str">
        <f t="shared" si="93"/>
        <v>http://creativecommons.org/publicdomain/zero/1.0/</v>
      </c>
      <c r="F491" t="s">
        <v>965</v>
      </c>
      <c r="G491">
        <f>2</f>
        <v>2</v>
      </c>
      <c r="H491" t="s">
        <v>337</v>
      </c>
      <c r="I491" s="3" t="str">
        <f t="shared" si="94"/>
        <v>https://jpsearch.go.jp/term/type/文章要素</v>
      </c>
      <c r="J491" t="str">
        <f t="shared" si="97"/>
        <v>https://w3id.org/kouigenjimonogatari/data/0041-13.json</v>
      </c>
      <c r="K491" t="str">
        <f t="shared" si="98"/>
        <v>https://w3id.org/kouigenjimonogatari/data/0042-01.json</v>
      </c>
      <c r="L491">
        <f t="shared" si="95"/>
        <v>40</v>
      </c>
      <c r="M491" t="str">
        <f t="shared" si="99"/>
        <v>https://www.dl.ndl.go.jp/api/iiif/3437686/canvas/40</v>
      </c>
      <c r="N491" t="str">
        <f t="shared" si="96"/>
        <v>https://www.dl.ndl.go.jp/api/iiif/3437686/manifest.json</v>
      </c>
      <c r="O491" t="str">
        <f t="shared" si="100"/>
        <v>http://da.dl.itc.u-tokyo.ac.jp/mirador/?params=[{%22manifest%22:%22https://www.dl.ndl.go.jp/api/iiif/3437686/manifest.json%22,%22canvas%22:%22https://www.dl.ndl.go.jp/api/iiif/3437686/canvas/40%22}]</v>
      </c>
    </row>
    <row r="492" spans="1:15">
      <c r="A492" t="str">
        <f t="shared" si="101"/>
        <v/>
      </c>
      <c r="B492">
        <f t="shared" si="91"/>
        <v>42</v>
      </c>
      <c r="C492">
        <f t="shared" si="92"/>
        <v>15</v>
      </c>
      <c r="E492" t="str">
        <f t="shared" si="93"/>
        <v>http://creativecommons.org/publicdomain/zero/1.0/</v>
      </c>
      <c r="F492" t="s">
        <v>965</v>
      </c>
      <c r="G492">
        <f>2</f>
        <v>2</v>
      </c>
      <c r="H492" t="s">
        <v>337</v>
      </c>
      <c r="I492" s="3" t="str">
        <f t="shared" si="94"/>
        <v>https://jpsearch.go.jp/term/type/文章要素</v>
      </c>
      <c r="J492" t="str">
        <f t="shared" si="97"/>
        <v>https://w3id.org/kouigenjimonogatari/data/0041-14.json</v>
      </c>
      <c r="K492" t="str">
        <f t="shared" si="98"/>
        <v>https://w3id.org/kouigenjimonogatari/data/0042-02.json</v>
      </c>
      <c r="L492">
        <f t="shared" si="95"/>
        <v>41</v>
      </c>
      <c r="M492" t="str">
        <f t="shared" si="99"/>
        <v>https://www.dl.ndl.go.jp/api/iiif/3437686/canvas/41</v>
      </c>
      <c r="N492" t="str">
        <f t="shared" si="96"/>
        <v>https://www.dl.ndl.go.jp/api/iiif/3437686/manifest.json</v>
      </c>
      <c r="O492" t="str">
        <f t="shared" si="100"/>
        <v>http://da.dl.itc.u-tokyo.ac.jp/mirador/?params=[{%22manifest%22:%22https://www.dl.ndl.go.jp/api/iiif/3437686/manifest.json%22,%22canvas%22:%22https://www.dl.ndl.go.jp/api/iiif/3437686/canvas/41%22}]</v>
      </c>
    </row>
    <row r="493" spans="1:15">
      <c r="A493" t="str">
        <f t="shared" si="101"/>
        <v/>
      </c>
      <c r="B493">
        <f t="shared" si="91"/>
        <v>42</v>
      </c>
      <c r="C493">
        <f t="shared" si="92"/>
        <v>0</v>
      </c>
      <c r="D493">
        <v>42</v>
      </c>
      <c r="E493" t="str">
        <f t="shared" si="93"/>
        <v>http://creativecommons.org/publicdomain/zero/1.0/</v>
      </c>
      <c r="F493" t="s">
        <v>965</v>
      </c>
      <c r="G493">
        <f>2</f>
        <v>2</v>
      </c>
      <c r="H493" t="s">
        <v>337</v>
      </c>
      <c r="I493" s="3" t="str">
        <f t="shared" si="94"/>
        <v>https://jpsearch.go.jp/term/type/文章要素</v>
      </c>
      <c r="J493" t="str">
        <f t="shared" si="97"/>
        <v>https://w3id.org/kouigenjimonogatari/data/0041-13.json</v>
      </c>
      <c r="K493" t="str">
        <f t="shared" si="98"/>
        <v>https://w3id.org/kouigenjimonogatari/data/0042-01.json</v>
      </c>
      <c r="L493">
        <f t="shared" si="95"/>
        <v>41</v>
      </c>
      <c r="M493" t="str">
        <f t="shared" si="99"/>
        <v>https://www.dl.ndl.go.jp/api/iiif/3437686/canvas/41</v>
      </c>
      <c r="N493" t="str">
        <f t="shared" si="96"/>
        <v>https://www.dl.ndl.go.jp/api/iiif/3437686/manifest.json</v>
      </c>
      <c r="O493" t="str">
        <f t="shared" si="100"/>
        <v>http://da.dl.itc.u-tokyo.ac.jp/mirador/?params=[{%22manifest%22:%22https://www.dl.ndl.go.jp/api/iiif/3437686/manifest.json%22,%22canvas%22:%22https://www.dl.ndl.go.jp/api/iiif/3437686/canvas/41%22}]</v>
      </c>
    </row>
    <row r="494" spans="1:15">
      <c r="A494" t="str">
        <f t="shared" si="101"/>
        <v>https://w3id.org/kouigenjimonogatari/data/0042-01.json</v>
      </c>
      <c r="B494">
        <f t="shared" si="91"/>
        <v>42</v>
      </c>
      <c r="C494">
        <f t="shared" si="92"/>
        <v>1</v>
      </c>
      <c r="D494" t="s">
        <v>447</v>
      </c>
      <c r="E494" t="str">
        <f t="shared" si="93"/>
        <v>http://creativecommons.org/publicdomain/zero/1.0/</v>
      </c>
      <c r="F494" t="s">
        <v>965</v>
      </c>
      <c r="G494">
        <f>2</f>
        <v>2</v>
      </c>
      <c r="H494" t="s">
        <v>337</v>
      </c>
      <c r="I494" s="3" t="str">
        <f t="shared" si="94"/>
        <v>https://jpsearch.go.jp/term/type/文章要素</v>
      </c>
      <c r="J494" t="str">
        <f t="shared" si="97"/>
        <v>https://w3id.org/kouigenjimonogatari/data/0041-14.json</v>
      </c>
      <c r="K494" t="str">
        <f t="shared" si="98"/>
        <v>https://w3id.org/kouigenjimonogatari/data/0042-02.json</v>
      </c>
      <c r="L494">
        <f t="shared" si="95"/>
        <v>41</v>
      </c>
      <c r="M494" t="str">
        <f t="shared" si="99"/>
        <v>https://www.dl.ndl.go.jp/api/iiif/3437686/canvas/41</v>
      </c>
      <c r="N494" t="str">
        <f t="shared" si="96"/>
        <v>https://www.dl.ndl.go.jp/api/iiif/3437686/manifest.json</v>
      </c>
      <c r="O494" t="str">
        <f t="shared" si="100"/>
        <v>http://da.dl.itc.u-tokyo.ac.jp/mirador/?params=[{%22manifest%22:%22https://www.dl.ndl.go.jp/api/iiif/3437686/manifest.json%22,%22canvas%22:%22https://www.dl.ndl.go.jp/api/iiif/3437686/canvas/41%22}]</v>
      </c>
    </row>
    <row r="495" spans="1:15">
      <c r="A495" t="str">
        <f t="shared" si="101"/>
        <v>https://w3id.org/kouigenjimonogatari/data/0042-02.json</v>
      </c>
      <c r="B495">
        <f t="shared" si="91"/>
        <v>42</v>
      </c>
      <c r="C495">
        <f t="shared" si="92"/>
        <v>2</v>
      </c>
      <c r="D495" t="s">
        <v>448</v>
      </c>
      <c r="E495" t="str">
        <f t="shared" si="93"/>
        <v>http://creativecommons.org/publicdomain/zero/1.0/</v>
      </c>
      <c r="F495" t="s">
        <v>965</v>
      </c>
      <c r="G495">
        <f>2</f>
        <v>2</v>
      </c>
      <c r="H495" t="s">
        <v>337</v>
      </c>
      <c r="I495" s="3" t="str">
        <f t="shared" si="94"/>
        <v>https://jpsearch.go.jp/term/type/文章要素</v>
      </c>
      <c r="J495" t="str">
        <f t="shared" si="97"/>
        <v>https://w3id.org/kouigenjimonogatari/data/0042-01.json</v>
      </c>
      <c r="K495" t="str">
        <f t="shared" si="98"/>
        <v>https://w3id.org/kouigenjimonogatari/data/0042-03.json</v>
      </c>
      <c r="L495">
        <f t="shared" si="95"/>
        <v>41</v>
      </c>
      <c r="M495" t="str">
        <f t="shared" si="99"/>
        <v>https://www.dl.ndl.go.jp/api/iiif/3437686/canvas/41</v>
      </c>
      <c r="N495" t="str">
        <f t="shared" si="96"/>
        <v>https://www.dl.ndl.go.jp/api/iiif/3437686/manifest.json</v>
      </c>
      <c r="O495" t="str">
        <f t="shared" si="100"/>
        <v>http://da.dl.itc.u-tokyo.ac.jp/mirador/?params=[{%22manifest%22:%22https://www.dl.ndl.go.jp/api/iiif/3437686/manifest.json%22,%22canvas%22:%22https://www.dl.ndl.go.jp/api/iiif/3437686/canvas/41%22}]</v>
      </c>
    </row>
    <row r="496" spans="1:15">
      <c r="A496" t="str">
        <f t="shared" si="101"/>
        <v>https://w3id.org/kouigenjimonogatari/data/0042-03.json</v>
      </c>
      <c r="B496">
        <f t="shared" si="91"/>
        <v>42</v>
      </c>
      <c r="C496">
        <f t="shared" si="92"/>
        <v>3</v>
      </c>
      <c r="D496" t="s">
        <v>449</v>
      </c>
      <c r="E496" t="str">
        <f t="shared" si="93"/>
        <v>http://creativecommons.org/publicdomain/zero/1.0/</v>
      </c>
      <c r="F496" t="s">
        <v>965</v>
      </c>
      <c r="G496">
        <f>2</f>
        <v>2</v>
      </c>
      <c r="H496" t="s">
        <v>337</v>
      </c>
      <c r="I496" s="3" t="str">
        <f t="shared" si="94"/>
        <v>https://jpsearch.go.jp/term/type/文章要素</v>
      </c>
      <c r="J496" t="str">
        <f t="shared" si="97"/>
        <v>https://w3id.org/kouigenjimonogatari/data/0042-02.json</v>
      </c>
      <c r="K496" t="str">
        <f t="shared" si="98"/>
        <v>https://w3id.org/kouigenjimonogatari/data/0042-04.json</v>
      </c>
      <c r="L496">
        <f t="shared" si="95"/>
        <v>41</v>
      </c>
      <c r="M496" t="str">
        <f t="shared" si="99"/>
        <v>https://www.dl.ndl.go.jp/api/iiif/3437686/canvas/41</v>
      </c>
      <c r="N496" t="str">
        <f t="shared" si="96"/>
        <v>https://www.dl.ndl.go.jp/api/iiif/3437686/manifest.json</v>
      </c>
      <c r="O496" t="str">
        <f t="shared" si="100"/>
        <v>http://da.dl.itc.u-tokyo.ac.jp/mirador/?params=[{%22manifest%22:%22https://www.dl.ndl.go.jp/api/iiif/3437686/manifest.json%22,%22canvas%22:%22https://www.dl.ndl.go.jp/api/iiif/3437686/canvas/41%22}]</v>
      </c>
    </row>
    <row r="497" spans="1:15">
      <c r="A497" t="str">
        <f t="shared" si="101"/>
        <v>https://w3id.org/kouigenjimonogatari/data/0042-04.json</v>
      </c>
      <c r="B497">
        <f t="shared" si="91"/>
        <v>42</v>
      </c>
      <c r="C497">
        <f t="shared" si="92"/>
        <v>4</v>
      </c>
      <c r="D497" t="s">
        <v>450</v>
      </c>
      <c r="E497" t="str">
        <f t="shared" si="93"/>
        <v>http://creativecommons.org/publicdomain/zero/1.0/</v>
      </c>
      <c r="F497" t="s">
        <v>965</v>
      </c>
      <c r="G497">
        <f>2</f>
        <v>2</v>
      </c>
      <c r="H497" t="s">
        <v>337</v>
      </c>
      <c r="I497" s="3" t="str">
        <f t="shared" si="94"/>
        <v>https://jpsearch.go.jp/term/type/文章要素</v>
      </c>
      <c r="J497" t="str">
        <f t="shared" si="97"/>
        <v>https://w3id.org/kouigenjimonogatari/data/0042-03.json</v>
      </c>
      <c r="K497" t="str">
        <f t="shared" si="98"/>
        <v>https://w3id.org/kouigenjimonogatari/data/0042-05.json</v>
      </c>
      <c r="L497">
        <f t="shared" si="95"/>
        <v>41</v>
      </c>
      <c r="M497" t="str">
        <f t="shared" si="99"/>
        <v>https://www.dl.ndl.go.jp/api/iiif/3437686/canvas/41</v>
      </c>
      <c r="N497" t="str">
        <f t="shared" si="96"/>
        <v>https://www.dl.ndl.go.jp/api/iiif/3437686/manifest.json</v>
      </c>
      <c r="O497" t="str">
        <f t="shared" si="100"/>
        <v>http://da.dl.itc.u-tokyo.ac.jp/mirador/?params=[{%22manifest%22:%22https://www.dl.ndl.go.jp/api/iiif/3437686/manifest.json%22,%22canvas%22:%22https://www.dl.ndl.go.jp/api/iiif/3437686/canvas/41%22}]</v>
      </c>
    </row>
    <row r="498" spans="1:15">
      <c r="A498" t="str">
        <f t="shared" si="101"/>
        <v>https://w3id.org/kouigenjimonogatari/data/0042-05.json</v>
      </c>
      <c r="B498">
        <f t="shared" si="91"/>
        <v>42</v>
      </c>
      <c r="C498">
        <f t="shared" si="92"/>
        <v>5</v>
      </c>
      <c r="D498" t="s">
        <v>451</v>
      </c>
      <c r="E498" t="str">
        <f t="shared" si="93"/>
        <v>http://creativecommons.org/publicdomain/zero/1.0/</v>
      </c>
      <c r="F498" t="s">
        <v>965</v>
      </c>
      <c r="G498">
        <f>2</f>
        <v>2</v>
      </c>
      <c r="H498" t="s">
        <v>337</v>
      </c>
      <c r="I498" s="3" t="str">
        <f t="shared" si="94"/>
        <v>https://jpsearch.go.jp/term/type/文章要素</v>
      </c>
      <c r="J498" t="str">
        <f t="shared" si="97"/>
        <v>https://w3id.org/kouigenjimonogatari/data/0042-04.json</v>
      </c>
      <c r="K498" t="str">
        <f t="shared" si="98"/>
        <v>https://w3id.org/kouigenjimonogatari/data/0042-06.json</v>
      </c>
      <c r="L498">
        <f t="shared" si="95"/>
        <v>41</v>
      </c>
      <c r="M498" t="str">
        <f t="shared" si="99"/>
        <v>https://www.dl.ndl.go.jp/api/iiif/3437686/canvas/41</v>
      </c>
      <c r="N498" t="str">
        <f t="shared" si="96"/>
        <v>https://www.dl.ndl.go.jp/api/iiif/3437686/manifest.json</v>
      </c>
      <c r="O498" t="str">
        <f t="shared" si="100"/>
        <v>http://da.dl.itc.u-tokyo.ac.jp/mirador/?params=[{%22manifest%22:%22https://www.dl.ndl.go.jp/api/iiif/3437686/manifest.json%22,%22canvas%22:%22https://www.dl.ndl.go.jp/api/iiif/3437686/canvas/41%22}]</v>
      </c>
    </row>
    <row r="499" spans="1:15">
      <c r="A499" t="str">
        <f t="shared" si="101"/>
        <v>https://w3id.org/kouigenjimonogatari/data/0042-06.json</v>
      </c>
      <c r="B499">
        <f t="shared" si="91"/>
        <v>42</v>
      </c>
      <c r="C499">
        <f t="shared" si="92"/>
        <v>6</v>
      </c>
      <c r="D499" t="s">
        <v>452</v>
      </c>
      <c r="E499" t="str">
        <f t="shared" si="93"/>
        <v>http://creativecommons.org/publicdomain/zero/1.0/</v>
      </c>
      <c r="F499" t="s">
        <v>965</v>
      </c>
      <c r="G499">
        <f>2</f>
        <v>2</v>
      </c>
      <c r="H499" t="s">
        <v>337</v>
      </c>
      <c r="I499" s="3" t="str">
        <f t="shared" si="94"/>
        <v>https://jpsearch.go.jp/term/type/文章要素</v>
      </c>
      <c r="J499" t="str">
        <f t="shared" si="97"/>
        <v>https://w3id.org/kouigenjimonogatari/data/0042-05.json</v>
      </c>
      <c r="K499" t="str">
        <f t="shared" si="98"/>
        <v>https://w3id.org/kouigenjimonogatari/data/0042-07.json</v>
      </c>
      <c r="L499">
        <f t="shared" si="95"/>
        <v>41</v>
      </c>
      <c r="M499" t="str">
        <f t="shared" si="99"/>
        <v>https://www.dl.ndl.go.jp/api/iiif/3437686/canvas/41</v>
      </c>
      <c r="N499" t="str">
        <f t="shared" si="96"/>
        <v>https://www.dl.ndl.go.jp/api/iiif/3437686/manifest.json</v>
      </c>
      <c r="O499" t="str">
        <f t="shared" si="100"/>
        <v>http://da.dl.itc.u-tokyo.ac.jp/mirador/?params=[{%22manifest%22:%22https://www.dl.ndl.go.jp/api/iiif/3437686/manifest.json%22,%22canvas%22:%22https://www.dl.ndl.go.jp/api/iiif/3437686/canvas/41%22}]</v>
      </c>
    </row>
    <row r="500" spans="1:15">
      <c r="A500" t="str">
        <f t="shared" si="101"/>
        <v>https://w3id.org/kouigenjimonogatari/data/0042-07.json</v>
      </c>
      <c r="B500">
        <f t="shared" si="91"/>
        <v>42</v>
      </c>
      <c r="C500">
        <f t="shared" si="92"/>
        <v>7</v>
      </c>
      <c r="D500" t="s">
        <v>453</v>
      </c>
      <c r="E500" t="str">
        <f t="shared" si="93"/>
        <v>http://creativecommons.org/publicdomain/zero/1.0/</v>
      </c>
      <c r="F500" t="s">
        <v>965</v>
      </c>
      <c r="G500">
        <f>2</f>
        <v>2</v>
      </c>
      <c r="H500" t="s">
        <v>337</v>
      </c>
      <c r="I500" s="3" t="str">
        <f t="shared" si="94"/>
        <v>https://jpsearch.go.jp/term/type/文章要素</v>
      </c>
      <c r="J500" t="str">
        <f t="shared" si="97"/>
        <v>https://w3id.org/kouigenjimonogatari/data/0042-06.json</v>
      </c>
      <c r="K500" t="str">
        <f t="shared" si="98"/>
        <v>https://w3id.org/kouigenjimonogatari/data/0042-08.json</v>
      </c>
      <c r="L500">
        <f t="shared" si="95"/>
        <v>41</v>
      </c>
      <c r="M500" t="str">
        <f t="shared" si="99"/>
        <v>https://www.dl.ndl.go.jp/api/iiif/3437686/canvas/41</v>
      </c>
      <c r="N500" t="str">
        <f t="shared" si="96"/>
        <v>https://www.dl.ndl.go.jp/api/iiif/3437686/manifest.json</v>
      </c>
      <c r="O500" t="str">
        <f t="shared" si="100"/>
        <v>http://da.dl.itc.u-tokyo.ac.jp/mirador/?params=[{%22manifest%22:%22https://www.dl.ndl.go.jp/api/iiif/3437686/manifest.json%22,%22canvas%22:%22https://www.dl.ndl.go.jp/api/iiif/3437686/canvas/41%22}]</v>
      </c>
    </row>
    <row r="501" spans="1:15">
      <c r="A501" t="str">
        <f t="shared" si="101"/>
        <v>https://w3id.org/kouigenjimonogatari/data/0042-08.json</v>
      </c>
      <c r="B501">
        <f t="shared" si="91"/>
        <v>42</v>
      </c>
      <c r="C501">
        <f t="shared" si="92"/>
        <v>8</v>
      </c>
      <c r="D501" t="s">
        <v>454</v>
      </c>
      <c r="E501" t="str">
        <f t="shared" si="93"/>
        <v>http://creativecommons.org/publicdomain/zero/1.0/</v>
      </c>
      <c r="F501" t="s">
        <v>965</v>
      </c>
      <c r="G501">
        <f>2</f>
        <v>2</v>
      </c>
      <c r="H501" t="s">
        <v>337</v>
      </c>
      <c r="I501" s="3" t="str">
        <f t="shared" si="94"/>
        <v>https://jpsearch.go.jp/term/type/文章要素</v>
      </c>
      <c r="J501" t="str">
        <f t="shared" si="97"/>
        <v>https://w3id.org/kouigenjimonogatari/data/0042-07.json</v>
      </c>
      <c r="K501" t="str">
        <f t="shared" si="98"/>
        <v>https://w3id.org/kouigenjimonogatari/data/0042-09.json</v>
      </c>
      <c r="L501">
        <f t="shared" si="95"/>
        <v>41</v>
      </c>
      <c r="M501" t="str">
        <f t="shared" si="99"/>
        <v>https://www.dl.ndl.go.jp/api/iiif/3437686/canvas/41</v>
      </c>
      <c r="N501" t="str">
        <f t="shared" si="96"/>
        <v>https://www.dl.ndl.go.jp/api/iiif/3437686/manifest.json</v>
      </c>
      <c r="O501" t="str">
        <f t="shared" si="100"/>
        <v>http://da.dl.itc.u-tokyo.ac.jp/mirador/?params=[{%22manifest%22:%22https://www.dl.ndl.go.jp/api/iiif/3437686/manifest.json%22,%22canvas%22:%22https://www.dl.ndl.go.jp/api/iiif/3437686/canvas/41%22}]</v>
      </c>
    </row>
    <row r="502" spans="1:15">
      <c r="A502" t="str">
        <f t="shared" si="101"/>
        <v>https://w3id.org/kouigenjimonogatari/data/0042-09.json</v>
      </c>
      <c r="B502">
        <f t="shared" si="91"/>
        <v>42</v>
      </c>
      <c r="C502">
        <f t="shared" si="92"/>
        <v>9</v>
      </c>
      <c r="D502" t="s">
        <v>455</v>
      </c>
      <c r="E502" t="str">
        <f t="shared" si="93"/>
        <v>http://creativecommons.org/publicdomain/zero/1.0/</v>
      </c>
      <c r="F502" t="s">
        <v>965</v>
      </c>
      <c r="G502">
        <f>2</f>
        <v>2</v>
      </c>
      <c r="H502" t="s">
        <v>337</v>
      </c>
      <c r="I502" s="3" t="str">
        <f t="shared" si="94"/>
        <v>https://jpsearch.go.jp/term/type/文章要素</v>
      </c>
      <c r="J502" t="str">
        <f t="shared" si="97"/>
        <v>https://w3id.org/kouigenjimonogatari/data/0042-08.json</v>
      </c>
      <c r="K502" t="str">
        <f t="shared" si="98"/>
        <v>https://w3id.org/kouigenjimonogatari/data/0042-10.json</v>
      </c>
      <c r="L502">
        <f t="shared" si="95"/>
        <v>41</v>
      </c>
      <c r="M502" t="str">
        <f t="shared" si="99"/>
        <v>https://www.dl.ndl.go.jp/api/iiif/3437686/canvas/41</v>
      </c>
      <c r="N502" t="str">
        <f t="shared" si="96"/>
        <v>https://www.dl.ndl.go.jp/api/iiif/3437686/manifest.json</v>
      </c>
      <c r="O502" t="str">
        <f t="shared" si="100"/>
        <v>http://da.dl.itc.u-tokyo.ac.jp/mirador/?params=[{%22manifest%22:%22https://www.dl.ndl.go.jp/api/iiif/3437686/manifest.json%22,%22canvas%22:%22https://www.dl.ndl.go.jp/api/iiif/3437686/canvas/41%22}]</v>
      </c>
    </row>
    <row r="503" spans="1:15">
      <c r="A503" t="str">
        <f t="shared" si="101"/>
        <v>https://w3id.org/kouigenjimonogatari/data/0042-10.json</v>
      </c>
      <c r="B503">
        <f t="shared" si="91"/>
        <v>42</v>
      </c>
      <c r="C503">
        <f t="shared" si="92"/>
        <v>10</v>
      </c>
      <c r="D503" t="s">
        <v>456</v>
      </c>
      <c r="E503" t="str">
        <f t="shared" si="93"/>
        <v>http://creativecommons.org/publicdomain/zero/1.0/</v>
      </c>
      <c r="F503" t="s">
        <v>965</v>
      </c>
      <c r="G503">
        <f>2</f>
        <v>2</v>
      </c>
      <c r="H503" t="s">
        <v>337</v>
      </c>
      <c r="I503" s="3" t="str">
        <f t="shared" si="94"/>
        <v>https://jpsearch.go.jp/term/type/文章要素</v>
      </c>
      <c r="J503" t="str">
        <f t="shared" si="97"/>
        <v>https://w3id.org/kouigenjimonogatari/data/0042-09.json</v>
      </c>
      <c r="K503" t="str">
        <f t="shared" si="98"/>
        <v>https://w3id.org/kouigenjimonogatari/data/0042-11.json</v>
      </c>
      <c r="L503">
        <f t="shared" si="95"/>
        <v>41</v>
      </c>
      <c r="M503" t="str">
        <f t="shared" si="99"/>
        <v>https://www.dl.ndl.go.jp/api/iiif/3437686/canvas/41</v>
      </c>
      <c r="N503" t="str">
        <f t="shared" si="96"/>
        <v>https://www.dl.ndl.go.jp/api/iiif/3437686/manifest.json</v>
      </c>
      <c r="O503" t="str">
        <f t="shared" si="100"/>
        <v>http://da.dl.itc.u-tokyo.ac.jp/mirador/?params=[{%22manifest%22:%22https://www.dl.ndl.go.jp/api/iiif/3437686/manifest.json%22,%22canvas%22:%22https://www.dl.ndl.go.jp/api/iiif/3437686/canvas/41%22}]</v>
      </c>
    </row>
    <row r="504" spans="1:15">
      <c r="A504" t="str">
        <f t="shared" si="101"/>
        <v>https://w3id.org/kouigenjimonogatari/data/0042-11.json</v>
      </c>
      <c r="B504">
        <f t="shared" si="91"/>
        <v>42</v>
      </c>
      <c r="C504">
        <f t="shared" si="92"/>
        <v>11</v>
      </c>
      <c r="D504" t="s">
        <v>457</v>
      </c>
      <c r="E504" t="str">
        <f t="shared" si="93"/>
        <v>http://creativecommons.org/publicdomain/zero/1.0/</v>
      </c>
      <c r="F504" t="s">
        <v>965</v>
      </c>
      <c r="G504">
        <f>2</f>
        <v>2</v>
      </c>
      <c r="H504" t="s">
        <v>337</v>
      </c>
      <c r="I504" s="3" t="str">
        <f t="shared" si="94"/>
        <v>https://jpsearch.go.jp/term/type/文章要素</v>
      </c>
      <c r="J504" t="str">
        <f t="shared" si="97"/>
        <v>https://w3id.org/kouigenjimonogatari/data/0042-10.json</v>
      </c>
      <c r="K504" t="str">
        <f t="shared" si="98"/>
        <v>https://w3id.org/kouigenjimonogatari/data/0042-12.json</v>
      </c>
      <c r="L504">
        <f t="shared" si="95"/>
        <v>41</v>
      </c>
      <c r="M504" t="str">
        <f t="shared" si="99"/>
        <v>https://www.dl.ndl.go.jp/api/iiif/3437686/canvas/41</v>
      </c>
      <c r="N504" t="str">
        <f t="shared" si="96"/>
        <v>https://www.dl.ndl.go.jp/api/iiif/3437686/manifest.json</v>
      </c>
      <c r="O504" t="str">
        <f t="shared" si="100"/>
        <v>http://da.dl.itc.u-tokyo.ac.jp/mirador/?params=[{%22manifest%22:%22https://www.dl.ndl.go.jp/api/iiif/3437686/manifest.json%22,%22canvas%22:%22https://www.dl.ndl.go.jp/api/iiif/3437686/canvas/41%22}]</v>
      </c>
    </row>
    <row r="505" spans="1:15">
      <c r="A505" t="str">
        <f t="shared" si="101"/>
        <v>https://w3id.org/kouigenjimonogatari/data/0042-12.json</v>
      </c>
      <c r="B505">
        <f t="shared" si="91"/>
        <v>42</v>
      </c>
      <c r="C505">
        <f t="shared" si="92"/>
        <v>12</v>
      </c>
      <c r="D505" t="s">
        <v>458</v>
      </c>
      <c r="E505" t="str">
        <f t="shared" si="93"/>
        <v>http://creativecommons.org/publicdomain/zero/1.0/</v>
      </c>
      <c r="F505" t="s">
        <v>965</v>
      </c>
      <c r="G505">
        <f>2</f>
        <v>2</v>
      </c>
      <c r="H505" t="s">
        <v>337</v>
      </c>
      <c r="I505" s="3" t="str">
        <f t="shared" si="94"/>
        <v>https://jpsearch.go.jp/term/type/文章要素</v>
      </c>
      <c r="J505" t="str">
        <f t="shared" si="97"/>
        <v>https://w3id.org/kouigenjimonogatari/data/0042-11.json</v>
      </c>
      <c r="K505" t="str">
        <f t="shared" si="98"/>
        <v>https://w3id.org/kouigenjimonogatari/data/0042-13.json</v>
      </c>
      <c r="L505">
        <f t="shared" si="95"/>
        <v>41</v>
      </c>
      <c r="M505" t="str">
        <f t="shared" si="99"/>
        <v>https://www.dl.ndl.go.jp/api/iiif/3437686/canvas/41</v>
      </c>
      <c r="N505" t="str">
        <f t="shared" si="96"/>
        <v>https://www.dl.ndl.go.jp/api/iiif/3437686/manifest.json</v>
      </c>
      <c r="O505" t="str">
        <f t="shared" si="100"/>
        <v>http://da.dl.itc.u-tokyo.ac.jp/mirador/?params=[{%22manifest%22:%22https://www.dl.ndl.go.jp/api/iiif/3437686/manifest.json%22,%22canvas%22:%22https://www.dl.ndl.go.jp/api/iiif/3437686/canvas/41%22}]</v>
      </c>
    </row>
    <row r="506" spans="1:15">
      <c r="A506" t="str">
        <f t="shared" si="101"/>
        <v>https://w3id.org/kouigenjimonogatari/data/0042-13.json</v>
      </c>
      <c r="B506">
        <f t="shared" si="91"/>
        <v>42</v>
      </c>
      <c r="C506">
        <f t="shared" si="92"/>
        <v>13</v>
      </c>
      <c r="D506" t="s">
        <v>459</v>
      </c>
      <c r="E506" t="str">
        <f t="shared" si="93"/>
        <v>http://creativecommons.org/publicdomain/zero/1.0/</v>
      </c>
      <c r="F506" t="s">
        <v>965</v>
      </c>
      <c r="G506">
        <f>2</f>
        <v>2</v>
      </c>
      <c r="H506" t="s">
        <v>337</v>
      </c>
      <c r="I506" s="3" t="str">
        <f t="shared" si="94"/>
        <v>https://jpsearch.go.jp/term/type/文章要素</v>
      </c>
      <c r="J506" t="str">
        <f t="shared" si="97"/>
        <v>https://w3id.org/kouigenjimonogatari/data/0042-12.json</v>
      </c>
      <c r="K506" t="str">
        <f t="shared" si="98"/>
        <v>https://w3id.org/kouigenjimonogatari/data/0042-14.json</v>
      </c>
      <c r="L506">
        <f t="shared" si="95"/>
        <v>41</v>
      </c>
      <c r="M506" t="str">
        <f t="shared" si="99"/>
        <v>https://www.dl.ndl.go.jp/api/iiif/3437686/canvas/41</v>
      </c>
      <c r="N506" t="str">
        <f t="shared" si="96"/>
        <v>https://www.dl.ndl.go.jp/api/iiif/3437686/manifest.json</v>
      </c>
      <c r="O506" t="str">
        <f t="shared" si="100"/>
        <v>http://da.dl.itc.u-tokyo.ac.jp/mirador/?params=[{%22manifest%22:%22https://www.dl.ndl.go.jp/api/iiif/3437686/manifest.json%22,%22canvas%22:%22https://www.dl.ndl.go.jp/api/iiif/3437686/canvas/41%22}]</v>
      </c>
    </row>
    <row r="507" spans="1:15">
      <c r="A507" t="str">
        <f t="shared" si="101"/>
        <v>https://w3id.org/kouigenjimonogatari/data/0042-14.json</v>
      </c>
      <c r="B507">
        <f t="shared" si="91"/>
        <v>42</v>
      </c>
      <c r="C507">
        <f t="shared" si="92"/>
        <v>14</v>
      </c>
      <c r="D507" t="s">
        <v>460</v>
      </c>
      <c r="E507" t="str">
        <f t="shared" si="93"/>
        <v>http://creativecommons.org/publicdomain/zero/1.0/</v>
      </c>
      <c r="F507" t="s">
        <v>965</v>
      </c>
      <c r="G507">
        <f>2</f>
        <v>2</v>
      </c>
      <c r="H507" t="s">
        <v>337</v>
      </c>
      <c r="I507" s="3" t="str">
        <f t="shared" si="94"/>
        <v>https://jpsearch.go.jp/term/type/文章要素</v>
      </c>
      <c r="J507" t="str">
        <f t="shared" si="97"/>
        <v>https://w3id.org/kouigenjimonogatari/data/0042-13.json</v>
      </c>
      <c r="K507" t="str">
        <f t="shared" si="98"/>
        <v>https://w3id.org/kouigenjimonogatari/data/0043-01.json</v>
      </c>
      <c r="L507">
        <f t="shared" si="95"/>
        <v>41</v>
      </c>
      <c r="M507" t="str">
        <f t="shared" si="99"/>
        <v>https://www.dl.ndl.go.jp/api/iiif/3437686/canvas/41</v>
      </c>
      <c r="N507" t="str">
        <f t="shared" si="96"/>
        <v>https://www.dl.ndl.go.jp/api/iiif/3437686/manifest.json</v>
      </c>
      <c r="O507" t="str">
        <f t="shared" si="100"/>
        <v>http://da.dl.itc.u-tokyo.ac.jp/mirador/?params=[{%22manifest%22:%22https://www.dl.ndl.go.jp/api/iiif/3437686/manifest.json%22,%22canvas%22:%22https://www.dl.ndl.go.jp/api/iiif/3437686/canvas/41%22}]</v>
      </c>
    </row>
    <row r="508" spans="1:15">
      <c r="A508" t="str">
        <f t="shared" si="101"/>
        <v/>
      </c>
      <c r="B508">
        <f t="shared" ref="B508:B571" si="102">IF(D508="", D509, B507)</f>
        <v>43</v>
      </c>
      <c r="C508">
        <f t="shared" si="92"/>
        <v>15</v>
      </c>
      <c r="E508" t="str">
        <f t="shared" si="93"/>
        <v>http://creativecommons.org/publicdomain/zero/1.0/</v>
      </c>
      <c r="F508" t="s">
        <v>965</v>
      </c>
      <c r="G508">
        <f>2</f>
        <v>2</v>
      </c>
      <c r="H508" t="s">
        <v>337</v>
      </c>
      <c r="I508" s="3" t="str">
        <f t="shared" si="94"/>
        <v>https://jpsearch.go.jp/term/type/文章要素</v>
      </c>
      <c r="J508" t="str">
        <f t="shared" si="97"/>
        <v>https://w3id.org/kouigenjimonogatari/data/0042-14.json</v>
      </c>
      <c r="K508" t="str">
        <f t="shared" si="98"/>
        <v>https://w3id.org/kouigenjimonogatari/data/0043-02.json</v>
      </c>
      <c r="L508">
        <f t="shared" si="95"/>
        <v>41</v>
      </c>
      <c r="M508" t="str">
        <f t="shared" si="99"/>
        <v>https://www.dl.ndl.go.jp/api/iiif/3437686/canvas/41</v>
      </c>
      <c r="N508" t="str">
        <f t="shared" si="96"/>
        <v>https://www.dl.ndl.go.jp/api/iiif/3437686/manifest.json</v>
      </c>
      <c r="O508" t="str">
        <f t="shared" si="100"/>
        <v>http://da.dl.itc.u-tokyo.ac.jp/mirador/?params=[{%22manifest%22:%22https://www.dl.ndl.go.jp/api/iiif/3437686/manifest.json%22,%22canvas%22:%22https://www.dl.ndl.go.jp/api/iiif/3437686/canvas/41%22}]</v>
      </c>
    </row>
    <row r="509" spans="1:15">
      <c r="A509" t="str">
        <f t="shared" si="101"/>
        <v/>
      </c>
      <c r="B509">
        <f t="shared" si="102"/>
        <v>43</v>
      </c>
      <c r="C509">
        <f t="shared" si="92"/>
        <v>0</v>
      </c>
      <c r="D509">
        <v>43</v>
      </c>
      <c r="E509" t="str">
        <f t="shared" si="93"/>
        <v>http://creativecommons.org/publicdomain/zero/1.0/</v>
      </c>
      <c r="F509" t="s">
        <v>965</v>
      </c>
      <c r="G509">
        <f>2</f>
        <v>2</v>
      </c>
      <c r="H509" t="s">
        <v>337</v>
      </c>
      <c r="I509" s="3" t="str">
        <f t="shared" si="94"/>
        <v>https://jpsearch.go.jp/term/type/文章要素</v>
      </c>
      <c r="J509" t="str">
        <f t="shared" si="97"/>
        <v>https://w3id.org/kouigenjimonogatari/data/0042-13.json</v>
      </c>
      <c r="K509" t="str">
        <f t="shared" si="98"/>
        <v>https://w3id.org/kouigenjimonogatari/data/0043-01.json</v>
      </c>
      <c r="L509">
        <f t="shared" si="95"/>
        <v>41</v>
      </c>
      <c r="M509" t="str">
        <f t="shared" si="99"/>
        <v>https://www.dl.ndl.go.jp/api/iiif/3437686/canvas/41</v>
      </c>
      <c r="N509" t="str">
        <f t="shared" si="96"/>
        <v>https://www.dl.ndl.go.jp/api/iiif/3437686/manifest.json</v>
      </c>
      <c r="O509" t="str">
        <f t="shared" si="100"/>
        <v>http://da.dl.itc.u-tokyo.ac.jp/mirador/?params=[{%22manifest%22:%22https://www.dl.ndl.go.jp/api/iiif/3437686/manifest.json%22,%22canvas%22:%22https://www.dl.ndl.go.jp/api/iiif/3437686/canvas/41%22}]</v>
      </c>
    </row>
    <row r="510" spans="1:15">
      <c r="A510" t="str">
        <f t="shared" si="101"/>
        <v>https://w3id.org/kouigenjimonogatari/data/0043-01.json</v>
      </c>
      <c r="B510">
        <f t="shared" si="102"/>
        <v>43</v>
      </c>
      <c r="C510">
        <f t="shared" ref="C510:C573" si="103">IF(D509="", 0, C509+1)</f>
        <v>1</v>
      </c>
      <c r="D510" t="s">
        <v>461</v>
      </c>
      <c r="E510" t="str">
        <f t="shared" ref="E510:E573" si="104">"http://creativecommons.org/publicdomain/zero/1.0/"</f>
        <v>http://creativecommons.org/publicdomain/zero/1.0/</v>
      </c>
      <c r="F510" t="s">
        <v>965</v>
      </c>
      <c r="G510">
        <f>2</f>
        <v>2</v>
      </c>
      <c r="H510" t="s">
        <v>337</v>
      </c>
      <c r="I510" s="3" t="str">
        <f t="shared" ref="I510:I573" si="105">"https://jpsearch.go.jp/term/type/文章要素"</f>
        <v>https://jpsearch.go.jp/term/type/文章要素</v>
      </c>
      <c r="J510" t="str">
        <f t="shared" si="97"/>
        <v>https://w3id.org/kouigenjimonogatari/data/0042-14.json</v>
      </c>
      <c r="K510" t="str">
        <f t="shared" si="98"/>
        <v>https://w3id.org/kouigenjimonogatari/data/0043-02.json</v>
      </c>
      <c r="L510">
        <f t="shared" ref="L510:L573" si="106">20+INT(B510/2)</f>
        <v>41</v>
      </c>
      <c r="M510" t="str">
        <f t="shared" si="99"/>
        <v>https://www.dl.ndl.go.jp/api/iiif/3437686/canvas/41</v>
      </c>
      <c r="N510" t="str">
        <f t="shared" ref="N510:N573" si="107">"https://www.dl.ndl.go.jp/api/iiif/3437686/manifest.json"</f>
        <v>https://www.dl.ndl.go.jp/api/iiif/3437686/manifest.json</v>
      </c>
      <c r="O510" t="str">
        <f t="shared" si="100"/>
        <v>http://da.dl.itc.u-tokyo.ac.jp/mirador/?params=[{%22manifest%22:%22https://www.dl.ndl.go.jp/api/iiif/3437686/manifest.json%22,%22canvas%22:%22https://www.dl.ndl.go.jp/api/iiif/3437686/canvas/41%22}]</v>
      </c>
    </row>
    <row r="511" spans="1:15">
      <c r="A511" t="str">
        <f t="shared" si="101"/>
        <v>https://w3id.org/kouigenjimonogatari/data/0043-02.json</v>
      </c>
      <c r="B511">
        <f t="shared" si="102"/>
        <v>43</v>
      </c>
      <c r="C511">
        <f t="shared" si="103"/>
        <v>2</v>
      </c>
      <c r="D511" t="s">
        <v>462</v>
      </c>
      <c r="E511" t="str">
        <f t="shared" si="104"/>
        <v>http://creativecommons.org/publicdomain/zero/1.0/</v>
      </c>
      <c r="F511" t="s">
        <v>965</v>
      </c>
      <c r="G511">
        <f>2</f>
        <v>2</v>
      </c>
      <c r="H511" t="s">
        <v>337</v>
      </c>
      <c r="I511" s="3" t="str">
        <f t="shared" si="105"/>
        <v>https://jpsearch.go.jp/term/type/文章要素</v>
      </c>
      <c r="J511" t="str">
        <f t="shared" ref="J511:J574" si="108">IF(A510="", A508, A510)</f>
        <v>https://w3id.org/kouigenjimonogatari/data/0043-01.json</v>
      </c>
      <c r="K511" t="str">
        <f t="shared" ref="K511:K574" si="109">IF(A512="",A514,A512)</f>
        <v>https://w3id.org/kouigenjimonogatari/data/0043-03.json</v>
      </c>
      <c r="L511">
        <f t="shared" si="106"/>
        <v>41</v>
      </c>
      <c r="M511" t="str">
        <f t="shared" ref="M511:M574" si="110">"https://www.dl.ndl.go.jp/api/iiif/3437686/canvas/"&amp;L511</f>
        <v>https://www.dl.ndl.go.jp/api/iiif/3437686/canvas/41</v>
      </c>
      <c r="N511" t="str">
        <f t="shared" si="107"/>
        <v>https://www.dl.ndl.go.jp/api/iiif/3437686/manifest.json</v>
      </c>
      <c r="O511" t="str">
        <f t="shared" ref="O511:O574" si="111">"http://da.dl.itc.u-tokyo.ac.jp/mirador/?params=[{%22manifest%22:%22"&amp;N511&amp;"%22,%22canvas%22:%22"&amp;M511&amp;"%22}]"</f>
        <v>http://da.dl.itc.u-tokyo.ac.jp/mirador/?params=[{%22manifest%22:%22https://www.dl.ndl.go.jp/api/iiif/3437686/manifest.json%22,%22canvas%22:%22https://www.dl.ndl.go.jp/api/iiif/3437686/canvas/41%22}]</v>
      </c>
    </row>
    <row r="512" spans="1:15">
      <c r="A512" t="str">
        <f t="shared" si="101"/>
        <v>https://w3id.org/kouigenjimonogatari/data/0043-03.json</v>
      </c>
      <c r="B512">
        <f t="shared" si="102"/>
        <v>43</v>
      </c>
      <c r="C512">
        <f t="shared" si="103"/>
        <v>3</v>
      </c>
      <c r="D512" t="s">
        <v>463</v>
      </c>
      <c r="E512" t="str">
        <f t="shared" si="104"/>
        <v>http://creativecommons.org/publicdomain/zero/1.0/</v>
      </c>
      <c r="F512" t="s">
        <v>965</v>
      </c>
      <c r="G512">
        <f>2</f>
        <v>2</v>
      </c>
      <c r="H512" t="s">
        <v>337</v>
      </c>
      <c r="I512" s="3" t="str">
        <f t="shared" si="105"/>
        <v>https://jpsearch.go.jp/term/type/文章要素</v>
      </c>
      <c r="J512" t="str">
        <f t="shared" si="108"/>
        <v>https://w3id.org/kouigenjimonogatari/data/0043-02.json</v>
      </c>
      <c r="K512" t="str">
        <f t="shared" si="109"/>
        <v>https://w3id.org/kouigenjimonogatari/data/0043-04.json</v>
      </c>
      <c r="L512">
        <f t="shared" si="106"/>
        <v>41</v>
      </c>
      <c r="M512" t="str">
        <f t="shared" si="110"/>
        <v>https://www.dl.ndl.go.jp/api/iiif/3437686/canvas/41</v>
      </c>
      <c r="N512" t="str">
        <f t="shared" si="107"/>
        <v>https://www.dl.ndl.go.jp/api/iiif/3437686/manifest.json</v>
      </c>
      <c r="O512" t="str">
        <f t="shared" si="111"/>
        <v>http://da.dl.itc.u-tokyo.ac.jp/mirador/?params=[{%22manifest%22:%22https://www.dl.ndl.go.jp/api/iiif/3437686/manifest.json%22,%22canvas%22:%22https://www.dl.ndl.go.jp/api/iiif/3437686/canvas/41%22}]</v>
      </c>
    </row>
    <row r="513" spans="1:15">
      <c r="A513" t="str">
        <f t="shared" si="101"/>
        <v>https://w3id.org/kouigenjimonogatari/data/0043-04.json</v>
      </c>
      <c r="B513">
        <f t="shared" si="102"/>
        <v>43</v>
      </c>
      <c r="C513">
        <f t="shared" si="103"/>
        <v>4</v>
      </c>
      <c r="D513" t="s">
        <v>464</v>
      </c>
      <c r="E513" t="str">
        <f t="shared" si="104"/>
        <v>http://creativecommons.org/publicdomain/zero/1.0/</v>
      </c>
      <c r="F513" t="s">
        <v>965</v>
      </c>
      <c r="G513">
        <f>2</f>
        <v>2</v>
      </c>
      <c r="H513" t="s">
        <v>337</v>
      </c>
      <c r="I513" s="3" t="str">
        <f t="shared" si="105"/>
        <v>https://jpsearch.go.jp/term/type/文章要素</v>
      </c>
      <c r="J513" t="str">
        <f t="shared" si="108"/>
        <v>https://w3id.org/kouigenjimonogatari/data/0043-03.json</v>
      </c>
      <c r="K513" t="str">
        <f t="shared" si="109"/>
        <v>https://w3id.org/kouigenjimonogatari/data/0043-05.json</v>
      </c>
      <c r="L513">
        <f t="shared" si="106"/>
        <v>41</v>
      </c>
      <c r="M513" t="str">
        <f t="shared" si="110"/>
        <v>https://www.dl.ndl.go.jp/api/iiif/3437686/canvas/41</v>
      </c>
      <c r="N513" t="str">
        <f t="shared" si="107"/>
        <v>https://www.dl.ndl.go.jp/api/iiif/3437686/manifest.json</v>
      </c>
      <c r="O513" t="str">
        <f t="shared" si="111"/>
        <v>http://da.dl.itc.u-tokyo.ac.jp/mirador/?params=[{%22manifest%22:%22https://www.dl.ndl.go.jp/api/iiif/3437686/manifest.json%22,%22canvas%22:%22https://www.dl.ndl.go.jp/api/iiif/3437686/canvas/41%22}]</v>
      </c>
    </row>
    <row r="514" spans="1:15">
      <c r="A514" t="str">
        <f t="shared" si="101"/>
        <v>https://w3id.org/kouigenjimonogatari/data/0043-05.json</v>
      </c>
      <c r="B514">
        <f t="shared" si="102"/>
        <v>43</v>
      </c>
      <c r="C514">
        <f t="shared" si="103"/>
        <v>5</v>
      </c>
      <c r="D514" t="s">
        <v>465</v>
      </c>
      <c r="E514" t="str">
        <f t="shared" si="104"/>
        <v>http://creativecommons.org/publicdomain/zero/1.0/</v>
      </c>
      <c r="F514" t="s">
        <v>965</v>
      </c>
      <c r="G514">
        <f>2</f>
        <v>2</v>
      </c>
      <c r="H514" t="s">
        <v>337</v>
      </c>
      <c r="I514" s="3" t="str">
        <f t="shared" si="105"/>
        <v>https://jpsearch.go.jp/term/type/文章要素</v>
      </c>
      <c r="J514" t="str">
        <f t="shared" si="108"/>
        <v>https://w3id.org/kouigenjimonogatari/data/0043-04.json</v>
      </c>
      <c r="K514" t="str">
        <f t="shared" si="109"/>
        <v>https://w3id.org/kouigenjimonogatari/data/0043-06.json</v>
      </c>
      <c r="L514">
        <f t="shared" si="106"/>
        <v>41</v>
      </c>
      <c r="M514" t="str">
        <f t="shared" si="110"/>
        <v>https://www.dl.ndl.go.jp/api/iiif/3437686/canvas/41</v>
      </c>
      <c r="N514" t="str">
        <f t="shared" si="107"/>
        <v>https://www.dl.ndl.go.jp/api/iiif/3437686/manifest.json</v>
      </c>
      <c r="O514" t="str">
        <f t="shared" si="111"/>
        <v>http://da.dl.itc.u-tokyo.ac.jp/mirador/?params=[{%22manifest%22:%22https://www.dl.ndl.go.jp/api/iiif/3437686/manifest.json%22,%22canvas%22:%22https://www.dl.ndl.go.jp/api/iiif/3437686/canvas/41%22}]</v>
      </c>
    </row>
    <row r="515" spans="1:15">
      <c r="A515" t="str">
        <f t="shared" si="101"/>
        <v>https://w3id.org/kouigenjimonogatari/data/0043-06.json</v>
      </c>
      <c r="B515">
        <f t="shared" si="102"/>
        <v>43</v>
      </c>
      <c r="C515">
        <f t="shared" si="103"/>
        <v>6</v>
      </c>
      <c r="D515" t="s">
        <v>466</v>
      </c>
      <c r="E515" t="str">
        <f t="shared" si="104"/>
        <v>http://creativecommons.org/publicdomain/zero/1.0/</v>
      </c>
      <c r="F515" t="s">
        <v>965</v>
      </c>
      <c r="G515">
        <f>2</f>
        <v>2</v>
      </c>
      <c r="H515" t="s">
        <v>337</v>
      </c>
      <c r="I515" s="3" t="str">
        <f t="shared" si="105"/>
        <v>https://jpsearch.go.jp/term/type/文章要素</v>
      </c>
      <c r="J515" t="str">
        <f t="shared" si="108"/>
        <v>https://w3id.org/kouigenjimonogatari/data/0043-05.json</v>
      </c>
      <c r="K515" t="str">
        <f t="shared" si="109"/>
        <v>https://w3id.org/kouigenjimonogatari/data/0043-07.json</v>
      </c>
      <c r="L515">
        <f t="shared" si="106"/>
        <v>41</v>
      </c>
      <c r="M515" t="str">
        <f t="shared" si="110"/>
        <v>https://www.dl.ndl.go.jp/api/iiif/3437686/canvas/41</v>
      </c>
      <c r="N515" t="str">
        <f t="shared" si="107"/>
        <v>https://www.dl.ndl.go.jp/api/iiif/3437686/manifest.json</v>
      </c>
      <c r="O515" t="str">
        <f t="shared" si="111"/>
        <v>http://da.dl.itc.u-tokyo.ac.jp/mirador/?params=[{%22manifest%22:%22https://www.dl.ndl.go.jp/api/iiif/3437686/manifest.json%22,%22canvas%22:%22https://www.dl.ndl.go.jp/api/iiif/3437686/canvas/41%22}]</v>
      </c>
    </row>
    <row r="516" spans="1:15">
      <c r="A516" t="str">
        <f t="shared" si="101"/>
        <v>https://w3id.org/kouigenjimonogatari/data/0043-07.json</v>
      </c>
      <c r="B516">
        <f t="shared" si="102"/>
        <v>43</v>
      </c>
      <c r="C516">
        <f t="shared" si="103"/>
        <v>7</v>
      </c>
      <c r="D516" t="s">
        <v>467</v>
      </c>
      <c r="E516" t="str">
        <f t="shared" si="104"/>
        <v>http://creativecommons.org/publicdomain/zero/1.0/</v>
      </c>
      <c r="F516" t="s">
        <v>965</v>
      </c>
      <c r="G516">
        <f>2</f>
        <v>2</v>
      </c>
      <c r="H516" t="s">
        <v>337</v>
      </c>
      <c r="I516" s="3" t="str">
        <f t="shared" si="105"/>
        <v>https://jpsearch.go.jp/term/type/文章要素</v>
      </c>
      <c r="J516" t="str">
        <f t="shared" si="108"/>
        <v>https://w3id.org/kouigenjimonogatari/data/0043-06.json</v>
      </c>
      <c r="K516" t="str">
        <f t="shared" si="109"/>
        <v>https://w3id.org/kouigenjimonogatari/data/0043-08.json</v>
      </c>
      <c r="L516">
        <f t="shared" si="106"/>
        <v>41</v>
      </c>
      <c r="M516" t="str">
        <f t="shared" si="110"/>
        <v>https://www.dl.ndl.go.jp/api/iiif/3437686/canvas/41</v>
      </c>
      <c r="N516" t="str">
        <f t="shared" si="107"/>
        <v>https://www.dl.ndl.go.jp/api/iiif/3437686/manifest.json</v>
      </c>
      <c r="O516" t="str">
        <f t="shared" si="111"/>
        <v>http://da.dl.itc.u-tokyo.ac.jp/mirador/?params=[{%22manifest%22:%22https://www.dl.ndl.go.jp/api/iiif/3437686/manifest.json%22,%22canvas%22:%22https://www.dl.ndl.go.jp/api/iiif/3437686/canvas/41%22}]</v>
      </c>
    </row>
    <row r="517" spans="1:15">
      <c r="A517" t="str">
        <f t="shared" si="101"/>
        <v>https://w3id.org/kouigenjimonogatari/data/0043-08.json</v>
      </c>
      <c r="B517">
        <f t="shared" si="102"/>
        <v>43</v>
      </c>
      <c r="C517">
        <f t="shared" si="103"/>
        <v>8</v>
      </c>
      <c r="D517" t="s">
        <v>468</v>
      </c>
      <c r="E517" t="str">
        <f t="shared" si="104"/>
        <v>http://creativecommons.org/publicdomain/zero/1.0/</v>
      </c>
      <c r="F517" t="s">
        <v>965</v>
      </c>
      <c r="G517">
        <f>2</f>
        <v>2</v>
      </c>
      <c r="H517" t="s">
        <v>337</v>
      </c>
      <c r="I517" s="3" t="str">
        <f t="shared" si="105"/>
        <v>https://jpsearch.go.jp/term/type/文章要素</v>
      </c>
      <c r="J517" t="str">
        <f t="shared" si="108"/>
        <v>https://w3id.org/kouigenjimonogatari/data/0043-07.json</v>
      </c>
      <c r="K517" t="str">
        <f t="shared" si="109"/>
        <v>https://w3id.org/kouigenjimonogatari/data/0043-09.json</v>
      </c>
      <c r="L517">
        <f t="shared" si="106"/>
        <v>41</v>
      </c>
      <c r="M517" t="str">
        <f t="shared" si="110"/>
        <v>https://www.dl.ndl.go.jp/api/iiif/3437686/canvas/41</v>
      </c>
      <c r="N517" t="str">
        <f t="shared" si="107"/>
        <v>https://www.dl.ndl.go.jp/api/iiif/3437686/manifest.json</v>
      </c>
      <c r="O517" t="str">
        <f t="shared" si="111"/>
        <v>http://da.dl.itc.u-tokyo.ac.jp/mirador/?params=[{%22manifest%22:%22https://www.dl.ndl.go.jp/api/iiif/3437686/manifest.json%22,%22canvas%22:%22https://www.dl.ndl.go.jp/api/iiif/3437686/canvas/41%22}]</v>
      </c>
    </row>
    <row r="518" spans="1:15">
      <c r="A518" t="str">
        <f t="shared" si="101"/>
        <v>https://w3id.org/kouigenjimonogatari/data/0043-09.json</v>
      </c>
      <c r="B518">
        <f t="shared" si="102"/>
        <v>43</v>
      </c>
      <c r="C518">
        <f t="shared" si="103"/>
        <v>9</v>
      </c>
      <c r="D518" t="s">
        <v>469</v>
      </c>
      <c r="E518" t="str">
        <f t="shared" si="104"/>
        <v>http://creativecommons.org/publicdomain/zero/1.0/</v>
      </c>
      <c r="F518" t="s">
        <v>965</v>
      </c>
      <c r="G518">
        <f>2</f>
        <v>2</v>
      </c>
      <c r="H518" t="s">
        <v>337</v>
      </c>
      <c r="I518" s="3" t="str">
        <f t="shared" si="105"/>
        <v>https://jpsearch.go.jp/term/type/文章要素</v>
      </c>
      <c r="J518" t="str">
        <f t="shared" si="108"/>
        <v>https://w3id.org/kouigenjimonogatari/data/0043-08.json</v>
      </c>
      <c r="K518" t="str">
        <f t="shared" si="109"/>
        <v>https://w3id.org/kouigenjimonogatari/data/0043-10.json</v>
      </c>
      <c r="L518">
        <f t="shared" si="106"/>
        <v>41</v>
      </c>
      <c r="M518" t="str">
        <f t="shared" si="110"/>
        <v>https://www.dl.ndl.go.jp/api/iiif/3437686/canvas/41</v>
      </c>
      <c r="N518" t="str">
        <f t="shared" si="107"/>
        <v>https://www.dl.ndl.go.jp/api/iiif/3437686/manifest.json</v>
      </c>
      <c r="O518" t="str">
        <f t="shared" si="111"/>
        <v>http://da.dl.itc.u-tokyo.ac.jp/mirador/?params=[{%22manifest%22:%22https://www.dl.ndl.go.jp/api/iiif/3437686/manifest.json%22,%22canvas%22:%22https://www.dl.ndl.go.jp/api/iiif/3437686/canvas/41%22}]</v>
      </c>
    </row>
    <row r="519" spans="1:15">
      <c r="A519" t="str">
        <f t="shared" si="101"/>
        <v>https://w3id.org/kouigenjimonogatari/data/0043-10.json</v>
      </c>
      <c r="B519">
        <f t="shared" si="102"/>
        <v>43</v>
      </c>
      <c r="C519">
        <f t="shared" si="103"/>
        <v>10</v>
      </c>
      <c r="D519" t="s">
        <v>470</v>
      </c>
      <c r="E519" t="str">
        <f t="shared" si="104"/>
        <v>http://creativecommons.org/publicdomain/zero/1.0/</v>
      </c>
      <c r="F519" t="s">
        <v>965</v>
      </c>
      <c r="G519">
        <f>2</f>
        <v>2</v>
      </c>
      <c r="H519" t="s">
        <v>337</v>
      </c>
      <c r="I519" s="3" t="str">
        <f t="shared" si="105"/>
        <v>https://jpsearch.go.jp/term/type/文章要素</v>
      </c>
      <c r="J519" t="str">
        <f t="shared" si="108"/>
        <v>https://w3id.org/kouigenjimonogatari/data/0043-09.json</v>
      </c>
      <c r="K519" t="str">
        <f t="shared" si="109"/>
        <v>https://w3id.org/kouigenjimonogatari/data/0043-11.json</v>
      </c>
      <c r="L519">
        <f t="shared" si="106"/>
        <v>41</v>
      </c>
      <c r="M519" t="str">
        <f t="shared" si="110"/>
        <v>https://www.dl.ndl.go.jp/api/iiif/3437686/canvas/41</v>
      </c>
      <c r="N519" t="str">
        <f t="shared" si="107"/>
        <v>https://www.dl.ndl.go.jp/api/iiif/3437686/manifest.json</v>
      </c>
      <c r="O519" t="str">
        <f t="shared" si="111"/>
        <v>http://da.dl.itc.u-tokyo.ac.jp/mirador/?params=[{%22manifest%22:%22https://www.dl.ndl.go.jp/api/iiif/3437686/manifest.json%22,%22canvas%22:%22https://www.dl.ndl.go.jp/api/iiif/3437686/canvas/41%22}]</v>
      </c>
    </row>
    <row r="520" spans="1:15">
      <c r="A520" t="str">
        <f t="shared" si="101"/>
        <v>https://w3id.org/kouigenjimonogatari/data/0043-11.json</v>
      </c>
      <c r="B520">
        <f t="shared" si="102"/>
        <v>43</v>
      </c>
      <c r="C520">
        <f t="shared" si="103"/>
        <v>11</v>
      </c>
      <c r="D520" t="s">
        <v>471</v>
      </c>
      <c r="E520" t="str">
        <f t="shared" si="104"/>
        <v>http://creativecommons.org/publicdomain/zero/1.0/</v>
      </c>
      <c r="F520" t="s">
        <v>965</v>
      </c>
      <c r="G520">
        <f>2</f>
        <v>2</v>
      </c>
      <c r="H520" t="s">
        <v>337</v>
      </c>
      <c r="I520" s="3" t="str">
        <f t="shared" si="105"/>
        <v>https://jpsearch.go.jp/term/type/文章要素</v>
      </c>
      <c r="J520" t="str">
        <f t="shared" si="108"/>
        <v>https://w3id.org/kouigenjimonogatari/data/0043-10.json</v>
      </c>
      <c r="K520" t="str">
        <f t="shared" si="109"/>
        <v>https://w3id.org/kouigenjimonogatari/data/0043-12.json</v>
      </c>
      <c r="L520">
        <f t="shared" si="106"/>
        <v>41</v>
      </c>
      <c r="M520" t="str">
        <f t="shared" si="110"/>
        <v>https://www.dl.ndl.go.jp/api/iiif/3437686/canvas/41</v>
      </c>
      <c r="N520" t="str">
        <f t="shared" si="107"/>
        <v>https://www.dl.ndl.go.jp/api/iiif/3437686/manifest.json</v>
      </c>
      <c r="O520" t="str">
        <f t="shared" si="111"/>
        <v>http://da.dl.itc.u-tokyo.ac.jp/mirador/?params=[{%22manifest%22:%22https://www.dl.ndl.go.jp/api/iiif/3437686/manifest.json%22,%22canvas%22:%22https://www.dl.ndl.go.jp/api/iiif/3437686/canvas/41%22}]</v>
      </c>
    </row>
    <row r="521" spans="1:15">
      <c r="A521" t="str">
        <f t="shared" si="101"/>
        <v>https://w3id.org/kouigenjimonogatari/data/0043-12.json</v>
      </c>
      <c r="B521">
        <f t="shared" si="102"/>
        <v>43</v>
      </c>
      <c r="C521">
        <f t="shared" si="103"/>
        <v>12</v>
      </c>
      <c r="D521" t="s">
        <v>472</v>
      </c>
      <c r="E521" t="str">
        <f t="shared" si="104"/>
        <v>http://creativecommons.org/publicdomain/zero/1.0/</v>
      </c>
      <c r="F521" t="s">
        <v>965</v>
      </c>
      <c r="G521">
        <f>2</f>
        <v>2</v>
      </c>
      <c r="H521" t="s">
        <v>337</v>
      </c>
      <c r="I521" s="3" t="str">
        <f t="shared" si="105"/>
        <v>https://jpsearch.go.jp/term/type/文章要素</v>
      </c>
      <c r="J521" t="str">
        <f t="shared" si="108"/>
        <v>https://w3id.org/kouigenjimonogatari/data/0043-11.json</v>
      </c>
      <c r="K521" t="str">
        <f t="shared" si="109"/>
        <v>https://w3id.org/kouigenjimonogatari/data/0043-13.json</v>
      </c>
      <c r="L521">
        <f t="shared" si="106"/>
        <v>41</v>
      </c>
      <c r="M521" t="str">
        <f t="shared" si="110"/>
        <v>https://www.dl.ndl.go.jp/api/iiif/3437686/canvas/41</v>
      </c>
      <c r="N521" t="str">
        <f t="shared" si="107"/>
        <v>https://www.dl.ndl.go.jp/api/iiif/3437686/manifest.json</v>
      </c>
      <c r="O521" t="str">
        <f t="shared" si="111"/>
        <v>http://da.dl.itc.u-tokyo.ac.jp/mirador/?params=[{%22manifest%22:%22https://www.dl.ndl.go.jp/api/iiif/3437686/manifest.json%22,%22canvas%22:%22https://www.dl.ndl.go.jp/api/iiif/3437686/canvas/41%22}]</v>
      </c>
    </row>
    <row r="522" spans="1:15">
      <c r="A522" t="str">
        <f t="shared" si="101"/>
        <v>https://w3id.org/kouigenjimonogatari/data/0043-13.json</v>
      </c>
      <c r="B522">
        <f t="shared" si="102"/>
        <v>43</v>
      </c>
      <c r="C522">
        <f t="shared" si="103"/>
        <v>13</v>
      </c>
      <c r="D522" t="s">
        <v>473</v>
      </c>
      <c r="E522" t="str">
        <f t="shared" si="104"/>
        <v>http://creativecommons.org/publicdomain/zero/1.0/</v>
      </c>
      <c r="F522" t="s">
        <v>965</v>
      </c>
      <c r="G522">
        <f>2</f>
        <v>2</v>
      </c>
      <c r="H522" t="s">
        <v>337</v>
      </c>
      <c r="I522" s="3" t="str">
        <f t="shared" si="105"/>
        <v>https://jpsearch.go.jp/term/type/文章要素</v>
      </c>
      <c r="J522" t="str">
        <f t="shared" si="108"/>
        <v>https://w3id.org/kouigenjimonogatari/data/0043-12.json</v>
      </c>
      <c r="K522" t="str">
        <f t="shared" si="109"/>
        <v>https://w3id.org/kouigenjimonogatari/data/0043-14.json</v>
      </c>
      <c r="L522">
        <f t="shared" si="106"/>
        <v>41</v>
      </c>
      <c r="M522" t="str">
        <f t="shared" si="110"/>
        <v>https://www.dl.ndl.go.jp/api/iiif/3437686/canvas/41</v>
      </c>
      <c r="N522" t="str">
        <f t="shared" si="107"/>
        <v>https://www.dl.ndl.go.jp/api/iiif/3437686/manifest.json</v>
      </c>
      <c r="O522" t="str">
        <f t="shared" si="111"/>
        <v>http://da.dl.itc.u-tokyo.ac.jp/mirador/?params=[{%22manifest%22:%22https://www.dl.ndl.go.jp/api/iiif/3437686/manifest.json%22,%22canvas%22:%22https://www.dl.ndl.go.jp/api/iiif/3437686/canvas/41%22}]</v>
      </c>
    </row>
    <row r="523" spans="1:15">
      <c r="A523" t="str">
        <f t="shared" si="101"/>
        <v>https://w3id.org/kouigenjimonogatari/data/0043-14.json</v>
      </c>
      <c r="B523">
        <f t="shared" si="102"/>
        <v>43</v>
      </c>
      <c r="C523">
        <f t="shared" si="103"/>
        <v>14</v>
      </c>
      <c r="D523" t="s">
        <v>474</v>
      </c>
      <c r="E523" t="str">
        <f t="shared" si="104"/>
        <v>http://creativecommons.org/publicdomain/zero/1.0/</v>
      </c>
      <c r="F523" t="s">
        <v>965</v>
      </c>
      <c r="G523">
        <f>2</f>
        <v>2</v>
      </c>
      <c r="H523" t="s">
        <v>337</v>
      </c>
      <c r="I523" s="3" t="str">
        <f t="shared" si="105"/>
        <v>https://jpsearch.go.jp/term/type/文章要素</v>
      </c>
      <c r="J523" t="str">
        <f t="shared" si="108"/>
        <v>https://w3id.org/kouigenjimonogatari/data/0043-13.json</v>
      </c>
      <c r="K523" t="str">
        <f t="shared" si="109"/>
        <v>https://w3id.org/kouigenjimonogatari/data/0044-01.json</v>
      </c>
      <c r="L523">
        <f t="shared" si="106"/>
        <v>41</v>
      </c>
      <c r="M523" t="str">
        <f t="shared" si="110"/>
        <v>https://www.dl.ndl.go.jp/api/iiif/3437686/canvas/41</v>
      </c>
      <c r="N523" t="str">
        <f t="shared" si="107"/>
        <v>https://www.dl.ndl.go.jp/api/iiif/3437686/manifest.json</v>
      </c>
      <c r="O523" t="str">
        <f t="shared" si="111"/>
        <v>http://da.dl.itc.u-tokyo.ac.jp/mirador/?params=[{%22manifest%22:%22https://www.dl.ndl.go.jp/api/iiif/3437686/manifest.json%22,%22canvas%22:%22https://www.dl.ndl.go.jp/api/iiif/3437686/canvas/41%22}]</v>
      </c>
    </row>
    <row r="524" spans="1:15">
      <c r="A524" t="str">
        <f t="shared" si="101"/>
        <v/>
      </c>
      <c r="B524">
        <f t="shared" si="102"/>
        <v>44</v>
      </c>
      <c r="C524">
        <f t="shared" si="103"/>
        <v>15</v>
      </c>
      <c r="E524" t="str">
        <f t="shared" si="104"/>
        <v>http://creativecommons.org/publicdomain/zero/1.0/</v>
      </c>
      <c r="F524" t="s">
        <v>965</v>
      </c>
      <c r="G524">
        <f>2</f>
        <v>2</v>
      </c>
      <c r="H524" t="s">
        <v>337</v>
      </c>
      <c r="I524" s="3" t="str">
        <f t="shared" si="105"/>
        <v>https://jpsearch.go.jp/term/type/文章要素</v>
      </c>
      <c r="J524" t="str">
        <f t="shared" si="108"/>
        <v>https://w3id.org/kouigenjimonogatari/data/0043-14.json</v>
      </c>
      <c r="K524" t="str">
        <f t="shared" si="109"/>
        <v>https://w3id.org/kouigenjimonogatari/data/0044-02.json</v>
      </c>
      <c r="L524">
        <f t="shared" si="106"/>
        <v>42</v>
      </c>
      <c r="M524" t="str">
        <f t="shared" si="110"/>
        <v>https://www.dl.ndl.go.jp/api/iiif/3437686/canvas/42</v>
      </c>
      <c r="N524" t="str">
        <f t="shared" si="107"/>
        <v>https://www.dl.ndl.go.jp/api/iiif/3437686/manifest.json</v>
      </c>
      <c r="O524" t="str">
        <f t="shared" si="111"/>
        <v>http://da.dl.itc.u-tokyo.ac.jp/mirador/?params=[{%22manifest%22:%22https://www.dl.ndl.go.jp/api/iiif/3437686/manifest.json%22,%22canvas%22:%22https://www.dl.ndl.go.jp/api/iiif/3437686/canvas/42%22}]</v>
      </c>
    </row>
    <row r="525" spans="1:15">
      <c r="A525" t="str">
        <f t="shared" ref="A525:A588" si="112">IF(AND(C525&lt;&gt;"", C525&lt;&gt;0, D525&lt;&gt;""), "https://w3id.org/kouigenjimonogatari/data/"&amp;TEXT(B525, "0000")&amp;"-"&amp;TEXT(C525, "00")&amp;".json", "")</f>
        <v/>
      </c>
      <c r="B525">
        <f t="shared" si="102"/>
        <v>44</v>
      </c>
      <c r="C525">
        <f t="shared" si="103"/>
        <v>0</v>
      </c>
      <c r="D525">
        <v>44</v>
      </c>
      <c r="E525" t="str">
        <f t="shared" si="104"/>
        <v>http://creativecommons.org/publicdomain/zero/1.0/</v>
      </c>
      <c r="F525" t="s">
        <v>965</v>
      </c>
      <c r="G525">
        <f>2</f>
        <v>2</v>
      </c>
      <c r="H525" t="s">
        <v>337</v>
      </c>
      <c r="I525" s="3" t="str">
        <f t="shared" si="105"/>
        <v>https://jpsearch.go.jp/term/type/文章要素</v>
      </c>
      <c r="J525" t="str">
        <f t="shared" si="108"/>
        <v>https://w3id.org/kouigenjimonogatari/data/0043-13.json</v>
      </c>
      <c r="K525" t="str">
        <f t="shared" si="109"/>
        <v>https://w3id.org/kouigenjimonogatari/data/0044-01.json</v>
      </c>
      <c r="L525">
        <f t="shared" si="106"/>
        <v>42</v>
      </c>
      <c r="M525" t="str">
        <f t="shared" si="110"/>
        <v>https://www.dl.ndl.go.jp/api/iiif/3437686/canvas/42</v>
      </c>
      <c r="N525" t="str">
        <f t="shared" si="107"/>
        <v>https://www.dl.ndl.go.jp/api/iiif/3437686/manifest.json</v>
      </c>
      <c r="O525" t="str">
        <f t="shared" si="111"/>
        <v>http://da.dl.itc.u-tokyo.ac.jp/mirador/?params=[{%22manifest%22:%22https://www.dl.ndl.go.jp/api/iiif/3437686/manifest.json%22,%22canvas%22:%22https://www.dl.ndl.go.jp/api/iiif/3437686/canvas/42%22}]</v>
      </c>
    </row>
    <row r="526" spans="1:15">
      <c r="A526" t="str">
        <f t="shared" si="112"/>
        <v>https://w3id.org/kouigenjimonogatari/data/0044-01.json</v>
      </c>
      <c r="B526">
        <f t="shared" si="102"/>
        <v>44</v>
      </c>
      <c r="C526">
        <f t="shared" si="103"/>
        <v>1</v>
      </c>
      <c r="D526" t="s">
        <v>475</v>
      </c>
      <c r="E526" t="str">
        <f t="shared" si="104"/>
        <v>http://creativecommons.org/publicdomain/zero/1.0/</v>
      </c>
      <c r="F526" t="s">
        <v>965</v>
      </c>
      <c r="G526">
        <f>2</f>
        <v>2</v>
      </c>
      <c r="H526" t="s">
        <v>337</v>
      </c>
      <c r="I526" s="3" t="str">
        <f t="shared" si="105"/>
        <v>https://jpsearch.go.jp/term/type/文章要素</v>
      </c>
      <c r="J526" t="str">
        <f t="shared" si="108"/>
        <v>https://w3id.org/kouigenjimonogatari/data/0043-14.json</v>
      </c>
      <c r="K526" t="str">
        <f t="shared" si="109"/>
        <v>https://w3id.org/kouigenjimonogatari/data/0044-02.json</v>
      </c>
      <c r="L526">
        <f t="shared" si="106"/>
        <v>42</v>
      </c>
      <c r="M526" t="str">
        <f t="shared" si="110"/>
        <v>https://www.dl.ndl.go.jp/api/iiif/3437686/canvas/42</v>
      </c>
      <c r="N526" t="str">
        <f t="shared" si="107"/>
        <v>https://www.dl.ndl.go.jp/api/iiif/3437686/manifest.json</v>
      </c>
      <c r="O526" t="str">
        <f t="shared" si="111"/>
        <v>http://da.dl.itc.u-tokyo.ac.jp/mirador/?params=[{%22manifest%22:%22https://www.dl.ndl.go.jp/api/iiif/3437686/manifest.json%22,%22canvas%22:%22https://www.dl.ndl.go.jp/api/iiif/3437686/canvas/42%22}]</v>
      </c>
    </row>
    <row r="527" spans="1:15">
      <c r="A527" t="str">
        <f t="shared" si="112"/>
        <v>https://w3id.org/kouigenjimonogatari/data/0044-02.json</v>
      </c>
      <c r="B527">
        <f t="shared" si="102"/>
        <v>44</v>
      </c>
      <c r="C527">
        <f t="shared" si="103"/>
        <v>2</v>
      </c>
      <c r="D527" t="s">
        <v>476</v>
      </c>
      <c r="E527" t="str">
        <f t="shared" si="104"/>
        <v>http://creativecommons.org/publicdomain/zero/1.0/</v>
      </c>
      <c r="F527" t="s">
        <v>965</v>
      </c>
      <c r="G527">
        <f>2</f>
        <v>2</v>
      </c>
      <c r="H527" t="s">
        <v>337</v>
      </c>
      <c r="I527" s="3" t="str">
        <f t="shared" si="105"/>
        <v>https://jpsearch.go.jp/term/type/文章要素</v>
      </c>
      <c r="J527" t="str">
        <f t="shared" si="108"/>
        <v>https://w3id.org/kouigenjimonogatari/data/0044-01.json</v>
      </c>
      <c r="K527" t="str">
        <f t="shared" si="109"/>
        <v>https://w3id.org/kouigenjimonogatari/data/0044-03.json</v>
      </c>
      <c r="L527">
        <f t="shared" si="106"/>
        <v>42</v>
      </c>
      <c r="M527" t="str">
        <f t="shared" si="110"/>
        <v>https://www.dl.ndl.go.jp/api/iiif/3437686/canvas/42</v>
      </c>
      <c r="N527" t="str">
        <f t="shared" si="107"/>
        <v>https://www.dl.ndl.go.jp/api/iiif/3437686/manifest.json</v>
      </c>
      <c r="O527" t="str">
        <f t="shared" si="111"/>
        <v>http://da.dl.itc.u-tokyo.ac.jp/mirador/?params=[{%22manifest%22:%22https://www.dl.ndl.go.jp/api/iiif/3437686/manifest.json%22,%22canvas%22:%22https://www.dl.ndl.go.jp/api/iiif/3437686/canvas/42%22}]</v>
      </c>
    </row>
    <row r="528" spans="1:15">
      <c r="A528" t="str">
        <f t="shared" si="112"/>
        <v>https://w3id.org/kouigenjimonogatari/data/0044-03.json</v>
      </c>
      <c r="B528">
        <f t="shared" si="102"/>
        <v>44</v>
      </c>
      <c r="C528">
        <f t="shared" si="103"/>
        <v>3</v>
      </c>
      <c r="D528" t="s">
        <v>477</v>
      </c>
      <c r="E528" t="str">
        <f t="shared" si="104"/>
        <v>http://creativecommons.org/publicdomain/zero/1.0/</v>
      </c>
      <c r="F528" t="s">
        <v>965</v>
      </c>
      <c r="G528">
        <f>2</f>
        <v>2</v>
      </c>
      <c r="H528" t="s">
        <v>337</v>
      </c>
      <c r="I528" s="3" t="str">
        <f t="shared" si="105"/>
        <v>https://jpsearch.go.jp/term/type/文章要素</v>
      </c>
      <c r="J528" t="str">
        <f t="shared" si="108"/>
        <v>https://w3id.org/kouigenjimonogatari/data/0044-02.json</v>
      </c>
      <c r="K528" t="str">
        <f t="shared" si="109"/>
        <v>https://w3id.org/kouigenjimonogatari/data/0044-04.json</v>
      </c>
      <c r="L528">
        <f t="shared" si="106"/>
        <v>42</v>
      </c>
      <c r="M528" t="str">
        <f t="shared" si="110"/>
        <v>https://www.dl.ndl.go.jp/api/iiif/3437686/canvas/42</v>
      </c>
      <c r="N528" t="str">
        <f t="shared" si="107"/>
        <v>https://www.dl.ndl.go.jp/api/iiif/3437686/manifest.json</v>
      </c>
      <c r="O528" t="str">
        <f t="shared" si="111"/>
        <v>http://da.dl.itc.u-tokyo.ac.jp/mirador/?params=[{%22manifest%22:%22https://www.dl.ndl.go.jp/api/iiif/3437686/manifest.json%22,%22canvas%22:%22https://www.dl.ndl.go.jp/api/iiif/3437686/canvas/42%22}]</v>
      </c>
    </row>
    <row r="529" spans="1:15">
      <c r="A529" t="str">
        <f t="shared" si="112"/>
        <v>https://w3id.org/kouigenjimonogatari/data/0044-04.json</v>
      </c>
      <c r="B529">
        <f t="shared" si="102"/>
        <v>44</v>
      </c>
      <c r="C529">
        <f t="shared" si="103"/>
        <v>4</v>
      </c>
      <c r="D529" t="s">
        <v>478</v>
      </c>
      <c r="E529" t="str">
        <f t="shared" si="104"/>
        <v>http://creativecommons.org/publicdomain/zero/1.0/</v>
      </c>
      <c r="F529" t="s">
        <v>965</v>
      </c>
      <c r="G529">
        <f>2</f>
        <v>2</v>
      </c>
      <c r="H529" t="s">
        <v>337</v>
      </c>
      <c r="I529" s="3" t="str">
        <f t="shared" si="105"/>
        <v>https://jpsearch.go.jp/term/type/文章要素</v>
      </c>
      <c r="J529" t="str">
        <f t="shared" si="108"/>
        <v>https://w3id.org/kouigenjimonogatari/data/0044-03.json</v>
      </c>
      <c r="K529" t="str">
        <f t="shared" si="109"/>
        <v>https://w3id.org/kouigenjimonogatari/data/0044-05.json</v>
      </c>
      <c r="L529">
        <f t="shared" si="106"/>
        <v>42</v>
      </c>
      <c r="M529" t="str">
        <f t="shared" si="110"/>
        <v>https://www.dl.ndl.go.jp/api/iiif/3437686/canvas/42</v>
      </c>
      <c r="N529" t="str">
        <f t="shared" si="107"/>
        <v>https://www.dl.ndl.go.jp/api/iiif/3437686/manifest.json</v>
      </c>
      <c r="O529" t="str">
        <f t="shared" si="111"/>
        <v>http://da.dl.itc.u-tokyo.ac.jp/mirador/?params=[{%22manifest%22:%22https://www.dl.ndl.go.jp/api/iiif/3437686/manifest.json%22,%22canvas%22:%22https://www.dl.ndl.go.jp/api/iiif/3437686/canvas/42%22}]</v>
      </c>
    </row>
    <row r="530" spans="1:15">
      <c r="A530" t="str">
        <f t="shared" si="112"/>
        <v>https://w3id.org/kouigenjimonogatari/data/0044-05.json</v>
      </c>
      <c r="B530">
        <f t="shared" si="102"/>
        <v>44</v>
      </c>
      <c r="C530">
        <f t="shared" si="103"/>
        <v>5</v>
      </c>
      <c r="D530" t="s">
        <v>479</v>
      </c>
      <c r="E530" t="str">
        <f t="shared" si="104"/>
        <v>http://creativecommons.org/publicdomain/zero/1.0/</v>
      </c>
      <c r="F530" t="s">
        <v>965</v>
      </c>
      <c r="G530">
        <f>2</f>
        <v>2</v>
      </c>
      <c r="H530" t="s">
        <v>337</v>
      </c>
      <c r="I530" s="3" t="str">
        <f t="shared" si="105"/>
        <v>https://jpsearch.go.jp/term/type/文章要素</v>
      </c>
      <c r="J530" t="str">
        <f t="shared" si="108"/>
        <v>https://w3id.org/kouigenjimonogatari/data/0044-04.json</v>
      </c>
      <c r="K530" t="str">
        <f t="shared" si="109"/>
        <v>https://w3id.org/kouigenjimonogatari/data/0044-06.json</v>
      </c>
      <c r="L530">
        <f t="shared" si="106"/>
        <v>42</v>
      </c>
      <c r="M530" t="str">
        <f t="shared" si="110"/>
        <v>https://www.dl.ndl.go.jp/api/iiif/3437686/canvas/42</v>
      </c>
      <c r="N530" t="str">
        <f t="shared" si="107"/>
        <v>https://www.dl.ndl.go.jp/api/iiif/3437686/manifest.json</v>
      </c>
      <c r="O530" t="str">
        <f t="shared" si="111"/>
        <v>http://da.dl.itc.u-tokyo.ac.jp/mirador/?params=[{%22manifest%22:%22https://www.dl.ndl.go.jp/api/iiif/3437686/manifest.json%22,%22canvas%22:%22https://www.dl.ndl.go.jp/api/iiif/3437686/canvas/42%22}]</v>
      </c>
    </row>
    <row r="531" spans="1:15">
      <c r="A531" t="str">
        <f t="shared" si="112"/>
        <v>https://w3id.org/kouigenjimonogatari/data/0044-06.json</v>
      </c>
      <c r="B531">
        <f t="shared" si="102"/>
        <v>44</v>
      </c>
      <c r="C531">
        <f t="shared" si="103"/>
        <v>6</v>
      </c>
      <c r="D531" t="s">
        <v>480</v>
      </c>
      <c r="E531" t="str">
        <f t="shared" si="104"/>
        <v>http://creativecommons.org/publicdomain/zero/1.0/</v>
      </c>
      <c r="F531" t="s">
        <v>965</v>
      </c>
      <c r="G531">
        <f>2</f>
        <v>2</v>
      </c>
      <c r="H531" t="s">
        <v>337</v>
      </c>
      <c r="I531" s="3" t="str">
        <f t="shared" si="105"/>
        <v>https://jpsearch.go.jp/term/type/文章要素</v>
      </c>
      <c r="J531" t="str">
        <f t="shared" si="108"/>
        <v>https://w3id.org/kouigenjimonogatari/data/0044-05.json</v>
      </c>
      <c r="K531" t="str">
        <f t="shared" si="109"/>
        <v>https://w3id.org/kouigenjimonogatari/data/0044-07.json</v>
      </c>
      <c r="L531">
        <f t="shared" si="106"/>
        <v>42</v>
      </c>
      <c r="M531" t="str">
        <f t="shared" si="110"/>
        <v>https://www.dl.ndl.go.jp/api/iiif/3437686/canvas/42</v>
      </c>
      <c r="N531" t="str">
        <f t="shared" si="107"/>
        <v>https://www.dl.ndl.go.jp/api/iiif/3437686/manifest.json</v>
      </c>
      <c r="O531" t="str">
        <f t="shared" si="111"/>
        <v>http://da.dl.itc.u-tokyo.ac.jp/mirador/?params=[{%22manifest%22:%22https://www.dl.ndl.go.jp/api/iiif/3437686/manifest.json%22,%22canvas%22:%22https://www.dl.ndl.go.jp/api/iiif/3437686/canvas/42%22}]</v>
      </c>
    </row>
    <row r="532" spans="1:15">
      <c r="A532" t="str">
        <f t="shared" si="112"/>
        <v>https://w3id.org/kouigenjimonogatari/data/0044-07.json</v>
      </c>
      <c r="B532">
        <f t="shared" si="102"/>
        <v>44</v>
      </c>
      <c r="C532">
        <f t="shared" si="103"/>
        <v>7</v>
      </c>
      <c r="D532" t="s">
        <v>481</v>
      </c>
      <c r="E532" t="str">
        <f t="shared" si="104"/>
        <v>http://creativecommons.org/publicdomain/zero/1.0/</v>
      </c>
      <c r="F532" t="s">
        <v>965</v>
      </c>
      <c r="G532">
        <f>2</f>
        <v>2</v>
      </c>
      <c r="H532" t="s">
        <v>337</v>
      </c>
      <c r="I532" s="3" t="str">
        <f t="shared" si="105"/>
        <v>https://jpsearch.go.jp/term/type/文章要素</v>
      </c>
      <c r="J532" t="str">
        <f t="shared" si="108"/>
        <v>https://w3id.org/kouigenjimonogatari/data/0044-06.json</v>
      </c>
      <c r="K532" t="str">
        <f t="shared" si="109"/>
        <v>https://w3id.org/kouigenjimonogatari/data/0044-08.json</v>
      </c>
      <c r="L532">
        <f t="shared" si="106"/>
        <v>42</v>
      </c>
      <c r="M532" t="str">
        <f t="shared" si="110"/>
        <v>https://www.dl.ndl.go.jp/api/iiif/3437686/canvas/42</v>
      </c>
      <c r="N532" t="str">
        <f t="shared" si="107"/>
        <v>https://www.dl.ndl.go.jp/api/iiif/3437686/manifest.json</v>
      </c>
      <c r="O532" t="str">
        <f t="shared" si="111"/>
        <v>http://da.dl.itc.u-tokyo.ac.jp/mirador/?params=[{%22manifest%22:%22https://www.dl.ndl.go.jp/api/iiif/3437686/manifest.json%22,%22canvas%22:%22https://www.dl.ndl.go.jp/api/iiif/3437686/canvas/42%22}]</v>
      </c>
    </row>
    <row r="533" spans="1:15">
      <c r="A533" t="str">
        <f t="shared" si="112"/>
        <v>https://w3id.org/kouigenjimonogatari/data/0044-08.json</v>
      </c>
      <c r="B533">
        <f t="shared" si="102"/>
        <v>44</v>
      </c>
      <c r="C533">
        <f t="shared" si="103"/>
        <v>8</v>
      </c>
      <c r="D533" t="s">
        <v>482</v>
      </c>
      <c r="E533" t="str">
        <f t="shared" si="104"/>
        <v>http://creativecommons.org/publicdomain/zero/1.0/</v>
      </c>
      <c r="F533" t="s">
        <v>965</v>
      </c>
      <c r="G533">
        <f>2</f>
        <v>2</v>
      </c>
      <c r="H533" t="s">
        <v>337</v>
      </c>
      <c r="I533" s="3" t="str">
        <f t="shared" si="105"/>
        <v>https://jpsearch.go.jp/term/type/文章要素</v>
      </c>
      <c r="J533" t="str">
        <f t="shared" si="108"/>
        <v>https://w3id.org/kouigenjimonogatari/data/0044-07.json</v>
      </c>
      <c r="K533" t="str">
        <f t="shared" si="109"/>
        <v>https://w3id.org/kouigenjimonogatari/data/0044-09.json</v>
      </c>
      <c r="L533">
        <f t="shared" si="106"/>
        <v>42</v>
      </c>
      <c r="M533" t="str">
        <f t="shared" si="110"/>
        <v>https://www.dl.ndl.go.jp/api/iiif/3437686/canvas/42</v>
      </c>
      <c r="N533" t="str">
        <f t="shared" si="107"/>
        <v>https://www.dl.ndl.go.jp/api/iiif/3437686/manifest.json</v>
      </c>
      <c r="O533" t="str">
        <f t="shared" si="111"/>
        <v>http://da.dl.itc.u-tokyo.ac.jp/mirador/?params=[{%22manifest%22:%22https://www.dl.ndl.go.jp/api/iiif/3437686/manifest.json%22,%22canvas%22:%22https://www.dl.ndl.go.jp/api/iiif/3437686/canvas/42%22}]</v>
      </c>
    </row>
    <row r="534" spans="1:15">
      <c r="A534" t="str">
        <f t="shared" si="112"/>
        <v>https://w3id.org/kouigenjimonogatari/data/0044-09.json</v>
      </c>
      <c r="B534">
        <f t="shared" si="102"/>
        <v>44</v>
      </c>
      <c r="C534">
        <f t="shared" si="103"/>
        <v>9</v>
      </c>
      <c r="D534" t="s">
        <v>483</v>
      </c>
      <c r="E534" t="str">
        <f t="shared" si="104"/>
        <v>http://creativecommons.org/publicdomain/zero/1.0/</v>
      </c>
      <c r="F534" t="s">
        <v>965</v>
      </c>
      <c r="G534">
        <f>2</f>
        <v>2</v>
      </c>
      <c r="H534" t="s">
        <v>337</v>
      </c>
      <c r="I534" s="3" t="str">
        <f t="shared" si="105"/>
        <v>https://jpsearch.go.jp/term/type/文章要素</v>
      </c>
      <c r="J534" t="str">
        <f t="shared" si="108"/>
        <v>https://w3id.org/kouigenjimonogatari/data/0044-08.json</v>
      </c>
      <c r="K534" t="str">
        <f t="shared" si="109"/>
        <v>https://w3id.org/kouigenjimonogatari/data/0044-10.json</v>
      </c>
      <c r="L534">
        <f t="shared" si="106"/>
        <v>42</v>
      </c>
      <c r="M534" t="str">
        <f t="shared" si="110"/>
        <v>https://www.dl.ndl.go.jp/api/iiif/3437686/canvas/42</v>
      </c>
      <c r="N534" t="str">
        <f t="shared" si="107"/>
        <v>https://www.dl.ndl.go.jp/api/iiif/3437686/manifest.json</v>
      </c>
      <c r="O534" t="str">
        <f t="shared" si="111"/>
        <v>http://da.dl.itc.u-tokyo.ac.jp/mirador/?params=[{%22manifest%22:%22https://www.dl.ndl.go.jp/api/iiif/3437686/manifest.json%22,%22canvas%22:%22https://www.dl.ndl.go.jp/api/iiif/3437686/canvas/42%22}]</v>
      </c>
    </row>
    <row r="535" spans="1:15">
      <c r="A535" t="str">
        <f t="shared" si="112"/>
        <v>https://w3id.org/kouigenjimonogatari/data/0044-10.json</v>
      </c>
      <c r="B535">
        <f t="shared" si="102"/>
        <v>44</v>
      </c>
      <c r="C535">
        <f t="shared" si="103"/>
        <v>10</v>
      </c>
      <c r="D535" t="s">
        <v>484</v>
      </c>
      <c r="E535" t="str">
        <f t="shared" si="104"/>
        <v>http://creativecommons.org/publicdomain/zero/1.0/</v>
      </c>
      <c r="F535" t="s">
        <v>965</v>
      </c>
      <c r="G535">
        <f>2</f>
        <v>2</v>
      </c>
      <c r="H535" t="s">
        <v>337</v>
      </c>
      <c r="I535" s="3" t="str">
        <f t="shared" si="105"/>
        <v>https://jpsearch.go.jp/term/type/文章要素</v>
      </c>
      <c r="J535" t="str">
        <f t="shared" si="108"/>
        <v>https://w3id.org/kouigenjimonogatari/data/0044-09.json</v>
      </c>
      <c r="K535" t="str">
        <f t="shared" si="109"/>
        <v>https://w3id.org/kouigenjimonogatari/data/0044-11.json</v>
      </c>
      <c r="L535">
        <f t="shared" si="106"/>
        <v>42</v>
      </c>
      <c r="M535" t="str">
        <f t="shared" si="110"/>
        <v>https://www.dl.ndl.go.jp/api/iiif/3437686/canvas/42</v>
      </c>
      <c r="N535" t="str">
        <f t="shared" si="107"/>
        <v>https://www.dl.ndl.go.jp/api/iiif/3437686/manifest.json</v>
      </c>
      <c r="O535" t="str">
        <f t="shared" si="111"/>
        <v>http://da.dl.itc.u-tokyo.ac.jp/mirador/?params=[{%22manifest%22:%22https://www.dl.ndl.go.jp/api/iiif/3437686/manifest.json%22,%22canvas%22:%22https://www.dl.ndl.go.jp/api/iiif/3437686/canvas/42%22}]</v>
      </c>
    </row>
    <row r="536" spans="1:15">
      <c r="A536" t="str">
        <f t="shared" si="112"/>
        <v>https://w3id.org/kouigenjimonogatari/data/0044-11.json</v>
      </c>
      <c r="B536">
        <f t="shared" si="102"/>
        <v>44</v>
      </c>
      <c r="C536">
        <f t="shared" si="103"/>
        <v>11</v>
      </c>
      <c r="D536" t="s">
        <v>485</v>
      </c>
      <c r="E536" t="str">
        <f t="shared" si="104"/>
        <v>http://creativecommons.org/publicdomain/zero/1.0/</v>
      </c>
      <c r="F536" t="s">
        <v>965</v>
      </c>
      <c r="G536">
        <f>2</f>
        <v>2</v>
      </c>
      <c r="H536" t="s">
        <v>337</v>
      </c>
      <c r="I536" s="3" t="str">
        <f t="shared" si="105"/>
        <v>https://jpsearch.go.jp/term/type/文章要素</v>
      </c>
      <c r="J536" t="str">
        <f t="shared" si="108"/>
        <v>https://w3id.org/kouigenjimonogatari/data/0044-10.json</v>
      </c>
      <c r="K536" t="str">
        <f t="shared" si="109"/>
        <v>https://w3id.org/kouigenjimonogatari/data/0044-12.json</v>
      </c>
      <c r="L536">
        <f t="shared" si="106"/>
        <v>42</v>
      </c>
      <c r="M536" t="str">
        <f t="shared" si="110"/>
        <v>https://www.dl.ndl.go.jp/api/iiif/3437686/canvas/42</v>
      </c>
      <c r="N536" t="str">
        <f t="shared" si="107"/>
        <v>https://www.dl.ndl.go.jp/api/iiif/3437686/manifest.json</v>
      </c>
      <c r="O536" t="str">
        <f t="shared" si="111"/>
        <v>http://da.dl.itc.u-tokyo.ac.jp/mirador/?params=[{%22manifest%22:%22https://www.dl.ndl.go.jp/api/iiif/3437686/manifest.json%22,%22canvas%22:%22https://www.dl.ndl.go.jp/api/iiif/3437686/canvas/42%22}]</v>
      </c>
    </row>
    <row r="537" spans="1:15">
      <c r="A537" t="str">
        <f t="shared" si="112"/>
        <v>https://w3id.org/kouigenjimonogatari/data/0044-12.json</v>
      </c>
      <c r="B537">
        <f t="shared" si="102"/>
        <v>44</v>
      </c>
      <c r="C537">
        <f t="shared" si="103"/>
        <v>12</v>
      </c>
      <c r="D537" t="s">
        <v>486</v>
      </c>
      <c r="E537" t="str">
        <f t="shared" si="104"/>
        <v>http://creativecommons.org/publicdomain/zero/1.0/</v>
      </c>
      <c r="F537" t="s">
        <v>965</v>
      </c>
      <c r="G537">
        <f>2</f>
        <v>2</v>
      </c>
      <c r="H537" t="s">
        <v>337</v>
      </c>
      <c r="I537" s="3" t="str">
        <f t="shared" si="105"/>
        <v>https://jpsearch.go.jp/term/type/文章要素</v>
      </c>
      <c r="J537" t="str">
        <f t="shared" si="108"/>
        <v>https://w3id.org/kouigenjimonogatari/data/0044-11.json</v>
      </c>
      <c r="K537" t="str">
        <f t="shared" si="109"/>
        <v>https://w3id.org/kouigenjimonogatari/data/0044-13.json</v>
      </c>
      <c r="L537">
        <f t="shared" si="106"/>
        <v>42</v>
      </c>
      <c r="M537" t="str">
        <f t="shared" si="110"/>
        <v>https://www.dl.ndl.go.jp/api/iiif/3437686/canvas/42</v>
      </c>
      <c r="N537" t="str">
        <f t="shared" si="107"/>
        <v>https://www.dl.ndl.go.jp/api/iiif/3437686/manifest.json</v>
      </c>
      <c r="O537" t="str">
        <f t="shared" si="111"/>
        <v>http://da.dl.itc.u-tokyo.ac.jp/mirador/?params=[{%22manifest%22:%22https://www.dl.ndl.go.jp/api/iiif/3437686/manifest.json%22,%22canvas%22:%22https://www.dl.ndl.go.jp/api/iiif/3437686/canvas/42%22}]</v>
      </c>
    </row>
    <row r="538" spans="1:15">
      <c r="A538" t="str">
        <f t="shared" si="112"/>
        <v>https://w3id.org/kouigenjimonogatari/data/0044-13.json</v>
      </c>
      <c r="B538">
        <f t="shared" si="102"/>
        <v>44</v>
      </c>
      <c r="C538">
        <f t="shared" si="103"/>
        <v>13</v>
      </c>
      <c r="D538" t="s">
        <v>487</v>
      </c>
      <c r="E538" t="str">
        <f t="shared" si="104"/>
        <v>http://creativecommons.org/publicdomain/zero/1.0/</v>
      </c>
      <c r="F538" t="s">
        <v>965</v>
      </c>
      <c r="G538">
        <f>2</f>
        <v>2</v>
      </c>
      <c r="H538" t="s">
        <v>337</v>
      </c>
      <c r="I538" s="3" t="str">
        <f t="shared" si="105"/>
        <v>https://jpsearch.go.jp/term/type/文章要素</v>
      </c>
      <c r="J538" t="str">
        <f t="shared" si="108"/>
        <v>https://w3id.org/kouigenjimonogatari/data/0044-12.json</v>
      </c>
      <c r="K538" t="str">
        <f t="shared" si="109"/>
        <v>https://w3id.org/kouigenjimonogatari/data/0044-14.json</v>
      </c>
      <c r="L538">
        <f t="shared" si="106"/>
        <v>42</v>
      </c>
      <c r="M538" t="str">
        <f t="shared" si="110"/>
        <v>https://www.dl.ndl.go.jp/api/iiif/3437686/canvas/42</v>
      </c>
      <c r="N538" t="str">
        <f t="shared" si="107"/>
        <v>https://www.dl.ndl.go.jp/api/iiif/3437686/manifest.json</v>
      </c>
      <c r="O538" t="str">
        <f t="shared" si="111"/>
        <v>http://da.dl.itc.u-tokyo.ac.jp/mirador/?params=[{%22manifest%22:%22https://www.dl.ndl.go.jp/api/iiif/3437686/manifest.json%22,%22canvas%22:%22https://www.dl.ndl.go.jp/api/iiif/3437686/canvas/42%22}]</v>
      </c>
    </row>
    <row r="539" spans="1:15">
      <c r="A539" t="str">
        <f t="shared" si="112"/>
        <v>https://w3id.org/kouigenjimonogatari/data/0044-14.json</v>
      </c>
      <c r="B539">
        <f t="shared" si="102"/>
        <v>44</v>
      </c>
      <c r="C539">
        <f t="shared" si="103"/>
        <v>14</v>
      </c>
      <c r="D539" t="s">
        <v>488</v>
      </c>
      <c r="E539" t="str">
        <f t="shared" si="104"/>
        <v>http://creativecommons.org/publicdomain/zero/1.0/</v>
      </c>
      <c r="F539" t="s">
        <v>965</v>
      </c>
      <c r="G539">
        <f>2</f>
        <v>2</v>
      </c>
      <c r="H539" t="s">
        <v>337</v>
      </c>
      <c r="I539" s="3" t="str">
        <f t="shared" si="105"/>
        <v>https://jpsearch.go.jp/term/type/文章要素</v>
      </c>
      <c r="J539" t="str">
        <f t="shared" si="108"/>
        <v>https://w3id.org/kouigenjimonogatari/data/0044-13.json</v>
      </c>
      <c r="K539" t="str">
        <f t="shared" si="109"/>
        <v>https://w3id.org/kouigenjimonogatari/data/0045-01.json</v>
      </c>
      <c r="L539">
        <f t="shared" si="106"/>
        <v>42</v>
      </c>
      <c r="M539" t="str">
        <f t="shared" si="110"/>
        <v>https://www.dl.ndl.go.jp/api/iiif/3437686/canvas/42</v>
      </c>
      <c r="N539" t="str">
        <f t="shared" si="107"/>
        <v>https://www.dl.ndl.go.jp/api/iiif/3437686/manifest.json</v>
      </c>
      <c r="O539" t="str">
        <f t="shared" si="111"/>
        <v>http://da.dl.itc.u-tokyo.ac.jp/mirador/?params=[{%22manifest%22:%22https://www.dl.ndl.go.jp/api/iiif/3437686/manifest.json%22,%22canvas%22:%22https://www.dl.ndl.go.jp/api/iiif/3437686/canvas/42%22}]</v>
      </c>
    </row>
    <row r="540" spans="1:15">
      <c r="A540" t="str">
        <f t="shared" si="112"/>
        <v/>
      </c>
      <c r="B540">
        <f t="shared" si="102"/>
        <v>45</v>
      </c>
      <c r="C540">
        <f t="shared" si="103"/>
        <v>15</v>
      </c>
      <c r="E540" t="str">
        <f t="shared" si="104"/>
        <v>http://creativecommons.org/publicdomain/zero/1.0/</v>
      </c>
      <c r="F540" t="s">
        <v>965</v>
      </c>
      <c r="G540">
        <f>2</f>
        <v>2</v>
      </c>
      <c r="H540" t="s">
        <v>337</v>
      </c>
      <c r="I540" s="3" t="str">
        <f t="shared" si="105"/>
        <v>https://jpsearch.go.jp/term/type/文章要素</v>
      </c>
      <c r="J540" t="str">
        <f t="shared" si="108"/>
        <v>https://w3id.org/kouigenjimonogatari/data/0044-14.json</v>
      </c>
      <c r="K540" t="str">
        <f t="shared" si="109"/>
        <v>https://w3id.org/kouigenjimonogatari/data/0045-02.json</v>
      </c>
      <c r="L540">
        <f t="shared" si="106"/>
        <v>42</v>
      </c>
      <c r="M540" t="str">
        <f t="shared" si="110"/>
        <v>https://www.dl.ndl.go.jp/api/iiif/3437686/canvas/42</v>
      </c>
      <c r="N540" t="str">
        <f t="shared" si="107"/>
        <v>https://www.dl.ndl.go.jp/api/iiif/3437686/manifest.json</v>
      </c>
      <c r="O540" t="str">
        <f t="shared" si="111"/>
        <v>http://da.dl.itc.u-tokyo.ac.jp/mirador/?params=[{%22manifest%22:%22https://www.dl.ndl.go.jp/api/iiif/3437686/manifest.json%22,%22canvas%22:%22https://www.dl.ndl.go.jp/api/iiif/3437686/canvas/42%22}]</v>
      </c>
    </row>
    <row r="541" spans="1:15">
      <c r="A541" t="str">
        <f t="shared" si="112"/>
        <v/>
      </c>
      <c r="B541">
        <f t="shared" si="102"/>
        <v>45</v>
      </c>
      <c r="C541">
        <f t="shared" si="103"/>
        <v>0</v>
      </c>
      <c r="D541">
        <v>45</v>
      </c>
      <c r="E541" t="str">
        <f t="shared" si="104"/>
        <v>http://creativecommons.org/publicdomain/zero/1.0/</v>
      </c>
      <c r="F541" t="s">
        <v>965</v>
      </c>
      <c r="G541">
        <f>2</f>
        <v>2</v>
      </c>
      <c r="H541" t="s">
        <v>337</v>
      </c>
      <c r="I541" s="3" t="str">
        <f t="shared" si="105"/>
        <v>https://jpsearch.go.jp/term/type/文章要素</v>
      </c>
      <c r="J541" t="str">
        <f t="shared" si="108"/>
        <v>https://w3id.org/kouigenjimonogatari/data/0044-13.json</v>
      </c>
      <c r="K541" t="str">
        <f t="shared" si="109"/>
        <v>https://w3id.org/kouigenjimonogatari/data/0045-01.json</v>
      </c>
      <c r="L541">
        <f t="shared" si="106"/>
        <v>42</v>
      </c>
      <c r="M541" t="str">
        <f t="shared" si="110"/>
        <v>https://www.dl.ndl.go.jp/api/iiif/3437686/canvas/42</v>
      </c>
      <c r="N541" t="str">
        <f t="shared" si="107"/>
        <v>https://www.dl.ndl.go.jp/api/iiif/3437686/manifest.json</v>
      </c>
      <c r="O541" t="str">
        <f t="shared" si="111"/>
        <v>http://da.dl.itc.u-tokyo.ac.jp/mirador/?params=[{%22manifest%22:%22https://www.dl.ndl.go.jp/api/iiif/3437686/manifest.json%22,%22canvas%22:%22https://www.dl.ndl.go.jp/api/iiif/3437686/canvas/42%22}]</v>
      </c>
    </row>
    <row r="542" spans="1:15">
      <c r="A542" t="str">
        <f t="shared" si="112"/>
        <v>https://w3id.org/kouigenjimonogatari/data/0045-01.json</v>
      </c>
      <c r="B542">
        <f t="shared" si="102"/>
        <v>45</v>
      </c>
      <c r="C542">
        <f t="shared" si="103"/>
        <v>1</v>
      </c>
      <c r="D542" t="s">
        <v>489</v>
      </c>
      <c r="E542" t="str">
        <f t="shared" si="104"/>
        <v>http://creativecommons.org/publicdomain/zero/1.0/</v>
      </c>
      <c r="F542" t="s">
        <v>965</v>
      </c>
      <c r="G542">
        <f>2</f>
        <v>2</v>
      </c>
      <c r="H542" t="s">
        <v>337</v>
      </c>
      <c r="I542" s="3" t="str">
        <f t="shared" si="105"/>
        <v>https://jpsearch.go.jp/term/type/文章要素</v>
      </c>
      <c r="J542" t="str">
        <f t="shared" si="108"/>
        <v>https://w3id.org/kouigenjimonogatari/data/0044-14.json</v>
      </c>
      <c r="K542" t="str">
        <f t="shared" si="109"/>
        <v>https://w3id.org/kouigenjimonogatari/data/0045-02.json</v>
      </c>
      <c r="L542">
        <f t="shared" si="106"/>
        <v>42</v>
      </c>
      <c r="M542" t="str">
        <f t="shared" si="110"/>
        <v>https://www.dl.ndl.go.jp/api/iiif/3437686/canvas/42</v>
      </c>
      <c r="N542" t="str">
        <f t="shared" si="107"/>
        <v>https://www.dl.ndl.go.jp/api/iiif/3437686/manifest.json</v>
      </c>
      <c r="O542" t="str">
        <f t="shared" si="111"/>
        <v>http://da.dl.itc.u-tokyo.ac.jp/mirador/?params=[{%22manifest%22:%22https://www.dl.ndl.go.jp/api/iiif/3437686/manifest.json%22,%22canvas%22:%22https://www.dl.ndl.go.jp/api/iiif/3437686/canvas/42%22}]</v>
      </c>
    </row>
    <row r="543" spans="1:15">
      <c r="A543" t="str">
        <f t="shared" si="112"/>
        <v>https://w3id.org/kouigenjimonogatari/data/0045-02.json</v>
      </c>
      <c r="B543">
        <f t="shared" si="102"/>
        <v>45</v>
      </c>
      <c r="C543">
        <f t="shared" si="103"/>
        <v>2</v>
      </c>
      <c r="D543" t="s">
        <v>490</v>
      </c>
      <c r="E543" t="str">
        <f t="shared" si="104"/>
        <v>http://creativecommons.org/publicdomain/zero/1.0/</v>
      </c>
      <c r="F543" t="s">
        <v>965</v>
      </c>
      <c r="G543">
        <f>2</f>
        <v>2</v>
      </c>
      <c r="H543" t="s">
        <v>337</v>
      </c>
      <c r="I543" s="3" t="str">
        <f t="shared" si="105"/>
        <v>https://jpsearch.go.jp/term/type/文章要素</v>
      </c>
      <c r="J543" t="str">
        <f t="shared" si="108"/>
        <v>https://w3id.org/kouigenjimonogatari/data/0045-01.json</v>
      </c>
      <c r="K543" t="str">
        <f t="shared" si="109"/>
        <v>https://w3id.org/kouigenjimonogatari/data/0045-03.json</v>
      </c>
      <c r="L543">
        <f t="shared" si="106"/>
        <v>42</v>
      </c>
      <c r="M543" t="str">
        <f t="shared" si="110"/>
        <v>https://www.dl.ndl.go.jp/api/iiif/3437686/canvas/42</v>
      </c>
      <c r="N543" t="str">
        <f t="shared" si="107"/>
        <v>https://www.dl.ndl.go.jp/api/iiif/3437686/manifest.json</v>
      </c>
      <c r="O543" t="str">
        <f t="shared" si="111"/>
        <v>http://da.dl.itc.u-tokyo.ac.jp/mirador/?params=[{%22manifest%22:%22https://www.dl.ndl.go.jp/api/iiif/3437686/manifest.json%22,%22canvas%22:%22https://www.dl.ndl.go.jp/api/iiif/3437686/canvas/42%22}]</v>
      </c>
    </row>
    <row r="544" spans="1:15">
      <c r="A544" t="str">
        <f t="shared" si="112"/>
        <v>https://w3id.org/kouigenjimonogatari/data/0045-03.json</v>
      </c>
      <c r="B544">
        <f t="shared" si="102"/>
        <v>45</v>
      </c>
      <c r="C544">
        <f t="shared" si="103"/>
        <v>3</v>
      </c>
      <c r="D544" t="s">
        <v>491</v>
      </c>
      <c r="E544" t="str">
        <f t="shared" si="104"/>
        <v>http://creativecommons.org/publicdomain/zero/1.0/</v>
      </c>
      <c r="F544" t="s">
        <v>965</v>
      </c>
      <c r="G544">
        <f>2</f>
        <v>2</v>
      </c>
      <c r="H544" t="s">
        <v>337</v>
      </c>
      <c r="I544" s="3" t="str">
        <f t="shared" si="105"/>
        <v>https://jpsearch.go.jp/term/type/文章要素</v>
      </c>
      <c r="J544" t="str">
        <f t="shared" si="108"/>
        <v>https://w3id.org/kouigenjimonogatari/data/0045-02.json</v>
      </c>
      <c r="K544" t="str">
        <f t="shared" si="109"/>
        <v>https://w3id.org/kouigenjimonogatari/data/0045-04.json</v>
      </c>
      <c r="L544">
        <f t="shared" si="106"/>
        <v>42</v>
      </c>
      <c r="M544" t="str">
        <f t="shared" si="110"/>
        <v>https://www.dl.ndl.go.jp/api/iiif/3437686/canvas/42</v>
      </c>
      <c r="N544" t="str">
        <f t="shared" si="107"/>
        <v>https://www.dl.ndl.go.jp/api/iiif/3437686/manifest.json</v>
      </c>
      <c r="O544" t="str">
        <f t="shared" si="111"/>
        <v>http://da.dl.itc.u-tokyo.ac.jp/mirador/?params=[{%22manifest%22:%22https://www.dl.ndl.go.jp/api/iiif/3437686/manifest.json%22,%22canvas%22:%22https://www.dl.ndl.go.jp/api/iiif/3437686/canvas/42%22}]</v>
      </c>
    </row>
    <row r="545" spans="1:15">
      <c r="A545" t="str">
        <f t="shared" si="112"/>
        <v>https://w3id.org/kouigenjimonogatari/data/0045-04.json</v>
      </c>
      <c r="B545">
        <f t="shared" si="102"/>
        <v>45</v>
      </c>
      <c r="C545">
        <f t="shared" si="103"/>
        <v>4</v>
      </c>
      <c r="D545" t="s">
        <v>492</v>
      </c>
      <c r="E545" t="str">
        <f t="shared" si="104"/>
        <v>http://creativecommons.org/publicdomain/zero/1.0/</v>
      </c>
      <c r="F545" t="s">
        <v>965</v>
      </c>
      <c r="G545">
        <f>2</f>
        <v>2</v>
      </c>
      <c r="H545" t="s">
        <v>337</v>
      </c>
      <c r="I545" s="3" t="str">
        <f t="shared" si="105"/>
        <v>https://jpsearch.go.jp/term/type/文章要素</v>
      </c>
      <c r="J545" t="str">
        <f t="shared" si="108"/>
        <v>https://w3id.org/kouigenjimonogatari/data/0045-03.json</v>
      </c>
      <c r="K545" t="str">
        <f t="shared" si="109"/>
        <v>https://w3id.org/kouigenjimonogatari/data/0045-05.json</v>
      </c>
      <c r="L545">
        <f t="shared" si="106"/>
        <v>42</v>
      </c>
      <c r="M545" t="str">
        <f t="shared" si="110"/>
        <v>https://www.dl.ndl.go.jp/api/iiif/3437686/canvas/42</v>
      </c>
      <c r="N545" t="str">
        <f t="shared" si="107"/>
        <v>https://www.dl.ndl.go.jp/api/iiif/3437686/manifest.json</v>
      </c>
      <c r="O545" t="str">
        <f t="shared" si="111"/>
        <v>http://da.dl.itc.u-tokyo.ac.jp/mirador/?params=[{%22manifest%22:%22https://www.dl.ndl.go.jp/api/iiif/3437686/manifest.json%22,%22canvas%22:%22https://www.dl.ndl.go.jp/api/iiif/3437686/canvas/42%22}]</v>
      </c>
    </row>
    <row r="546" spans="1:15">
      <c r="A546" t="str">
        <f t="shared" si="112"/>
        <v>https://w3id.org/kouigenjimonogatari/data/0045-05.json</v>
      </c>
      <c r="B546">
        <f t="shared" si="102"/>
        <v>45</v>
      </c>
      <c r="C546">
        <f t="shared" si="103"/>
        <v>5</v>
      </c>
      <c r="D546" t="s">
        <v>493</v>
      </c>
      <c r="E546" t="str">
        <f t="shared" si="104"/>
        <v>http://creativecommons.org/publicdomain/zero/1.0/</v>
      </c>
      <c r="F546" t="s">
        <v>965</v>
      </c>
      <c r="G546">
        <f>2</f>
        <v>2</v>
      </c>
      <c r="H546" t="s">
        <v>337</v>
      </c>
      <c r="I546" s="3" t="str">
        <f t="shared" si="105"/>
        <v>https://jpsearch.go.jp/term/type/文章要素</v>
      </c>
      <c r="J546" t="str">
        <f t="shared" si="108"/>
        <v>https://w3id.org/kouigenjimonogatari/data/0045-04.json</v>
      </c>
      <c r="K546" t="str">
        <f t="shared" si="109"/>
        <v>https://w3id.org/kouigenjimonogatari/data/0045-06.json</v>
      </c>
      <c r="L546">
        <f t="shared" si="106"/>
        <v>42</v>
      </c>
      <c r="M546" t="str">
        <f t="shared" si="110"/>
        <v>https://www.dl.ndl.go.jp/api/iiif/3437686/canvas/42</v>
      </c>
      <c r="N546" t="str">
        <f t="shared" si="107"/>
        <v>https://www.dl.ndl.go.jp/api/iiif/3437686/manifest.json</v>
      </c>
      <c r="O546" t="str">
        <f t="shared" si="111"/>
        <v>http://da.dl.itc.u-tokyo.ac.jp/mirador/?params=[{%22manifest%22:%22https://www.dl.ndl.go.jp/api/iiif/3437686/manifest.json%22,%22canvas%22:%22https://www.dl.ndl.go.jp/api/iiif/3437686/canvas/42%22}]</v>
      </c>
    </row>
    <row r="547" spans="1:15">
      <c r="A547" t="str">
        <f t="shared" si="112"/>
        <v>https://w3id.org/kouigenjimonogatari/data/0045-06.json</v>
      </c>
      <c r="B547">
        <f t="shared" si="102"/>
        <v>45</v>
      </c>
      <c r="C547">
        <f t="shared" si="103"/>
        <v>6</v>
      </c>
      <c r="D547" t="s">
        <v>494</v>
      </c>
      <c r="E547" t="str">
        <f t="shared" si="104"/>
        <v>http://creativecommons.org/publicdomain/zero/1.0/</v>
      </c>
      <c r="F547" t="s">
        <v>965</v>
      </c>
      <c r="G547">
        <f>2</f>
        <v>2</v>
      </c>
      <c r="H547" t="s">
        <v>337</v>
      </c>
      <c r="I547" s="3" t="str">
        <f t="shared" si="105"/>
        <v>https://jpsearch.go.jp/term/type/文章要素</v>
      </c>
      <c r="J547" t="str">
        <f t="shared" si="108"/>
        <v>https://w3id.org/kouigenjimonogatari/data/0045-05.json</v>
      </c>
      <c r="K547" t="str">
        <f t="shared" si="109"/>
        <v>https://w3id.org/kouigenjimonogatari/data/0045-07.json</v>
      </c>
      <c r="L547">
        <f t="shared" si="106"/>
        <v>42</v>
      </c>
      <c r="M547" t="str">
        <f t="shared" si="110"/>
        <v>https://www.dl.ndl.go.jp/api/iiif/3437686/canvas/42</v>
      </c>
      <c r="N547" t="str">
        <f t="shared" si="107"/>
        <v>https://www.dl.ndl.go.jp/api/iiif/3437686/manifest.json</v>
      </c>
      <c r="O547" t="str">
        <f t="shared" si="111"/>
        <v>http://da.dl.itc.u-tokyo.ac.jp/mirador/?params=[{%22manifest%22:%22https://www.dl.ndl.go.jp/api/iiif/3437686/manifest.json%22,%22canvas%22:%22https://www.dl.ndl.go.jp/api/iiif/3437686/canvas/42%22}]</v>
      </c>
    </row>
    <row r="548" spans="1:15">
      <c r="A548" t="str">
        <f t="shared" si="112"/>
        <v>https://w3id.org/kouigenjimonogatari/data/0045-07.json</v>
      </c>
      <c r="B548">
        <f t="shared" si="102"/>
        <v>45</v>
      </c>
      <c r="C548">
        <f t="shared" si="103"/>
        <v>7</v>
      </c>
      <c r="D548" t="s">
        <v>495</v>
      </c>
      <c r="E548" t="str">
        <f t="shared" si="104"/>
        <v>http://creativecommons.org/publicdomain/zero/1.0/</v>
      </c>
      <c r="F548" t="s">
        <v>965</v>
      </c>
      <c r="G548">
        <f>2</f>
        <v>2</v>
      </c>
      <c r="H548" t="s">
        <v>337</v>
      </c>
      <c r="I548" s="3" t="str">
        <f t="shared" si="105"/>
        <v>https://jpsearch.go.jp/term/type/文章要素</v>
      </c>
      <c r="J548" t="str">
        <f t="shared" si="108"/>
        <v>https://w3id.org/kouigenjimonogatari/data/0045-06.json</v>
      </c>
      <c r="K548" t="str">
        <f t="shared" si="109"/>
        <v>https://w3id.org/kouigenjimonogatari/data/0045-08.json</v>
      </c>
      <c r="L548">
        <f t="shared" si="106"/>
        <v>42</v>
      </c>
      <c r="M548" t="str">
        <f t="shared" si="110"/>
        <v>https://www.dl.ndl.go.jp/api/iiif/3437686/canvas/42</v>
      </c>
      <c r="N548" t="str">
        <f t="shared" si="107"/>
        <v>https://www.dl.ndl.go.jp/api/iiif/3437686/manifest.json</v>
      </c>
      <c r="O548" t="str">
        <f t="shared" si="111"/>
        <v>http://da.dl.itc.u-tokyo.ac.jp/mirador/?params=[{%22manifest%22:%22https://www.dl.ndl.go.jp/api/iiif/3437686/manifest.json%22,%22canvas%22:%22https://www.dl.ndl.go.jp/api/iiif/3437686/canvas/42%22}]</v>
      </c>
    </row>
    <row r="549" spans="1:15">
      <c r="A549" t="str">
        <f t="shared" si="112"/>
        <v>https://w3id.org/kouigenjimonogatari/data/0045-08.json</v>
      </c>
      <c r="B549">
        <f t="shared" si="102"/>
        <v>45</v>
      </c>
      <c r="C549">
        <f t="shared" si="103"/>
        <v>8</v>
      </c>
      <c r="D549" t="s">
        <v>496</v>
      </c>
      <c r="E549" t="str">
        <f t="shared" si="104"/>
        <v>http://creativecommons.org/publicdomain/zero/1.0/</v>
      </c>
      <c r="F549" t="s">
        <v>965</v>
      </c>
      <c r="G549">
        <f>2</f>
        <v>2</v>
      </c>
      <c r="H549" t="s">
        <v>337</v>
      </c>
      <c r="I549" s="3" t="str">
        <f t="shared" si="105"/>
        <v>https://jpsearch.go.jp/term/type/文章要素</v>
      </c>
      <c r="J549" t="str">
        <f t="shared" si="108"/>
        <v>https://w3id.org/kouigenjimonogatari/data/0045-07.json</v>
      </c>
      <c r="K549" t="str">
        <f t="shared" si="109"/>
        <v>https://w3id.org/kouigenjimonogatari/data/0045-09.json</v>
      </c>
      <c r="L549">
        <f t="shared" si="106"/>
        <v>42</v>
      </c>
      <c r="M549" t="str">
        <f t="shared" si="110"/>
        <v>https://www.dl.ndl.go.jp/api/iiif/3437686/canvas/42</v>
      </c>
      <c r="N549" t="str">
        <f t="shared" si="107"/>
        <v>https://www.dl.ndl.go.jp/api/iiif/3437686/manifest.json</v>
      </c>
      <c r="O549" t="str">
        <f t="shared" si="111"/>
        <v>http://da.dl.itc.u-tokyo.ac.jp/mirador/?params=[{%22manifest%22:%22https://www.dl.ndl.go.jp/api/iiif/3437686/manifest.json%22,%22canvas%22:%22https://www.dl.ndl.go.jp/api/iiif/3437686/canvas/42%22}]</v>
      </c>
    </row>
    <row r="550" spans="1:15">
      <c r="A550" t="str">
        <f t="shared" si="112"/>
        <v>https://w3id.org/kouigenjimonogatari/data/0045-09.json</v>
      </c>
      <c r="B550">
        <f t="shared" si="102"/>
        <v>45</v>
      </c>
      <c r="C550">
        <f t="shared" si="103"/>
        <v>9</v>
      </c>
      <c r="D550" t="s">
        <v>497</v>
      </c>
      <c r="E550" t="str">
        <f t="shared" si="104"/>
        <v>http://creativecommons.org/publicdomain/zero/1.0/</v>
      </c>
      <c r="F550" t="s">
        <v>965</v>
      </c>
      <c r="G550">
        <f>2</f>
        <v>2</v>
      </c>
      <c r="H550" t="s">
        <v>337</v>
      </c>
      <c r="I550" s="3" t="str">
        <f t="shared" si="105"/>
        <v>https://jpsearch.go.jp/term/type/文章要素</v>
      </c>
      <c r="J550" t="str">
        <f t="shared" si="108"/>
        <v>https://w3id.org/kouigenjimonogatari/data/0045-08.json</v>
      </c>
      <c r="K550" t="str">
        <f t="shared" si="109"/>
        <v>https://w3id.org/kouigenjimonogatari/data/0045-10.json</v>
      </c>
      <c r="L550">
        <f t="shared" si="106"/>
        <v>42</v>
      </c>
      <c r="M550" t="str">
        <f t="shared" si="110"/>
        <v>https://www.dl.ndl.go.jp/api/iiif/3437686/canvas/42</v>
      </c>
      <c r="N550" t="str">
        <f t="shared" si="107"/>
        <v>https://www.dl.ndl.go.jp/api/iiif/3437686/manifest.json</v>
      </c>
      <c r="O550" t="str">
        <f t="shared" si="111"/>
        <v>http://da.dl.itc.u-tokyo.ac.jp/mirador/?params=[{%22manifest%22:%22https://www.dl.ndl.go.jp/api/iiif/3437686/manifest.json%22,%22canvas%22:%22https://www.dl.ndl.go.jp/api/iiif/3437686/canvas/42%22}]</v>
      </c>
    </row>
    <row r="551" spans="1:15">
      <c r="A551" t="str">
        <f t="shared" si="112"/>
        <v>https://w3id.org/kouigenjimonogatari/data/0045-10.json</v>
      </c>
      <c r="B551">
        <f t="shared" si="102"/>
        <v>45</v>
      </c>
      <c r="C551">
        <f t="shared" si="103"/>
        <v>10</v>
      </c>
      <c r="D551" t="s">
        <v>498</v>
      </c>
      <c r="E551" t="str">
        <f t="shared" si="104"/>
        <v>http://creativecommons.org/publicdomain/zero/1.0/</v>
      </c>
      <c r="F551" t="s">
        <v>965</v>
      </c>
      <c r="G551">
        <f>2</f>
        <v>2</v>
      </c>
      <c r="H551" t="s">
        <v>337</v>
      </c>
      <c r="I551" s="3" t="str">
        <f t="shared" si="105"/>
        <v>https://jpsearch.go.jp/term/type/文章要素</v>
      </c>
      <c r="J551" t="str">
        <f t="shared" si="108"/>
        <v>https://w3id.org/kouigenjimonogatari/data/0045-09.json</v>
      </c>
      <c r="K551" t="str">
        <f t="shared" si="109"/>
        <v>https://w3id.org/kouigenjimonogatari/data/0045-11.json</v>
      </c>
      <c r="L551">
        <f t="shared" si="106"/>
        <v>42</v>
      </c>
      <c r="M551" t="str">
        <f t="shared" si="110"/>
        <v>https://www.dl.ndl.go.jp/api/iiif/3437686/canvas/42</v>
      </c>
      <c r="N551" t="str">
        <f t="shared" si="107"/>
        <v>https://www.dl.ndl.go.jp/api/iiif/3437686/manifest.json</v>
      </c>
      <c r="O551" t="str">
        <f t="shared" si="111"/>
        <v>http://da.dl.itc.u-tokyo.ac.jp/mirador/?params=[{%22manifest%22:%22https://www.dl.ndl.go.jp/api/iiif/3437686/manifest.json%22,%22canvas%22:%22https://www.dl.ndl.go.jp/api/iiif/3437686/canvas/42%22}]</v>
      </c>
    </row>
    <row r="552" spans="1:15">
      <c r="A552" t="str">
        <f t="shared" si="112"/>
        <v>https://w3id.org/kouigenjimonogatari/data/0045-11.json</v>
      </c>
      <c r="B552">
        <f t="shared" si="102"/>
        <v>45</v>
      </c>
      <c r="C552">
        <f t="shared" si="103"/>
        <v>11</v>
      </c>
      <c r="D552" t="s">
        <v>499</v>
      </c>
      <c r="E552" t="str">
        <f t="shared" si="104"/>
        <v>http://creativecommons.org/publicdomain/zero/1.0/</v>
      </c>
      <c r="F552" t="s">
        <v>965</v>
      </c>
      <c r="G552">
        <f>2</f>
        <v>2</v>
      </c>
      <c r="H552" t="s">
        <v>337</v>
      </c>
      <c r="I552" s="3" t="str">
        <f t="shared" si="105"/>
        <v>https://jpsearch.go.jp/term/type/文章要素</v>
      </c>
      <c r="J552" t="str">
        <f t="shared" si="108"/>
        <v>https://w3id.org/kouigenjimonogatari/data/0045-10.json</v>
      </c>
      <c r="K552" t="str">
        <f t="shared" si="109"/>
        <v>https://w3id.org/kouigenjimonogatari/data/0045-12.json</v>
      </c>
      <c r="L552">
        <f t="shared" si="106"/>
        <v>42</v>
      </c>
      <c r="M552" t="str">
        <f t="shared" si="110"/>
        <v>https://www.dl.ndl.go.jp/api/iiif/3437686/canvas/42</v>
      </c>
      <c r="N552" t="str">
        <f t="shared" si="107"/>
        <v>https://www.dl.ndl.go.jp/api/iiif/3437686/manifest.json</v>
      </c>
      <c r="O552" t="str">
        <f t="shared" si="111"/>
        <v>http://da.dl.itc.u-tokyo.ac.jp/mirador/?params=[{%22manifest%22:%22https://www.dl.ndl.go.jp/api/iiif/3437686/manifest.json%22,%22canvas%22:%22https://www.dl.ndl.go.jp/api/iiif/3437686/canvas/42%22}]</v>
      </c>
    </row>
    <row r="553" spans="1:15">
      <c r="A553" t="str">
        <f t="shared" si="112"/>
        <v>https://w3id.org/kouigenjimonogatari/data/0045-12.json</v>
      </c>
      <c r="B553">
        <f t="shared" si="102"/>
        <v>45</v>
      </c>
      <c r="C553">
        <f t="shared" si="103"/>
        <v>12</v>
      </c>
      <c r="D553" t="s">
        <v>500</v>
      </c>
      <c r="E553" t="str">
        <f t="shared" si="104"/>
        <v>http://creativecommons.org/publicdomain/zero/1.0/</v>
      </c>
      <c r="F553" t="s">
        <v>965</v>
      </c>
      <c r="G553">
        <f>2</f>
        <v>2</v>
      </c>
      <c r="H553" t="s">
        <v>337</v>
      </c>
      <c r="I553" s="3" t="str">
        <f t="shared" si="105"/>
        <v>https://jpsearch.go.jp/term/type/文章要素</v>
      </c>
      <c r="J553" t="str">
        <f t="shared" si="108"/>
        <v>https://w3id.org/kouigenjimonogatari/data/0045-11.json</v>
      </c>
      <c r="K553" t="str">
        <f t="shared" si="109"/>
        <v>https://w3id.org/kouigenjimonogatari/data/0045-13.json</v>
      </c>
      <c r="L553">
        <f t="shared" si="106"/>
        <v>42</v>
      </c>
      <c r="M553" t="str">
        <f t="shared" si="110"/>
        <v>https://www.dl.ndl.go.jp/api/iiif/3437686/canvas/42</v>
      </c>
      <c r="N553" t="str">
        <f t="shared" si="107"/>
        <v>https://www.dl.ndl.go.jp/api/iiif/3437686/manifest.json</v>
      </c>
      <c r="O553" t="str">
        <f t="shared" si="111"/>
        <v>http://da.dl.itc.u-tokyo.ac.jp/mirador/?params=[{%22manifest%22:%22https://www.dl.ndl.go.jp/api/iiif/3437686/manifest.json%22,%22canvas%22:%22https://www.dl.ndl.go.jp/api/iiif/3437686/canvas/42%22}]</v>
      </c>
    </row>
    <row r="554" spans="1:15">
      <c r="A554" t="str">
        <f t="shared" si="112"/>
        <v>https://w3id.org/kouigenjimonogatari/data/0045-13.json</v>
      </c>
      <c r="B554">
        <f t="shared" si="102"/>
        <v>45</v>
      </c>
      <c r="C554">
        <f t="shared" si="103"/>
        <v>13</v>
      </c>
      <c r="D554" t="s">
        <v>501</v>
      </c>
      <c r="E554" t="str">
        <f t="shared" si="104"/>
        <v>http://creativecommons.org/publicdomain/zero/1.0/</v>
      </c>
      <c r="F554" t="s">
        <v>965</v>
      </c>
      <c r="G554">
        <f>2</f>
        <v>2</v>
      </c>
      <c r="H554" t="s">
        <v>337</v>
      </c>
      <c r="I554" s="3" t="str">
        <f t="shared" si="105"/>
        <v>https://jpsearch.go.jp/term/type/文章要素</v>
      </c>
      <c r="J554" t="str">
        <f t="shared" si="108"/>
        <v>https://w3id.org/kouigenjimonogatari/data/0045-12.json</v>
      </c>
      <c r="K554" t="str">
        <f t="shared" si="109"/>
        <v>https://w3id.org/kouigenjimonogatari/data/0045-14.json</v>
      </c>
      <c r="L554">
        <f t="shared" si="106"/>
        <v>42</v>
      </c>
      <c r="M554" t="str">
        <f t="shared" si="110"/>
        <v>https://www.dl.ndl.go.jp/api/iiif/3437686/canvas/42</v>
      </c>
      <c r="N554" t="str">
        <f t="shared" si="107"/>
        <v>https://www.dl.ndl.go.jp/api/iiif/3437686/manifest.json</v>
      </c>
      <c r="O554" t="str">
        <f t="shared" si="111"/>
        <v>http://da.dl.itc.u-tokyo.ac.jp/mirador/?params=[{%22manifest%22:%22https://www.dl.ndl.go.jp/api/iiif/3437686/manifest.json%22,%22canvas%22:%22https://www.dl.ndl.go.jp/api/iiif/3437686/canvas/42%22}]</v>
      </c>
    </row>
    <row r="555" spans="1:15">
      <c r="A555" t="str">
        <f t="shared" si="112"/>
        <v>https://w3id.org/kouigenjimonogatari/data/0045-14.json</v>
      </c>
      <c r="B555">
        <f t="shared" si="102"/>
        <v>45</v>
      </c>
      <c r="C555">
        <f t="shared" si="103"/>
        <v>14</v>
      </c>
      <c r="D555" t="s">
        <v>502</v>
      </c>
      <c r="E555" t="str">
        <f t="shared" si="104"/>
        <v>http://creativecommons.org/publicdomain/zero/1.0/</v>
      </c>
      <c r="F555" t="s">
        <v>965</v>
      </c>
      <c r="G555">
        <f>2</f>
        <v>2</v>
      </c>
      <c r="H555" t="s">
        <v>337</v>
      </c>
      <c r="I555" s="3" t="str">
        <f t="shared" si="105"/>
        <v>https://jpsearch.go.jp/term/type/文章要素</v>
      </c>
      <c r="J555" t="str">
        <f t="shared" si="108"/>
        <v>https://w3id.org/kouigenjimonogatari/data/0045-13.json</v>
      </c>
      <c r="K555" t="str">
        <f t="shared" si="109"/>
        <v>https://w3id.org/kouigenjimonogatari/data/0046-01.json</v>
      </c>
      <c r="L555">
        <f t="shared" si="106"/>
        <v>42</v>
      </c>
      <c r="M555" t="str">
        <f t="shared" si="110"/>
        <v>https://www.dl.ndl.go.jp/api/iiif/3437686/canvas/42</v>
      </c>
      <c r="N555" t="str">
        <f t="shared" si="107"/>
        <v>https://www.dl.ndl.go.jp/api/iiif/3437686/manifest.json</v>
      </c>
      <c r="O555" t="str">
        <f t="shared" si="111"/>
        <v>http://da.dl.itc.u-tokyo.ac.jp/mirador/?params=[{%22manifest%22:%22https://www.dl.ndl.go.jp/api/iiif/3437686/manifest.json%22,%22canvas%22:%22https://www.dl.ndl.go.jp/api/iiif/3437686/canvas/42%22}]</v>
      </c>
    </row>
    <row r="556" spans="1:15">
      <c r="A556" t="str">
        <f t="shared" si="112"/>
        <v/>
      </c>
      <c r="B556">
        <f t="shared" si="102"/>
        <v>46</v>
      </c>
      <c r="C556">
        <f t="shared" si="103"/>
        <v>15</v>
      </c>
      <c r="E556" t="str">
        <f t="shared" si="104"/>
        <v>http://creativecommons.org/publicdomain/zero/1.0/</v>
      </c>
      <c r="F556" t="s">
        <v>965</v>
      </c>
      <c r="G556">
        <f>2</f>
        <v>2</v>
      </c>
      <c r="H556" t="s">
        <v>337</v>
      </c>
      <c r="I556" s="3" t="str">
        <f t="shared" si="105"/>
        <v>https://jpsearch.go.jp/term/type/文章要素</v>
      </c>
      <c r="J556" t="str">
        <f t="shared" si="108"/>
        <v>https://w3id.org/kouigenjimonogatari/data/0045-14.json</v>
      </c>
      <c r="K556" t="str">
        <f t="shared" si="109"/>
        <v>https://w3id.org/kouigenjimonogatari/data/0046-02.json</v>
      </c>
      <c r="L556">
        <f t="shared" si="106"/>
        <v>43</v>
      </c>
      <c r="M556" t="str">
        <f t="shared" si="110"/>
        <v>https://www.dl.ndl.go.jp/api/iiif/3437686/canvas/43</v>
      </c>
      <c r="N556" t="str">
        <f t="shared" si="107"/>
        <v>https://www.dl.ndl.go.jp/api/iiif/3437686/manifest.json</v>
      </c>
      <c r="O556" t="str">
        <f t="shared" si="111"/>
        <v>http://da.dl.itc.u-tokyo.ac.jp/mirador/?params=[{%22manifest%22:%22https://www.dl.ndl.go.jp/api/iiif/3437686/manifest.json%22,%22canvas%22:%22https://www.dl.ndl.go.jp/api/iiif/3437686/canvas/43%22}]</v>
      </c>
    </row>
    <row r="557" spans="1:15">
      <c r="A557" t="str">
        <f t="shared" si="112"/>
        <v/>
      </c>
      <c r="B557">
        <f t="shared" si="102"/>
        <v>46</v>
      </c>
      <c r="C557">
        <f t="shared" si="103"/>
        <v>0</v>
      </c>
      <c r="D557">
        <v>46</v>
      </c>
      <c r="E557" t="str">
        <f t="shared" si="104"/>
        <v>http://creativecommons.org/publicdomain/zero/1.0/</v>
      </c>
      <c r="F557" t="s">
        <v>965</v>
      </c>
      <c r="G557">
        <f>2</f>
        <v>2</v>
      </c>
      <c r="H557" t="s">
        <v>337</v>
      </c>
      <c r="I557" s="3" t="str">
        <f t="shared" si="105"/>
        <v>https://jpsearch.go.jp/term/type/文章要素</v>
      </c>
      <c r="J557" t="str">
        <f t="shared" si="108"/>
        <v>https://w3id.org/kouigenjimonogatari/data/0045-13.json</v>
      </c>
      <c r="K557" t="str">
        <f t="shared" si="109"/>
        <v>https://w3id.org/kouigenjimonogatari/data/0046-01.json</v>
      </c>
      <c r="L557">
        <f t="shared" si="106"/>
        <v>43</v>
      </c>
      <c r="M557" t="str">
        <f t="shared" si="110"/>
        <v>https://www.dl.ndl.go.jp/api/iiif/3437686/canvas/43</v>
      </c>
      <c r="N557" t="str">
        <f t="shared" si="107"/>
        <v>https://www.dl.ndl.go.jp/api/iiif/3437686/manifest.json</v>
      </c>
      <c r="O557" t="str">
        <f t="shared" si="111"/>
        <v>http://da.dl.itc.u-tokyo.ac.jp/mirador/?params=[{%22manifest%22:%22https://www.dl.ndl.go.jp/api/iiif/3437686/manifest.json%22,%22canvas%22:%22https://www.dl.ndl.go.jp/api/iiif/3437686/canvas/43%22}]</v>
      </c>
    </row>
    <row r="558" spans="1:15">
      <c r="A558" t="str">
        <f t="shared" si="112"/>
        <v>https://w3id.org/kouigenjimonogatari/data/0046-01.json</v>
      </c>
      <c r="B558">
        <f t="shared" si="102"/>
        <v>46</v>
      </c>
      <c r="C558">
        <f t="shared" si="103"/>
        <v>1</v>
      </c>
      <c r="D558" t="s">
        <v>503</v>
      </c>
      <c r="E558" t="str">
        <f t="shared" si="104"/>
        <v>http://creativecommons.org/publicdomain/zero/1.0/</v>
      </c>
      <c r="F558" t="s">
        <v>965</v>
      </c>
      <c r="G558">
        <f>2</f>
        <v>2</v>
      </c>
      <c r="H558" t="s">
        <v>337</v>
      </c>
      <c r="I558" s="3" t="str">
        <f t="shared" si="105"/>
        <v>https://jpsearch.go.jp/term/type/文章要素</v>
      </c>
      <c r="J558" t="str">
        <f t="shared" si="108"/>
        <v>https://w3id.org/kouigenjimonogatari/data/0045-14.json</v>
      </c>
      <c r="K558" t="str">
        <f t="shared" si="109"/>
        <v>https://w3id.org/kouigenjimonogatari/data/0046-02.json</v>
      </c>
      <c r="L558">
        <f t="shared" si="106"/>
        <v>43</v>
      </c>
      <c r="M558" t="str">
        <f t="shared" si="110"/>
        <v>https://www.dl.ndl.go.jp/api/iiif/3437686/canvas/43</v>
      </c>
      <c r="N558" t="str">
        <f t="shared" si="107"/>
        <v>https://www.dl.ndl.go.jp/api/iiif/3437686/manifest.json</v>
      </c>
      <c r="O558" t="str">
        <f t="shared" si="111"/>
        <v>http://da.dl.itc.u-tokyo.ac.jp/mirador/?params=[{%22manifest%22:%22https://www.dl.ndl.go.jp/api/iiif/3437686/manifest.json%22,%22canvas%22:%22https://www.dl.ndl.go.jp/api/iiif/3437686/canvas/43%22}]</v>
      </c>
    </row>
    <row r="559" spans="1:15">
      <c r="A559" t="str">
        <f t="shared" si="112"/>
        <v>https://w3id.org/kouigenjimonogatari/data/0046-02.json</v>
      </c>
      <c r="B559">
        <f t="shared" si="102"/>
        <v>46</v>
      </c>
      <c r="C559">
        <f t="shared" si="103"/>
        <v>2</v>
      </c>
      <c r="D559" t="s">
        <v>504</v>
      </c>
      <c r="E559" t="str">
        <f t="shared" si="104"/>
        <v>http://creativecommons.org/publicdomain/zero/1.0/</v>
      </c>
      <c r="F559" t="s">
        <v>965</v>
      </c>
      <c r="G559">
        <f>2</f>
        <v>2</v>
      </c>
      <c r="H559" t="s">
        <v>337</v>
      </c>
      <c r="I559" s="3" t="str">
        <f t="shared" si="105"/>
        <v>https://jpsearch.go.jp/term/type/文章要素</v>
      </c>
      <c r="J559" t="str">
        <f t="shared" si="108"/>
        <v>https://w3id.org/kouigenjimonogatari/data/0046-01.json</v>
      </c>
      <c r="K559" t="str">
        <f t="shared" si="109"/>
        <v>https://w3id.org/kouigenjimonogatari/data/0046-03.json</v>
      </c>
      <c r="L559">
        <f t="shared" si="106"/>
        <v>43</v>
      </c>
      <c r="M559" t="str">
        <f t="shared" si="110"/>
        <v>https://www.dl.ndl.go.jp/api/iiif/3437686/canvas/43</v>
      </c>
      <c r="N559" t="str">
        <f t="shared" si="107"/>
        <v>https://www.dl.ndl.go.jp/api/iiif/3437686/manifest.json</v>
      </c>
      <c r="O559" t="str">
        <f t="shared" si="111"/>
        <v>http://da.dl.itc.u-tokyo.ac.jp/mirador/?params=[{%22manifest%22:%22https://www.dl.ndl.go.jp/api/iiif/3437686/manifest.json%22,%22canvas%22:%22https://www.dl.ndl.go.jp/api/iiif/3437686/canvas/43%22}]</v>
      </c>
    </row>
    <row r="560" spans="1:15">
      <c r="A560" t="str">
        <f t="shared" si="112"/>
        <v>https://w3id.org/kouigenjimonogatari/data/0046-03.json</v>
      </c>
      <c r="B560">
        <f t="shared" si="102"/>
        <v>46</v>
      </c>
      <c r="C560">
        <f t="shared" si="103"/>
        <v>3</v>
      </c>
      <c r="D560" t="s">
        <v>505</v>
      </c>
      <c r="E560" t="str">
        <f t="shared" si="104"/>
        <v>http://creativecommons.org/publicdomain/zero/1.0/</v>
      </c>
      <c r="F560" t="s">
        <v>965</v>
      </c>
      <c r="G560">
        <f>2</f>
        <v>2</v>
      </c>
      <c r="H560" t="s">
        <v>337</v>
      </c>
      <c r="I560" s="3" t="str">
        <f t="shared" si="105"/>
        <v>https://jpsearch.go.jp/term/type/文章要素</v>
      </c>
      <c r="J560" t="str">
        <f t="shared" si="108"/>
        <v>https://w3id.org/kouigenjimonogatari/data/0046-02.json</v>
      </c>
      <c r="K560" t="str">
        <f t="shared" si="109"/>
        <v>https://w3id.org/kouigenjimonogatari/data/0046-04.json</v>
      </c>
      <c r="L560">
        <f t="shared" si="106"/>
        <v>43</v>
      </c>
      <c r="M560" t="str">
        <f t="shared" si="110"/>
        <v>https://www.dl.ndl.go.jp/api/iiif/3437686/canvas/43</v>
      </c>
      <c r="N560" t="str">
        <f t="shared" si="107"/>
        <v>https://www.dl.ndl.go.jp/api/iiif/3437686/manifest.json</v>
      </c>
      <c r="O560" t="str">
        <f t="shared" si="111"/>
        <v>http://da.dl.itc.u-tokyo.ac.jp/mirador/?params=[{%22manifest%22:%22https://www.dl.ndl.go.jp/api/iiif/3437686/manifest.json%22,%22canvas%22:%22https://www.dl.ndl.go.jp/api/iiif/3437686/canvas/43%22}]</v>
      </c>
    </row>
    <row r="561" spans="1:15">
      <c r="A561" t="str">
        <f t="shared" si="112"/>
        <v>https://w3id.org/kouigenjimonogatari/data/0046-04.json</v>
      </c>
      <c r="B561">
        <f t="shared" si="102"/>
        <v>46</v>
      </c>
      <c r="C561">
        <f t="shared" si="103"/>
        <v>4</v>
      </c>
      <c r="D561" t="s">
        <v>506</v>
      </c>
      <c r="E561" t="str">
        <f t="shared" si="104"/>
        <v>http://creativecommons.org/publicdomain/zero/1.0/</v>
      </c>
      <c r="F561" t="s">
        <v>965</v>
      </c>
      <c r="G561">
        <f>2</f>
        <v>2</v>
      </c>
      <c r="H561" t="s">
        <v>337</v>
      </c>
      <c r="I561" s="3" t="str">
        <f t="shared" si="105"/>
        <v>https://jpsearch.go.jp/term/type/文章要素</v>
      </c>
      <c r="J561" t="str">
        <f t="shared" si="108"/>
        <v>https://w3id.org/kouigenjimonogatari/data/0046-03.json</v>
      </c>
      <c r="K561" t="str">
        <f t="shared" si="109"/>
        <v>https://w3id.org/kouigenjimonogatari/data/0046-05.json</v>
      </c>
      <c r="L561">
        <f t="shared" si="106"/>
        <v>43</v>
      </c>
      <c r="M561" t="str">
        <f t="shared" si="110"/>
        <v>https://www.dl.ndl.go.jp/api/iiif/3437686/canvas/43</v>
      </c>
      <c r="N561" t="str">
        <f t="shared" si="107"/>
        <v>https://www.dl.ndl.go.jp/api/iiif/3437686/manifest.json</v>
      </c>
      <c r="O561" t="str">
        <f t="shared" si="111"/>
        <v>http://da.dl.itc.u-tokyo.ac.jp/mirador/?params=[{%22manifest%22:%22https://www.dl.ndl.go.jp/api/iiif/3437686/manifest.json%22,%22canvas%22:%22https://www.dl.ndl.go.jp/api/iiif/3437686/canvas/43%22}]</v>
      </c>
    </row>
    <row r="562" spans="1:15">
      <c r="A562" t="str">
        <f t="shared" si="112"/>
        <v>https://w3id.org/kouigenjimonogatari/data/0046-05.json</v>
      </c>
      <c r="B562">
        <f t="shared" si="102"/>
        <v>46</v>
      </c>
      <c r="C562">
        <f t="shared" si="103"/>
        <v>5</v>
      </c>
      <c r="D562" t="s">
        <v>507</v>
      </c>
      <c r="E562" t="str">
        <f t="shared" si="104"/>
        <v>http://creativecommons.org/publicdomain/zero/1.0/</v>
      </c>
      <c r="F562" t="s">
        <v>965</v>
      </c>
      <c r="G562">
        <f>2</f>
        <v>2</v>
      </c>
      <c r="H562" t="s">
        <v>337</v>
      </c>
      <c r="I562" s="3" t="str">
        <f t="shared" si="105"/>
        <v>https://jpsearch.go.jp/term/type/文章要素</v>
      </c>
      <c r="J562" t="str">
        <f t="shared" si="108"/>
        <v>https://w3id.org/kouigenjimonogatari/data/0046-04.json</v>
      </c>
      <c r="K562" t="str">
        <f t="shared" si="109"/>
        <v>https://w3id.org/kouigenjimonogatari/data/0046-06.json</v>
      </c>
      <c r="L562">
        <f t="shared" si="106"/>
        <v>43</v>
      </c>
      <c r="M562" t="str">
        <f t="shared" si="110"/>
        <v>https://www.dl.ndl.go.jp/api/iiif/3437686/canvas/43</v>
      </c>
      <c r="N562" t="str">
        <f t="shared" si="107"/>
        <v>https://www.dl.ndl.go.jp/api/iiif/3437686/manifest.json</v>
      </c>
      <c r="O562" t="str">
        <f t="shared" si="111"/>
        <v>http://da.dl.itc.u-tokyo.ac.jp/mirador/?params=[{%22manifest%22:%22https://www.dl.ndl.go.jp/api/iiif/3437686/manifest.json%22,%22canvas%22:%22https://www.dl.ndl.go.jp/api/iiif/3437686/canvas/43%22}]</v>
      </c>
    </row>
    <row r="563" spans="1:15">
      <c r="A563" t="str">
        <f t="shared" si="112"/>
        <v>https://w3id.org/kouigenjimonogatari/data/0046-06.json</v>
      </c>
      <c r="B563">
        <f t="shared" si="102"/>
        <v>46</v>
      </c>
      <c r="C563">
        <f t="shared" si="103"/>
        <v>6</v>
      </c>
      <c r="D563" t="s">
        <v>508</v>
      </c>
      <c r="E563" t="str">
        <f t="shared" si="104"/>
        <v>http://creativecommons.org/publicdomain/zero/1.0/</v>
      </c>
      <c r="F563" t="s">
        <v>965</v>
      </c>
      <c r="G563">
        <f>2</f>
        <v>2</v>
      </c>
      <c r="H563" t="s">
        <v>337</v>
      </c>
      <c r="I563" s="3" t="str">
        <f t="shared" si="105"/>
        <v>https://jpsearch.go.jp/term/type/文章要素</v>
      </c>
      <c r="J563" t="str">
        <f t="shared" si="108"/>
        <v>https://w3id.org/kouigenjimonogatari/data/0046-05.json</v>
      </c>
      <c r="K563" t="str">
        <f t="shared" si="109"/>
        <v>https://w3id.org/kouigenjimonogatari/data/0046-07.json</v>
      </c>
      <c r="L563">
        <f t="shared" si="106"/>
        <v>43</v>
      </c>
      <c r="M563" t="str">
        <f t="shared" si="110"/>
        <v>https://www.dl.ndl.go.jp/api/iiif/3437686/canvas/43</v>
      </c>
      <c r="N563" t="str">
        <f t="shared" si="107"/>
        <v>https://www.dl.ndl.go.jp/api/iiif/3437686/manifest.json</v>
      </c>
      <c r="O563" t="str">
        <f t="shared" si="111"/>
        <v>http://da.dl.itc.u-tokyo.ac.jp/mirador/?params=[{%22manifest%22:%22https://www.dl.ndl.go.jp/api/iiif/3437686/manifest.json%22,%22canvas%22:%22https://www.dl.ndl.go.jp/api/iiif/3437686/canvas/43%22}]</v>
      </c>
    </row>
    <row r="564" spans="1:15">
      <c r="A564" t="str">
        <f t="shared" si="112"/>
        <v>https://w3id.org/kouigenjimonogatari/data/0046-07.json</v>
      </c>
      <c r="B564">
        <f t="shared" si="102"/>
        <v>46</v>
      </c>
      <c r="C564">
        <f t="shared" si="103"/>
        <v>7</v>
      </c>
      <c r="D564" t="s">
        <v>509</v>
      </c>
      <c r="E564" t="str">
        <f t="shared" si="104"/>
        <v>http://creativecommons.org/publicdomain/zero/1.0/</v>
      </c>
      <c r="F564" t="s">
        <v>965</v>
      </c>
      <c r="G564">
        <f>2</f>
        <v>2</v>
      </c>
      <c r="H564" t="s">
        <v>337</v>
      </c>
      <c r="I564" s="3" t="str">
        <f t="shared" si="105"/>
        <v>https://jpsearch.go.jp/term/type/文章要素</v>
      </c>
      <c r="J564" t="str">
        <f t="shared" si="108"/>
        <v>https://w3id.org/kouigenjimonogatari/data/0046-06.json</v>
      </c>
      <c r="K564" t="str">
        <f t="shared" si="109"/>
        <v>https://w3id.org/kouigenjimonogatari/data/0046-08.json</v>
      </c>
      <c r="L564">
        <f t="shared" si="106"/>
        <v>43</v>
      </c>
      <c r="M564" t="str">
        <f t="shared" si="110"/>
        <v>https://www.dl.ndl.go.jp/api/iiif/3437686/canvas/43</v>
      </c>
      <c r="N564" t="str">
        <f t="shared" si="107"/>
        <v>https://www.dl.ndl.go.jp/api/iiif/3437686/manifest.json</v>
      </c>
      <c r="O564" t="str">
        <f t="shared" si="111"/>
        <v>http://da.dl.itc.u-tokyo.ac.jp/mirador/?params=[{%22manifest%22:%22https://www.dl.ndl.go.jp/api/iiif/3437686/manifest.json%22,%22canvas%22:%22https://www.dl.ndl.go.jp/api/iiif/3437686/canvas/43%22}]</v>
      </c>
    </row>
    <row r="565" spans="1:15">
      <c r="A565" t="str">
        <f t="shared" si="112"/>
        <v>https://w3id.org/kouigenjimonogatari/data/0046-08.json</v>
      </c>
      <c r="B565">
        <f t="shared" si="102"/>
        <v>46</v>
      </c>
      <c r="C565">
        <f t="shared" si="103"/>
        <v>8</v>
      </c>
      <c r="D565" t="s">
        <v>510</v>
      </c>
      <c r="E565" t="str">
        <f t="shared" si="104"/>
        <v>http://creativecommons.org/publicdomain/zero/1.0/</v>
      </c>
      <c r="F565" t="s">
        <v>965</v>
      </c>
      <c r="G565">
        <f>2</f>
        <v>2</v>
      </c>
      <c r="H565" t="s">
        <v>337</v>
      </c>
      <c r="I565" s="3" t="str">
        <f t="shared" si="105"/>
        <v>https://jpsearch.go.jp/term/type/文章要素</v>
      </c>
      <c r="J565" t="str">
        <f t="shared" si="108"/>
        <v>https://w3id.org/kouigenjimonogatari/data/0046-07.json</v>
      </c>
      <c r="K565" t="str">
        <f t="shared" si="109"/>
        <v>https://w3id.org/kouigenjimonogatari/data/0046-09.json</v>
      </c>
      <c r="L565">
        <f t="shared" si="106"/>
        <v>43</v>
      </c>
      <c r="M565" t="str">
        <f t="shared" si="110"/>
        <v>https://www.dl.ndl.go.jp/api/iiif/3437686/canvas/43</v>
      </c>
      <c r="N565" t="str">
        <f t="shared" si="107"/>
        <v>https://www.dl.ndl.go.jp/api/iiif/3437686/manifest.json</v>
      </c>
      <c r="O565" t="str">
        <f t="shared" si="111"/>
        <v>http://da.dl.itc.u-tokyo.ac.jp/mirador/?params=[{%22manifest%22:%22https://www.dl.ndl.go.jp/api/iiif/3437686/manifest.json%22,%22canvas%22:%22https://www.dl.ndl.go.jp/api/iiif/3437686/canvas/43%22}]</v>
      </c>
    </row>
    <row r="566" spans="1:15">
      <c r="A566" t="str">
        <f t="shared" si="112"/>
        <v>https://w3id.org/kouigenjimonogatari/data/0046-09.json</v>
      </c>
      <c r="B566">
        <f t="shared" si="102"/>
        <v>46</v>
      </c>
      <c r="C566">
        <f t="shared" si="103"/>
        <v>9</v>
      </c>
      <c r="D566" t="s">
        <v>511</v>
      </c>
      <c r="E566" t="str">
        <f t="shared" si="104"/>
        <v>http://creativecommons.org/publicdomain/zero/1.0/</v>
      </c>
      <c r="F566" t="s">
        <v>965</v>
      </c>
      <c r="G566">
        <f>2</f>
        <v>2</v>
      </c>
      <c r="H566" t="s">
        <v>337</v>
      </c>
      <c r="I566" s="3" t="str">
        <f t="shared" si="105"/>
        <v>https://jpsearch.go.jp/term/type/文章要素</v>
      </c>
      <c r="J566" t="str">
        <f t="shared" si="108"/>
        <v>https://w3id.org/kouigenjimonogatari/data/0046-08.json</v>
      </c>
      <c r="K566" t="str">
        <f t="shared" si="109"/>
        <v>https://w3id.org/kouigenjimonogatari/data/0046-10.json</v>
      </c>
      <c r="L566">
        <f t="shared" si="106"/>
        <v>43</v>
      </c>
      <c r="M566" t="str">
        <f t="shared" si="110"/>
        <v>https://www.dl.ndl.go.jp/api/iiif/3437686/canvas/43</v>
      </c>
      <c r="N566" t="str">
        <f t="shared" si="107"/>
        <v>https://www.dl.ndl.go.jp/api/iiif/3437686/manifest.json</v>
      </c>
      <c r="O566" t="str">
        <f t="shared" si="111"/>
        <v>http://da.dl.itc.u-tokyo.ac.jp/mirador/?params=[{%22manifest%22:%22https://www.dl.ndl.go.jp/api/iiif/3437686/manifest.json%22,%22canvas%22:%22https://www.dl.ndl.go.jp/api/iiif/3437686/canvas/43%22}]</v>
      </c>
    </row>
    <row r="567" spans="1:15">
      <c r="A567" t="str">
        <f t="shared" si="112"/>
        <v>https://w3id.org/kouigenjimonogatari/data/0046-10.json</v>
      </c>
      <c r="B567">
        <f t="shared" si="102"/>
        <v>46</v>
      </c>
      <c r="C567">
        <f t="shared" si="103"/>
        <v>10</v>
      </c>
      <c r="D567" t="s">
        <v>512</v>
      </c>
      <c r="E567" t="str">
        <f t="shared" si="104"/>
        <v>http://creativecommons.org/publicdomain/zero/1.0/</v>
      </c>
      <c r="F567" t="s">
        <v>965</v>
      </c>
      <c r="G567">
        <f>2</f>
        <v>2</v>
      </c>
      <c r="H567" t="s">
        <v>337</v>
      </c>
      <c r="I567" s="3" t="str">
        <f t="shared" si="105"/>
        <v>https://jpsearch.go.jp/term/type/文章要素</v>
      </c>
      <c r="J567" t="str">
        <f t="shared" si="108"/>
        <v>https://w3id.org/kouigenjimonogatari/data/0046-09.json</v>
      </c>
      <c r="K567" t="str">
        <f t="shared" si="109"/>
        <v>https://w3id.org/kouigenjimonogatari/data/0046-11.json</v>
      </c>
      <c r="L567">
        <f t="shared" si="106"/>
        <v>43</v>
      </c>
      <c r="M567" t="str">
        <f t="shared" si="110"/>
        <v>https://www.dl.ndl.go.jp/api/iiif/3437686/canvas/43</v>
      </c>
      <c r="N567" t="str">
        <f t="shared" si="107"/>
        <v>https://www.dl.ndl.go.jp/api/iiif/3437686/manifest.json</v>
      </c>
      <c r="O567" t="str">
        <f t="shared" si="111"/>
        <v>http://da.dl.itc.u-tokyo.ac.jp/mirador/?params=[{%22manifest%22:%22https://www.dl.ndl.go.jp/api/iiif/3437686/manifest.json%22,%22canvas%22:%22https://www.dl.ndl.go.jp/api/iiif/3437686/canvas/43%22}]</v>
      </c>
    </row>
    <row r="568" spans="1:15">
      <c r="A568" t="str">
        <f t="shared" si="112"/>
        <v>https://w3id.org/kouigenjimonogatari/data/0046-11.json</v>
      </c>
      <c r="B568">
        <f t="shared" si="102"/>
        <v>46</v>
      </c>
      <c r="C568">
        <f t="shared" si="103"/>
        <v>11</v>
      </c>
      <c r="D568" t="s">
        <v>513</v>
      </c>
      <c r="E568" t="str">
        <f t="shared" si="104"/>
        <v>http://creativecommons.org/publicdomain/zero/1.0/</v>
      </c>
      <c r="F568" t="s">
        <v>965</v>
      </c>
      <c r="G568">
        <f>2</f>
        <v>2</v>
      </c>
      <c r="H568" t="s">
        <v>337</v>
      </c>
      <c r="I568" s="3" t="str">
        <f t="shared" si="105"/>
        <v>https://jpsearch.go.jp/term/type/文章要素</v>
      </c>
      <c r="J568" t="str">
        <f t="shared" si="108"/>
        <v>https://w3id.org/kouigenjimonogatari/data/0046-10.json</v>
      </c>
      <c r="K568" t="str">
        <f t="shared" si="109"/>
        <v>https://w3id.org/kouigenjimonogatari/data/0046-12.json</v>
      </c>
      <c r="L568">
        <f t="shared" si="106"/>
        <v>43</v>
      </c>
      <c r="M568" t="str">
        <f t="shared" si="110"/>
        <v>https://www.dl.ndl.go.jp/api/iiif/3437686/canvas/43</v>
      </c>
      <c r="N568" t="str">
        <f t="shared" si="107"/>
        <v>https://www.dl.ndl.go.jp/api/iiif/3437686/manifest.json</v>
      </c>
      <c r="O568" t="str">
        <f t="shared" si="111"/>
        <v>http://da.dl.itc.u-tokyo.ac.jp/mirador/?params=[{%22manifest%22:%22https://www.dl.ndl.go.jp/api/iiif/3437686/manifest.json%22,%22canvas%22:%22https://www.dl.ndl.go.jp/api/iiif/3437686/canvas/43%22}]</v>
      </c>
    </row>
    <row r="569" spans="1:15">
      <c r="A569" t="str">
        <f t="shared" si="112"/>
        <v>https://w3id.org/kouigenjimonogatari/data/0046-12.json</v>
      </c>
      <c r="B569">
        <f t="shared" si="102"/>
        <v>46</v>
      </c>
      <c r="C569">
        <f t="shared" si="103"/>
        <v>12</v>
      </c>
      <c r="D569" t="s">
        <v>514</v>
      </c>
      <c r="E569" t="str">
        <f t="shared" si="104"/>
        <v>http://creativecommons.org/publicdomain/zero/1.0/</v>
      </c>
      <c r="F569" t="s">
        <v>965</v>
      </c>
      <c r="G569">
        <f>2</f>
        <v>2</v>
      </c>
      <c r="H569" t="s">
        <v>337</v>
      </c>
      <c r="I569" s="3" t="str">
        <f t="shared" si="105"/>
        <v>https://jpsearch.go.jp/term/type/文章要素</v>
      </c>
      <c r="J569" t="str">
        <f t="shared" si="108"/>
        <v>https://w3id.org/kouigenjimonogatari/data/0046-11.json</v>
      </c>
      <c r="K569" t="str">
        <f t="shared" si="109"/>
        <v>https://w3id.org/kouigenjimonogatari/data/0046-13.json</v>
      </c>
      <c r="L569">
        <f t="shared" si="106"/>
        <v>43</v>
      </c>
      <c r="M569" t="str">
        <f t="shared" si="110"/>
        <v>https://www.dl.ndl.go.jp/api/iiif/3437686/canvas/43</v>
      </c>
      <c r="N569" t="str">
        <f t="shared" si="107"/>
        <v>https://www.dl.ndl.go.jp/api/iiif/3437686/manifest.json</v>
      </c>
      <c r="O569" t="str">
        <f t="shared" si="111"/>
        <v>http://da.dl.itc.u-tokyo.ac.jp/mirador/?params=[{%22manifest%22:%22https://www.dl.ndl.go.jp/api/iiif/3437686/manifest.json%22,%22canvas%22:%22https://www.dl.ndl.go.jp/api/iiif/3437686/canvas/43%22}]</v>
      </c>
    </row>
    <row r="570" spans="1:15">
      <c r="A570" t="str">
        <f t="shared" si="112"/>
        <v>https://w3id.org/kouigenjimonogatari/data/0046-13.json</v>
      </c>
      <c r="B570">
        <f t="shared" si="102"/>
        <v>46</v>
      </c>
      <c r="C570">
        <f t="shared" si="103"/>
        <v>13</v>
      </c>
      <c r="D570" t="s">
        <v>515</v>
      </c>
      <c r="E570" t="str">
        <f t="shared" si="104"/>
        <v>http://creativecommons.org/publicdomain/zero/1.0/</v>
      </c>
      <c r="F570" t="s">
        <v>965</v>
      </c>
      <c r="G570">
        <f>2</f>
        <v>2</v>
      </c>
      <c r="H570" t="s">
        <v>337</v>
      </c>
      <c r="I570" s="3" t="str">
        <f t="shared" si="105"/>
        <v>https://jpsearch.go.jp/term/type/文章要素</v>
      </c>
      <c r="J570" t="str">
        <f t="shared" si="108"/>
        <v>https://w3id.org/kouigenjimonogatari/data/0046-12.json</v>
      </c>
      <c r="K570" t="str">
        <f t="shared" si="109"/>
        <v>https://w3id.org/kouigenjimonogatari/data/0046-14.json</v>
      </c>
      <c r="L570">
        <f t="shared" si="106"/>
        <v>43</v>
      </c>
      <c r="M570" t="str">
        <f t="shared" si="110"/>
        <v>https://www.dl.ndl.go.jp/api/iiif/3437686/canvas/43</v>
      </c>
      <c r="N570" t="str">
        <f t="shared" si="107"/>
        <v>https://www.dl.ndl.go.jp/api/iiif/3437686/manifest.json</v>
      </c>
      <c r="O570" t="str">
        <f t="shared" si="111"/>
        <v>http://da.dl.itc.u-tokyo.ac.jp/mirador/?params=[{%22manifest%22:%22https://www.dl.ndl.go.jp/api/iiif/3437686/manifest.json%22,%22canvas%22:%22https://www.dl.ndl.go.jp/api/iiif/3437686/canvas/43%22}]</v>
      </c>
    </row>
    <row r="571" spans="1:15">
      <c r="A571" t="str">
        <f t="shared" si="112"/>
        <v>https://w3id.org/kouigenjimonogatari/data/0046-14.json</v>
      </c>
      <c r="B571">
        <f t="shared" si="102"/>
        <v>46</v>
      </c>
      <c r="C571">
        <f t="shared" si="103"/>
        <v>14</v>
      </c>
      <c r="D571" t="s">
        <v>516</v>
      </c>
      <c r="E571" t="str">
        <f t="shared" si="104"/>
        <v>http://creativecommons.org/publicdomain/zero/1.0/</v>
      </c>
      <c r="F571" t="s">
        <v>965</v>
      </c>
      <c r="G571">
        <f>2</f>
        <v>2</v>
      </c>
      <c r="H571" t="s">
        <v>337</v>
      </c>
      <c r="I571" s="3" t="str">
        <f t="shared" si="105"/>
        <v>https://jpsearch.go.jp/term/type/文章要素</v>
      </c>
      <c r="J571" t="str">
        <f t="shared" si="108"/>
        <v>https://w3id.org/kouigenjimonogatari/data/0046-13.json</v>
      </c>
      <c r="K571" t="str">
        <f t="shared" si="109"/>
        <v>https://w3id.org/kouigenjimonogatari/data/0047-01.json</v>
      </c>
      <c r="L571">
        <f t="shared" si="106"/>
        <v>43</v>
      </c>
      <c r="M571" t="str">
        <f t="shared" si="110"/>
        <v>https://www.dl.ndl.go.jp/api/iiif/3437686/canvas/43</v>
      </c>
      <c r="N571" t="str">
        <f t="shared" si="107"/>
        <v>https://www.dl.ndl.go.jp/api/iiif/3437686/manifest.json</v>
      </c>
      <c r="O571" t="str">
        <f t="shared" si="111"/>
        <v>http://da.dl.itc.u-tokyo.ac.jp/mirador/?params=[{%22manifest%22:%22https://www.dl.ndl.go.jp/api/iiif/3437686/manifest.json%22,%22canvas%22:%22https://www.dl.ndl.go.jp/api/iiif/3437686/canvas/43%22}]</v>
      </c>
    </row>
    <row r="572" spans="1:15">
      <c r="A572" t="str">
        <f t="shared" si="112"/>
        <v/>
      </c>
      <c r="B572">
        <f t="shared" ref="B572:B635" si="113">IF(D572="", D573, B571)</f>
        <v>47</v>
      </c>
      <c r="C572">
        <f t="shared" si="103"/>
        <v>15</v>
      </c>
      <c r="E572" t="str">
        <f t="shared" si="104"/>
        <v>http://creativecommons.org/publicdomain/zero/1.0/</v>
      </c>
      <c r="F572" t="s">
        <v>965</v>
      </c>
      <c r="G572">
        <f>2</f>
        <v>2</v>
      </c>
      <c r="H572" t="s">
        <v>337</v>
      </c>
      <c r="I572" s="3" t="str">
        <f t="shared" si="105"/>
        <v>https://jpsearch.go.jp/term/type/文章要素</v>
      </c>
      <c r="J572" t="str">
        <f t="shared" si="108"/>
        <v>https://w3id.org/kouigenjimonogatari/data/0046-14.json</v>
      </c>
      <c r="K572" t="str">
        <f t="shared" si="109"/>
        <v>https://w3id.org/kouigenjimonogatari/data/0047-02.json</v>
      </c>
      <c r="L572">
        <f t="shared" si="106"/>
        <v>43</v>
      </c>
      <c r="M572" t="str">
        <f t="shared" si="110"/>
        <v>https://www.dl.ndl.go.jp/api/iiif/3437686/canvas/43</v>
      </c>
      <c r="N572" t="str">
        <f t="shared" si="107"/>
        <v>https://www.dl.ndl.go.jp/api/iiif/3437686/manifest.json</v>
      </c>
      <c r="O572" t="str">
        <f t="shared" si="111"/>
        <v>http://da.dl.itc.u-tokyo.ac.jp/mirador/?params=[{%22manifest%22:%22https://www.dl.ndl.go.jp/api/iiif/3437686/manifest.json%22,%22canvas%22:%22https://www.dl.ndl.go.jp/api/iiif/3437686/canvas/43%22}]</v>
      </c>
    </row>
    <row r="573" spans="1:15">
      <c r="A573" t="str">
        <f t="shared" si="112"/>
        <v/>
      </c>
      <c r="B573">
        <f t="shared" si="113"/>
        <v>47</v>
      </c>
      <c r="C573">
        <f t="shared" si="103"/>
        <v>0</v>
      </c>
      <c r="D573">
        <v>47</v>
      </c>
      <c r="E573" t="str">
        <f t="shared" si="104"/>
        <v>http://creativecommons.org/publicdomain/zero/1.0/</v>
      </c>
      <c r="F573" t="s">
        <v>965</v>
      </c>
      <c r="G573">
        <f>2</f>
        <v>2</v>
      </c>
      <c r="H573" t="s">
        <v>337</v>
      </c>
      <c r="I573" s="3" t="str">
        <f t="shared" si="105"/>
        <v>https://jpsearch.go.jp/term/type/文章要素</v>
      </c>
      <c r="J573" t="str">
        <f t="shared" si="108"/>
        <v>https://w3id.org/kouigenjimonogatari/data/0046-13.json</v>
      </c>
      <c r="K573" t="str">
        <f t="shared" si="109"/>
        <v>https://w3id.org/kouigenjimonogatari/data/0047-01.json</v>
      </c>
      <c r="L573">
        <f t="shared" si="106"/>
        <v>43</v>
      </c>
      <c r="M573" t="str">
        <f t="shared" si="110"/>
        <v>https://www.dl.ndl.go.jp/api/iiif/3437686/canvas/43</v>
      </c>
      <c r="N573" t="str">
        <f t="shared" si="107"/>
        <v>https://www.dl.ndl.go.jp/api/iiif/3437686/manifest.json</v>
      </c>
      <c r="O573" t="str">
        <f t="shared" si="111"/>
        <v>http://da.dl.itc.u-tokyo.ac.jp/mirador/?params=[{%22manifest%22:%22https://www.dl.ndl.go.jp/api/iiif/3437686/manifest.json%22,%22canvas%22:%22https://www.dl.ndl.go.jp/api/iiif/3437686/canvas/43%22}]</v>
      </c>
    </row>
    <row r="574" spans="1:15">
      <c r="A574" t="str">
        <f t="shared" si="112"/>
        <v>https://w3id.org/kouigenjimonogatari/data/0047-01.json</v>
      </c>
      <c r="B574">
        <f t="shared" si="113"/>
        <v>47</v>
      </c>
      <c r="C574">
        <f t="shared" ref="C574:C637" si="114">IF(D573="", 0, C573+1)</f>
        <v>1</v>
      </c>
      <c r="D574" t="s">
        <v>517</v>
      </c>
      <c r="E574" t="str">
        <f t="shared" ref="E574:E637" si="115">"http://creativecommons.org/publicdomain/zero/1.0/"</f>
        <v>http://creativecommons.org/publicdomain/zero/1.0/</v>
      </c>
      <c r="F574" t="s">
        <v>965</v>
      </c>
      <c r="G574">
        <f>2</f>
        <v>2</v>
      </c>
      <c r="H574" t="s">
        <v>337</v>
      </c>
      <c r="I574" s="3" t="str">
        <f t="shared" ref="I574:I637" si="116">"https://jpsearch.go.jp/term/type/文章要素"</f>
        <v>https://jpsearch.go.jp/term/type/文章要素</v>
      </c>
      <c r="J574" t="str">
        <f t="shared" si="108"/>
        <v>https://w3id.org/kouigenjimonogatari/data/0046-14.json</v>
      </c>
      <c r="K574" t="str">
        <f t="shared" si="109"/>
        <v>https://w3id.org/kouigenjimonogatari/data/0047-02.json</v>
      </c>
      <c r="L574">
        <f t="shared" ref="L574:L637" si="117">20+INT(B574/2)</f>
        <v>43</v>
      </c>
      <c r="M574" t="str">
        <f t="shared" si="110"/>
        <v>https://www.dl.ndl.go.jp/api/iiif/3437686/canvas/43</v>
      </c>
      <c r="N574" t="str">
        <f t="shared" ref="N574:N637" si="118">"https://www.dl.ndl.go.jp/api/iiif/3437686/manifest.json"</f>
        <v>https://www.dl.ndl.go.jp/api/iiif/3437686/manifest.json</v>
      </c>
      <c r="O574" t="str">
        <f t="shared" si="111"/>
        <v>http://da.dl.itc.u-tokyo.ac.jp/mirador/?params=[{%22manifest%22:%22https://www.dl.ndl.go.jp/api/iiif/3437686/manifest.json%22,%22canvas%22:%22https://www.dl.ndl.go.jp/api/iiif/3437686/canvas/43%22}]</v>
      </c>
    </row>
    <row r="575" spans="1:15">
      <c r="A575" t="str">
        <f t="shared" si="112"/>
        <v>https://w3id.org/kouigenjimonogatari/data/0047-02.json</v>
      </c>
      <c r="B575">
        <f t="shared" si="113"/>
        <v>47</v>
      </c>
      <c r="C575">
        <f t="shared" si="114"/>
        <v>2</v>
      </c>
      <c r="D575" t="s">
        <v>518</v>
      </c>
      <c r="E575" t="str">
        <f t="shared" si="115"/>
        <v>http://creativecommons.org/publicdomain/zero/1.0/</v>
      </c>
      <c r="F575" t="s">
        <v>965</v>
      </c>
      <c r="G575">
        <f>2</f>
        <v>2</v>
      </c>
      <c r="H575" t="s">
        <v>337</v>
      </c>
      <c r="I575" s="3" t="str">
        <f t="shared" si="116"/>
        <v>https://jpsearch.go.jp/term/type/文章要素</v>
      </c>
      <c r="J575" t="str">
        <f t="shared" ref="J575:J638" si="119">IF(A574="", A572, A574)</f>
        <v>https://w3id.org/kouigenjimonogatari/data/0047-01.json</v>
      </c>
      <c r="K575" t="str">
        <f t="shared" ref="K575:K638" si="120">IF(A576="",A578,A576)</f>
        <v>https://w3id.org/kouigenjimonogatari/data/0047-03.json</v>
      </c>
      <c r="L575">
        <f t="shared" si="117"/>
        <v>43</v>
      </c>
      <c r="M575" t="str">
        <f t="shared" ref="M575:M638" si="121">"https://www.dl.ndl.go.jp/api/iiif/3437686/canvas/"&amp;L575</f>
        <v>https://www.dl.ndl.go.jp/api/iiif/3437686/canvas/43</v>
      </c>
      <c r="N575" t="str">
        <f t="shared" si="118"/>
        <v>https://www.dl.ndl.go.jp/api/iiif/3437686/manifest.json</v>
      </c>
      <c r="O575" t="str">
        <f t="shared" ref="O575:O638" si="122">"http://da.dl.itc.u-tokyo.ac.jp/mirador/?params=[{%22manifest%22:%22"&amp;N575&amp;"%22,%22canvas%22:%22"&amp;M575&amp;"%22}]"</f>
        <v>http://da.dl.itc.u-tokyo.ac.jp/mirador/?params=[{%22manifest%22:%22https://www.dl.ndl.go.jp/api/iiif/3437686/manifest.json%22,%22canvas%22:%22https://www.dl.ndl.go.jp/api/iiif/3437686/canvas/43%22}]</v>
      </c>
    </row>
    <row r="576" spans="1:15">
      <c r="A576" t="str">
        <f t="shared" si="112"/>
        <v>https://w3id.org/kouigenjimonogatari/data/0047-03.json</v>
      </c>
      <c r="B576">
        <f t="shared" si="113"/>
        <v>47</v>
      </c>
      <c r="C576">
        <f t="shared" si="114"/>
        <v>3</v>
      </c>
      <c r="D576" t="s">
        <v>519</v>
      </c>
      <c r="E576" t="str">
        <f t="shared" si="115"/>
        <v>http://creativecommons.org/publicdomain/zero/1.0/</v>
      </c>
      <c r="F576" t="s">
        <v>965</v>
      </c>
      <c r="G576">
        <f>2</f>
        <v>2</v>
      </c>
      <c r="H576" t="s">
        <v>337</v>
      </c>
      <c r="I576" s="3" t="str">
        <f t="shared" si="116"/>
        <v>https://jpsearch.go.jp/term/type/文章要素</v>
      </c>
      <c r="J576" t="str">
        <f t="shared" si="119"/>
        <v>https://w3id.org/kouigenjimonogatari/data/0047-02.json</v>
      </c>
      <c r="K576" t="str">
        <f t="shared" si="120"/>
        <v>https://w3id.org/kouigenjimonogatari/data/0047-04.json</v>
      </c>
      <c r="L576">
        <f t="shared" si="117"/>
        <v>43</v>
      </c>
      <c r="M576" t="str">
        <f t="shared" si="121"/>
        <v>https://www.dl.ndl.go.jp/api/iiif/3437686/canvas/43</v>
      </c>
      <c r="N576" t="str">
        <f t="shared" si="118"/>
        <v>https://www.dl.ndl.go.jp/api/iiif/3437686/manifest.json</v>
      </c>
      <c r="O576" t="str">
        <f t="shared" si="122"/>
        <v>http://da.dl.itc.u-tokyo.ac.jp/mirador/?params=[{%22manifest%22:%22https://www.dl.ndl.go.jp/api/iiif/3437686/manifest.json%22,%22canvas%22:%22https://www.dl.ndl.go.jp/api/iiif/3437686/canvas/43%22}]</v>
      </c>
    </row>
    <row r="577" spans="1:15">
      <c r="A577" t="str">
        <f t="shared" si="112"/>
        <v>https://w3id.org/kouigenjimonogatari/data/0047-04.json</v>
      </c>
      <c r="B577">
        <f t="shared" si="113"/>
        <v>47</v>
      </c>
      <c r="C577">
        <f t="shared" si="114"/>
        <v>4</v>
      </c>
      <c r="D577" t="s">
        <v>520</v>
      </c>
      <c r="E577" t="str">
        <f t="shared" si="115"/>
        <v>http://creativecommons.org/publicdomain/zero/1.0/</v>
      </c>
      <c r="F577" t="s">
        <v>965</v>
      </c>
      <c r="G577">
        <f>2</f>
        <v>2</v>
      </c>
      <c r="H577" t="s">
        <v>337</v>
      </c>
      <c r="I577" s="3" t="str">
        <f t="shared" si="116"/>
        <v>https://jpsearch.go.jp/term/type/文章要素</v>
      </c>
      <c r="J577" t="str">
        <f t="shared" si="119"/>
        <v>https://w3id.org/kouigenjimonogatari/data/0047-03.json</v>
      </c>
      <c r="K577" t="str">
        <f t="shared" si="120"/>
        <v>https://w3id.org/kouigenjimonogatari/data/0047-05.json</v>
      </c>
      <c r="L577">
        <f t="shared" si="117"/>
        <v>43</v>
      </c>
      <c r="M577" t="str">
        <f t="shared" si="121"/>
        <v>https://www.dl.ndl.go.jp/api/iiif/3437686/canvas/43</v>
      </c>
      <c r="N577" t="str">
        <f t="shared" si="118"/>
        <v>https://www.dl.ndl.go.jp/api/iiif/3437686/manifest.json</v>
      </c>
      <c r="O577" t="str">
        <f t="shared" si="122"/>
        <v>http://da.dl.itc.u-tokyo.ac.jp/mirador/?params=[{%22manifest%22:%22https://www.dl.ndl.go.jp/api/iiif/3437686/manifest.json%22,%22canvas%22:%22https://www.dl.ndl.go.jp/api/iiif/3437686/canvas/43%22}]</v>
      </c>
    </row>
    <row r="578" spans="1:15">
      <c r="A578" t="str">
        <f t="shared" si="112"/>
        <v>https://w3id.org/kouigenjimonogatari/data/0047-05.json</v>
      </c>
      <c r="B578">
        <f t="shared" si="113"/>
        <v>47</v>
      </c>
      <c r="C578">
        <f t="shared" si="114"/>
        <v>5</v>
      </c>
      <c r="D578" t="s">
        <v>521</v>
      </c>
      <c r="E578" t="str">
        <f t="shared" si="115"/>
        <v>http://creativecommons.org/publicdomain/zero/1.0/</v>
      </c>
      <c r="F578" t="s">
        <v>965</v>
      </c>
      <c r="G578">
        <f>2</f>
        <v>2</v>
      </c>
      <c r="H578" t="s">
        <v>337</v>
      </c>
      <c r="I578" s="3" t="str">
        <f t="shared" si="116"/>
        <v>https://jpsearch.go.jp/term/type/文章要素</v>
      </c>
      <c r="J578" t="str">
        <f t="shared" si="119"/>
        <v>https://w3id.org/kouigenjimonogatari/data/0047-04.json</v>
      </c>
      <c r="K578" t="str">
        <f t="shared" si="120"/>
        <v>https://w3id.org/kouigenjimonogatari/data/0047-06.json</v>
      </c>
      <c r="L578">
        <f t="shared" si="117"/>
        <v>43</v>
      </c>
      <c r="M578" t="str">
        <f t="shared" si="121"/>
        <v>https://www.dl.ndl.go.jp/api/iiif/3437686/canvas/43</v>
      </c>
      <c r="N578" t="str">
        <f t="shared" si="118"/>
        <v>https://www.dl.ndl.go.jp/api/iiif/3437686/manifest.json</v>
      </c>
      <c r="O578" t="str">
        <f t="shared" si="122"/>
        <v>http://da.dl.itc.u-tokyo.ac.jp/mirador/?params=[{%22manifest%22:%22https://www.dl.ndl.go.jp/api/iiif/3437686/manifest.json%22,%22canvas%22:%22https://www.dl.ndl.go.jp/api/iiif/3437686/canvas/43%22}]</v>
      </c>
    </row>
    <row r="579" spans="1:15">
      <c r="A579" t="str">
        <f t="shared" si="112"/>
        <v>https://w3id.org/kouigenjimonogatari/data/0047-06.json</v>
      </c>
      <c r="B579">
        <f t="shared" si="113"/>
        <v>47</v>
      </c>
      <c r="C579">
        <f t="shared" si="114"/>
        <v>6</v>
      </c>
      <c r="D579" t="s">
        <v>522</v>
      </c>
      <c r="E579" t="str">
        <f t="shared" si="115"/>
        <v>http://creativecommons.org/publicdomain/zero/1.0/</v>
      </c>
      <c r="F579" t="s">
        <v>965</v>
      </c>
      <c r="G579">
        <f>2</f>
        <v>2</v>
      </c>
      <c r="H579" t="s">
        <v>337</v>
      </c>
      <c r="I579" s="3" t="str">
        <f t="shared" si="116"/>
        <v>https://jpsearch.go.jp/term/type/文章要素</v>
      </c>
      <c r="J579" t="str">
        <f t="shared" si="119"/>
        <v>https://w3id.org/kouigenjimonogatari/data/0047-05.json</v>
      </c>
      <c r="K579" t="str">
        <f t="shared" si="120"/>
        <v>https://w3id.org/kouigenjimonogatari/data/0047-07.json</v>
      </c>
      <c r="L579">
        <f t="shared" si="117"/>
        <v>43</v>
      </c>
      <c r="M579" t="str">
        <f t="shared" si="121"/>
        <v>https://www.dl.ndl.go.jp/api/iiif/3437686/canvas/43</v>
      </c>
      <c r="N579" t="str">
        <f t="shared" si="118"/>
        <v>https://www.dl.ndl.go.jp/api/iiif/3437686/manifest.json</v>
      </c>
      <c r="O579" t="str">
        <f t="shared" si="122"/>
        <v>http://da.dl.itc.u-tokyo.ac.jp/mirador/?params=[{%22manifest%22:%22https://www.dl.ndl.go.jp/api/iiif/3437686/manifest.json%22,%22canvas%22:%22https://www.dl.ndl.go.jp/api/iiif/3437686/canvas/43%22}]</v>
      </c>
    </row>
    <row r="580" spans="1:15">
      <c r="A580" t="str">
        <f t="shared" si="112"/>
        <v>https://w3id.org/kouigenjimonogatari/data/0047-07.json</v>
      </c>
      <c r="B580">
        <f t="shared" si="113"/>
        <v>47</v>
      </c>
      <c r="C580">
        <f t="shared" si="114"/>
        <v>7</v>
      </c>
      <c r="D580" t="s">
        <v>523</v>
      </c>
      <c r="E580" t="str">
        <f t="shared" si="115"/>
        <v>http://creativecommons.org/publicdomain/zero/1.0/</v>
      </c>
      <c r="F580" t="s">
        <v>965</v>
      </c>
      <c r="G580">
        <f>2</f>
        <v>2</v>
      </c>
      <c r="H580" t="s">
        <v>337</v>
      </c>
      <c r="I580" s="3" t="str">
        <f t="shared" si="116"/>
        <v>https://jpsearch.go.jp/term/type/文章要素</v>
      </c>
      <c r="J580" t="str">
        <f t="shared" si="119"/>
        <v>https://w3id.org/kouigenjimonogatari/data/0047-06.json</v>
      </c>
      <c r="K580" t="str">
        <f t="shared" si="120"/>
        <v>https://w3id.org/kouigenjimonogatari/data/0047-08.json</v>
      </c>
      <c r="L580">
        <f t="shared" si="117"/>
        <v>43</v>
      </c>
      <c r="M580" t="str">
        <f t="shared" si="121"/>
        <v>https://www.dl.ndl.go.jp/api/iiif/3437686/canvas/43</v>
      </c>
      <c r="N580" t="str">
        <f t="shared" si="118"/>
        <v>https://www.dl.ndl.go.jp/api/iiif/3437686/manifest.json</v>
      </c>
      <c r="O580" t="str">
        <f t="shared" si="122"/>
        <v>http://da.dl.itc.u-tokyo.ac.jp/mirador/?params=[{%22manifest%22:%22https://www.dl.ndl.go.jp/api/iiif/3437686/manifest.json%22,%22canvas%22:%22https://www.dl.ndl.go.jp/api/iiif/3437686/canvas/43%22}]</v>
      </c>
    </row>
    <row r="581" spans="1:15">
      <c r="A581" t="str">
        <f t="shared" si="112"/>
        <v>https://w3id.org/kouigenjimonogatari/data/0047-08.json</v>
      </c>
      <c r="B581">
        <f t="shared" si="113"/>
        <v>47</v>
      </c>
      <c r="C581">
        <f t="shared" si="114"/>
        <v>8</v>
      </c>
      <c r="D581" t="s">
        <v>524</v>
      </c>
      <c r="E581" t="str">
        <f t="shared" si="115"/>
        <v>http://creativecommons.org/publicdomain/zero/1.0/</v>
      </c>
      <c r="F581" t="s">
        <v>965</v>
      </c>
      <c r="G581">
        <f>2</f>
        <v>2</v>
      </c>
      <c r="H581" t="s">
        <v>337</v>
      </c>
      <c r="I581" s="3" t="str">
        <f t="shared" si="116"/>
        <v>https://jpsearch.go.jp/term/type/文章要素</v>
      </c>
      <c r="J581" t="str">
        <f t="shared" si="119"/>
        <v>https://w3id.org/kouigenjimonogatari/data/0047-07.json</v>
      </c>
      <c r="K581" t="str">
        <f t="shared" si="120"/>
        <v>https://w3id.org/kouigenjimonogatari/data/0047-09.json</v>
      </c>
      <c r="L581">
        <f t="shared" si="117"/>
        <v>43</v>
      </c>
      <c r="M581" t="str">
        <f t="shared" si="121"/>
        <v>https://www.dl.ndl.go.jp/api/iiif/3437686/canvas/43</v>
      </c>
      <c r="N581" t="str">
        <f t="shared" si="118"/>
        <v>https://www.dl.ndl.go.jp/api/iiif/3437686/manifest.json</v>
      </c>
      <c r="O581" t="str">
        <f t="shared" si="122"/>
        <v>http://da.dl.itc.u-tokyo.ac.jp/mirador/?params=[{%22manifest%22:%22https://www.dl.ndl.go.jp/api/iiif/3437686/manifest.json%22,%22canvas%22:%22https://www.dl.ndl.go.jp/api/iiif/3437686/canvas/43%22}]</v>
      </c>
    </row>
    <row r="582" spans="1:15">
      <c r="A582" t="str">
        <f t="shared" si="112"/>
        <v>https://w3id.org/kouigenjimonogatari/data/0047-09.json</v>
      </c>
      <c r="B582">
        <f t="shared" si="113"/>
        <v>47</v>
      </c>
      <c r="C582">
        <f t="shared" si="114"/>
        <v>9</v>
      </c>
      <c r="D582" t="s">
        <v>525</v>
      </c>
      <c r="E582" t="str">
        <f t="shared" si="115"/>
        <v>http://creativecommons.org/publicdomain/zero/1.0/</v>
      </c>
      <c r="F582" t="s">
        <v>965</v>
      </c>
      <c r="G582">
        <f>2</f>
        <v>2</v>
      </c>
      <c r="H582" t="s">
        <v>337</v>
      </c>
      <c r="I582" s="3" t="str">
        <f t="shared" si="116"/>
        <v>https://jpsearch.go.jp/term/type/文章要素</v>
      </c>
      <c r="J582" t="str">
        <f t="shared" si="119"/>
        <v>https://w3id.org/kouigenjimonogatari/data/0047-08.json</v>
      </c>
      <c r="K582" t="str">
        <f t="shared" si="120"/>
        <v>https://w3id.org/kouigenjimonogatari/data/0047-10.json</v>
      </c>
      <c r="L582">
        <f t="shared" si="117"/>
        <v>43</v>
      </c>
      <c r="M582" t="str">
        <f t="shared" si="121"/>
        <v>https://www.dl.ndl.go.jp/api/iiif/3437686/canvas/43</v>
      </c>
      <c r="N582" t="str">
        <f t="shared" si="118"/>
        <v>https://www.dl.ndl.go.jp/api/iiif/3437686/manifest.json</v>
      </c>
      <c r="O582" t="str">
        <f t="shared" si="122"/>
        <v>http://da.dl.itc.u-tokyo.ac.jp/mirador/?params=[{%22manifest%22:%22https://www.dl.ndl.go.jp/api/iiif/3437686/manifest.json%22,%22canvas%22:%22https://www.dl.ndl.go.jp/api/iiif/3437686/canvas/43%22}]</v>
      </c>
    </row>
    <row r="583" spans="1:15">
      <c r="A583" t="str">
        <f t="shared" si="112"/>
        <v>https://w3id.org/kouigenjimonogatari/data/0047-10.json</v>
      </c>
      <c r="B583">
        <f t="shared" si="113"/>
        <v>47</v>
      </c>
      <c r="C583">
        <f t="shared" si="114"/>
        <v>10</v>
      </c>
      <c r="D583" t="s">
        <v>526</v>
      </c>
      <c r="E583" t="str">
        <f t="shared" si="115"/>
        <v>http://creativecommons.org/publicdomain/zero/1.0/</v>
      </c>
      <c r="F583" t="s">
        <v>965</v>
      </c>
      <c r="G583">
        <f>2</f>
        <v>2</v>
      </c>
      <c r="H583" t="s">
        <v>337</v>
      </c>
      <c r="I583" s="3" t="str">
        <f t="shared" si="116"/>
        <v>https://jpsearch.go.jp/term/type/文章要素</v>
      </c>
      <c r="J583" t="str">
        <f t="shared" si="119"/>
        <v>https://w3id.org/kouigenjimonogatari/data/0047-09.json</v>
      </c>
      <c r="K583" t="str">
        <f t="shared" si="120"/>
        <v>https://w3id.org/kouigenjimonogatari/data/0047-11.json</v>
      </c>
      <c r="L583">
        <f t="shared" si="117"/>
        <v>43</v>
      </c>
      <c r="M583" t="str">
        <f t="shared" si="121"/>
        <v>https://www.dl.ndl.go.jp/api/iiif/3437686/canvas/43</v>
      </c>
      <c r="N583" t="str">
        <f t="shared" si="118"/>
        <v>https://www.dl.ndl.go.jp/api/iiif/3437686/manifest.json</v>
      </c>
      <c r="O583" t="str">
        <f t="shared" si="122"/>
        <v>http://da.dl.itc.u-tokyo.ac.jp/mirador/?params=[{%22manifest%22:%22https://www.dl.ndl.go.jp/api/iiif/3437686/manifest.json%22,%22canvas%22:%22https://www.dl.ndl.go.jp/api/iiif/3437686/canvas/43%22}]</v>
      </c>
    </row>
    <row r="584" spans="1:15">
      <c r="A584" t="str">
        <f t="shared" si="112"/>
        <v>https://w3id.org/kouigenjimonogatari/data/0047-11.json</v>
      </c>
      <c r="B584">
        <f t="shared" si="113"/>
        <v>47</v>
      </c>
      <c r="C584">
        <f t="shared" si="114"/>
        <v>11</v>
      </c>
      <c r="D584" t="s">
        <v>527</v>
      </c>
      <c r="E584" t="str">
        <f t="shared" si="115"/>
        <v>http://creativecommons.org/publicdomain/zero/1.0/</v>
      </c>
      <c r="F584" t="s">
        <v>965</v>
      </c>
      <c r="G584">
        <f>2</f>
        <v>2</v>
      </c>
      <c r="H584" t="s">
        <v>337</v>
      </c>
      <c r="I584" s="3" t="str">
        <f t="shared" si="116"/>
        <v>https://jpsearch.go.jp/term/type/文章要素</v>
      </c>
      <c r="J584" t="str">
        <f t="shared" si="119"/>
        <v>https://w3id.org/kouigenjimonogatari/data/0047-10.json</v>
      </c>
      <c r="K584" t="str">
        <f t="shared" si="120"/>
        <v>https://w3id.org/kouigenjimonogatari/data/0047-12.json</v>
      </c>
      <c r="L584">
        <f t="shared" si="117"/>
        <v>43</v>
      </c>
      <c r="M584" t="str">
        <f t="shared" si="121"/>
        <v>https://www.dl.ndl.go.jp/api/iiif/3437686/canvas/43</v>
      </c>
      <c r="N584" t="str">
        <f t="shared" si="118"/>
        <v>https://www.dl.ndl.go.jp/api/iiif/3437686/manifest.json</v>
      </c>
      <c r="O584" t="str">
        <f t="shared" si="122"/>
        <v>http://da.dl.itc.u-tokyo.ac.jp/mirador/?params=[{%22manifest%22:%22https://www.dl.ndl.go.jp/api/iiif/3437686/manifest.json%22,%22canvas%22:%22https://www.dl.ndl.go.jp/api/iiif/3437686/canvas/43%22}]</v>
      </c>
    </row>
    <row r="585" spans="1:15">
      <c r="A585" t="str">
        <f t="shared" si="112"/>
        <v>https://w3id.org/kouigenjimonogatari/data/0047-12.json</v>
      </c>
      <c r="B585">
        <f t="shared" si="113"/>
        <v>47</v>
      </c>
      <c r="C585">
        <f t="shared" si="114"/>
        <v>12</v>
      </c>
      <c r="D585" t="s">
        <v>528</v>
      </c>
      <c r="E585" t="str">
        <f t="shared" si="115"/>
        <v>http://creativecommons.org/publicdomain/zero/1.0/</v>
      </c>
      <c r="F585" t="s">
        <v>965</v>
      </c>
      <c r="G585">
        <f>2</f>
        <v>2</v>
      </c>
      <c r="H585" t="s">
        <v>337</v>
      </c>
      <c r="I585" s="3" t="str">
        <f t="shared" si="116"/>
        <v>https://jpsearch.go.jp/term/type/文章要素</v>
      </c>
      <c r="J585" t="str">
        <f t="shared" si="119"/>
        <v>https://w3id.org/kouigenjimonogatari/data/0047-11.json</v>
      </c>
      <c r="K585" t="str">
        <f t="shared" si="120"/>
        <v>https://w3id.org/kouigenjimonogatari/data/0047-13.json</v>
      </c>
      <c r="L585">
        <f t="shared" si="117"/>
        <v>43</v>
      </c>
      <c r="M585" t="str">
        <f t="shared" si="121"/>
        <v>https://www.dl.ndl.go.jp/api/iiif/3437686/canvas/43</v>
      </c>
      <c r="N585" t="str">
        <f t="shared" si="118"/>
        <v>https://www.dl.ndl.go.jp/api/iiif/3437686/manifest.json</v>
      </c>
      <c r="O585" t="str">
        <f t="shared" si="122"/>
        <v>http://da.dl.itc.u-tokyo.ac.jp/mirador/?params=[{%22manifest%22:%22https://www.dl.ndl.go.jp/api/iiif/3437686/manifest.json%22,%22canvas%22:%22https://www.dl.ndl.go.jp/api/iiif/3437686/canvas/43%22}]</v>
      </c>
    </row>
    <row r="586" spans="1:15">
      <c r="A586" t="str">
        <f t="shared" si="112"/>
        <v>https://w3id.org/kouigenjimonogatari/data/0047-13.json</v>
      </c>
      <c r="B586">
        <f t="shared" si="113"/>
        <v>47</v>
      </c>
      <c r="C586">
        <f t="shared" si="114"/>
        <v>13</v>
      </c>
      <c r="D586" t="s">
        <v>529</v>
      </c>
      <c r="E586" t="str">
        <f t="shared" si="115"/>
        <v>http://creativecommons.org/publicdomain/zero/1.0/</v>
      </c>
      <c r="F586" t="s">
        <v>965</v>
      </c>
      <c r="G586">
        <f>2</f>
        <v>2</v>
      </c>
      <c r="H586" t="s">
        <v>337</v>
      </c>
      <c r="I586" s="3" t="str">
        <f t="shared" si="116"/>
        <v>https://jpsearch.go.jp/term/type/文章要素</v>
      </c>
      <c r="J586" t="str">
        <f t="shared" si="119"/>
        <v>https://w3id.org/kouigenjimonogatari/data/0047-12.json</v>
      </c>
      <c r="K586" t="str">
        <f t="shared" si="120"/>
        <v>https://w3id.org/kouigenjimonogatari/data/0047-14.json</v>
      </c>
      <c r="L586">
        <f t="shared" si="117"/>
        <v>43</v>
      </c>
      <c r="M586" t="str">
        <f t="shared" si="121"/>
        <v>https://www.dl.ndl.go.jp/api/iiif/3437686/canvas/43</v>
      </c>
      <c r="N586" t="str">
        <f t="shared" si="118"/>
        <v>https://www.dl.ndl.go.jp/api/iiif/3437686/manifest.json</v>
      </c>
      <c r="O586" t="str">
        <f t="shared" si="122"/>
        <v>http://da.dl.itc.u-tokyo.ac.jp/mirador/?params=[{%22manifest%22:%22https://www.dl.ndl.go.jp/api/iiif/3437686/manifest.json%22,%22canvas%22:%22https://www.dl.ndl.go.jp/api/iiif/3437686/canvas/43%22}]</v>
      </c>
    </row>
    <row r="587" spans="1:15">
      <c r="A587" t="str">
        <f t="shared" si="112"/>
        <v>https://w3id.org/kouigenjimonogatari/data/0047-14.json</v>
      </c>
      <c r="B587">
        <f t="shared" si="113"/>
        <v>47</v>
      </c>
      <c r="C587">
        <f t="shared" si="114"/>
        <v>14</v>
      </c>
      <c r="D587" t="s">
        <v>530</v>
      </c>
      <c r="E587" t="str">
        <f t="shared" si="115"/>
        <v>http://creativecommons.org/publicdomain/zero/1.0/</v>
      </c>
      <c r="F587" t="s">
        <v>965</v>
      </c>
      <c r="G587">
        <f>2</f>
        <v>2</v>
      </c>
      <c r="H587" t="s">
        <v>337</v>
      </c>
      <c r="I587" s="3" t="str">
        <f t="shared" si="116"/>
        <v>https://jpsearch.go.jp/term/type/文章要素</v>
      </c>
      <c r="J587" t="str">
        <f t="shared" si="119"/>
        <v>https://w3id.org/kouigenjimonogatari/data/0047-13.json</v>
      </c>
      <c r="K587" t="str">
        <f t="shared" si="120"/>
        <v>https://w3id.org/kouigenjimonogatari/data/0048-01.json</v>
      </c>
      <c r="L587">
        <f t="shared" si="117"/>
        <v>43</v>
      </c>
      <c r="M587" t="str">
        <f t="shared" si="121"/>
        <v>https://www.dl.ndl.go.jp/api/iiif/3437686/canvas/43</v>
      </c>
      <c r="N587" t="str">
        <f t="shared" si="118"/>
        <v>https://www.dl.ndl.go.jp/api/iiif/3437686/manifest.json</v>
      </c>
      <c r="O587" t="str">
        <f t="shared" si="122"/>
        <v>http://da.dl.itc.u-tokyo.ac.jp/mirador/?params=[{%22manifest%22:%22https://www.dl.ndl.go.jp/api/iiif/3437686/manifest.json%22,%22canvas%22:%22https://www.dl.ndl.go.jp/api/iiif/3437686/canvas/43%22}]</v>
      </c>
    </row>
    <row r="588" spans="1:15">
      <c r="A588" t="str">
        <f t="shared" si="112"/>
        <v/>
      </c>
      <c r="B588">
        <f t="shared" si="113"/>
        <v>48</v>
      </c>
      <c r="C588">
        <f t="shared" si="114"/>
        <v>15</v>
      </c>
      <c r="E588" t="str">
        <f t="shared" si="115"/>
        <v>http://creativecommons.org/publicdomain/zero/1.0/</v>
      </c>
      <c r="F588" t="s">
        <v>965</v>
      </c>
      <c r="G588">
        <f>2</f>
        <v>2</v>
      </c>
      <c r="H588" t="s">
        <v>337</v>
      </c>
      <c r="I588" s="3" t="str">
        <f t="shared" si="116"/>
        <v>https://jpsearch.go.jp/term/type/文章要素</v>
      </c>
      <c r="J588" t="str">
        <f t="shared" si="119"/>
        <v>https://w3id.org/kouigenjimonogatari/data/0047-14.json</v>
      </c>
      <c r="K588" t="str">
        <f t="shared" si="120"/>
        <v>https://w3id.org/kouigenjimonogatari/data/0048-02.json</v>
      </c>
      <c r="L588">
        <f t="shared" si="117"/>
        <v>44</v>
      </c>
      <c r="M588" t="str">
        <f t="shared" si="121"/>
        <v>https://www.dl.ndl.go.jp/api/iiif/3437686/canvas/44</v>
      </c>
      <c r="N588" t="str">
        <f t="shared" si="118"/>
        <v>https://www.dl.ndl.go.jp/api/iiif/3437686/manifest.json</v>
      </c>
      <c r="O588" t="str">
        <f t="shared" si="122"/>
        <v>http://da.dl.itc.u-tokyo.ac.jp/mirador/?params=[{%22manifest%22:%22https://www.dl.ndl.go.jp/api/iiif/3437686/manifest.json%22,%22canvas%22:%22https://www.dl.ndl.go.jp/api/iiif/3437686/canvas/44%22}]</v>
      </c>
    </row>
    <row r="589" spans="1:15">
      <c r="A589" t="str">
        <f t="shared" ref="A589:A652" si="123">IF(AND(C589&lt;&gt;"", C589&lt;&gt;0, D589&lt;&gt;""), "https://w3id.org/kouigenjimonogatari/data/"&amp;TEXT(B589, "0000")&amp;"-"&amp;TEXT(C589, "00")&amp;".json", "")</f>
        <v/>
      </c>
      <c r="B589">
        <f t="shared" si="113"/>
        <v>48</v>
      </c>
      <c r="C589">
        <f t="shared" si="114"/>
        <v>0</v>
      </c>
      <c r="D589">
        <v>48</v>
      </c>
      <c r="E589" t="str">
        <f t="shared" si="115"/>
        <v>http://creativecommons.org/publicdomain/zero/1.0/</v>
      </c>
      <c r="F589" t="s">
        <v>965</v>
      </c>
      <c r="G589">
        <f>2</f>
        <v>2</v>
      </c>
      <c r="H589" t="s">
        <v>337</v>
      </c>
      <c r="I589" s="3" t="str">
        <f t="shared" si="116"/>
        <v>https://jpsearch.go.jp/term/type/文章要素</v>
      </c>
      <c r="J589" t="str">
        <f t="shared" si="119"/>
        <v>https://w3id.org/kouigenjimonogatari/data/0047-13.json</v>
      </c>
      <c r="K589" t="str">
        <f t="shared" si="120"/>
        <v>https://w3id.org/kouigenjimonogatari/data/0048-01.json</v>
      </c>
      <c r="L589">
        <f t="shared" si="117"/>
        <v>44</v>
      </c>
      <c r="M589" t="str">
        <f t="shared" si="121"/>
        <v>https://www.dl.ndl.go.jp/api/iiif/3437686/canvas/44</v>
      </c>
      <c r="N589" t="str">
        <f t="shared" si="118"/>
        <v>https://www.dl.ndl.go.jp/api/iiif/3437686/manifest.json</v>
      </c>
      <c r="O589" t="str">
        <f t="shared" si="122"/>
        <v>http://da.dl.itc.u-tokyo.ac.jp/mirador/?params=[{%22manifest%22:%22https://www.dl.ndl.go.jp/api/iiif/3437686/manifest.json%22,%22canvas%22:%22https://www.dl.ndl.go.jp/api/iiif/3437686/canvas/44%22}]</v>
      </c>
    </row>
    <row r="590" spans="1:15">
      <c r="A590" t="str">
        <f t="shared" si="123"/>
        <v>https://w3id.org/kouigenjimonogatari/data/0048-01.json</v>
      </c>
      <c r="B590">
        <f t="shared" si="113"/>
        <v>48</v>
      </c>
      <c r="C590">
        <f t="shared" si="114"/>
        <v>1</v>
      </c>
      <c r="D590" t="s">
        <v>531</v>
      </c>
      <c r="E590" t="str">
        <f t="shared" si="115"/>
        <v>http://creativecommons.org/publicdomain/zero/1.0/</v>
      </c>
      <c r="F590" t="s">
        <v>965</v>
      </c>
      <c r="G590">
        <f>2</f>
        <v>2</v>
      </c>
      <c r="H590" t="s">
        <v>337</v>
      </c>
      <c r="I590" s="3" t="str">
        <f t="shared" si="116"/>
        <v>https://jpsearch.go.jp/term/type/文章要素</v>
      </c>
      <c r="J590" t="str">
        <f t="shared" si="119"/>
        <v>https://w3id.org/kouigenjimonogatari/data/0047-14.json</v>
      </c>
      <c r="K590" t="str">
        <f t="shared" si="120"/>
        <v>https://w3id.org/kouigenjimonogatari/data/0048-02.json</v>
      </c>
      <c r="L590">
        <f t="shared" si="117"/>
        <v>44</v>
      </c>
      <c r="M590" t="str">
        <f t="shared" si="121"/>
        <v>https://www.dl.ndl.go.jp/api/iiif/3437686/canvas/44</v>
      </c>
      <c r="N590" t="str">
        <f t="shared" si="118"/>
        <v>https://www.dl.ndl.go.jp/api/iiif/3437686/manifest.json</v>
      </c>
      <c r="O590" t="str">
        <f t="shared" si="122"/>
        <v>http://da.dl.itc.u-tokyo.ac.jp/mirador/?params=[{%22manifest%22:%22https://www.dl.ndl.go.jp/api/iiif/3437686/manifest.json%22,%22canvas%22:%22https://www.dl.ndl.go.jp/api/iiif/3437686/canvas/44%22}]</v>
      </c>
    </row>
    <row r="591" spans="1:15">
      <c r="A591" t="str">
        <f t="shared" si="123"/>
        <v>https://w3id.org/kouigenjimonogatari/data/0048-02.json</v>
      </c>
      <c r="B591">
        <f t="shared" si="113"/>
        <v>48</v>
      </c>
      <c r="C591">
        <f t="shared" si="114"/>
        <v>2</v>
      </c>
      <c r="D591" t="s">
        <v>532</v>
      </c>
      <c r="E591" t="str">
        <f t="shared" si="115"/>
        <v>http://creativecommons.org/publicdomain/zero/1.0/</v>
      </c>
      <c r="F591" t="s">
        <v>965</v>
      </c>
      <c r="G591">
        <f>2</f>
        <v>2</v>
      </c>
      <c r="H591" t="s">
        <v>337</v>
      </c>
      <c r="I591" s="3" t="str">
        <f t="shared" si="116"/>
        <v>https://jpsearch.go.jp/term/type/文章要素</v>
      </c>
      <c r="J591" t="str">
        <f t="shared" si="119"/>
        <v>https://w3id.org/kouigenjimonogatari/data/0048-01.json</v>
      </c>
      <c r="K591" t="str">
        <f t="shared" si="120"/>
        <v>https://w3id.org/kouigenjimonogatari/data/0048-03.json</v>
      </c>
      <c r="L591">
        <f t="shared" si="117"/>
        <v>44</v>
      </c>
      <c r="M591" t="str">
        <f t="shared" si="121"/>
        <v>https://www.dl.ndl.go.jp/api/iiif/3437686/canvas/44</v>
      </c>
      <c r="N591" t="str">
        <f t="shared" si="118"/>
        <v>https://www.dl.ndl.go.jp/api/iiif/3437686/manifest.json</v>
      </c>
      <c r="O591" t="str">
        <f t="shared" si="122"/>
        <v>http://da.dl.itc.u-tokyo.ac.jp/mirador/?params=[{%22manifest%22:%22https://www.dl.ndl.go.jp/api/iiif/3437686/manifest.json%22,%22canvas%22:%22https://www.dl.ndl.go.jp/api/iiif/3437686/canvas/44%22}]</v>
      </c>
    </row>
    <row r="592" spans="1:15">
      <c r="A592" t="str">
        <f t="shared" si="123"/>
        <v>https://w3id.org/kouigenjimonogatari/data/0048-03.json</v>
      </c>
      <c r="B592">
        <f t="shared" si="113"/>
        <v>48</v>
      </c>
      <c r="C592">
        <f t="shared" si="114"/>
        <v>3</v>
      </c>
      <c r="D592" t="s">
        <v>533</v>
      </c>
      <c r="E592" t="str">
        <f t="shared" si="115"/>
        <v>http://creativecommons.org/publicdomain/zero/1.0/</v>
      </c>
      <c r="F592" t="s">
        <v>965</v>
      </c>
      <c r="G592">
        <f>2</f>
        <v>2</v>
      </c>
      <c r="H592" t="s">
        <v>337</v>
      </c>
      <c r="I592" s="3" t="str">
        <f t="shared" si="116"/>
        <v>https://jpsearch.go.jp/term/type/文章要素</v>
      </c>
      <c r="J592" t="str">
        <f t="shared" si="119"/>
        <v>https://w3id.org/kouigenjimonogatari/data/0048-02.json</v>
      </c>
      <c r="K592" t="str">
        <f t="shared" si="120"/>
        <v>https://w3id.org/kouigenjimonogatari/data/0048-04.json</v>
      </c>
      <c r="L592">
        <f t="shared" si="117"/>
        <v>44</v>
      </c>
      <c r="M592" t="str">
        <f t="shared" si="121"/>
        <v>https://www.dl.ndl.go.jp/api/iiif/3437686/canvas/44</v>
      </c>
      <c r="N592" t="str">
        <f t="shared" si="118"/>
        <v>https://www.dl.ndl.go.jp/api/iiif/3437686/manifest.json</v>
      </c>
      <c r="O592" t="str">
        <f t="shared" si="122"/>
        <v>http://da.dl.itc.u-tokyo.ac.jp/mirador/?params=[{%22manifest%22:%22https://www.dl.ndl.go.jp/api/iiif/3437686/manifest.json%22,%22canvas%22:%22https://www.dl.ndl.go.jp/api/iiif/3437686/canvas/44%22}]</v>
      </c>
    </row>
    <row r="593" spans="1:15">
      <c r="A593" t="str">
        <f t="shared" si="123"/>
        <v>https://w3id.org/kouigenjimonogatari/data/0048-04.json</v>
      </c>
      <c r="B593">
        <f t="shared" si="113"/>
        <v>48</v>
      </c>
      <c r="C593">
        <f t="shared" si="114"/>
        <v>4</v>
      </c>
      <c r="D593" t="s">
        <v>534</v>
      </c>
      <c r="E593" t="str">
        <f t="shared" si="115"/>
        <v>http://creativecommons.org/publicdomain/zero/1.0/</v>
      </c>
      <c r="F593" t="s">
        <v>965</v>
      </c>
      <c r="G593">
        <f>2</f>
        <v>2</v>
      </c>
      <c r="H593" t="s">
        <v>337</v>
      </c>
      <c r="I593" s="3" t="str">
        <f t="shared" si="116"/>
        <v>https://jpsearch.go.jp/term/type/文章要素</v>
      </c>
      <c r="J593" t="str">
        <f t="shared" si="119"/>
        <v>https://w3id.org/kouigenjimonogatari/data/0048-03.json</v>
      </c>
      <c r="K593" t="str">
        <f t="shared" si="120"/>
        <v>https://w3id.org/kouigenjimonogatari/data/0048-05.json</v>
      </c>
      <c r="L593">
        <f t="shared" si="117"/>
        <v>44</v>
      </c>
      <c r="M593" t="str">
        <f t="shared" si="121"/>
        <v>https://www.dl.ndl.go.jp/api/iiif/3437686/canvas/44</v>
      </c>
      <c r="N593" t="str">
        <f t="shared" si="118"/>
        <v>https://www.dl.ndl.go.jp/api/iiif/3437686/manifest.json</v>
      </c>
      <c r="O593" t="str">
        <f t="shared" si="122"/>
        <v>http://da.dl.itc.u-tokyo.ac.jp/mirador/?params=[{%22manifest%22:%22https://www.dl.ndl.go.jp/api/iiif/3437686/manifest.json%22,%22canvas%22:%22https://www.dl.ndl.go.jp/api/iiif/3437686/canvas/44%22}]</v>
      </c>
    </row>
    <row r="594" spans="1:15">
      <c r="A594" t="str">
        <f t="shared" si="123"/>
        <v>https://w3id.org/kouigenjimonogatari/data/0048-05.json</v>
      </c>
      <c r="B594">
        <f t="shared" si="113"/>
        <v>48</v>
      </c>
      <c r="C594">
        <f t="shared" si="114"/>
        <v>5</v>
      </c>
      <c r="D594" t="s">
        <v>535</v>
      </c>
      <c r="E594" t="str">
        <f t="shared" si="115"/>
        <v>http://creativecommons.org/publicdomain/zero/1.0/</v>
      </c>
      <c r="F594" t="s">
        <v>965</v>
      </c>
      <c r="G594">
        <f>2</f>
        <v>2</v>
      </c>
      <c r="H594" t="s">
        <v>337</v>
      </c>
      <c r="I594" s="3" t="str">
        <f t="shared" si="116"/>
        <v>https://jpsearch.go.jp/term/type/文章要素</v>
      </c>
      <c r="J594" t="str">
        <f t="shared" si="119"/>
        <v>https://w3id.org/kouigenjimonogatari/data/0048-04.json</v>
      </c>
      <c r="K594" t="str">
        <f t="shared" si="120"/>
        <v>https://w3id.org/kouigenjimonogatari/data/0048-06.json</v>
      </c>
      <c r="L594">
        <f t="shared" si="117"/>
        <v>44</v>
      </c>
      <c r="M594" t="str">
        <f t="shared" si="121"/>
        <v>https://www.dl.ndl.go.jp/api/iiif/3437686/canvas/44</v>
      </c>
      <c r="N594" t="str">
        <f t="shared" si="118"/>
        <v>https://www.dl.ndl.go.jp/api/iiif/3437686/manifest.json</v>
      </c>
      <c r="O594" t="str">
        <f t="shared" si="122"/>
        <v>http://da.dl.itc.u-tokyo.ac.jp/mirador/?params=[{%22manifest%22:%22https://www.dl.ndl.go.jp/api/iiif/3437686/manifest.json%22,%22canvas%22:%22https://www.dl.ndl.go.jp/api/iiif/3437686/canvas/44%22}]</v>
      </c>
    </row>
    <row r="595" spans="1:15">
      <c r="A595" t="str">
        <f t="shared" si="123"/>
        <v>https://w3id.org/kouigenjimonogatari/data/0048-06.json</v>
      </c>
      <c r="B595">
        <f t="shared" si="113"/>
        <v>48</v>
      </c>
      <c r="C595">
        <f t="shared" si="114"/>
        <v>6</v>
      </c>
      <c r="D595" t="s">
        <v>536</v>
      </c>
      <c r="E595" t="str">
        <f t="shared" si="115"/>
        <v>http://creativecommons.org/publicdomain/zero/1.0/</v>
      </c>
      <c r="F595" t="s">
        <v>965</v>
      </c>
      <c r="G595">
        <f>2</f>
        <v>2</v>
      </c>
      <c r="H595" t="s">
        <v>337</v>
      </c>
      <c r="I595" s="3" t="str">
        <f t="shared" si="116"/>
        <v>https://jpsearch.go.jp/term/type/文章要素</v>
      </c>
      <c r="J595" t="str">
        <f t="shared" si="119"/>
        <v>https://w3id.org/kouigenjimonogatari/data/0048-05.json</v>
      </c>
      <c r="K595" t="str">
        <f t="shared" si="120"/>
        <v>https://w3id.org/kouigenjimonogatari/data/0048-07.json</v>
      </c>
      <c r="L595">
        <f t="shared" si="117"/>
        <v>44</v>
      </c>
      <c r="M595" t="str">
        <f t="shared" si="121"/>
        <v>https://www.dl.ndl.go.jp/api/iiif/3437686/canvas/44</v>
      </c>
      <c r="N595" t="str">
        <f t="shared" si="118"/>
        <v>https://www.dl.ndl.go.jp/api/iiif/3437686/manifest.json</v>
      </c>
      <c r="O595" t="str">
        <f t="shared" si="122"/>
        <v>http://da.dl.itc.u-tokyo.ac.jp/mirador/?params=[{%22manifest%22:%22https://www.dl.ndl.go.jp/api/iiif/3437686/manifest.json%22,%22canvas%22:%22https://www.dl.ndl.go.jp/api/iiif/3437686/canvas/44%22}]</v>
      </c>
    </row>
    <row r="596" spans="1:15">
      <c r="A596" t="str">
        <f t="shared" si="123"/>
        <v>https://w3id.org/kouigenjimonogatari/data/0048-07.json</v>
      </c>
      <c r="B596">
        <f t="shared" si="113"/>
        <v>48</v>
      </c>
      <c r="C596">
        <f t="shared" si="114"/>
        <v>7</v>
      </c>
      <c r="D596" t="s">
        <v>537</v>
      </c>
      <c r="E596" t="str">
        <f t="shared" si="115"/>
        <v>http://creativecommons.org/publicdomain/zero/1.0/</v>
      </c>
      <c r="F596" t="s">
        <v>965</v>
      </c>
      <c r="G596">
        <f>2</f>
        <v>2</v>
      </c>
      <c r="H596" t="s">
        <v>337</v>
      </c>
      <c r="I596" s="3" t="str">
        <f t="shared" si="116"/>
        <v>https://jpsearch.go.jp/term/type/文章要素</v>
      </c>
      <c r="J596" t="str">
        <f t="shared" si="119"/>
        <v>https://w3id.org/kouigenjimonogatari/data/0048-06.json</v>
      </c>
      <c r="K596" t="str">
        <f t="shared" si="120"/>
        <v>https://w3id.org/kouigenjimonogatari/data/0048-08.json</v>
      </c>
      <c r="L596">
        <f t="shared" si="117"/>
        <v>44</v>
      </c>
      <c r="M596" t="str">
        <f t="shared" si="121"/>
        <v>https://www.dl.ndl.go.jp/api/iiif/3437686/canvas/44</v>
      </c>
      <c r="N596" t="str">
        <f t="shared" si="118"/>
        <v>https://www.dl.ndl.go.jp/api/iiif/3437686/manifest.json</v>
      </c>
      <c r="O596" t="str">
        <f t="shared" si="122"/>
        <v>http://da.dl.itc.u-tokyo.ac.jp/mirador/?params=[{%22manifest%22:%22https://www.dl.ndl.go.jp/api/iiif/3437686/manifest.json%22,%22canvas%22:%22https://www.dl.ndl.go.jp/api/iiif/3437686/canvas/44%22}]</v>
      </c>
    </row>
    <row r="597" spans="1:15">
      <c r="A597" t="str">
        <f t="shared" si="123"/>
        <v>https://w3id.org/kouigenjimonogatari/data/0048-08.json</v>
      </c>
      <c r="B597">
        <f t="shared" si="113"/>
        <v>48</v>
      </c>
      <c r="C597">
        <f t="shared" si="114"/>
        <v>8</v>
      </c>
      <c r="D597" t="s">
        <v>538</v>
      </c>
      <c r="E597" t="str">
        <f t="shared" si="115"/>
        <v>http://creativecommons.org/publicdomain/zero/1.0/</v>
      </c>
      <c r="F597" t="s">
        <v>965</v>
      </c>
      <c r="G597">
        <f>2</f>
        <v>2</v>
      </c>
      <c r="H597" t="s">
        <v>337</v>
      </c>
      <c r="I597" s="3" t="str">
        <f t="shared" si="116"/>
        <v>https://jpsearch.go.jp/term/type/文章要素</v>
      </c>
      <c r="J597" t="str">
        <f t="shared" si="119"/>
        <v>https://w3id.org/kouigenjimonogatari/data/0048-07.json</v>
      </c>
      <c r="K597" t="str">
        <f t="shared" si="120"/>
        <v>https://w3id.org/kouigenjimonogatari/data/0048-09.json</v>
      </c>
      <c r="L597">
        <f t="shared" si="117"/>
        <v>44</v>
      </c>
      <c r="M597" t="str">
        <f t="shared" si="121"/>
        <v>https://www.dl.ndl.go.jp/api/iiif/3437686/canvas/44</v>
      </c>
      <c r="N597" t="str">
        <f t="shared" si="118"/>
        <v>https://www.dl.ndl.go.jp/api/iiif/3437686/manifest.json</v>
      </c>
      <c r="O597" t="str">
        <f t="shared" si="122"/>
        <v>http://da.dl.itc.u-tokyo.ac.jp/mirador/?params=[{%22manifest%22:%22https://www.dl.ndl.go.jp/api/iiif/3437686/manifest.json%22,%22canvas%22:%22https://www.dl.ndl.go.jp/api/iiif/3437686/canvas/44%22}]</v>
      </c>
    </row>
    <row r="598" spans="1:15">
      <c r="A598" t="str">
        <f t="shared" si="123"/>
        <v>https://w3id.org/kouigenjimonogatari/data/0048-09.json</v>
      </c>
      <c r="B598">
        <f t="shared" si="113"/>
        <v>48</v>
      </c>
      <c r="C598">
        <f t="shared" si="114"/>
        <v>9</v>
      </c>
      <c r="D598" t="s">
        <v>539</v>
      </c>
      <c r="E598" t="str">
        <f t="shared" si="115"/>
        <v>http://creativecommons.org/publicdomain/zero/1.0/</v>
      </c>
      <c r="F598" t="s">
        <v>965</v>
      </c>
      <c r="G598">
        <f>2</f>
        <v>2</v>
      </c>
      <c r="H598" t="s">
        <v>337</v>
      </c>
      <c r="I598" s="3" t="str">
        <f t="shared" si="116"/>
        <v>https://jpsearch.go.jp/term/type/文章要素</v>
      </c>
      <c r="J598" t="str">
        <f t="shared" si="119"/>
        <v>https://w3id.org/kouigenjimonogatari/data/0048-08.json</v>
      </c>
      <c r="K598" t="str">
        <f t="shared" si="120"/>
        <v>https://w3id.org/kouigenjimonogatari/data/0048-10.json</v>
      </c>
      <c r="L598">
        <f t="shared" si="117"/>
        <v>44</v>
      </c>
      <c r="M598" t="str">
        <f t="shared" si="121"/>
        <v>https://www.dl.ndl.go.jp/api/iiif/3437686/canvas/44</v>
      </c>
      <c r="N598" t="str">
        <f t="shared" si="118"/>
        <v>https://www.dl.ndl.go.jp/api/iiif/3437686/manifest.json</v>
      </c>
      <c r="O598" t="str">
        <f t="shared" si="122"/>
        <v>http://da.dl.itc.u-tokyo.ac.jp/mirador/?params=[{%22manifest%22:%22https://www.dl.ndl.go.jp/api/iiif/3437686/manifest.json%22,%22canvas%22:%22https://www.dl.ndl.go.jp/api/iiif/3437686/canvas/44%22}]</v>
      </c>
    </row>
    <row r="599" spans="1:15">
      <c r="A599" t="str">
        <f t="shared" si="123"/>
        <v>https://w3id.org/kouigenjimonogatari/data/0048-10.json</v>
      </c>
      <c r="B599">
        <f t="shared" si="113"/>
        <v>48</v>
      </c>
      <c r="C599">
        <f t="shared" si="114"/>
        <v>10</v>
      </c>
      <c r="D599" t="s">
        <v>540</v>
      </c>
      <c r="E599" t="str">
        <f t="shared" si="115"/>
        <v>http://creativecommons.org/publicdomain/zero/1.0/</v>
      </c>
      <c r="F599" t="s">
        <v>965</v>
      </c>
      <c r="G599">
        <f>2</f>
        <v>2</v>
      </c>
      <c r="H599" t="s">
        <v>337</v>
      </c>
      <c r="I599" s="3" t="str">
        <f t="shared" si="116"/>
        <v>https://jpsearch.go.jp/term/type/文章要素</v>
      </c>
      <c r="J599" t="str">
        <f t="shared" si="119"/>
        <v>https://w3id.org/kouigenjimonogatari/data/0048-09.json</v>
      </c>
      <c r="K599" t="str">
        <f t="shared" si="120"/>
        <v>https://w3id.org/kouigenjimonogatari/data/0048-11.json</v>
      </c>
      <c r="L599">
        <f t="shared" si="117"/>
        <v>44</v>
      </c>
      <c r="M599" t="str">
        <f t="shared" si="121"/>
        <v>https://www.dl.ndl.go.jp/api/iiif/3437686/canvas/44</v>
      </c>
      <c r="N599" t="str">
        <f t="shared" si="118"/>
        <v>https://www.dl.ndl.go.jp/api/iiif/3437686/manifest.json</v>
      </c>
      <c r="O599" t="str">
        <f t="shared" si="122"/>
        <v>http://da.dl.itc.u-tokyo.ac.jp/mirador/?params=[{%22manifest%22:%22https://www.dl.ndl.go.jp/api/iiif/3437686/manifest.json%22,%22canvas%22:%22https://www.dl.ndl.go.jp/api/iiif/3437686/canvas/44%22}]</v>
      </c>
    </row>
    <row r="600" spans="1:15">
      <c r="A600" t="str">
        <f t="shared" si="123"/>
        <v>https://w3id.org/kouigenjimonogatari/data/0048-11.json</v>
      </c>
      <c r="B600">
        <f t="shared" si="113"/>
        <v>48</v>
      </c>
      <c r="C600">
        <f t="shared" si="114"/>
        <v>11</v>
      </c>
      <c r="D600" t="s">
        <v>541</v>
      </c>
      <c r="E600" t="str">
        <f t="shared" si="115"/>
        <v>http://creativecommons.org/publicdomain/zero/1.0/</v>
      </c>
      <c r="F600" t="s">
        <v>965</v>
      </c>
      <c r="G600">
        <f>2</f>
        <v>2</v>
      </c>
      <c r="H600" t="s">
        <v>337</v>
      </c>
      <c r="I600" s="3" t="str">
        <f t="shared" si="116"/>
        <v>https://jpsearch.go.jp/term/type/文章要素</v>
      </c>
      <c r="J600" t="str">
        <f t="shared" si="119"/>
        <v>https://w3id.org/kouigenjimonogatari/data/0048-10.json</v>
      </c>
      <c r="K600" t="str">
        <f t="shared" si="120"/>
        <v>https://w3id.org/kouigenjimonogatari/data/0048-12.json</v>
      </c>
      <c r="L600">
        <f t="shared" si="117"/>
        <v>44</v>
      </c>
      <c r="M600" t="str">
        <f t="shared" si="121"/>
        <v>https://www.dl.ndl.go.jp/api/iiif/3437686/canvas/44</v>
      </c>
      <c r="N600" t="str">
        <f t="shared" si="118"/>
        <v>https://www.dl.ndl.go.jp/api/iiif/3437686/manifest.json</v>
      </c>
      <c r="O600" t="str">
        <f t="shared" si="122"/>
        <v>http://da.dl.itc.u-tokyo.ac.jp/mirador/?params=[{%22manifest%22:%22https://www.dl.ndl.go.jp/api/iiif/3437686/manifest.json%22,%22canvas%22:%22https://www.dl.ndl.go.jp/api/iiif/3437686/canvas/44%22}]</v>
      </c>
    </row>
    <row r="601" spans="1:15">
      <c r="A601" t="str">
        <f t="shared" si="123"/>
        <v>https://w3id.org/kouigenjimonogatari/data/0048-12.json</v>
      </c>
      <c r="B601">
        <f t="shared" si="113"/>
        <v>48</v>
      </c>
      <c r="C601">
        <f t="shared" si="114"/>
        <v>12</v>
      </c>
      <c r="D601" t="s">
        <v>542</v>
      </c>
      <c r="E601" t="str">
        <f t="shared" si="115"/>
        <v>http://creativecommons.org/publicdomain/zero/1.0/</v>
      </c>
      <c r="F601" t="s">
        <v>965</v>
      </c>
      <c r="G601">
        <f>2</f>
        <v>2</v>
      </c>
      <c r="H601" t="s">
        <v>337</v>
      </c>
      <c r="I601" s="3" t="str">
        <f t="shared" si="116"/>
        <v>https://jpsearch.go.jp/term/type/文章要素</v>
      </c>
      <c r="J601" t="str">
        <f t="shared" si="119"/>
        <v>https://w3id.org/kouigenjimonogatari/data/0048-11.json</v>
      </c>
      <c r="K601" t="str">
        <f t="shared" si="120"/>
        <v>https://w3id.org/kouigenjimonogatari/data/0048-13.json</v>
      </c>
      <c r="L601">
        <f t="shared" si="117"/>
        <v>44</v>
      </c>
      <c r="M601" t="str">
        <f t="shared" si="121"/>
        <v>https://www.dl.ndl.go.jp/api/iiif/3437686/canvas/44</v>
      </c>
      <c r="N601" t="str">
        <f t="shared" si="118"/>
        <v>https://www.dl.ndl.go.jp/api/iiif/3437686/manifest.json</v>
      </c>
      <c r="O601" t="str">
        <f t="shared" si="122"/>
        <v>http://da.dl.itc.u-tokyo.ac.jp/mirador/?params=[{%22manifest%22:%22https://www.dl.ndl.go.jp/api/iiif/3437686/manifest.json%22,%22canvas%22:%22https://www.dl.ndl.go.jp/api/iiif/3437686/canvas/44%22}]</v>
      </c>
    </row>
    <row r="602" spans="1:15">
      <c r="A602" t="str">
        <f t="shared" si="123"/>
        <v>https://w3id.org/kouigenjimonogatari/data/0048-13.json</v>
      </c>
      <c r="B602">
        <f t="shared" si="113"/>
        <v>48</v>
      </c>
      <c r="C602">
        <f t="shared" si="114"/>
        <v>13</v>
      </c>
      <c r="D602" t="s">
        <v>543</v>
      </c>
      <c r="E602" t="str">
        <f t="shared" si="115"/>
        <v>http://creativecommons.org/publicdomain/zero/1.0/</v>
      </c>
      <c r="F602" t="s">
        <v>965</v>
      </c>
      <c r="G602">
        <f>2</f>
        <v>2</v>
      </c>
      <c r="H602" t="s">
        <v>337</v>
      </c>
      <c r="I602" s="3" t="str">
        <f t="shared" si="116"/>
        <v>https://jpsearch.go.jp/term/type/文章要素</v>
      </c>
      <c r="J602" t="str">
        <f t="shared" si="119"/>
        <v>https://w3id.org/kouigenjimonogatari/data/0048-12.json</v>
      </c>
      <c r="K602" t="str">
        <f t="shared" si="120"/>
        <v>https://w3id.org/kouigenjimonogatari/data/0048-14.json</v>
      </c>
      <c r="L602">
        <f t="shared" si="117"/>
        <v>44</v>
      </c>
      <c r="M602" t="str">
        <f t="shared" si="121"/>
        <v>https://www.dl.ndl.go.jp/api/iiif/3437686/canvas/44</v>
      </c>
      <c r="N602" t="str">
        <f t="shared" si="118"/>
        <v>https://www.dl.ndl.go.jp/api/iiif/3437686/manifest.json</v>
      </c>
      <c r="O602" t="str">
        <f t="shared" si="122"/>
        <v>http://da.dl.itc.u-tokyo.ac.jp/mirador/?params=[{%22manifest%22:%22https://www.dl.ndl.go.jp/api/iiif/3437686/manifest.json%22,%22canvas%22:%22https://www.dl.ndl.go.jp/api/iiif/3437686/canvas/44%22}]</v>
      </c>
    </row>
    <row r="603" spans="1:15">
      <c r="A603" t="str">
        <f t="shared" si="123"/>
        <v>https://w3id.org/kouigenjimonogatari/data/0048-14.json</v>
      </c>
      <c r="B603">
        <f t="shared" si="113"/>
        <v>48</v>
      </c>
      <c r="C603">
        <f t="shared" si="114"/>
        <v>14</v>
      </c>
      <c r="D603" t="s">
        <v>544</v>
      </c>
      <c r="E603" t="str">
        <f t="shared" si="115"/>
        <v>http://creativecommons.org/publicdomain/zero/1.0/</v>
      </c>
      <c r="F603" t="s">
        <v>965</v>
      </c>
      <c r="G603">
        <f>2</f>
        <v>2</v>
      </c>
      <c r="H603" t="s">
        <v>337</v>
      </c>
      <c r="I603" s="3" t="str">
        <f t="shared" si="116"/>
        <v>https://jpsearch.go.jp/term/type/文章要素</v>
      </c>
      <c r="J603" t="str">
        <f t="shared" si="119"/>
        <v>https://w3id.org/kouigenjimonogatari/data/0048-13.json</v>
      </c>
      <c r="K603" t="str">
        <f t="shared" si="120"/>
        <v>https://w3id.org/kouigenjimonogatari/data/0049-01.json</v>
      </c>
      <c r="L603">
        <f t="shared" si="117"/>
        <v>44</v>
      </c>
      <c r="M603" t="str">
        <f t="shared" si="121"/>
        <v>https://www.dl.ndl.go.jp/api/iiif/3437686/canvas/44</v>
      </c>
      <c r="N603" t="str">
        <f t="shared" si="118"/>
        <v>https://www.dl.ndl.go.jp/api/iiif/3437686/manifest.json</v>
      </c>
      <c r="O603" t="str">
        <f t="shared" si="122"/>
        <v>http://da.dl.itc.u-tokyo.ac.jp/mirador/?params=[{%22manifest%22:%22https://www.dl.ndl.go.jp/api/iiif/3437686/manifest.json%22,%22canvas%22:%22https://www.dl.ndl.go.jp/api/iiif/3437686/canvas/44%22}]</v>
      </c>
    </row>
    <row r="604" spans="1:15">
      <c r="A604" t="str">
        <f t="shared" si="123"/>
        <v/>
      </c>
      <c r="B604">
        <f t="shared" si="113"/>
        <v>49</v>
      </c>
      <c r="C604">
        <f t="shared" si="114"/>
        <v>15</v>
      </c>
      <c r="E604" t="str">
        <f t="shared" si="115"/>
        <v>http://creativecommons.org/publicdomain/zero/1.0/</v>
      </c>
      <c r="F604" t="s">
        <v>965</v>
      </c>
      <c r="G604">
        <f>2</f>
        <v>2</v>
      </c>
      <c r="H604" t="s">
        <v>337</v>
      </c>
      <c r="I604" s="3" t="str">
        <f t="shared" si="116"/>
        <v>https://jpsearch.go.jp/term/type/文章要素</v>
      </c>
      <c r="J604" t="str">
        <f t="shared" si="119"/>
        <v>https://w3id.org/kouigenjimonogatari/data/0048-14.json</v>
      </c>
      <c r="K604" t="str">
        <f t="shared" si="120"/>
        <v>https://w3id.org/kouigenjimonogatari/data/0049-02.json</v>
      </c>
      <c r="L604">
        <f t="shared" si="117"/>
        <v>44</v>
      </c>
      <c r="M604" t="str">
        <f t="shared" si="121"/>
        <v>https://www.dl.ndl.go.jp/api/iiif/3437686/canvas/44</v>
      </c>
      <c r="N604" t="str">
        <f t="shared" si="118"/>
        <v>https://www.dl.ndl.go.jp/api/iiif/3437686/manifest.json</v>
      </c>
      <c r="O604" t="str">
        <f t="shared" si="122"/>
        <v>http://da.dl.itc.u-tokyo.ac.jp/mirador/?params=[{%22manifest%22:%22https://www.dl.ndl.go.jp/api/iiif/3437686/manifest.json%22,%22canvas%22:%22https://www.dl.ndl.go.jp/api/iiif/3437686/canvas/44%22}]</v>
      </c>
    </row>
    <row r="605" spans="1:15">
      <c r="A605" t="str">
        <f t="shared" si="123"/>
        <v/>
      </c>
      <c r="B605">
        <f t="shared" si="113"/>
        <v>49</v>
      </c>
      <c r="C605">
        <f t="shared" si="114"/>
        <v>0</v>
      </c>
      <c r="D605">
        <v>49</v>
      </c>
      <c r="E605" t="str">
        <f t="shared" si="115"/>
        <v>http://creativecommons.org/publicdomain/zero/1.0/</v>
      </c>
      <c r="F605" t="s">
        <v>965</v>
      </c>
      <c r="G605">
        <f>2</f>
        <v>2</v>
      </c>
      <c r="H605" t="s">
        <v>337</v>
      </c>
      <c r="I605" s="3" t="str">
        <f t="shared" si="116"/>
        <v>https://jpsearch.go.jp/term/type/文章要素</v>
      </c>
      <c r="J605" t="str">
        <f t="shared" si="119"/>
        <v>https://w3id.org/kouigenjimonogatari/data/0048-13.json</v>
      </c>
      <c r="K605" t="str">
        <f t="shared" si="120"/>
        <v>https://w3id.org/kouigenjimonogatari/data/0049-01.json</v>
      </c>
      <c r="L605">
        <f t="shared" si="117"/>
        <v>44</v>
      </c>
      <c r="M605" t="str">
        <f t="shared" si="121"/>
        <v>https://www.dl.ndl.go.jp/api/iiif/3437686/canvas/44</v>
      </c>
      <c r="N605" t="str">
        <f t="shared" si="118"/>
        <v>https://www.dl.ndl.go.jp/api/iiif/3437686/manifest.json</v>
      </c>
      <c r="O605" t="str">
        <f t="shared" si="122"/>
        <v>http://da.dl.itc.u-tokyo.ac.jp/mirador/?params=[{%22manifest%22:%22https://www.dl.ndl.go.jp/api/iiif/3437686/manifest.json%22,%22canvas%22:%22https://www.dl.ndl.go.jp/api/iiif/3437686/canvas/44%22}]</v>
      </c>
    </row>
    <row r="606" spans="1:15">
      <c r="A606" t="str">
        <f t="shared" si="123"/>
        <v>https://w3id.org/kouigenjimonogatari/data/0049-01.json</v>
      </c>
      <c r="B606">
        <f t="shared" si="113"/>
        <v>49</v>
      </c>
      <c r="C606">
        <f t="shared" si="114"/>
        <v>1</v>
      </c>
      <c r="D606" t="s">
        <v>545</v>
      </c>
      <c r="E606" t="str">
        <f t="shared" si="115"/>
        <v>http://creativecommons.org/publicdomain/zero/1.0/</v>
      </c>
      <c r="F606" t="s">
        <v>965</v>
      </c>
      <c r="G606">
        <f>2</f>
        <v>2</v>
      </c>
      <c r="H606" t="s">
        <v>337</v>
      </c>
      <c r="I606" s="3" t="str">
        <f t="shared" si="116"/>
        <v>https://jpsearch.go.jp/term/type/文章要素</v>
      </c>
      <c r="J606" t="str">
        <f t="shared" si="119"/>
        <v>https://w3id.org/kouigenjimonogatari/data/0048-14.json</v>
      </c>
      <c r="K606" t="str">
        <f t="shared" si="120"/>
        <v>https://w3id.org/kouigenjimonogatari/data/0049-02.json</v>
      </c>
      <c r="L606">
        <f t="shared" si="117"/>
        <v>44</v>
      </c>
      <c r="M606" t="str">
        <f t="shared" si="121"/>
        <v>https://www.dl.ndl.go.jp/api/iiif/3437686/canvas/44</v>
      </c>
      <c r="N606" t="str">
        <f t="shared" si="118"/>
        <v>https://www.dl.ndl.go.jp/api/iiif/3437686/manifest.json</v>
      </c>
      <c r="O606" t="str">
        <f t="shared" si="122"/>
        <v>http://da.dl.itc.u-tokyo.ac.jp/mirador/?params=[{%22manifest%22:%22https://www.dl.ndl.go.jp/api/iiif/3437686/manifest.json%22,%22canvas%22:%22https://www.dl.ndl.go.jp/api/iiif/3437686/canvas/44%22}]</v>
      </c>
    </row>
    <row r="607" spans="1:15">
      <c r="A607" t="str">
        <f t="shared" si="123"/>
        <v>https://w3id.org/kouigenjimonogatari/data/0049-02.json</v>
      </c>
      <c r="B607">
        <f t="shared" si="113"/>
        <v>49</v>
      </c>
      <c r="C607">
        <f t="shared" si="114"/>
        <v>2</v>
      </c>
      <c r="D607" t="s">
        <v>546</v>
      </c>
      <c r="E607" t="str">
        <f t="shared" si="115"/>
        <v>http://creativecommons.org/publicdomain/zero/1.0/</v>
      </c>
      <c r="F607" t="s">
        <v>965</v>
      </c>
      <c r="G607">
        <f>2</f>
        <v>2</v>
      </c>
      <c r="H607" t="s">
        <v>337</v>
      </c>
      <c r="I607" s="3" t="str">
        <f t="shared" si="116"/>
        <v>https://jpsearch.go.jp/term/type/文章要素</v>
      </c>
      <c r="J607" t="str">
        <f t="shared" si="119"/>
        <v>https://w3id.org/kouigenjimonogatari/data/0049-01.json</v>
      </c>
      <c r="K607" t="str">
        <f t="shared" si="120"/>
        <v>https://w3id.org/kouigenjimonogatari/data/0049-03.json</v>
      </c>
      <c r="L607">
        <f t="shared" si="117"/>
        <v>44</v>
      </c>
      <c r="M607" t="str">
        <f t="shared" si="121"/>
        <v>https://www.dl.ndl.go.jp/api/iiif/3437686/canvas/44</v>
      </c>
      <c r="N607" t="str">
        <f t="shared" si="118"/>
        <v>https://www.dl.ndl.go.jp/api/iiif/3437686/manifest.json</v>
      </c>
      <c r="O607" t="str">
        <f t="shared" si="122"/>
        <v>http://da.dl.itc.u-tokyo.ac.jp/mirador/?params=[{%22manifest%22:%22https://www.dl.ndl.go.jp/api/iiif/3437686/manifest.json%22,%22canvas%22:%22https://www.dl.ndl.go.jp/api/iiif/3437686/canvas/44%22}]</v>
      </c>
    </row>
    <row r="608" spans="1:15">
      <c r="A608" t="str">
        <f t="shared" si="123"/>
        <v>https://w3id.org/kouigenjimonogatari/data/0049-03.json</v>
      </c>
      <c r="B608">
        <f t="shared" si="113"/>
        <v>49</v>
      </c>
      <c r="C608">
        <f t="shared" si="114"/>
        <v>3</v>
      </c>
      <c r="D608" t="s">
        <v>547</v>
      </c>
      <c r="E608" t="str">
        <f t="shared" si="115"/>
        <v>http://creativecommons.org/publicdomain/zero/1.0/</v>
      </c>
      <c r="F608" t="s">
        <v>965</v>
      </c>
      <c r="G608">
        <f>2</f>
        <v>2</v>
      </c>
      <c r="H608" t="s">
        <v>337</v>
      </c>
      <c r="I608" s="3" t="str">
        <f t="shared" si="116"/>
        <v>https://jpsearch.go.jp/term/type/文章要素</v>
      </c>
      <c r="J608" t="str">
        <f t="shared" si="119"/>
        <v>https://w3id.org/kouigenjimonogatari/data/0049-02.json</v>
      </c>
      <c r="K608" t="str">
        <f t="shared" si="120"/>
        <v>https://w3id.org/kouigenjimonogatari/data/0049-04.json</v>
      </c>
      <c r="L608">
        <f t="shared" si="117"/>
        <v>44</v>
      </c>
      <c r="M608" t="str">
        <f t="shared" si="121"/>
        <v>https://www.dl.ndl.go.jp/api/iiif/3437686/canvas/44</v>
      </c>
      <c r="N608" t="str">
        <f t="shared" si="118"/>
        <v>https://www.dl.ndl.go.jp/api/iiif/3437686/manifest.json</v>
      </c>
      <c r="O608" t="str">
        <f t="shared" si="122"/>
        <v>http://da.dl.itc.u-tokyo.ac.jp/mirador/?params=[{%22manifest%22:%22https://www.dl.ndl.go.jp/api/iiif/3437686/manifest.json%22,%22canvas%22:%22https://www.dl.ndl.go.jp/api/iiif/3437686/canvas/44%22}]</v>
      </c>
    </row>
    <row r="609" spans="1:15">
      <c r="A609" t="str">
        <f t="shared" si="123"/>
        <v>https://w3id.org/kouigenjimonogatari/data/0049-04.json</v>
      </c>
      <c r="B609">
        <f t="shared" si="113"/>
        <v>49</v>
      </c>
      <c r="C609">
        <f t="shared" si="114"/>
        <v>4</v>
      </c>
      <c r="D609" t="s">
        <v>548</v>
      </c>
      <c r="E609" t="str">
        <f t="shared" si="115"/>
        <v>http://creativecommons.org/publicdomain/zero/1.0/</v>
      </c>
      <c r="F609" t="s">
        <v>965</v>
      </c>
      <c r="G609">
        <f>2</f>
        <v>2</v>
      </c>
      <c r="H609" t="s">
        <v>337</v>
      </c>
      <c r="I609" s="3" t="str">
        <f t="shared" si="116"/>
        <v>https://jpsearch.go.jp/term/type/文章要素</v>
      </c>
      <c r="J609" t="str">
        <f t="shared" si="119"/>
        <v>https://w3id.org/kouigenjimonogatari/data/0049-03.json</v>
      </c>
      <c r="K609" t="str">
        <f t="shared" si="120"/>
        <v>https://w3id.org/kouigenjimonogatari/data/0049-05.json</v>
      </c>
      <c r="L609">
        <f t="shared" si="117"/>
        <v>44</v>
      </c>
      <c r="M609" t="str">
        <f t="shared" si="121"/>
        <v>https://www.dl.ndl.go.jp/api/iiif/3437686/canvas/44</v>
      </c>
      <c r="N609" t="str">
        <f t="shared" si="118"/>
        <v>https://www.dl.ndl.go.jp/api/iiif/3437686/manifest.json</v>
      </c>
      <c r="O609" t="str">
        <f t="shared" si="122"/>
        <v>http://da.dl.itc.u-tokyo.ac.jp/mirador/?params=[{%22manifest%22:%22https://www.dl.ndl.go.jp/api/iiif/3437686/manifest.json%22,%22canvas%22:%22https://www.dl.ndl.go.jp/api/iiif/3437686/canvas/44%22}]</v>
      </c>
    </row>
    <row r="610" spans="1:15">
      <c r="A610" t="str">
        <f t="shared" si="123"/>
        <v>https://w3id.org/kouigenjimonogatari/data/0049-05.json</v>
      </c>
      <c r="B610">
        <f t="shared" si="113"/>
        <v>49</v>
      </c>
      <c r="C610">
        <f t="shared" si="114"/>
        <v>5</v>
      </c>
      <c r="D610" t="s">
        <v>549</v>
      </c>
      <c r="E610" t="str">
        <f t="shared" si="115"/>
        <v>http://creativecommons.org/publicdomain/zero/1.0/</v>
      </c>
      <c r="F610" t="s">
        <v>965</v>
      </c>
      <c r="G610">
        <f>2</f>
        <v>2</v>
      </c>
      <c r="H610" t="s">
        <v>337</v>
      </c>
      <c r="I610" s="3" t="str">
        <f t="shared" si="116"/>
        <v>https://jpsearch.go.jp/term/type/文章要素</v>
      </c>
      <c r="J610" t="str">
        <f t="shared" si="119"/>
        <v>https://w3id.org/kouigenjimonogatari/data/0049-04.json</v>
      </c>
      <c r="K610" t="str">
        <f t="shared" si="120"/>
        <v>https://w3id.org/kouigenjimonogatari/data/0049-06.json</v>
      </c>
      <c r="L610">
        <f t="shared" si="117"/>
        <v>44</v>
      </c>
      <c r="M610" t="str">
        <f t="shared" si="121"/>
        <v>https://www.dl.ndl.go.jp/api/iiif/3437686/canvas/44</v>
      </c>
      <c r="N610" t="str">
        <f t="shared" si="118"/>
        <v>https://www.dl.ndl.go.jp/api/iiif/3437686/manifest.json</v>
      </c>
      <c r="O610" t="str">
        <f t="shared" si="122"/>
        <v>http://da.dl.itc.u-tokyo.ac.jp/mirador/?params=[{%22manifest%22:%22https://www.dl.ndl.go.jp/api/iiif/3437686/manifest.json%22,%22canvas%22:%22https://www.dl.ndl.go.jp/api/iiif/3437686/canvas/44%22}]</v>
      </c>
    </row>
    <row r="611" spans="1:15">
      <c r="A611" t="str">
        <f t="shared" si="123"/>
        <v>https://w3id.org/kouigenjimonogatari/data/0049-06.json</v>
      </c>
      <c r="B611">
        <f t="shared" si="113"/>
        <v>49</v>
      </c>
      <c r="C611">
        <f t="shared" si="114"/>
        <v>6</v>
      </c>
      <c r="D611" t="s">
        <v>550</v>
      </c>
      <c r="E611" t="str">
        <f t="shared" si="115"/>
        <v>http://creativecommons.org/publicdomain/zero/1.0/</v>
      </c>
      <c r="F611" t="s">
        <v>965</v>
      </c>
      <c r="G611">
        <f>2</f>
        <v>2</v>
      </c>
      <c r="H611" t="s">
        <v>337</v>
      </c>
      <c r="I611" s="3" t="str">
        <f t="shared" si="116"/>
        <v>https://jpsearch.go.jp/term/type/文章要素</v>
      </c>
      <c r="J611" t="str">
        <f t="shared" si="119"/>
        <v>https://w3id.org/kouigenjimonogatari/data/0049-05.json</v>
      </c>
      <c r="K611" t="str">
        <f t="shared" si="120"/>
        <v>https://w3id.org/kouigenjimonogatari/data/0049-07.json</v>
      </c>
      <c r="L611">
        <f t="shared" si="117"/>
        <v>44</v>
      </c>
      <c r="M611" t="str">
        <f t="shared" si="121"/>
        <v>https://www.dl.ndl.go.jp/api/iiif/3437686/canvas/44</v>
      </c>
      <c r="N611" t="str">
        <f t="shared" si="118"/>
        <v>https://www.dl.ndl.go.jp/api/iiif/3437686/manifest.json</v>
      </c>
      <c r="O611" t="str">
        <f t="shared" si="122"/>
        <v>http://da.dl.itc.u-tokyo.ac.jp/mirador/?params=[{%22manifest%22:%22https://www.dl.ndl.go.jp/api/iiif/3437686/manifest.json%22,%22canvas%22:%22https://www.dl.ndl.go.jp/api/iiif/3437686/canvas/44%22}]</v>
      </c>
    </row>
    <row r="612" spans="1:15">
      <c r="A612" t="str">
        <f t="shared" si="123"/>
        <v>https://w3id.org/kouigenjimonogatari/data/0049-07.json</v>
      </c>
      <c r="B612">
        <f t="shared" si="113"/>
        <v>49</v>
      </c>
      <c r="C612">
        <f t="shared" si="114"/>
        <v>7</v>
      </c>
      <c r="D612" t="s">
        <v>551</v>
      </c>
      <c r="E612" t="str">
        <f t="shared" si="115"/>
        <v>http://creativecommons.org/publicdomain/zero/1.0/</v>
      </c>
      <c r="F612" t="s">
        <v>965</v>
      </c>
      <c r="G612">
        <f>2</f>
        <v>2</v>
      </c>
      <c r="H612" t="s">
        <v>337</v>
      </c>
      <c r="I612" s="3" t="str">
        <f t="shared" si="116"/>
        <v>https://jpsearch.go.jp/term/type/文章要素</v>
      </c>
      <c r="J612" t="str">
        <f t="shared" si="119"/>
        <v>https://w3id.org/kouigenjimonogatari/data/0049-06.json</v>
      </c>
      <c r="K612" t="str">
        <f t="shared" si="120"/>
        <v>https://w3id.org/kouigenjimonogatari/data/0049-08.json</v>
      </c>
      <c r="L612">
        <f t="shared" si="117"/>
        <v>44</v>
      </c>
      <c r="M612" t="str">
        <f t="shared" si="121"/>
        <v>https://www.dl.ndl.go.jp/api/iiif/3437686/canvas/44</v>
      </c>
      <c r="N612" t="str">
        <f t="shared" si="118"/>
        <v>https://www.dl.ndl.go.jp/api/iiif/3437686/manifest.json</v>
      </c>
      <c r="O612" t="str">
        <f t="shared" si="122"/>
        <v>http://da.dl.itc.u-tokyo.ac.jp/mirador/?params=[{%22manifest%22:%22https://www.dl.ndl.go.jp/api/iiif/3437686/manifest.json%22,%22canvas%22:%22https://www.dl.ndl.go.jp/api/iiif/3437686/canvas/44%22}]</v>
      </c>
    </row>
    <row r="613" spans="1:15">
      <c r="A613" t="str">
        <f t="shared" si="123"/>
        <v>https://w3id.org/kouigenjimonogatari/data/0049-08.json</v>
      </c>
      <c r="B613">
        <f t="shared" si="113"/>
        <v>49</v>
      </c>
      <c r="C613">
        <f t="shared" si="114"/>
        <v>8</v>
      </c>
      <c r="D613" t="s">
        <v>552</v>
      </c>
      <c r="E613" t="str">
        <f t="shared" si="115"/>
        <v>http://creativecommons.org/publicdomain/zero/1.0/</v>
      </c>
      <c r="F613" t="s">
        <v>965</v>
      </c>
      <c r="G613">
        <f>2</f>
        <v>2</v>
      </c>
      <c r="H613" t="s">
        <v>337</v>
      </c>
      <c r="I613" s="3" t="str">
        <f t="shared" si="116"/>
        <v>https://jpsearch.go.jp/term/type/文章要素</v>
      </c>
      <c r="J613" t="str">
        <f t="shared" si="119"/>
        <v>https://w3id.org/kouigenjimonogatari/data/0049-07.json</v>
      </c>
      <c r="K613" t="str">
        <f t="shared" si="120"/>
        <v>https://w3id.org/kouigenjimonogatari/data/0049-09.json</v>
      </c>
      <c r="L613">
        <f t="shared" si="117"/>
        <v>44</v>
      </c>
      <c r="M613" t="str">
        <f t="shared" si="121"/>
        <v>https://www.dl.ndl.go.jp/api/iiif/3437686/canvas/44</v>
      </c>
      <c r="N613" t="str">
        <f t="shared" si="118"/>
        <v>https://www.dl.ndl.go.jp/api/iiif/3437686/manifest.json</v>
      </c>
      <c r="O613" t="str">
        <f t="shared" si="122"/>
        <v>http://da.dl.itc.u-tokyo.ac.jp/mirador/?params=[{%22manifest%22:%22https://www.dl.ndl.go.jp/api/iiif/3437686/manifest.json%22,%22canvas%22:%22https://www.dl.ndl.go.jp/api/iiif/3437686/canvas/44%22}]</v>
      </c>
    </row>
    <row r="614" spans="1:15">
      <c r="A614" t="str">
        <f t="shared" si="123"/>
        <v>https://w3id.org/kouigenjimonogatari/data/0049-09.json</v>
      </c>
      <c r="B614">
        <f t="shared" si="113"/>
        <v>49</v>
      </c>
      <c r="C614">
        <f t="shared" si="114"/>
        <v>9</v>
      </c>
      <c r="D614" t="s">
        <v>553</v>
      </c>
      <c r="E614" t="str">
        <f t="shared" si="115"/>
        <v>http://creativecommons.org/publicdomain/zero/1.0/</v>
      </c>
      <c r="F614" t="s">
        <v>965</v>
      </c>
      <c r="G614">
        <f>2</f>
        <v>2</v>
      </c>
      <c r="H614" t="s">
        <v>337</v>
      </c>
      <c r="I614" s="3" t="str">
        <f t="shared" si="116"/>
        <v>https://jpsearch.go.jp/term/type/文章要素</v>
      </c>
      <c r="J614" t="str">
        <f t="shared" si="119"/>
        <v>https://w3id.org/kouigenjimonogatari/data/0049-08.json</v>
      </c>
      <c r="K614" t="str">
        <f t="shared" si="120"/>
        <v>https://w3id.org/kouigenjimonogatari/data/0049-10.json</v>
      </c>
      <c r="L614">
        <f t="shared" si="117"/>
        <v>44</v>
      </c>
      <c r="M614" t="str">
        <f t="shared" si="121"/>
        <v>https://www.dl.ndl.go.jp/api/iiif/3437686/canvas/44</v>
      </c>
      <c r="N614" t="str">
        <f t="shared" si="118"/>
        <v>https://www.dl.ndl.go.jp/api/iiif/3437686/manifest.json</v>
      </c>
      <c r="O614" t="str">
        <f t="shared" si="122"/>
        <v>http://da.dl.itc.u-tokyo.ac.jp/mirador/?params=[{%22manifest%22:%22https://www.dl.ndl.go.jp/api/iiif/3437686/manifest.json%22,%22canvas%22:%22https://www.dl.ndl.go.jp/api/iiif/3437686/canvas/44%22}]</v>
      </c>
    </row>
    <row r="615" spans="1:15">
      <c r="A615" t="str">
        <f t="shared" si="123"/>
        <v>https://w3id.org/kouigenjimonogatari/data/0049-10.json</v>
      </c>
      <c r="B615">
        <f t="shared" si="113"/>
        <v>49</v>
      </c>
      <c r="C615">
        <f t="shared" si="114"/>
        <v>10</v>
      </c>
      <c r="D615" t="s">
        <v>554</v>
      </c>
      <c r="E615" t="str">
        <f t="shared" si="115"/>
        <v>http://creativecommons.org/publicdomain/zero/1.0/</v>
      </c>
      <c r="F615" t="s">
        <v>965</v>
      </c>
      <c r="G615">
        <f>2</f>
        <v>2</v>
      </c>
      <c r="H615" t="s">
        <v>337</v>
      </c>
      <c r="I615" s="3" t="str">
        <f t="shared" si="116"/>
        <v>https://jpsearch.go.jp/term/type/文章要素</v>
      </c>
      <c r="J615" t="str">
        <f t="shared" si="119"/>
        <v>https://w3id.org/kouigenjimonogatari/data/0049-09.json</v>
      </c>
      <c r="K615" t="str">
        <f t="shared" si="120"/>
        <v>https://w3id.org/kouigenjimonogatari/data/0049-11.json</v>
      </c>
      <c r="L615">
        <f t="shared" si="117"/>
        <v>44</v>
      </c>
      <c r="M615" t="str">
        <f t="shared" si="121"/>
        <v>https://www.dl.ndl.go.jp/api/iiif/3437686/canvas/44</v>
      </c>
      <c r="N615" t="str">
        <f t="shared" si="118"/>
        <v>https://www.dl.ndl.go.jp/api/iiif/3437686/manifest.json</v>
      </c>
      <c r="O615" t="str">
        <f t="shared" si="122"/>
        <v>http://da.dl.itc.u-tokyo.ac.jp/mirador/?params=[{%22manifest%22:%22https://www.dl.ndl.go.jp/api/iiif/3437686/manifest.json%22,%22canvas%22:%22https://www.dl.ndl.go.jp/api/iiif/3437686/canvas/44%22}]</v>
      </c>
    </row>
    <row r="616" spans="1:15">
      <c r="A616" t="str">
        <f t="shared" si="123"/>
        <v>https://w3id.org/kouigenjimonogatari/data/0049-11.json</v>
      </c>
      <c r="B616">
        <f t="shared" si="113"/>
        <v>49</v>
      </c>
      <c r="C616">
        <f t="shared" si="114"/>
        <v>11</v>
      </c>
      <c r="D616" t="s">
        <v>555</v>
      </c>
      <c r="E616" t="str">
        <f t="shared" si="115"/>
        <v>http://creativecommons.org/publicdomain/zero/1.0/</v>
      </c>
      <c r="F616" t="s">
        <v>965</v>
      </c>
      <c r="G616">
        <f>2</f>
        <v>2</v>
      </c>
      <c r="H616" t="s">
        <v>337</v>
      </c>
      <c r="I616" s="3" t="str">
        <f t="shared" si="116"/>
        <v>https://jpsearch.go.jp/term/type/文章要素</v>
      </c>
      <c r="J616" t="str">
        <f t="shared" si="119"/>
        <v>https://w3id.org/kouigenjimonogatari/data/0049-10.json</v>
      </c>
      <c r="K616" t="str">
        <f t="shared" si="120"/>
        <v>https://w3id.org/kouigenjimonogatari/data/0049-12.json</v>
      </c>
      <c r="L616">
        <f t="shared" si="117"/>
        <v>44</v>
      </c>
      <c r="M616" t="str">
        <f t="shared" si="121"/>
        <v>https://www.dl.ndl.go.jp/api/iiif/3437686/canvas/44</v>
      </c>
      <c r="N616" t="str">
        <f t="shared" si="118"/>
        <v>https://www.dl.ndl.go.jp/api/iiif/3437686/manifest.json</v>
      </c>
      <c r="O616" t="str">
        <f t="shared" si="122"/>
        <v>http://da.dl.itc.u-tokyo.ac.jp/mirador/?params=[{%22manifest%22:%22https://www.dl.ndl.go.jp/api/iiif/3437686/manifest.json%22,%22canvas%22:%22https://www.dl.ndl.go.jp/api/iiif/3437686/canvas/44%22}]</v>
      </c>
    </row>
    <row r="617" spans="1:15">
      <c r="A617" t="str">
        <f t="shared" si="123"/>
        <v>https://w3id.org/kouigenjimonogatari/data/0049-12.json</v>
      </c>
      <c r="B617">
        <f t="shared" si="113"/>
        <v>49</v>
      </c>
      <c r="C617">
        <f t="shared" si="114"/>
        <v>12</v>
      </c>
      <c r="D617" t="s">
        <v>556</v>
      </c>
      <c r="E617" t="str">
        <f t="shared" si="115"/>
        <v>http://creativecommons.org/publicdomain/zero/1.0/</v>
      </c>
      <c r="F617" t="s">
        <v>965</v>
      </c>
      <c r="G617">
        <f>2</f>
        <v>2</v>
      </c>
      <c r="H617" t="s">
        <v>337</v>
      </c>
      <c r="I617" s="3" t="str">
        <f t="shared" si="116"/>
        <v>https://jpsearch.go.jp/term/type/文章要素</v>
      </c>
      <c r="J617" t="str">
        <f t="shared" si="119"/>
        <v>https://w3id.org/kouigenjimonogatari/data/0049-11.json</v>
      </c>
      <c r="K617" t="str">
        <f t="shared" si="120"/>
        <v>https://w3id.org/kouigenjimonogatari/data/0049-13.json</v>
      </c>
      <c r="L617">
        <f t="shared" si="117"/>
        <v>44</v>
      </c>
      <c r="M617" t="str">
        <f t="shared" si="121"/>
        <v>https://www.dl.ndl.go.jp/api/iiif/3437686/canvas/44</v>
      </c>
      <c r="N617" t="str">
        <f t="shared" si="118"/>
        <v>https://www.dl.ndl.go.jp/api/iiif/3437686/manifest.json</v>
      </c>
      <c r="O617" t="str">
        <f t="shared" si="122"/>
        <v>http://da.dl.itc.u-tokyo.ac.jp/mirador/?params=[{%22manifest%22:%22https://www.dl.ndl.go.jp/api/iiif/3437686/manifest.json%22,%22canvas%22:%22https://www.dl.ndl.go.jp/api/iiif/3437686/canvas/44%22}]</v>
      </c>
    </row>
    <row r="618" spans="1:15">
      <c r="A618" t="str">
        <f t="shared" si="123"/>
        <v>https://w3id.org/kouigenjimonogatari/data/0049-13.json</v>
      </c>
      <c r="B618">
        <f t="shared" si="113"/>
        <v>49</v>
      </c>
      <c r="C618">
        <f t="shared" si="114"/>
        <v>13</v>
      </c>
      <c r="D618" t="s">
        <v>557</v>
      </c>
      <c r="E618" t="str">
        <f t="shared" si="115"/>
        <v>http://creativecommons.org/publicdomain/zero/1.0/</v>
      </c>
      <c r="F618" t="s">
        <v>965</v>
      </c>
      <c r="G618">
        <f>2</f>
        <v>2</v>
      </c>
      <c r="H618" t="s">
        <v>337</v>
      </c>
      <c r="I618" s="3" t="str">
        <f t="shared" si="116"/>
        <v>https://jpsearch.go.jp/term/type/文章要素</v>
      </c>
      <c r="J618" t="str">
        <f t="shared" si="119"/>
        <v>https://w3id.org/kouigenjimonogatari/data/0049-12.json</v>
      </c>
      <c r="K618" t="str">
        <f t="shared" si="120"/>
        <v>https://w3id.org/kouigenjimonogatari/data/0049-14.json</v>
      </c>
      <c r="L618">
        <f t="shared" si="117"/>
        <v>44</v>
      </c>
      <c r="M618" t="str">
        <f t="shared" si="121"/>
        <v>https://www.dl.ndl.go.jp/api/iiif/3437686/canvas/44</v>
      </c>
      <c r="N618" t="str">
        <f t="shared" si="118"/>
        <v>https://www.dl.ndl.go.jp/api/iiif/3437686/manifest.json</v>
      </c>
      <c r="O618" t="str">
        <f t="shared" si="122"/>
        <v>http://da.dl.itc.u-tokyo.ac.jp/mirador/?params=[{%22manifest%22:%22https://www.dl.ndl.go.jp/api/iiif/3437686/manifest.json%22,%22canvas%22:%22https://www.dl.ndl.go.jp/api/iiif/3437686/canvas/44%22}]</v>
      </c>
    </row>
    <row r="619" spans="1:15">
      <c r="A619" t="str">
        <f t="shared" si="123"/>
        <v>https://w3id.org/kouigenjimonogatari/data/0049-14.json</v>
      </c>
      <c r="B619">
        <f t="shared" si="113"/>
        <v>49</v>
      </c>
      <c r="C619">
        <f t="shared" si="114"/>
        <v>14</v>
      </c>
      <c r="D619" t="s">
        <v>558</v>
      </c>
      <c r="E619" t="str">
        <f t="shared" si="115"/>
        <v>http://creativecommons.org/publicdomain/zero/1.0/</v>
      </c>
      <c r="F619" t="s">
        <v>965</v>
      </c>
      <c r="G619">
        <f>2</f>
        <v>2</v>
      </c>
      <c r="H619" t="s">
        <v>337</v>
      </c>
      <c r="I619" s="3" t="str">
        <f t="shared" si="116"/>
        <v>https://jpsearch.go.jp/term/type/文章要素</v>
      </c>
      <c r="J619" t="str">
        <f t="shared" si="119"/>
        <v>https://w3id.org/kouigenjimonogatari/data/0049-13.json</v>
      </c>
      <c r="K619" t="str">
        <f t="shared" si="120"/>
        <v>https://w3id.org/kouigenjimonogatari/data/0050-01.json</v>
      </c>
      <c r="L619">
        <f t="shared" si="117"/>
        <v>44</v>
      </c>
      <c r="M619" t="str">
        <f t="shared" si="121"/>
        <v>https://www.dl.ndl.go.jp/api/iiif/3437686/canvas/44</v>
      </c>
      <c r="N619" t="str">
        <f t="shared" si="118"/>
        <v>https://www.dl.ndl.go.jp/api/iiif/3437686/manifest.json</v>
      </c>
      <c r="O619" t="str">
        <f t="shared" si="122"/>
        <v>http://da.dl.itc.u-tokyo.ac.jp/mirador/?params=[{%22manifest%22:%22https://www.dl.ndl.go.jp/api/iiif/3437686/manifest.json%22,%22canvas%22:%22https://www.dl.ndl.go.jp/api/iiif/3437686/canvas/44%22}]</v>
      </c>
    </row>
    <row r="620" spans="1:15">
      <c r="A620" t="str">
        <f t="shared" si="123"/>
        <v/>
      </c>
      <c r="B620">
        <f t="shared" si="113"/>
        <v>50</v>
      </c>
      <c r="C620">
        <f t="shared" si="114"/>
        <v>15</v>
      </c>
      <c r="E620" t="str">
        <f t="shared" si="115"/>
        <v>http://creativecommons.org/publicdomain/zero/1.0/</v>
      </c>
      <c r="F620" t="s">
        <v>965</v>
      </c>
      <c r="G620">
        <f>2</f>
        <v>2</v>
      </c>
      <c r="H620" t="s">
        <v>337</v>
      </c>
      <c r="I620" s="3" t="str">
        <f t="shared" si="116"/>
        <v>https://jpsearch.go.jp/term/type/文章要素</v>
      </c>
      <c r="J620" t="str">
        <f t="shared" si="119"/>
        <v>https://w3id.org/kouigenjimonogatari/data/0049-14.json</v>
      </c>
      <c r="K620" t="str">
        <f t="shared" si="120"/>
        <v>https://w3id.org/kouigenjimonogatari/data/0050-02.json</v>
      </c>
      <c r="L620">
        <f t="shared" si="117"/>
        <v>45</v>
      </c>
      <c r="M620" t="str">
        <f t="shared" si="121"/>
        <v>https://www.dl.ndl.go.jp/api/iiif/3437686/canvas/45</v>
      </c>
      <c r="N620" t="str">
        <f t="shared" si="118"/>
        <v>https://www.dl.ndl.go.jp/api/iiif/3437686/manifest.json</v>
      </c>
      <c r="O620" t="str">
        <f t="shared" si="122"/>
        <v>http://da.dl.itc.u-tokyo.ac.jp/mirador/?params=[{%22manifest%22:%22https://www.dl.ndl.go.jp/api/iiif/3437686/manifest.json%22,%22canvas%22:%22https://www.dl.ndl.go.jp/api/iiif/3437686/canvas/45%22}]</v>
      </c>
    </row>
    <row r="621" spans="1:15">
      <c r="A621" t="str">
        <f t="shared" si="123"/>
        <v/>
      </c>
      <c r="B621">
        <f t="shared" si="113"/>
        <v>50</v>
      </c>
      <c r="C621">
        <f t="shared" si="114"/>
        <v>0</v>
      </c>
      <c r="D621">
        <v>50</v>
      </c>
      <c r="E621" t="str">
        <f t="shared" si="115"/>
        <v>http://creativecommons.org/publicdomain/zero/1.0/</v>
      </c>
      <c r="F621" t="s">
        <v>965</v>
      </c>
      <c r="G621">
        <f>2</f>
        <v>2</v>
      </c>
      <c r="H621" t="s">
        <v>337</v>
      </c>
      <c r="I621" s="3" t="str">
        <f t="shared" si="116"/>
        <v>https://jpsearch.go.jp/term/type/文章要素</v>
      </c>
      <c r="J621" t="str">
        <f t="shared" si="119"/>
        <v>https://w3id.org/kouigenjimonogatari/data/0049-13.json</v>
      </c>
      <c r="K621" t="str">
        <f t="shared" si="120"/>
        <v>https://w3id.org/kouigenjimonogatari/data/0050-01.json</v>
      </c>
      <c r="L621">
        <f t="shared" si="117"/>
        <v>45</v>
      </c>
      <c r="M621" t="str">
        <f t="shared" si="121"/>
        <v>https://www.dl.ndl.go.jp/api/iiif/3437686/canvas/45</v>
      </c>
      <c r="N621" t="str">
        <f t="shared" si="118"/>
        <v>https://www.dl.ndl.go.jp/api/iiif/3437686/manifest.json</v>
      </c>
      <c r="O621" t="str">
        <f t="shared" si="122"/>
        <v>http://da.dl.itc.u-tokyo.ac.jp/mirador/?params=[{%22manifest%22:%22https://www.dl.ndl.go.jp/api/iiif/3437686/manifest.json%22,%22canvas%22:%22https://www.dl.ndl.go.jp/api/iiif/3437686/canvas/45%22}]</v>
      </c>
    </row>
    <row r="622" spans="1:15">
      <c r="A622" t="str">
        <f t="shared" si="123"/>
        <v>https://w3id.org/kouigenjimonogatari/data/0050-01.json</v>
      </c>
      <c r="B622">
        <f t="shared" si="113"/>
        <v>50</v>
      </c>
      <c r="C622">
        <f t="shared" si="114"/>
        <v>1</v>
      </c>
      <c r="D622" t="s">
        <v>559</v>
      </c>
      <c r="E622" t="str">
        <f t="shared" si="115"/>
        <v>http://creativecommons.org/publicdomain/zero/1.0/</v>
      </c>
      <c r="F622" t="s">
        <v>965</v>
      </c>
      <c r="G622">
        <f>2</f>
        <v>2</v>
      </c>
      <c r="H622" t="s">
        <v>337</v>
      </c>
      <c r="I622" s="3" t="str">
        <f t="shared" si="116"/>
        <v>https://jpsearch.go.jp/term/type/文章要素</v>
      </c>
      <c r="J622" t="str">
        <f t="shared" si="119"/>
        <v>https://w3id.org/kouigenjimonogatari/data/0049-14.json</v>
      </c>
      <c r="K622" t="str">
        <f t="shared" si="120"/>
        <v>https://w3id.org/kouigenjimonogatari/data/0050-02.json</v>
      </c>
      <c r="L622">
        <f t="shared" si="117"/>
        <v>45</v>
      </c>
      <c r="M622" t="str">
        <f t="shared" si="121"/>
        <v>https://www.dl.ndl.go.jp/api/iiif/3437686/canvas/45</v>
      </c>
      <c r="N622" t="str">
        <f t="shared" si="118"/>
        <v>https://www.dl.ndl.go.jp/api/iiif/3437686/manifest.json</v>
      </c>
      <c r="O622" t="str">
        <f t="shared" si="122"/>
        <v>http://da.dl.itc.u-tokyo.ac.jp/mirador/?params=[{%22manifest%22:%22https://www.dl.ndl.go.jp/api/iiif/3437686/manifest.json%22,%22canvas%22:%22https://www.dl.ndl.go.jp/api/iiif/3437686/canvas/45%22}]</v>
      </c>
    </row>
    <row r="623" spans="1:15">
      <c r="A623" t="str">
        <f t="shared" si="123"/>
        <v>https://w3id.org/kouigenjimonogatari/data/0050-02.json</v>
      </c>
      <c r="B623">
        <f t="shared" si="113"/>
        <v>50</v>
      </c>
      <c r="C623">
        <f t="shared" si="114"/>
        <v>2</v>
      </c>
      <c r="D623" t="s">
        <v>560</v>
      </c>
      <c r="E623" t="str">
        <f t="shared" si="115"/>
        <v>http://creativecommons.org/publicdomain/zero/1.0/</v>
      </c>
      <c r="F623" t="s">
        <v>965</v>
      </c>
      <c r="G623">
        <f>2</f>
        <v>2</v>
      </c>
      <c r="H623" t="s">
        <v>337</v>
      </c>
      <c r="I623" s="3" t="str">
        <f t="shared" si="116"/>
        <v>https://jpsearch.go.jp/term/type/文章要素</v>
      </c>
      <c r="J623" t="str">
        <f t="shared" si="119"/>
        <v>https://w3id.org/kouigenjimonogatari/data/0050-01.json</v>
      </c>
      <c r="K623" t="str">
        <f t="shared" si="120"/>
        <v>https://w3id.org/kouigenjimonogatari/data/0050-03.json</v>
      </c>
      <c r="L623">
        <f t="shared" si="117"/>
        <v>45</v>
      </c>
      <c r="M623" t="str">
        <f t="shared" si="121"/>
        <v>https://www.dl.ndl.go.jp/api/iiif/3437686/canvas/45</v>
      </c>
      <c r="N623" t="str">
        <f t="shared" si="118"/>
        <v>https://www.dl.ndl.go.jp/api/iiif/3437686/manifest.json</v>
      </c>
      <c r="O623" t="str">
        <f t="shared" si="122"/>
        <v>http://da.dl.itc.u-tokyo.ac.jp/mirador/?params=[{%22manifest%22:%22https://www.dl.ndl.go.jp/api/iiif/3437686/manifest.json%22,%22canvas%22:%22https://www.dl.ndl.go.jp/api/iiif/3437686/canvas/45%22}]</v>
      </c>
    </row>
    <row r="624" spans="1:15">
      <c r="A624" t="str">
        <f t="shared" si="123"/>
        <v>https://w3id.org/kouigenjimonogatari/data/0050-03.json</v>
      </c>
      <c r="B624">
        <f t="shared" si="113"/>
        <v>50</v>
      </c>
      <c r="C624">
        <f t="shared" si="114"/>
        <v>3</v>
      </c>
      <c r="D624" t="s">
        <v>561</v>
      </c>
      <c r="E624" t="str">
        <f t="shared" si="115"/>
        <v>http://creativecommons.org/publicdomain/zero/1.0/</v>
      </c>
      <c r="F624" t="s">
        <v>965</v>
      </c>
      <c r="G624">
        <f>2</f>
        <v>2</v>
      </c>
      <c r="H624" t="s">
        <v>337</v>
      </c>
      <c r="I624" s="3" t="str">
        <f t="shared" si="116"/>
        <v>https://jpsearch.go.jp/term/type/文章要素</v>
      </c>
      <c r="J624" t="str">
        <f t="shared" si="119"/>
        <v>https://w3id.org/kouigenjimonogatari/data/0050-02.json</v>
      </c>
      <c r="K624" t="str">
        <f t="shared" si="120"/>
        <v>https://w3id.org/kouigenjimonogatari/data/0050-04.json</v>
      </c>
      <c r="L624">
        <f t="shared" si="117"/>
        <v>45</v>
      </c>
      <c r="M624" t="str">
        <f t="shared" si="121"/>
        <v>https://www.dl.ndl.go.jp/api/iiif/3437686/canvas/45</v>
      </c>
      <c r="N624" t="str">
        <f t="shared" si="118"/>
        <v>https://www.dl.ndl.go.jp/api/iiif/3437686/manifest.json</v>
      </c>
      <c r="O624" t="str">
        <f t="shared" si="122"/>
        <v>http://da.dl.itc.u-tokyo.ac.jp/mirador/?params=[{%22manifest%22:%22https://www.dl.ndl.go.jp/api/iiif/3437686/manifest.json%22,%22canvas%22:%22https://www.dl.ndl.go.jp/api/iiif/3437686/canvas/45%22}]</v>
      </c>
    </row>
    <row r="625" spans="1:15">
      <c r="A625" t="str">
        <f t="shared" si="123"/>
        <v>https://w3id.org/kouigenjimonogatari/data/0050-04.json</v>
      </c>
      <c r="B625">
        <f t="shared" si="113"/>
        <v>50</v>
      </c>
      <c r="C625">
        <f t="shared" si="114"/>
        <v>4</v>
      </c>
      <c r="D625" t="s">
        <v>562</v>
      </c>
      <c r="E625" t="str">
        <f t="shared" si="115"/>
        <v>http://creativecommons.org/publicdomain/zero/1.0/</v>
      </c>
      <c r="F625" t="s">
        <v>965</v>
      </c>
      <c r="G625">
        <f>2</f>
        <v>2</v>
      </c>
      <c r="H625" t="s">
        <v>337</v>
      </c>
      <c r="I625" s="3" t="str">
        <f t="shared" si="116"/>
        <v>https://jpsearch.go.jp/term/type/文章要素</v>
      </c>
      <c r="J625" t="str">
        <f t="shared" si="119"/>
        <v>https://w3id.org/kouigenjimonogatari/data/0050-03.json</v>
      </c>
      <c r="K625" t="str">
        <f t="shared" si="120"/>
        <v>https://w3id.org/kouigenjimonogatari/data/0050-05.json</v>
      </c>
      <c r="L625">
        <f t="shared" si="117"/>
        <v>45</v>
      </c>
      <c r="M625" t="str">
        <f t="shared" si="121"/>
        <v>https://www.dl.ndl.go.jp/api/iiif/3437686/canvas/45</v>
      </c>
      <c r="N625" t="str">
        <f t="shared" si="118"/>
        <v>https://www.dl.ndl.go.jp/api/iiif/3437686/manifest.json</v>
      </c>
      <c r="O625" t="str">
        <f t="shared" si="122"/>
        <v>http://da.dl.itc.u-tokyo.ac.jp/mirador/?params=[{%22manifest%22:%22https://www.dl.ndl.go.jp/api/iiif/3437686/manifest.json%22,%22canvas%22:%22https://www.dl.ndl.go.jp/api/iiif/3437686/canvas/45%22}]</v>
      </c>
    </row>
    <row r="626" spans="1:15">
      <c r="A626" t="str">
        <f t="shared" si="123"/>
        <v>https://w3id.org/kouigenjimonogatari/data/0050-05.json</v>
      </c>
      <c r="B626">
        <f t="shared" si="113"/>
        <v>50</v>
      </c>
      <c r="C626">
        <f t="shared" si="114"/>
        <v>5</v>
      </c>
      <c r="D626" t="s">
        <v>563</v>
      </c>
      <c r="E626" t="str">
        <f t="shared" si="115"/>
        <v>http://creativecommons.org/publicdomain/zero/1.0/</v>
      </c>
      <c r="F626" t="s">
        <v>965</v>
      </c>
      <c r="G626">
        <f>2</f>
        <v>2</v>
      </c>
      <c r="H626" t="s">
        <v>337</v>
      </c>
      <c r="I626" s="3" t="str">
        <f t="shared" si="116"/>
        <v>https://jpsearch.go.jp/term/type/文章要素</v>
      </c>
      <c r="J626" t="str">
        <f t="shared" si="119"/>
        <v>https://w3id.org/kouigenjimonogatari/data/0050-04.json</v>
      </c>
      <c r="K626" t="str">
        <f t="shared" si="120"/>
        <v>https://w3id.org/kouigenjimonogatari/data/0050-06.json</v>
      </c>
      <c r="L626">
        <f t="shared" si="117"/>
        <v>45</v>
      </c>
      <c r="M626" t="str">
        <f t="shared" si="121"/>
        <v>https://www.dl.ndl.go.jp/api/iiif/3437686/canvas/45</v>
      </c>
      <c r="N626" t="str">
        <f t="shared" si="118"/>
        <v>https://www.dl.ndl.go.jp/api/iiif/3437686/manifest.json</v>
      </c>
      <c r="O626" t="str">
        <f t="shared" si="122"/>
        <v>http://da.dl.itc.u-tokyo.ac.jp/mirador/?params=[{%22manifest%22:%22https://www.dl.ndl.go.jp/api/iiif/3437686/manifest.json%22,%22canvas%22:%22https://www.dl.ndl.go.jp/api/iiif/3437686/canvas/45%22}]</v>
      </c>
    </row>
    <row r="627" spans="1:15">
      <c r="A627" t="str">
        <f t="shared" si="123"/>
        <v>https://w3id.org/kouigenjimonogatari/data/0050-06.json</v>
      </c>
      <c r="B627">
        <f t="shared" si="113"/>
        <v>50</v>
      </c>
      <c r="C627">
        <f t="shared" si="114"/>
        <v>6</v>
      </c>
      <c r="D627" t="s">
        <v>564</v>
      </c>
      <c r="E627" t="str">
        <f t="shared" si="115"/>
        <v>http://creativecommons.org/publicdomain/zero/1.0/</v>
      </c>
      <c r="F627" t="s">
        <v>965</v>
      </c>
      <c r="G627">
        <f>2</f>
        <v>2</v>
      </c>
      <c r="H627" t="s">
        <v>337</v>
      </c>
      <c r="I627" s="3" t="str">
        <f t="shared" si="116"/>
        <v>https://jpsearch.go.jp/term/type/文章要素</v>
      </c>
      <c r="J627" t="str">
        <f t="shared" si="119"/>
        <v>https://w3id.org/kouigenjimonogatari/data/0050-05.json</v>
      </c>
      <c r="K627" t="str">
        <f t="shared" si="120"/>
        <v>https://w3id.org/kouigenjimonogatari/data/0050-07.json</v>
      </c>
      <c r="L627">
        <f t="shared" si="117"/>
        <v>45</v>
      </c>
      <c r="M627" t="str">
        <f t="shared" si="121"/>
        <v>https://www.dl.ndl.go.jp/api/iiif/3437686/canvas/45</v>
      </c>
      <c r="N627" t="str">
        <f t="shared" si="118"/>
        <v>https://www.dl.ndl.go.jp/api/iiif/3437686/manifest.json</v>
      </c>
      <c r="O627" t="str">
        <f t="shared" si="122"/>
        <v>http://da.dl.itc.u-tokyo.ac.jp/mirador/?params=[{%22manifest%22:%22https://www.dl.ndl.go.jp/api/iiif/3437686/manifest.json%22,%22canvas%22:%22https://www.dl.ndl.go.jp/api/iiif/3437686/canvas/45%22}]</v>
      </c>
    </row>
    <row r="628" spans="1:15">
      <c r="A628" t="str">
        <f t="shared" si="123"/>
        <v>https://w3id.org/kouigenjimonogatari/data/0050-07.json</v>
      </c>
      <c r="B628">
        <f t="shared" si="113"/>
        <v>50</v>
      </c>
      <c r="C628">
        <f t="shared" si="114"/>
        <v>7</v>
      </c>
      <c r="D628" t="s">
        <v>565</v>
      </c>
      <c r="E628" t="str">
        <f t="shared" si="115"/>
        <v>http://creativecommons.org/publicdomain/zero/1.0/</v>
      </c>
      <c r="F628" t="s">
        <v>965</v>
      </c>
      <c r="G628">
        <f>2</f>
        <v>2</v>
      </c>
      <c r="H628" t="s">
        <v>337</v>
      </c>
      <c r="I628" s="3" t="str">
        <f t="shared" si="116"/>
        <v>https://jpsearch.go.jp/term/type/文章要素</v>
      </c>
      <c r="J628" t="str">
        <f t="shared" si="119"/>
        <v>https://w3id.org/kouigenjimonogatari/data/0050-06.json</v>
      </c>
      <c r="K628" t="str">
        <f t="shared" si="120"/>
        <v>https://w3id.org/kouigenjimonogatari/data/0050-08.json</v>
      </c>
      <c r="L628">
        <f t="shared" si="117"/>
        <v>45</v>
      </c>
      <c r="M628" t="str">
        <f t="shared" si="121"/>
        <v>https://www.dl.ndl.go.jp/api/iiif/3437686/canvas/45</v>
      </c>
      <c r="N628" t="str">
        <f t="shared" si="118"/>
        <v>https://www.dl.ndl.go.jp/api/iiif/3437686/manifest.json</v>
      </c>
      <c r="O628" t="str">
        <f t="shared" si="122"/>
        <v>http://da.dl.itc.u-tokyo.ac.jp/mirador/?params=[{%22manifest%22:%22https://www.dl.ndl.go.jp/api/iiif/3437686/manifest.json%22,%22canvas%22:%22https://www.dl.ndl.go.jp/api/iiif/3437686/canvas/45%22}]</v>
      </c>
    </row>
    <row r="629" spans="1:15">
      <c r="A629" t="str">
        <f t="shared" si="123"/>
        <v>https://w3id.org/kouigenjimonogatari/data/0050-08.json</v>
      </c>
      <c r="B629">
        <f t="shared" si="113"/>
        <v>50</v>
      </c>
      <c r="C629">
        <f t="shared" si="114"/>
        <v>8</v>
      </c>
      <c r="D629" t="s">
        <v>566</v>
      </c>
      <c r="E629" t="str">
        <f t="shared" si="115"/>
        <v>http://creativecommons.org/publicdomain/zero/1.0/</v>
      </c>
      <c r="F629" t="s">
        <v>965</v>
      </c>
      <c r="G629">
        <f>2</f>
        <v>2</v>
      </c>
      <c r="H629" t="s">
        <v>337</v>
      </c>
      <c r="I629" s="3" t="str">
        <f t="shared" si="116"/>
        <v>https://jpsearch.go.jp/term/type/文章要素</v>
      </c>
      <c r="J629" t="str">
        <f t="shared" si="119"/>
        <v>https://w3id.org/kouigenjimonogatari/data/0050-07.json</v>
      </c>
      <c r="K629" t="str">
        <f t="shared" si="120"/>
        <v>https://w3id.org/kouigenjimonogatari/data/0050-09.json</v>
      </c>
      <c r="L629">
        <f t="shared" si="117"/>
        <v>45</v>
      </c>
      <c r="M629" t="str">
        <f t="shared" si="121"/>
        <v>https://www.dl.ndl.go.jp/api/iiif/3437686/canvas/45</v>
      </c>
      <c r="N629" t="str">
        <f t="shared" si="118"/>
        <v>https://www.dl.ndl.go.jp/api/iiif/3437686/manifest.json</v>
      </c>
      <c r="O629" t="str">
        <f t="shared" si="122"/>
        <v>http://da.dl.itc.u-tokyo.ac.jp/mirador/?params=[{%22manifest%22:%22https://www.dl.ndl.go.jp/api/iiif/3437686/manifest.json%22,%22canvas%22:%22https://www.dl.ndl.go.jp/api/iiif/3437686/canvas/45%22}]</v>
      </c>
    </row>
    <row r="630" spans="1:15">
      <c r="A630" t="str">
        <f t="shared" si="123"/>
        <v>https://w3id.org/kouigenjimonogatari/data/0050-09.json</v>
      </c>
      <c r="B630">
        <f t="shared" si="113"/>
        <v>50</v>
      </c>
      <c r="C630">
        <f t="shared" si="114"/>
        <v>9</v>
      </c>
      <c r="D630" t="s">
        <v>567</v>
      </c>
      <c r="E630" t="str">
        <f t="shared" si="115"/>
        <v>http://creativecommons.org/publicdomain/zero/1.0/</v>
      </c>
      <c r="F630" t="s">
        <v>965</v>
      </c>
      <c r="G630">
        <f>2</f>
        <v>2</v>
      </c>
      <c r="H630" t="s">
        <v>337</v>
      </c>
      <c r="I630" s="3" t="str">
        <f t="shared" si="116"/>
        <v>https://jpsearch.go.jp/term/type/文章要素</v>
      </c>
      <c r="J630" t="str">
        <f t="shared" si="119"/>
        <v>https://w3id.org/kouigenjimonogatari/data/0050-08.json</v>
      </c>
      <c r="K630" t="str">
        <f t="shared" si="120"/>
        <v>https://w3id.org/kouigenjimonogatari/data/0050-10.json</v>
      </c>
      <c r="L630">
        <f t="shared" si="117"/>
        <v>45</v>
      </c>
      <c r="M630" t="str">
        <f t="shared" si="121"/>
        <v>https://www.dl.ndl.go.jp/api/iiif/3437686/canvas/45</v>
      </c>
      <c r="N630" t="str">
        <f t="shared" si="118"/>
        <v>https://www.dl.ndl.go.jp/api/iiif/3437686/manifest.json</v>
      </c>
      <c r="O630" t="str">
        <f t="shared" si="122"/>
        <v>http://da.dl.itc.u-tokyo.ac.jp/mirador/?params=[{%22manifest%22:%22https://www.dl.ndl.go.jp/api/iiif/3437686/manifest.json%22,%22canvas%22:%22https://www.dl.ndl.go.jp/api/iiif/3437686/canvas/45%22}]</v>
      </c>
    </row>
    <row r="631" spans="1:15">
      <c r="A631" t="str">
        <f t="shared" si="123"/>
        <v>https://w3id.org/kouigenjimonogatari/data/0050-10.json</v>
      </c>
      <c r="B631">
        <f t="shared" si="113"/>
        <v>50</v>
      </c>
      <c r="C631">
        <f t="shared" si="114"/>
        <v>10</v>
      </c>
      <c r="D631" t="s">
        <v>568</v>
      </c>
      <c r="E631" t="str">
        <f t="shared" si="115"/>
        <v>http://creativecommons.org/publicdomain/zero/1.0/</v>
      </c>
      <c r="F631" t="s">
        <v>965</v>
      </c>
      <c r="G631">
        <f>2</f>
        <v>2</v>
      </c>
      <c r="H631" t="s">
        <v>337</v>
      </c>
      <c r="I631" s="3" t="str">
        <f t="shared" si="116"/>
        <v>https://jpsearch.go.jp/term/type/文章要素</v>
      </c>
      <c r="J631" t="str">
        <f t="shared" si="119"/>
        <v>https://w3id.org/kouigenjimonogatari/data/0050-09.json</v>
      </c>
      <c r="K631" t="str">
        <f t="shared" si="120"/>
        <v>https://w3id.org/kouigenjimonogatari/data/0050-11.json</v>
      </c>
      <c r="L631">
        <f t="shared" si="117"/>
        <v>45</v>
      </c>
      <c r="M631" t="str">
        <f t="shared" si="121"/>
        <v>https://www.dl.ndl.go.jp/api/iiif/3437686/canvas/45</v>
      </c>
      <c r="N631" t="str">
        <f t="shared" si="118"/>
        <v>https://www.dl.ndl.go.jp/api/iiif/3437686/manifest.json</v>
      </c>
      <c r="O631" t="str">
        <f t="shared" si="122"/>
        <v>http://da.dl.itc.u-tokyo.ac.jp/mirador/?params=[{%22manifest%22:%22https://www.dl.ndl.go.jp/api/iiif/3437686/manifest.json%22,%22canvas%22:%22https://www.dl.ndl.go.jp/api/iiif/3437686/canvas/45%22}]</v>
      </c>
    </row>
    <row r="632" spans="1:15">
      <c r="A632" t="str">
        <f t="shared" si="123"/>
        <v>https://w3id.org/kouigenjimonogatari/data/0050-11.json</v>
      </c>
      <c r="B632">
        <f t="shared" si="113"/>
        <v>50</v>
      </c>
      <c r="C632">
        <f t="shared" si="114"/>
        <v>11</v>
      </c>
      <c r="D632" t="s">
        <v>569</v>
      </c>
      <c r="E632" t="str">
        <f t="shared" si="115"/>
        <v>http://creativecommons.org/publicdomain/zero/1.0/</v>
      </c>
      <c r="F632" t="s">
        <v>965</v>
      </c>
      <c r="G632">
        <f>2</f>
        <v>2</v>
      </c>
      <c r="H632" t="s">
        <v>337</v>
      </c>
      <c r="I632" s="3" t="str">
        <f t="shared" si="116"/>
        <v>https://jpsearch.go.jp/term/type/文章要素</v>
      </c>
      <c r="J632" t="str">
        <f t="shared" si="119"/>
        <v>https://w3id.org/kouigenjimonogatari/data/0050-10.json</v>
      </c>
      <c r="K632" t="str">
        <f t="shared" si="120"/>
        <v>https://w3id.org/kouigenjimonogatari/data/0050-12.json</v>
      </c>
      <c r="L632">
        <f t="shared" si="117"/>
        <v>45</v>
      </c>
      <c r="M632" t="str">
        <f t="shared" si="121"/>
        <v>https://www.dl.ndl.go.jp/api/iiif/3437686/canvas/45</v>
      </c>
      <c r="N632" t="str">
        <f t="shared" si="118"/>
        <v>https://www.dl.ndl.go.jp/api/iiif/3437686/manifest.json</v>
      </c>
      <c r="O632" t="str">
        <f t="shared" si="122"/>
        <v>http://da.dl.itc.u-tokyo.ac.jp/mirador/?params=[{%22manifest%22:%22https://www.dl.ndl.go.jp/api/iiif/3437686/manifest.json%22,%22canvas%22:%22https://www.dl.ndl.go.jp/api/iiif/3437686/canvas/45%22}]</v>
      </c>
    </row>
    <row r="633" spans="1:15">
      <c r="A633" t="str">
        <f t="shared" si="123"/>
        <v>https://w3id.org/kouigenjimonogatari/data/0050-12.json</v>
      </c>
      <c r="B633">
        <f t="shared" si="113"/>
        <v>50</v>
      </c>
      <c r="C633">
        <f t="shared" si="114"/>
        <v>12</v>
      </c>
      <c r="D633" t="s">
        <v>570</v>
      </c>
      <c r="E633" t="str">
        <f t="shared" si="115"/>
        <v>http://creativecommons.org/publicdomain/zero/1.0/</v>
      </c>
      <c r="F633" t="s">
        <v>965</v>
      </c>
      <c r="G633">
        <f>2</f>
        <v>2</v>
      </c>
      <c r="H633" t="s">
        <v>337</v>
      </c>
      <c r="I633" s="3" t="str">
        <f t="shared" si="116"/>
        <v>https://jpsearch.go.jp/term/type/文章要素</v>
      </c>
      <c r="J633" t="str">
        <f t="shared" si="119"/>
        <v>https://w3id.org/kouigenjimonogatari/data/0050-11.json</v>
      </c>
      <c r="K633" t="str">
        <f t="shared" si="120"/>
        <v>https://w3id.org/kouigenjimonogatari/data/0050-13.json</v>
      </c>
      <c r="L633">
        <f t="shared" si="117"/>
        <v>45</v>
      </c>
      <c r="M633" t="str">
        <f t="shared" si="121"/>
        <v>https://www.dl.ndl.go.jp/api/iiif/3437686/canvas/45</v>
      </c>
      <c r="N633" t="str">
        <f t="shared" si="118"/>
        <v>https://www.dl.ndl.go.jp/api/iiif/3437686/manifest.json</v>
      </c>
      <c r="O633" t="str">
        <f t="shared" si="122"/>
        <v>http://da.dl.itc.u-tokyo.ac.jp/mirador/?params=[{%22manifest%22:%22https://www.dl.ndl.go.jp/api/iiif/3437686/manifest.json%22,%22canvas%22:%22https://www.dl.ndl.go.jp/api/iiif/3437686/canvas/45%22}]</v>
      </c>
    </row>
    <row r="634" spans="1:15">
      <c r="A634" t="str">
        <f t="shared" si="123"/>
        <v>https://w3id.org/kouigenjimonogatari/data/0050-13.json</v>
      </c>
      <c r="B634">
        <f t="shared" si="113"/>
        <v>50</v>
      </c>
      <c r="C634">
        <f t="shared" si="114"/>
        <v>13</v>
      </c>
      <c r="D634" t="s">
        <v>571</v>
      </c>
      <c r="E634" t="str">
        <f t="shared" si="115"/>
        <v>http://creativecommons.org/publicdomain/zero/1.0/</v>
      </c>
      <c r="F634" t="s">
        <v>965</v>
      </c>
      <c r="G634">
        <f>2</f>
        <v>2</v>
      </c>
      <c r="H634" t="s">
        <v>337</v>
      </c>
      <c r="I634" s="3" t="str">
        <f t="shared" si="116"/>
        <v>https://jpsearch.go.jp/term/type/文章要素</v>
      </c>
      <c r="J634" t="str">
        <f t="shared" si="119"/>
        <v>https://w3id.org/kouigenjimonogatari/data/0050-12.json</v>
      </c>
      <c r="K634" t="str">
        <f t="shared" si="120"/>
        <v>https://w3id.org/kouigenjimonogatari/data/0050-14.json</v>
      </c>
      <c r="L634">
        <f t="shared" si="117"/>
        <v>45</v>
      </c>
      <c r="M634" t="str">
        <f t="shared" si="121"/>
        <v>https://www.dl.ndl.go.jp/api/iiif/3437686/canvas/45</v>
      </c>
      <c r="N634" t="str">
        <f t="shared" si="118"/>
        <v>https://www.dl.ndl.go.jp/api/iiif/3437686/manifest.json</v>
      </c>
      <c r="O634" t="str">
        <f t="shared" si="122"/>
        <v>http://da.dl.itc.u-tokyo.ac.jp/mirador/?params=[{%22manifest%22:%22https://www.dl.ndl.go.jp/api/iiif/3437686/manifest.json%22,%22canvas%22:%22https://www.dl.ndl.go.jp/api/iiif/3437686/canvas/45%22}]</v>
      </c>
    </row>
    <row r="635" spans="1:15">
      <c r="A635" t="str">
        <f t="shared" si="123"/>
        <v>https://w3id.org/kouigenjimonogatari/data/0050-14.json</v>
      </c>
      <c r="B635">
        <f t="shared" si="113"/>
        <v>50</v>
      </c>
      <c r="C635">
        <f t="shared" si="114"/>
        <v>14</v>
      </c>
      <c r="D635" t="s">
        <v>572</v>
      </c>
      <c r="E635" t="str">
        <f t="shared" si="115"/>
        <v>http://creativecommons.org/publicdomain/zero/1.0/</v>
      </c>
      <c r="F635" t="s">
        <v>965</v>
      </c>
      <c r="G635">
        <f>2</f>
        <v>2</v>
      </c>
      <c r="H635" t="s">
        <v>337</v>
      </c>
      <c r="I635" s="3" t="str">
        <f t="shared" si="116"/>
        <v>https://jpsearch.go.jp/term/type/文章要素</v>
      </c>
      <c r="J635" t="str">
        <f t="shared" si="119"/>
        <v>https://w3id.org/kouigenjimonogatari/data/0050-13.json</v>
      </c>
      <c r="K635" t="str">
        <f t="shared" si="120"/>
        <v>https://w3id.org/kouigenjimonogatari/data/0051-01.json</v>
      </c>
      <c r="L635">
        <f t="shared" si="117"/>
        <v>45</v>
      </c>
      <c r="M635" t="str">
        <f t="shared" si="121"/>
        <v>https://www.dl.ndl.go.jp/api/iiif/3437686/canvas/45</v>
      </c>
      <c r="N635" t="str">
        <f t="shared" si="118"/>
        <v>https://www.dl.ndl.go.jp/api/iiif/3437686/manifest.json</v>
      </c>
      <c r="O635" t="str">
        <f t="shared" si="122"/>
        <v>http://da.dl.itc.u-tokyo.ac.jp/mirador/?params=[{%22manifest%22:%22https://www.dl.ndl.go.jp/api/iiif/3437686/manifest.json%22,%22canvas%22:%22https://www.dl.ndl.go.jp/api/iiif/3437686/canvas/45%22}]</v>
      </c>
    </row>
    <row r="636" spans="1:15">
      <c r="A636" t="str">
        <f t="shared" si="123"/>
        <v/>
      </c>
      <c r="B636">
        <f t="shared" ref="B636:B699" si="124">IF(D636="", D637, B635)</f>
        <v>51</v>
      </c>
      <c r="C636">
        <f t="shared" si="114"/>
        <v>15</v>
      </c>
      <c r="E636" t="str">
        <f t="shared" si="115"/>
        <v>http://creativecommons.org/publicdomain/zero/1.0/</v>
      </c>
      <c r="F636" t="s">
        <v>965</v>
      </c>
      <c r="G636">
        <f>2</f>
        <v>2</v>
      </c>
      <c r="H636" t="s">
        <v>337</v>
      </c>
      <c r="I636" s="3" t="str">
        <f t="shared" si="116"/>
        <v>https://jpsearch.go.jp/term/type/文章要素</v>
      </c>
      <c r="J636" t="str">
        <f t="shared" si="119"/>
        <v>https://w3id.org/kouigenjimonogatari/data/0050-14.json</v>
      </c>
      <c r="K636" t="str">
        <f t="shared" si="120"/>
        <v>https://w3id.org/kouigenjimonogatari/data/0051-02.json</v>
      </c>
      <c r="L636">
        <f t="shared" si="117"/>
        <v>45</v>
      </c>
      <c r="M636" t="str">
        <f t="shared" si="121"/>
        <v>https://www.dl.ndl.go.jp/api/iiif/3437686/canvas/45</v>
      </c>
      <c r="N636" t="str">
        <f t="shared" si="118"/>
        <v>https://www.dl.ndl.go.jp/api/iiif/3437686/manifest.json</v>
      </c>
      <c r="O636" t="str">
        <f t="shared" si="122"/>
        <v>http://da.dl.itc.u-tokyo.ac.jp/mirador/?params=[{%22manifest%22:%22https://www.dl.ndl.go.jp/api/iiif/3437686/manifest.json%22,%22canvas%22:%22https://www.dl.ndl.go.jp/api/iiif/3437686/canvas/45%22}]</v>
      </c>
    </row>
    <row r="637" spans="1:15">
      <c r="A637" t="str">
        <f t="shared" si="123"/>
        <v/>
      </c>
      <c r="B637">
        <f t="shared" si="124"/>
        <v>51</v>
      </c>
      <c r="C637">
        <f t="shared" si="114"/>
        <v>0</v>
      </c>
      <c r="D637">
        <v>51</v>
      </c>
      <c r="E637" t="str">
        <f t="shared" si="115"/>
        <v>http://creativecommons.org/publicdomain/zero/1.0/</v>
      </c>
      <c r="F637" t="s">
        <v>965</v>
      </c>
      <c r="G637">
        <f>2</f>
        <v>2</v>
      </c>
      <c r="H637" t="s">
        <v>337</v>
      </c>
      <c r="I637" s="3" t="str">
        <f t="shared" si="116"/>
        <v>https://jpsearch.go.jp/term/type/文章要素</v>
      </c>
      <c r="J637" t="str">
        <f t="shared" si="119"/>
        <v>https://w3id.org/kouigenjimonogatari/data/0050-13.json</v>
      </c>
      <c r="K637" t="str">
        <f t="shared" si="120"/>
        <v>https://w3id.org/kouigenjimonogatari/data/0051-01.json</v>
      </c>
      <c r="L637">
        <f t="shared" si="117"/>
        <v>45</v>
      </c>
      <c r="M637" t="str">
        <f t="shared" si="121"/>
        <v>https://www.dl.ndl.go.jp/api/iiif/3437686/canvas/45</v>
      </c>
      <c r="N637" t="str">
        <f t="shared" si="118"/>
        <v>https://www.dl.ndl.go.jp/api/iiif/3437686/manifest.json</v>
      </c>
      <c r="O637" t="str">
        <f t="shared" si="122"/>
        <v>http://da.dl.itc.u-tokyo.ac.jp/mirador/?params=[{%22manifest%22:%22https://www.dl.ndl.go.jp/api/iiif/3437686/manifest.json%22,%22canvas%22:%22https://www.dl.ndl.go.jp/api/iiif/3437686/canvas/45%22}]</v>
      </c>
    </row>
    <row r="638" spans="1:15">
      <c r="A638" t="str">
        <f t="shared" si="123"/>
        <v>https://w3id.org/kouigenjimonogatari/data/0051-01.json</v>
      </c>
      <c r="B638">
        <f t="shared" si="124"/>
        <v>51</v>
      </c>
      <c r="C638">
        <f t="shared" ref="C638:C701" si="125">IF(D637="", 0, C637+1)</f>
        <v>1</v>
      </c>
      <c r="D638" t="s">
        <v>573</v>
      </c>
      <c r="E638" t="str">
        <f t="shared" ref="E638:E701" si="126">"http://creativecommons.org/publicdomain/zero/1.0/"</f>
        <v>http://creativecommons.org/publicdomain/zero/1.0/</v>
      </c>
      <c r="F638" t="s">
        <v>965</v>
      </c>
      <c r="G638">
        <f>2</f>
        <v>2</v>
      </c>
      <c r="H638" t="s">
        <v>337</v>
      </c>
      <c r="I638" s="3" t="str">
        <f t="shared" ref="I638:I701" si="127">"https://jpsearch.go.jp/term/type/文章要素"</f>
        <v>https://jpsearch.go.jp/term/type/文章要素</v>
      </c>
      <c r="J638" t="str">
        <f t="shared" si="119"/>
        <v>https://w3id.org/kouigenjimonogatari/data/0050-14.json</v>
      </c>
      <c r="K638" t="str">
        <f t="shared" si="120"/>
        <v>https://w3id.org/kouigenjimonogatari/data/0051-02.json</v>
      </c>
      <c r="L638">
        <f t="shared" ref="L638:L701" si="128">20+INT(B638/2)</f>
        <v>45</v>
      </c>
      <c r="M638" t="str">
        <f t="shared" si="121"/>
        <v>https://www.dl.ndl.go.jp/api/iiif/3437686/canvas/45</v>
      </c>
      <c r="N638" t="str">
        <f t="shared" ref="N638:N701" si="129">"https://www.dl.ndl.go.jp/api/iiif/3437686/manifest.json"</f>
        <v>https://www.dl.ndl.go.jp/api/iiif/3437686/manifest.json</v>
      </c>
      <c r="O638" t="str">
        <f t="shared" si="122"/>
        <v>http://da.dl.itc.u-tokyo.ac.jp/mirador/?params=[{%22manifest%22:%22https://www.dl.ndl.go.jp/api/iiif/3437686/manifest.json%22,%22canvas%22:%22https://www.dl.ndl.go.jp/api/iiif/3437686/canvas/45%22}]</v>
      </c>
    </row>
    <row r="639" spans="1:15">
      <c r="A639" t="str">
        <f t="shared" si="123"/>
        <v>https://w3id.org/kouigenjimonogatari/data/0051-02.json</v>
      </c>
      <c r="B639">
        <f t="shared" si="124"/>
        <v>51</v>
      </c>
      <c r="C639">
        <f t="shared" si="125"/>
        <v>2</v>
      </c>
      <c r="D639" t="s">
        <v>574</v>
      </c>
      <c r="E639" t="str">
        <f t="shared" si="126"/>
        <v>http://creativecommons.org/publicdomain/zero/1.0/</v>
      </c>
      <c r="F639" t="s">
        <v>965</v>
      </c>
      <c r="G639">
        <f>2</f>
        <v>2</v>
      </c>
      <c r="H639" t="s">
        <v>337</v>
      </c>
      <c r="I639" s="3" t="str">
        <f t="shared" si="127"/>
        <v>https://jpsearch.go.jp/term/type/文章要素</v>
      </c>
      <c r="J639" t="str">
        <f t="shared" ref="J639:J702" si="130">IF(A638="", A636, A638)</f>
        <v>https://w3id.org/kouigenjimonogatari/data/0051-01.json</v>
      </c>
      <c r="K639" t="str">
        <f t="shared" ref="K639:K702" si="131">IF(A640="",A642,A640)</f>
        <v>https://w3id.org/kouigenjimonogatari/data/0051-03.json</v>
      </c>
      <c r="L639">
        <f t="shared" si="128"/>
        <v>45</v>
      </c>
      <c r="M639" t="str">
        <f t="shared" ref="M639:M702" si="132">"https://www.dl.ndl.go.jp/api/iiif/3437686/canvas/"&amp;L639</f>
        <v>https://www.dl.ndl.go.jp/api/iiif/3437686/canvas/45</v>
      </c>
      <c r="N639" t="str">
        <f t="shared" si="129"/>
        <v>https://www.dl.ndl.go.jp/api/iiif/3437686/manifest.json</v>
      </c>
      <c r="O639" t="str">
        <f t="shared" ref="O639:O702" si="133">"http://da.dl.itc.u-tokyo.ac.jp/mirador/?params=[{%22manifest%22:%22"&amp;N639&amp;"%22,%22canvas%22:%22"&amp;M639&amp;"%22}]"</f>
        <v>http://da.dl.itc.u-tokyo.ac.jp/mirador/?params=[{%22manifest%22:%22https://www.dl.ndl.go.jp/api/iiif/3437686/manifest.json%22,%22canvas%22:%22https://www.dl.ndl.go.jp/api/iiif/3437686/canvas/45%22}]</v>
      </c>
    </row>
    <row r="640" spans="1:15">
      <c r="A640" t="str">
        <f t="shared" si="123"/>
        <v>https://w3id.org/kouigenjimonogatari/data/0051-03.json</v>
      </c>
      <c r="B640">
        <f t="shared" si="124"/>
        <v>51</v>
      </c>
      <c r="C640">
        <f t="shared" si="125"/>
        <v>3</v>
      </c>
      <c r="D640" t="s">
        <v>575</v>
      </c>
      <c r="E640" t="str">
        <f t="shared" si="126"/>
        <v>http://creativecommons.org/publicdomain/zero/1.0/</v>
      </c>
      <c r="F640" t="s">
        <v>965</v>
      </c>
      <c r="G640">
        <f>2</f>
        <v>2</v>
      </c>
      <c r="H640" t="s">
        <v>337</v>
      </c>
      <c r="I640" s="3" t="str">
        <f t="shared" si="127"/>
        <v>https://jpsearch.go.jp/term/type/文章要素</v>
      </c>
      <c r="J640" t="str">
        <f t="shared" si="130"/>
        <v>https://w3id.org/kouigenjimonogatari/data/0051-02.json</v>
      </c>
      <c r="K640" t="str">
        <f t="shared" si="131"/>
        <v>https://w3id.org/kouigenjimonogatari/data/0051-04.json</v>
      </c>
      <c r="L640">
        <f t="shared" si="128"/>
        <v>45</v>
      </c>
      <c r="M640" t="str">
        <f t="shared" si="132"/>
        <v>https://www.dl.ndl.go.jp/api/iiif/3437686/canvas/45</v>
      </c>
      <c r="N640" t="str">
        <f t="shared" si="129"/>
        <v>https://www.dl.ndl.go.jp/api/iiif/3437686/manifest.json</v>
      </c>
      <c r="O640" t="str">
        <f t="shared" si="133"/>
        <v>http://da.dl.itc.u-tokyo.ac.jp/mirador/?params=[{%22manifest%22:%22https://www.dl.ndl.go.jp/api/iiif/3437686/manifest.json%22,%22canvas%22:%22https://www.dl.ndl.go.jp/api/iiif/3437686/canvas/45%22}]</v>
      </c>
    </row>
    <row r="641" spans="1:15">
      <c r="A641" t="str">
        <f t="shared" si="123"/>
        <v>https://w3id.org/kouigenjimonogatari/data/0051-04.json</v>
      </c>
      <c r="B641">
        <f t="shared" si="124"/>
        <v>51</v>
      </c>
      <c r="C641">
        <f t="shared" si="125"/>
        <v>4</v>
      </c>
      <c r="D641" t="s">
        <v>576</v>
      </c>
      <c r="E641" t="str">
        <f t="shared" si="126"/>
        <v>http://creativecommons.org/publicdomain/zero/1.0/</v>
      </c>
      <c r="F641" t="s">
        <v>965</v>
      </c>
      <c r="G641">
        <f>2</f>
        <v>2</v>
      </c>
      <c r="H641" t="s">
        <v>337</v>
      </c>
      <c r="I641" s="3" t="str">
        <f t="shared" si="127"/>
        <v>https://jpsearch.go.jp/term/type/文章要素</v>
      </c>
      <c r="J641" t="str">
        <f t="shared" si="130"/>
        <v>https://w3id.org/kouigenjimonogatari/data/0051-03.json</v>
      </c>
      <c r="K641" t="str">
        <f t="shared" si="131"/>
        <v>https://w3id.org/kouigenjimonogatari/data/0051-05.json</v>
      </c>
      <c r="L641">
        <f t="shared" si="128"/>
        <v>45</v>
      </c>
      <c r="M641" t="str">
        <f t="shared" si="132"/>
        <v>https://www.dl.ndl.go.jp/api/iiif/3437686/canvas/45</v>
      </c>
      <c r="N641" t="str">
        <f t="shared" si="129"/>
        <v>https://www.dl.ndl.go.jp/api/iiif/3437686/manifest.json</v>
      </c>
      <c r="O641" t="str">
        <f t="shared" si="133"/>
        <v>http://da.dl.itc.u-tokyo.ac.jp/mirador/?params=[{%22manifest%22:%22https://www.dl.ndl.go.jp/api/iiif/3437686/manifest.json%22,%22canvas%22:%22https://www.dl.ndl.go.jp/api/iiif/3437686/canvas/45%22}]</v>
      </c>
    </row>
    <row r="642" spans="1:15">
      <c r="A642" t="str">
        <f t="shared" si="123"/>
        <v>https://w3id.org/kouigenjimonogatari/data/0051-05.json</v>
      </c>
      <c r="B642">
        <f t="shared" si="124"/>
        <v>51</v>
      </c>
      <c r="C642">
        <f t="shared" si="125"/>
        <v>5</v>
      </c>
      <c r="D642" t="s">
        <v>577</v>
      </c>
      <c r="E642" t="str">
        <f t="shared" si="126"/>
        <v>http://creativecommons.org/publicdomain/zero/1.0/</v>
      </c>
      <c r="F642" t="s">
        <v>965</v>
      </c>
      <c r="G642">
        <f>2</f>
        <v>2</v>
      </c>
      <c r="H642" t="s">
        <v>337</v>
      </c>
      <c r="I642" s="3" t="str">
        <f t="shared" si="127"/>
        <v>https://jpsearch.go.jp/term/type/文章要素</v>
      </c>
      <c r="J642" t="str">
        <f t="shared" si="130"/>
        <v>https://w3id.org/kouigenjimonogatari/data/0051-04.json</v>
      </c>
      <c r="K642" t="str">
        <f t="shared" si="131"/>
        <v>https://w3id.org/kouigenjimonogatari/data/0051-06.json</v>
      </c>
      <c r="L642">
        <f t="shared" si="128"/>
        <v>45</v>
      </c>
      <c r="M642" t="str">
        <f t="shared" si="132"/>
        <v>https://www.dl.ndl.go.jp/api/iiif/3437686/canvas/45</v>
      </c>
      <c r="N642" t="str">
        <f t="shared" si="129"/>
        <v>https://www.dl.ndl.go.jp/api/iiif/3437686/manifest.json</v>
      </c>
      <c r="O642" t="str">
        <f t="shared" si="133"/>
        <v>http://da.dl.itc.u-tokyo.ac.jp/mirador/?params=[{%22manifest%22:%22https://www.dl.ndl.go.jp/api/iiif/3437686/manifest.json%22,%22canvas%22:%22https://www.dl.ndl.go.jp/api/iiif/3437686/canvas/45%22}]</v>
      </c>
    </row>
    <row r="643" spans="1:15">
      <c r="A643" t="str">
        <f t="shared" si="123"/>
        <v>https://w3id.org/kouigenjimonogatari/data/0051-06.json</v>
      </c>
      <c r="B643">
        <f t="shared" si="124"/>
        <v>51</v>
      </c>
      <c r="C643">
        <f t="shared" si="125"/>
        <v>6</v>
      </c>
      <c r="D643" t="s">
        <v>578</v>
      </c>
      <c r="E643" t="str">
        <f t="shared" si="126"/>
        <v>http://creativecommons.org/publicdomain/zero/1.0/</v>
      </c>
      <c r="F643" t="s">
        <v>965</v>
      </c>
      <c r="G643">
        <f>2</f>
        <v>2</v>
      </c>
      <c r="H643" t="s">
        <v>337</v>
      </c>
      <c r="I643" s="3" t="str">
        <f t="shared" si="127"/>
        <v>https://jpsearch.go.jp/term/type/文章要素</v>
      </c>
      <c r="J643" t="str">
        <f t="shared" si="130"/>
        <v>https://w3id.org/kouigenjimonogatari/data/0051-05.json</v>
      </c>
      <c r="K643" t="str">
        <f t="shared" si="131"/>
        <v>https://w3id.org/kouigenjimonogatari/data/0051-07.json</v>
      </c>
      <c r="L643">
        <f t="shared" si="128"/>
        <v>45</v>
      </c>
      <c r="M643" t="str">
        <f t="shared" si="132"/>
        <v>https://www.dl.ndl.go.jp/api/iiif/3437686/canvas/45</v>
      </c>
      <c r="N643" t="str">
        <f t="shared" si="129"/>
        <v>https://www.dl.ndl.go.jp/api/iiif/3437686/manifest.json</v>
      </c>
      <c r="O643" t="str">
        <f t="shared" si="133"/>
        <v>http://da.dl.itc.u-tokyo.ac.jp/mirador/?params=[{%22manifest%22:%22https://www.dl.ndl.go.jp/api/iiif/3437686/manifest.json%22,%22canvas%22:%22https://www.dl.ndl.go.jp/api/iiif/3437686/canvas/45%22}]</v>
      </c>
    </row>
    <row r="644" spans="1:15">
      <c r="A644" t="str">
        <f t="shared" si="123"/>
        <v>https://w3id.org/kouigenjimonogatari/data/0051-07.json</v>
      </c>
      <c r="B644">
        <f t="shared" si="124"/>
        <v>51</v>
      </c>
      <c r="C644">
        <f t="shared" si="125"/>
        <v>7</v>
      </c>
      <c r="D644" t="s">
        <v>579</v>
      </c>
      <c r="E644" t="str">
        <f t="shared" si="126"/>
        <v>http://creativecommons.org/publicdomain/zero/1.0/</v>
      </c>
      <c r="F644" t="s">
        <v>965</v>
      </c>
      <c r="G644">
        <f>2</f>
        <v>2</v>
      </c>
      <c r="H644" t="s">
        <v>337</v>
      </c>
      <c r="I644" s="3" t="str">
        <f t="shared" si="127"/>
        <v>https://jpsearch.go.jp/term/type/文章要素</v>
      </c>
      <c r="J644" t="str">
        <f t="shared" si="130"/>
        <v>https://w3id.org/kouigenjimonogatari/data/0051-06.json</v>
      </c>
      <c r="K644" t="str">
        <f t="shared" si="131"/>
        <v>https://w3id.org/kouigenjimonogatari/data/0051-08.json</v>
      </c>
      <c r="L644">
        <f t="shared" si="128"/>
        <v>45</v>
      </c>
      <c r="M644" t="str">
        <f t="shared" si="132"/>
        <v>https://www.dl.ndl.go.jp/api/iiif/3437686/canvas/45</v>
      </c>
      <c r="N644" t="str">
        <f t="shared" si="129"/>
        <v>https://www.dl.ndl.go.jp/api/iiif/3437686/manifest.json</v>
      </c>
      <c r="O644" t="str">
        <f t="shared" si="133"/>
        <v>http://da.dl.itc.u-tokyo.ac.jp/mirador/?params=[{%22manifest%22:%22https://www.dl.ndl.go.jp/api/iiif/3437686/manifest.json%22,%22canvas%22:%22https://www.dl.ndl.go.jp/api/iiif/3437686/canvas/45%22}]</v>
      </c>
    </row>
    <row r="645" spans="1:15">
      <c r="A645" t="str">
        <f t="shared" si="123"/>
        <v>https://w3id.org/kouigenjimonogatari/data/0051-08.json</v>
      </c>
      <c r="B645">
        <f t="shared" si="124"/>
        <v>51</v>
      </c>
      <c r="C645">
        <f t="shared" si="125"/>
        <v>8</v>
      </c>
      <c r="D645" t="s">
        <v>580</v>
      </c>
      <c r="E645" t="str">
        <f t="shared" si="126"/>
        <v>http://creativecommons.org/publicdomain/zero/1.0/</v>
      </c>
      <c r="F645" t="s">
        <v>965</v>
      </c>
      <c r="G645">
        <f>2</f>
        <v>2</v>
      </c>
      <c r="H645" t="s">
        <v>337</v>
      </c>
      <c r="I645" s="3" t="str">
        <f t="shared" si="127"/>
        <v>https://jpsearch.go.jp/term/type/文章要素</v>
      </c>
      <c r="J645" t="str">
        <f t="shared" si="130"/>
        <v>https://w3id.org/kouigenjimonogatari/data/0051-07.json</v>
      </c>
      <c r="K645" t="str">
        <f t="shared" si="131"/>
        <v>https://w3id.org/kouigenjimonogatari/data/0051-09.json</v>
      </c>
      <c r="L645">
        <f t="shared" si="128"/>
        <v>45</v>
      </c>
      <c r="M645" t="str">
        <f t="shared" si="132"/>
        <v>https://www.dl.ndl.go.jp/api/iiif/3437686/canvas/45</v>
      </c>
      <c r="N645" t="str">
        <f t="shared" si="129"/>
        <v>https://www.dl.ndl.go.jp/api/iiif/3437686/manifest.json</v>
      </c>
      <c r="O645" t="str">
        <f t="shared" si="133"/>
        <v>http://da.dl.itc.u-tokyo.ac.jp/mirador/?params=[{%22manifest%22:%22https://www.dl.ndl.go.jp/api/iiif/3437686/manifest.json%22,%22canvas%22:%22https://www.dl.ndl.go.jp/api/iiif/3437686/canvas/45%22}]</v>
      </c>
    </row>
    <row r="646" spans="1:15">
      <c r="A646" t="str">
        <f t="shared" si="123"/>
        <v>https://w3id.org/kouigenjimonogatari/data/0051-09.json</v>
      </c>
      <c r="B646">
        <f t="shared" si="124"/>
        <v>51</v>
      </c>
      <c r="C646">
        <f t="shared" si="125"/>
        <v>9</v>
      </c>
      <c r="D646" t="s">
        <v>581</v>
      </c>
      <c r="E646" t="str">
        <f t="shared" si="126"/>
        <v>http://creativecommons.org/publicdomain/zero/1.0/</v>
      </c>
      <c r="F646" t="s">
        <v>965</v>
      </c>
      <c r="G646">
        <f>2</f>
        <v>2</v>
      </c>
      <c r="H646" t="s">
        <v>337</v>
      </c>
      <c r="I646" s="3" t="str">
        <f t="shared" si="127"/>
        <v>https://jpsearch.go.jp/term/type/文章要素</v>
      </c>
      <c r="J646" t="str">
        <f t="shared" si="130"/>
        <v>https://w3id.org/kouigenjimonogatari/data/0051-08.json</v>
      </c>
      <c r="K646" t="str">
        <f t="shared" si="131"/>
        <v>https://w3id.org/kouigenjimonogatari/data/0051-10.json</v>
      </c>
      <c r="L646">
        <f t="shared" si="128"/>
        <v>45</v>
      </c>
      <c r="M646" t="str">
        <f t="shared" si="132"/>
        <v>https://www.dl.ndl.go.jp/api/iiif/3437686/canvas/45</v>
      </c>
      <c r="N646" t="str">
        <f t="shared" si="129"/>
        <v>https://www.dl.ndl.go.jp/api/iiif/3437686/manifest.json</v>
      </c>
      <c r="O646" t="str">
        <f t="shared" si="133"/>
        <v>http://da.dl.itc.u-tokyo.ac.jp/mirador/?params=[{%22manifest%22:%22https://www.dl.ndl.go.jp/api/iiif/3437686/manifest.json%22,%22canvas%22:%22https://www.dl.ndl.go.jp/api/iiif/3437686/canvas/45%22}]</v>
      </c>
    </row>
    <row r="647" spans="1:15">
      <c r="A647" t="str">
        <f t="shared" si="123"/>
        <v>https://w3id.org/kouigenjimonogatari/data/0051-10.json</v>
      </c>
      <c r="B647">
        <f t="shared" si="124"/>
        <v>51</v>
      </c>
      <c r="C647">
        <f t="shared" si="125"/>
        <v>10</v>
      </c>
      <c r="D647" t="s">
        <v>582</v>
      </c>
      <c r="E647" t="str">
        <f t="shared" si="126"/>
        <v>http://creativecommons.org/publicdomain/zero/1.0/</v>
      </c>
      <c r="F647" t="s">
        <v>965</v>
      </c>
      <c r="G647">
        <f>2</f>
        <v>2</v>
      </c>
      <c r="H647" t="s">
        <v>337</v>
      </c>
      <c r="I647" s="3" t="str">
        <f t="shared" si="127"/>
        <v>https://jpsearch.go.jp/term/type/文章要素</v>
      </c>
      <c r="J647" t="str">
        <f t="shared" si="130"/>
        <v>https://w3id.org/kouigenjimonogatari/data/0051-09.json</v>
      </c>
      <c r="K647" t="str">
        <f t="shared" si="131"/>
        <v>https://w3id.org/kouigenjimonogatari/data/0051-11.json</v>
      </c>
      <c r="L647">
        <f t="shared" si="128"/>
        <v>45</v>
      </c>
      <c r="M647" t="str">
        <f t="shared" si="132"/>
        <v>https://www.dl.ndl.go.jp/api/iiif/3437686/canvas/45</v>
      </c>
      <c r="N647" t="str">
        <f t="shared" si="129"/>
        <v>https://www.dl.ndl.go.jp/api/iiif/3437686/manifest.json</v>
      </c>
      <c r="O647" t="str">
        <f t="shared" si="133"/>
        <v>http://da.dl.itc.u-tokyo.ac.jp/mirador/?params=[{%22manifest%22:%22https://www.dl.ndl.go.jp/api/iiif/3437686/manifest.json%22,%22canvas%22:%22https://www.dl.ndl.go.jp/api/iiif/3437686/canvas/45%22}]</v>
      </c>
    </row>
    <row r="648" spans="1:15">
      <c r="A648" t="str">
        <f t="shared" si="123"/>
        <v>https://w3id.org/kouigenjimonogatari/data/0051-11.json</v>
      </c>
      <c r="B648">
        <f t="shared" si="124"/>
        <v>51</v>
      </c>
      <c r="C648">
        <f t="shared" si="125"/>
        <v>11</v>
      </c>
      <c r="D648" t="s">
        <v>583</v>
      </c>
      <c r="E648" t="str">
        <f t="shared" si="126"/>
        <v>http://creativecommons.org/publicdomain/zero/1.0/</v>
      </c>
      <c r="F648" t="s">
        <v>965</v>
      </c>
      <c r="G648">
        <f>2</f>
        <v>2</v>
      </c>
      <c r="H648" t="s">
        <v>337</v>
      </c>
      <c r="I648" s="3" t="str">
        <f t="shared" si="127"/>
        <v>https://jpsearch.go.jp/term/type/文章要素</v>
      </c>
      <c r="J648" t="str">
        <f t="shared" si="130"/>
        <v>https://w3id.org/kouigenjimonogatari/data/0051-10.json</v>
      </c>
      <c r="K648" t="str">
        <f t="shared" si="131"/>
        <v>https://w3id.org/kouigenjimonogatari/data/0051-12.json</v>
      </c>
      <c r="L648">
        <f t="shared" si="128"/>
        <v>45</v>
      </c>
      <c r="M648" t="str">
        <f t="shared" si="132"/>
        <v>https://www.dl.ndl.go.jp/api/iiif/3437686/canvas/45</v>
      </c>
      <c r="N648" t="str">
        <f t="shared" si="129"/>
        <v>https://www.dl.ndl.go.jp/api/iiif/3437686/manifest.json</v>
      </c>
      <c r="O648" t="str">
        <f t="shared" si="133"/>
        <v>http://da.dl.itc.u-tokyo.ac.jp/mirador/?params=[{%22manifest%22:%22https://www.dl.ndl.go.jp/api/iiif/3437686/manifest.json%22,%22canvas%22:%22https://www.dl.ndl.go.jp/api/iiif/3437686/canvas/45%22}]</v>
      </c>
    </row>
    <row r="649" spans="1:15">
      <c r="A649" t="str">
        <f t="shared" si="123"/>
        <v>https://w3id.org/kouigenjimonogatari/data/0051-12.json</v>
      </c>
      <c r="B649">
        <f t="shared" si="124"/>
        <v>51</v>
      </c>
      <c r="C649">
        <f t="shared" si="125"/>
        <v>12</v>
      </c>
      <c r="D649" t="s">
        <v>584</v>
      </c>
      <c r="E649" t="str">
        <f t="shared" si="126"/>
        <v>http://creativecommons.org/publicdomain/zero/1.0/</v>
      </c>
      <c r="F649" t="s">
        <v>965</v>
      </c>
      <c r="G649">
        <f>2</f>
        <v>2</v>
      </c>
      <c r="H649" t="s">
        <v>337</v>
      </c>
      <c r="I649" s="3" t="str">
        <f t="shared" si="127"/>
        <v>https://jpsearch.go.jp/term/type/文章要素</v>
      </c>
      <c r="J649" t="str">
        <f t="shared" si="130"/>
        <v>https://w3id.org/kouigenjimonogatari/data/0051-11.json</v>
      </c>
      <c r="K649" t="str">
        <f t="shared" si="131"/>
        <v>https://w3id.org/kouigenjimonogatari/data/0051-13.json</v>
      </c>
      <c r="L649">
        <f t="shared" si="128"/>
        <v>45</v>
      </c>
      <c r="M649" t="str">
        <f t="shared" si="132"/>
        <v>https://www.dl.ndl.go.jp/api/iiif/3437686/canvas/45</v>
      </c>
      <c r="N649" t="str">
        <f t="shared" si="129"/>
        <v>https://www.dl.ndl.go.jp/api/iiif/3437686/manifest.json</v>
      </c>
      <c r="O649" t="str">
        <f t="shared" si="133"/>
        <v>http://da.dl.itc.u-tokyo.ac.jp/mirador/?params=[{%22manifest%22:%22https://www.dl.ndl.go.jp/api/iiif/3437686/manifest.json%22,%22canvas%22:%22https://www.dl.ndl.go.jp/api/iiif/3437686/canvas/45%22}]</v>
      </c>
    </row>
    <row r="650" spans="1:15">
      <c r="A650" t="str">
        <f t="shared" si="123"/>
        <v>https://w3id.org/kouigenjimonogatari/data/0051-13.json</v>
      </c>
      <c r="B650">
        <f t="shared" si="124"/>
        <v>51</v>
      </c>
      <c r="C650">
        <f t="shared" si="125"/>
        <v>13</v>
      </c>
      <c r="D650" t="s">
        <v>585</v>
      </c>
      <c r="E650" t="str">
        <f t="shared" si="126"/>
        <v>http://creativecommons.org/publicdomain/zero/1.0/</v>
      </c>
      <c r="F650" t="s">
        <v>965</v>
      </c>
      <c r="G650">
        <f>2</f>
        <v>2</v>
      </c>
      <c r="H650" t="s">
        <v>337</v>
      </c>
      <c r="I650" s="3" t="str">
        <f t="shared" si="127"/>
        <v>https://jpsearch.go.jp/term/type/文章要素</v>
      </c>
      <c r="J650" t="str">
        <f t="shared" si="130"/>
        <v>https://w3id.org/kouigenjimonogatari/data/0051-12.json</v>
      </c>
      <c r="K650" t="str">
        <f t="shared" si="131"/>
        <v>https://w3id.org/kouigenjimonogatari/data/0051-14.json</v>
      </c>
      <c r="L650">
        <f t="shared" si="128"/>
        <v>45</v>
      </c>
      <c r="M650" t="str">
        <f t="shared" si="132"/>
        <v>https://www.dl.ndl.go.jp/api/iiif/3437686/canvas/45</v>
      </c>
      <c r="N650" t="str">
        <f t="shared" si="129"/>
        <v>https://www.dl.ndl.go.jp/api/iiif/3437686/manifest.json</v>
      </c>
      <c r="O650" t="str">
        <f t="shared" si="133"/>
        <v>http://da.dl.itc.u-tokyo.ac.jp/mirador/?params=[{%22manifest%22:%22https://www.dl.ndl.go.jp/api/iiif/3437686/manifest.json%22,%22canvas%22:%22https://www.dl.ndl.go.jp/api/iiif/3437686/canvas/45%22}]</v>
      </c>
    </row>
    <row r="651" spans="1:15">
      <c r="A651" t="str">
        <f t="shared" si="123"/>
        <v>https://w3id.org/kouigenjimonogatari/data/0051-14.json</v>
      </c>
      <c r="B651">
        <f t="shared" si="124"/>
        <v>51</v>
      </c>
      <c r="C651">
        <f t="shared" si="125"/>
        <v>14</v>
      </c>
      <c r="D651" t="s">
        <v>586</v>
      </c>
      <c r="E651" t="str">
        <f t="shared" si="126"/>
        <v>http://creativecommons.org/publicdomain/zero/1.0/</v>
      </c>
      <c r="F651" t="s">
        <v>965</v>
      </c>
      <c r="G651">
        <f>2</f>
        <v>2</v>
      </c>
      <c r="H651" t="s">
        <v>337</v>
      </c>
      <c r="I651" s="3" t="str">
        <f t="shared" si="127"/>
        <v>https://jpsearch.go.jp/term/type/文章要素</v>
      </c>
      <c r="J651" t="str">
        <f t="shared" si="130"/>
        <v>https://w3id.org/kouigenjimonogatari/data/0051-13.json</v>
      </c>
      <c r="K651" t="str">
        <f t="shared" si="131"/>
        <v>https://w3id.org/kouigenjimonogatari/data/0052-01.json</v>
      </c>
      <c r="L651">
        <f t="shared" si="128"/>
        <v>45</v>
      </c>
      <c r="M651" t="str">
        <f t="shared" si="132"/>
        <v>https://www.dl.ndl.go.jp/api/iiif/3437686/canvas/45</v>
      </c>
      <c r="N651" t="str">
        <f t="shared" si="129"/>
        <v>https://www.dl.ndl.go.jp/api/iiif/3437686/manifest.json</v>
      </c>
      <c r="O651" t="str">
        <f t="shared" si="133"/>
        <v>http://da.dl.itc.u-tokyo.ac.jp/mirador/?params=[{%22manifest%22:%22https://www.dl.ndl.go.jp/api/iiif/3437686/manifest.json%22,%22canvas%22:%22https://www.dl.ndl.go.jp/api/iiif/3437686/canvas/45%22}]</v>
      </c>
    </row>
    <row r="652" spans="1:15">
      <c r="A652" t="str">
        <f t="shared" si="123"/>
        <v/>
      </c>
      <c r="B652">
        <f t="shared" si="124"/>
        <v>52</v>
      </c>
      <c r="C652">
        <f t="shared" si="125"/>
        <v>15</v>
      </c>
      <c r="E652" t="str">
        <f t="shared" si="126"/>
        <v>http://creativecommons.org/publicdomain/zero/1.0/</v>
      </c>
      <c r="F652" t="s">
        <v>965</v>
      </c>
      <c r="G652">
        <f>2</f>
        <v>2</v>
      </c>
      <c r="H652" t="s">
        <v>337</v>
      </c>
      <c r="I652" s="3" t="str">
        <f t="shared" si="127"/>
        <v>https://jpsearch.go.jp/term/type/文章要素</v>
      </c>
      <c r="J652" t="str">
        <f t="shared" si="130"/>
        <v>https://w3id.org/kouigenjimonogatari/data/0051-14.json</v>
      </c>
      <c r="K652" t="str">
        <f t="shared" si="131"/>
        <v>https://w3id.org/kouigenjimonogatari/data/0052-02.json</v>
      </c>
      <c r="L652">
        <f t="shared" si="128"/>
        <v>46</v>
      </c>
      <c r="M652" t="str">
        <f t="shared" si="132"/>
        <v>https://www.dl.ndl.go.jp/api/iiif/3437686/canvas/46</v>
      </c>
      <c r="N652" t="str">
        <f t="shared" si="129"/>
        <v>https://www.dl.ndl.go.jp/api/iiif/3437686/manifest.json</v>
      </c>
      <c r="O652" t="str">
        <f t="shared" si="133"/>
        <v>http://da.dl.itc.u-tokyo.ac.jp/mirador/?params=[{%22manifest%22:%22https://www.dl.ndl.go.jp/api/iiif/3437686/manifest.json%22,%22canvas%22:%22https://www.dl.ndl.go.jp/api/iiif/3437686/canvas/46%22}]</v>
      </c>
    </row>
    <row r="653" spans="1:15">
      <c r="A653" t="str">
        <f t="shared" ref="A653:A716" si="134">IF(AND(C653&lt;&gt;"", C653&lt;&gt;0, D653&lt;&gt;""), "https://w3id.org/kouigenjimonogatari/data/"&amp;TEXT(B653, "0000")&amp;"-"&amp;TEXT(C653, "00")&amp;".json", "")</f>
        <v/>
      </c>
      <c r="B653">
        <f t="shared" si="124"/>
        <v>52</v>
      </c>
      <c r="C653">
        <f t="shared" si="125"/>
        <v>0</v>
      </c>
      <c r="D653">
        <v>52</v>
      </c>
      <c r="E653" t="str">
        <f t="shared" si="126"/>
        <v>http://creativecommons.org/publicdomain/zero/1.0/</v>
      </c>
      <c r="F653" t="s">
        <v>965</v>
      </c>
      <c r="G653">
        <f>2</f>
        <v>2</v>
      </c>
      <c r="H653" t="s">
        <v>337</v>
      </c>
      <c r="I653" s="3" t="str">
        <f t="shared" si="127"/>
        <v>https://jpsearch.go.jp/term/type/文章要素</v>
      </c>
      <c r="J653" t="str">
        <f t="shared" si="130"/>
        <v>https://w3id.org/kouigenjimonogatari/data/0051-13.json</v>
      </c>
      <c r="K653" t="str">
        <f t="shared" si="131"/>
        <v>https://w3id.org/kouigenjimonogatari/data/0052-01.json</v>
      </c>
      <c r="L653">
        <f t="shared" si="128"/>
        <v>46</v>
      </c>
      <c r="M653" t="str">
        <f t="shared" si="132"/>
        <v>https://www.dl.ndl.go.jp/api/iiif/3437686/canvas/46</v>
      </c>
      <c r="N653" t="str">
        <f t="shared" si="129"/>
        <v>https://www.dl.ndl.go.jp/api/iiif/3437686/manifest.json</v>
      </c>
      <c r="O653" t="str">
        <f t="shared" si="133"/>
        <v>http://da.dl.itc.u-tokyo.ac.jp/mirador/?params=[{%22manifest%22:%22https://www.dl.ndl.go.jp/api/iiif/3437686/manifest.json%22,%22canvas%22:%22https://www.dl.ndl.go.jp/api/iiif/3437686/canvas/46%22}]</v>
      </c>
    </row>
    <row r="654" spans="1:15">
      <c r="A654" t="str">
        <f t="shared" si="134"/>
        <v>https://w3id.org/kouigenjimonogatari/data/0052-01.json</v>
      </c>
      <c r="B654">
        <f t="shared" si="124"/>
        <v>52</v>
      </c>
      <c r="C654">
        <f t="shared" si="125"/>
        <v>1</v>
      </c>
      <c r="D654" t="s">
        <v>587</v>
      </c>
      <c r="E654" t="str">
        <f t="shared" si="126"/>
        <v>http://creativecommons.org/publicdomain/zero/1.0/</v>
      </c>
      <c r="F654" t="s">
        <v>965</v>
      </c>
      <c r="G654">
        <f>2</f>
        <v>2</v>
      </c>
      <c r="H654" t="s">
        <v>337</v>
      </c>
      <c r="I654" s="3" t="str">
        <f t="shared" si="127"/>
        <v>https://jpsearch.go.jp/term/type/文章要素</v>
      </c>
      <c r="J654" t="str">
        <f t="shared" si="130"/>
        <v>https://w3id.org/kouigenjimonogatari/data/0051-14.json</v>
      </c>
      <c r="K654" t="str">
        <f t="shared" si="131"/>
        <v>https://w3id.org/kouigenjimonogatari/data/0052-02.json</v>
      </c>
      <c r="L654">
        <f t="shared" si="128"/>
        <v>46</v>
      </c>
      <c r="M654" t="str">
        <f t="shared" si="132"/>
        <v>https://www.dl.ndl.go.jp/api/iiif/3437686/canvas/46</v>
      </c>
      <c r="N654" t="str">
        <f t="shared" si="129"/>
        <v>https://www.dl.ndl.go.jp/api/iiif/3437686/manifest.json</v>
      </c>
      <c r="O654" t="str">
        <f t="shared" si="133"/>
        <v>http://da.dl.itc.u-tokyo.ac.jp/mirador/?params=[{%22manifest%22:%22https://www.dl.ndl.go.jp/api/iiif/3437686/manifest.json%22,%22canvas%22:%22https://www.dl.ndl.go.jp/api/iiif/3437686/canvas/46%22}]</v>
      </c>
    </row>
    <row r="655" spans="1:15">
      <c r="A655" t="str">
        <f t="shared" si="134"/>
        <v>https://w3id.org/kouigenjimonogatari/data/0052-02.json</v>
      </c>
      <c r="B655">
        <f t="shared" si="124"/>
        <v>52</v>
      </c>
      <c r="C655">
        <f t="shared" si="125"/>
        <v>2</v>
      </c>
      <c r="D655" t="s">
        <v>588</v>
      </c>
      <c r="E655" t="str">
        <f t="shared" si="126"/>
        <v>http://creativecommons.org/publicdomain/zero/1.0/</v>
      </c>
      <c r="F655" t="s">
        <v>965</v>
      </c>
      <c r="G655">
        <f>2</f>
        <v>2</v>
      </c>
      <c r="H655" t="s">
        <v>337</v>
      </c>
      <c r="I655" s="3" t="str">
        <f t="shared" si="127"/>
        <v>https://jpsearch.go.jp/term/type/文章要素</v>
      </c>
      <c r="J655" t="str">
        <f t="shared" si="130"/>
        <v>https://w3id.org/kouigenjimonogatari/data/0052-01.json</v>
      </c>
      <c r="K655" t="str">
        <f t="shared" si="131"/>
        <v>https://w3id.org/kouigenjimonogatari/data/0052-03.json</v>
      </c>
      <c r="L655">
        <f t="shared" si="128"/>
        <v>46</v>
      </c>
      <c r="M655" t="str">
        <f t="shared" si="132"/>
        <v>https://www.dl.ndl.go.jp/api/iiif/3437686/canvas/46</v>
      </c>
      <c r="N655" t="str">
        <f t="shared" si="129"/>
        <v>https://www.dl.ndl.go.jp/api/iiif/3437686/manifest.json</v>
      </c>
      <c r="O655" t="str">
        <f t="shared" si="133"/>
        <v>http://da.dl.itc.u-tokyo.ac.jp/mirador/?params=[{%22manifest%22:%22https://www.dl.ndl.go.jp/api/iiif/3437686/manifest.json%22,%22canvas%22:%22https://www.dl.ndl.go.jp/api/iiif/3437686/canvas/46%22}]</v>
      </c>
    </row>
    <row r="656" spans="1:15">
      <c r="A656" t="str">
        <f t="shared" si="134"/>
        <v>https://w3id.org/kouigenjimonogatari/data/0052-03.json</v>
      </c>
      <c r="B656">
        <f t="shared" si="124"/>
        <v>52</v>
      </c>
      <c r="C656">
        <f t="shared" si="125"/>
        <v>3</v>
      </c>
      <c r="D656" t="s">
        <v>589</v>
      </c>
      <c r="E656" t="str">
        <f t="shared" si="126"/>
        <v>http://creativecommons.org/publicdomain/zero/1.0/</v>
      </c>
      <c r="F656" t="s">
        <v>965</v>
      </c>
      <c r="G656">
        <f>2</f>
        <v>2</v>
      </c>
      <c r="H656" t="s">
        <v>337</v>
      </c>
      <c r="I656" s="3" t="str">
        <f t="shared" si="127"/>
        <v>https://jpsearch.go.jp/term/type/文章要素</v>
      </c>
      <c r="J656" t="str">
        <f t="shared" si="130"/>
        <v>https://w3id.org/kouigenjimonogatari/data/0052-02.json</v>
      </c>
      <c r="K656" t="str">
        <f t="shared" si="131"/>
        <v>https://w3id.org/kouigenjimonogatari/data/0052-04.json</v>
      </c>
      <c r="L656">
        <f t="shared" si="128"/>
        <v>46</v>
      </c>
      <c r="M656" t="str">
        <f t="shared" si="132"/>
        <v>https://www.dl.ndl.go.jp/api/iiif/3437686/canvas/46</v>
      </c>
      <c r="N656" t="str">
        <f t="shared" si="129"/>
        <v>https://www.dl.ndl.go.jp/api/iiif/3437686/manifest.json</v>
      </c>
      <c r="O656" t="str">
        <f t="shared" si="133"/>
        <v>http://da.dl.itc.u-tokyo.ac.jp/mirador/?params=[{%22manifest%22:%22https://www.dl.ndl.go.jp/api/iiif/3437686/manifest.json%22,%22canvas%22:%22https://www.dl.ndl.go.jp/api/iiif/3437686/canvas/46%22}]</v>
      </c>
    </row>
    <row r="657" spans="1:15">
      <c r="A657" t="str">
        <f t="shared" si="134"/>
        <v>https://w3id.org/kouigenjimonogatari/data/0052-04.json</v>
      </c>
      <c r="B657">
        <f t="shared" si="124"/>
        <v>52</v>
      </c>
      <c r="C657">
        <f t="shared" si="125"/>
        <v>4</v>
      </c>
      <c r="D657" t="s">
        <v>590</v>
      </c>
      <c r="E657" t="str">
        <f t="shared" si="126"/>
        <v>http://creativecommons.org/publicdomain/zero/1.0/</v>
      </c>
      <c r="F657" t="s">
        <v>965</v>
      </c>
      <c r="G657">
        <f>2</f>
        <v>2</v>
      </c>
      <c r="H657" t="s">
        <v>337</v>
      </c>
      <c r="I657" s="3" t="str">
        <f t="shared" si="127"/>
        <v>https://jpsearch.go.jp/term/type/文章要素</v>
      </c>
      <c r="J657" t="str">
        <f t="shared" si="130"/>
        <v>https://w3id.org/kouigenjimonogatari/data/0052-03.json</v>
      </c>
      <c r="K657" t="str">
        <f t="shared" si="131"/>
        <v>https://w3id.org/kouigenjimonogatari/data/0052-05.json</v>
      </c>
      <c r="L657">
        <f t="shared" si="128"/>
        <v>46</v>
      </c>
      <c r="M657" t="str">
        <f t="shared" si="132"/>
        <v>https://www.dl.ndl.go.jp/api/iiif/3437686/canvas/46</v>
      </c>
      <c r="N657" t="str">
        <f t="shared" si="129"/>
        <v>https://www.dl.ndl.go.jp/api/iiif/3437686/manifest.json</v>
      </c>
      <c r="O657" t="str">
        <f t="shared" si="133"/>
        <v>http://da.dl.itc.u-tokyo.ac.jp/mirador/?params=[{%22manifest%22:%22https://www.dl.ndl.go.jp/api/iiif/3437686/manifest.json%22,%22canvas%22:%22https://www.dl.ndl.go.jp/api/iiif/3437686/canvas/46%22}]</v>
      </c>
    </row>
    <row r="658" spans="1:15">
      <c r="A658" t="str">
        <f t="shared" si="134"/>
        <v>https://w3id.org/kouigenjimonogatari/data/0052-05.json</v>
      </c>
      <c r="B658">
        <f t="shared" si="124"/>
        <v>52</v>
      </c>
      <c r="C658">
        <f t="shared" si="125"/>
        <v>5</v>
      </c>
      <c r="D658" t="s">
        <v>591</v>
      </c>
      <c r="E658" t="str">
        <f t="shared" si="126"/>
        <v>http://creativecommons.org/publicdomain/zero/1.0/</v>
      </c>
      <c r="F658" t="s">
        <v>965</v>
      </c>
      <c r="G658">
        <f>2</f>
        <v>2</v>
      </c>
      <c r="H658" t="s">
        <v>337</v>
      </c>
      <c r="I658" s="3" t="str">
        <f t="shared" si="127"/>
        <v>https://jpsearch.go.jp/term/type/文章要素</v>
      </c>
      <c r="J658" t="str">
        <f t="shared" si="130"/>
        <v>https://w3id.org/kouigenjimonogatari/data/0052-04.json</v>
      </c>
      <c r="K658" t="str">
        <f t="shared" si="131"/>
        <v>https://w3id.org/kouigenjimonogatari/data/0052-06.json</v>
      </c>
      <c r="L658">
        <f t="shared" si="128"/>
        <v>46</v>
      </c>
      <c r="M658" t="str">
        <f t="shared" si="132"/>
        <v>https://www.dl.ndl.go.jp/api/iiif/3437686/canvas/46</v>
      </c>
      <c r="N658" t="str">
        <f t="shared" si="129"/>
        <v>https://www.dl.ndl.go.jp/api/iiif/3437686/manifest.json</v>
      </c>
      <c r="O658" t="str">
        <f t="shared" si="133"/>
        <v>http://da.dl.itc.u-tokyo.ac.jp/mirador/?params=[{%22manifest%22:%22https://www.dl.ndl.go.jp/api/iiif/3437686/manifest.json%22,%22canvas%22:%22https://www.dl.ndl.go.jp/api/iiif/3437686/canvas/46%22}]</v>
      </c>
    </row>
    <row r="659" spans="1:15">
      <c r="A659" t="str">
        <f t="shared" si="134"/>
        <v>https://w3id.org/kouigenjimonogatari/data/0052-06.json</v>
      </c>
      <c r="B659">
        <f t="shared" si="124"/>
        <v>52</v>
      </c>
      <c r="C659">
        <f t="shared" si="125"/>
        <v>6</v>
      </c>
      <c r="D659" t="s">
        <v>592</v>
      </c>
      <c r="E659" t="str">
        <f t="shared" si="126"/>
        <v>http://creativecommons.org/publicdomain/zero/1.0/</v>
      </c>
      <c r="F659" t="s">
        <v>965</v>
      </c>
      <c r="G659">
        <f>2</f>
        <v>2</v>
      </c>
      <c r="H659" t="s">
        <v>337</v>
      </c>
      <c r="I659" s="3" t="str">
        <f t="shared" si="127"/>
        <v>https://jpsearch.go.jp/term/type/文章要素</v>
      </c>
      <c r="J659" t="str">
        <f t="shared" si="130"/>
        <v>https://w3id.org/kouigenjimonogatari/data/0052-05.json</v>
      </c>
      <c r="K659" t="str">
        <f t="shared" si="131"/>
        <v>https://w3id.org/kouigenjimonogatari/data/0052-07.json</v>
      </c>
      <c r="L659">
        <f t="shared" si="128"/>
        <v>46</v>
      </c>
      <c r="M659" t="str">
        <f t="shared" si="132"/>
        <v>https://www.dl.ndl.go.jp/api/iiif/3437686/canvas/46</v>
      </c>
      <c r="N659" t="str">
        <f t="shared" si="129"/>
        <v>https://www.dl.ndl.go.jp/api/iiif/3437686/manifest.json</v>
      </c>
      <c r="O659" t="str">
        <f t="shared" si="133"/>
        <v>http://da.dl.itc.u-tokyo.ac.jp/mirador/?params=[{%22manifest%22:%22https://www.dl.ndl.go.jp/api/iiif/3437686/manifest.json%22,%22canvas%22:%22https://www.dl.ndl.go.jp/api/iiif/3437686/canvas/46%22}]</v>
      </c>
    </row>
    <row r="660" spans="1:15">
      <c r="A660" t="str">
        <f t="shared" si="134"/>
        <v>https://w3id.org/kouigenjimonogatari/data/0052-07.json</v>
      </c>
      <c r="B660">
        <f t="shared" si="124"/>
        <v>52</v>
      </c>
      <c r="C660">
        <f t="shared" si="125"/>
        <v>7</v>
      </c>
      <c r="D660" t="s">
        <v>593</v>
      </c>
      <c r="E660" t="str">
        <f t="shared" si="126"/>
        <v>http://creativecommons.org/publicdomain/zero/1.0/</v>
      </c>
      <c r="F660" t="s">
        <v>965</v>
      </c>
      <c r="G660">
        <f>2</f>
        <v>2</v>
      </c>
      <c r="H660" t="s">
        <v>337</v>
      </c>
      <c r="I660" s="3" t="str">
        <f t="shared" si="127"/>
        <v>https://jpsearch.go.jp/term/type/文章要素</v>
      </c>
      <c r="J660" t="str">
        <f t="shared" si="130"/>
        <v>https://w3id.org/kouigenjimonogatari/data/0052-06.json</v>
      </c>
      <c r="K660" t="str">
        <f t="shared" si="131"/>
        <v>https://w3id.org/kouigenjimonogatari/data/0052-08.json</v>
      </c>
      <c r="L660">
        <f t="shared" si="128"/>
        <v>46</v>
      </c>
      <c r="M660" t="str">
        <f t="shared" si="132"/>
        <v>https://www.dl.ndl.go.jp/api/iiif/3437686/canvas/46</v>
      </c>
      <c r="N660" t="str">
        <f t="shared" si="129"/>
        <v>https://www.dl.ndl.go.jp/api/iiif/3437686/manifest.json</v>
      </c>
      <c r="O660" t="str">
        <f t="shared" si="133"/>
        <v>http://da.dl.itc.u-tokyo.ac.jp/mirador/?params=[{%22manifest%22:%22https://www.dl.ndl.go.jp/api/iiif/3437686/manifest.json%22,%22canvas%22:%22https://www.dl.ndl.go.jp/api/iiif/3437686/canvas/46%22}]</v>
      </c>
    </row>
    <row r="661" spans="1:15">
      <c r="A661" t="str">
        <f t="shared" si="134"/>
        <v>https://w3id.org/kouigenjimonogatari/data/0052-08.json</v>
      </c>
      <c r="B661">
        <f t="shared" si="124"/>
        <v>52</v>
      </c>
      <c r="C661">
        <f t="shared" si="125"/>
        <v>8</v>
      </c>
      <c r="D661" t="s">
        <v>594</v>
      </c>
      <c r="E661" t="str">
        <f t="shared" si="126"/>
        <v>http://creativecommons.org/publicdomain/zero/1.0/</v>
      </c>
      <c r="F661" t="s">
        <v>965</v>
      </c>
      <c r="G661">
        <f>2</f>
        <v>2</v>
      </c>
      <c r="H661" t="s">
        <v>337</v>
      </c>
      <c r="I661" s="3" t="str">
        <f t="shared" si="127"/>
        <v>https://jpsearch.go.jp/term/type/文章要素</v>
      </c>
      <c r="J661" t="str">
        <f t="shared" si="130"/>
        <v>https://w3id.org/kouigenjimonogatari/data/0052-07.json</v>
      </c>
      <c r="K661" t="str">
        <f t="shared" si="131"/>
        <v>https://w3id.org/kouigenjimonogatari/data/0052-09.json</v>
      </c>
      <c r="L661">
        <f t="shared" si="128"/>
        <v>46</v>
      </c>
      <c r="M661" t="str">
        <f t="shared" si="132"/>
        <v>https://www.dl.ndl.go.jp/api/iiif/3437686/canvas/46</v>
      </c>
      <c r="N661" t="str">
        <f t="shared" si="129"/>
        <v>https://www.dl.ndl.go.jp/api/iiif/3437686/manifest.json</v>
      </c>
      <c r="O661" t="str">
        <f t="shared" si="133"/>
        <v>http://da.dl.itc.u-tokyo.ac.jp/mirador/?params=[{%22manifest%22:%22https://www.dl.ndl.go.jp/api/iiif/3437686/manifest.json%22,%22canvas%22:%22https://www.dl.ndl.go.jp/api/iiif/3437686/canvas/46%22}]</v>
      </c>
    </row>
    <row r="662" spans="1:15">
      <c r="A662" t="str">
        <f t="shared" si="134"/>
        <v>https://w3id.org/kouigenjimonogatari/data/0052-09.json</v>
      </c>
      <c r="B662">
        <f t="shared" si="124"/>
        <v>52</v>
      </c>
      <c r="C662">
        <f t="shared" si="125"/>
        <v>9</v>
      </c>
      <c r="D662" t="s">
        <v>595</v>
      </c>
      <c r="E662" t="str">
        <f t="shared" si="126"/>
        <v>http://creativecommons.org/publicdomain/zero/1.0/</v>
      </c>
      <c r="F662" t="s">
        <v>965</v>
      </c>
      <c r="G662">
        <f>2</f>
        <v>2</v>
      </c>
      <c r="H662" t="s">
        <v>337</v>
      </c>
      <c r="I662" s="3" t="str">
        <f t="shared" si="127"/>
        <v>https://jpsearch.go.jp/term/type/文章要素</v>
      </c>
      <c r="J662" t="str">
        <f t="shared" si="130"/>
        <v>https://w3id.org/kouigenjimonogatari/data/0052-08.json</v>
      </c>
      <c r="K662" t="str">
        <f t="shared" si="131"/>
        <v>https://w3id.org/kouigenjimonogatari/data/0052-10.json</v>
      </c>
      <c r="L662">
        <f t="shared" si="128"/>
        <v>46</v>
      </c>
      <c r="M662" t="str">
        <f t="shared" si="132"/>
        <v>https://www.dl.ndl.go.jp/api/iiif/3437686/canvas/46</v>
      </c>
      <c r="N662" t="str">
        <f t="shared" si="129"/>
        <v>https://www.dl.ndl.go.jp/api/iiif/3437686/manifest.json</v>
      </c>
      <c r="O662" t="str">
        <f t="shared" si="133"/>
        <v>http://da.dl.itc.u-tokyo.ac.jp/mirador/?params=[{%22manifest%22:%22https://www.dl.ndl.go.jp/api/iiif/3437686/manifest.json%22,%22canvas%22:%22https://www.dl.ndl.go.jp/api/iiif/3437686/canvas/46%22}]</v>
      </c>
    </row>
    <row r="663" spans="1:15">
      <c r="A663" t="str">
        <f t="shared" si="134"/>
        <v>https://w3id.org/kouigenjimonogatari/data/0052-10.json</v>
      </c>
      <c r="B663">
        <f t="shared" si="124"/>
        <v>52</v>
      </c>
      <c r="C663">
        <f t="shared" si="125"/>
        <v>10</v>
      </c>
      <c r="D663" t="s">
        <v>596</v>
      </c>
      <c r="E663" t="str">
        <f t="shared" si="126"/>
        <v>http://creativecommons.org/publicdomain/zero/1.0/</v>
      </c>
      <c r="F663" t="s">
        <v>965</v>
      </c>
      <c r="G663">
        <f>2</f>
        <v>2</v>
      </c>
      <c r="H663" t="s">
        <v>337</v>
      </c>
      <c r="I663" s="3" t="str">
        <f t="shared" si="127"/>
        <v>https://jpsearch.go.jp/term/type/文章要素</v>
      </c>
      <c r="J663" t="str">
        <f t="shared" si="130"/>
        <v>https://w3id.org/kouigenjimonogatari/data/0052-09.json</v>
      </c>
      <c r="K663" t="str">
        <f t="shared" si="131"/>
        <v>https://w3id.org/kouigenjimonogatari/data/0052-11.json</v>
      </c>
      <c r="L663">
        <f t="shared" si="128"/>
        <v>46</v>
      </c>
      <c r="M663" t="str">
        <f t="shared" si="132"/>
        <v>https://www.dl.ndl.go.jp/api/iiif/3437686/canvas/46</v>
      </c>
      <c r="N663" t="str">
        <f t="shared" si="129"/>
        <v>https://www.dl.ndl.go.jp/api/iiif/3437686/manifest.json</v>
      </c>
      <c r="O663" t="str">
        <f t="shared" si="133"/>
        <v>http://da.dl.itc.u-tokyo.ac.jp/mirador/?params=[{%22manifest%22:%22https://www.dl.ndl.go.jp/api/iiif/3437686/manifest.json%22,%22canvas%22:%22https://www.dl.ndl.go.jp/api/iiif/3437686/canvas/46%22}]</v>
      </c>
    </row>
    <row r="664" spans="1:15">
      <c r="A664" t="str">
        <f t="shared" si="134"/>
        <v>https://w3id.org/kouigenjimonogatari/data/0052-11.json</v>
      </c>
      <c r="B664">
        <f t="shared" si="124"/>
        <v>52</v>
      </c>
      <c r="C664">
        <f t="shared" si="125"/>
        <v>11</v>
      </c>
      <c r="D664" t="s">
        <v>597</v>
      </c>
      <c r="E664" t="str">
        <f t="shared" si="126"/>
        <v>http://creativecommons.org/publicdomain/zero/1.0/</v>
      </c>
      <c r="F664" t="s">
        <v>965</v>
      </c>
      <c r="G664">
        <f>2</f>
        <v>2</v>
      </c>
      <c r="H664" t="s">
        <v>337</v>
      </c>
      <c r="I664" s="3" t="str">
        <f t="shared" si="127"/>
        <v>https://jpsearch.go.jp/term/type/文章要素</v>
      </c>
      <c r="J664" t="str">
        <f t="shared" si="130"/>
        <v>https://w3id.org/kouigenjimonogatari/data/0052-10.json</v>
      </c>
      <c r="K664" t="str">
        <f t="shared" si="131"/>
        <v>https://w3id.org/kouigenjimonogatari/data/0052-12.json</v>
      </c>
      <c r="L664">
        <f t="shared" si="128"/>
        <v>46</v>
      </c>
      <c r="M664" t="str">
        <f t="shared" si="132"/>
        <v>https://www.dl.ndl.go.jp/api/iiif/3437686/canvas/46</v>
      </c>
      <c r="N664" t="str">
        <f t="shared" si="129"/>
        <v>https://www.dl.ndl.go.jp/api/iiif/3437686/manifest.json</v>
      </c>
      <c r="O664" t="str">
        <f t="shared" si="133"/>
        <v>http://da.dl.itc.u-tokyo.ac.jp/mirador/?params=[{%22manifest%22:%22https://www.dl.ndl.go.jp/api/iiif/3437686/manifest.json%22,%22canvas%22:%22https://www.dl.ndl.go.jp/api/iiif/3437686/canvas/46%22}]</v>
      </c>
    </row>
    <row r="665" spans="1:15">
      <c r="A665" t="str">
        <f t="shared" si="134"/>
        <v>https://w3id.org/kouigenjimonogatari/data/0052-12.json</v>
      </c>
      <c r="B665">
        <f t="shared" si="124"/>
        <v>52</v>
      </c>
      <c r="C665">
        <f t="shared" si="125"/>
        <v>12</v>
      </c>
      <c r="D665" t="s">
        <v>598</v>
      </c>
      <c r="E665" t="str">
        <f t="shared" si="126"/>
        <v>http://creativecommons.org/publicdomain/zero/1.0/</v>
      </c>
      <c r="F665" t="s">
        <v>965</v>
      </c>
      <c r="G665">
        <f>2</f>
        <v>2</v>
      </c>
      <c r="H665" t="s">
        <v>337</v>
      </c>
      <c r="I665" s="3" t="str">
        <f t="shared" si="127"/>
        <v>https://jpsearch.go.jp/term/type/文章要素</v>
      </c>
      <c r="J665" t="str">
        <f t="shared" si="130"/>
        <v>https://w3id.org/kouigenjimonogatari/data/0052-11.json</v>
      </c>
      <c r="K665" t="str">
        <f t="shared" si="131"/>
        <v>https://w3id.org/kouigenjimonogatari/data/0052-13.json</v>
      </c>
      <c r="L665">
        <f t="shared" si="128"/>
        <v>46</v>
      </c>
      <c r="M665" t="str">
        <f t="shared" si="132"/>
        <v>https://www.dl.ndl.go.jp/api/iiif/3437686/canvas/46</v>
      </c>
      <c r="N665" t="str">
        <f t="shared" si="129"/>
        <v>https://www.dl.ndl.go.jp/api/iiif/3437686/manifest.json</v>
      </c>
      <c r="O665" t="str">
        <f t="shared" si="133"/>
        <v>http://da.dl.itc.u-tokyo.ac.jp/mirador/?params=[{%22manifest%22:%22https://www.dl.ndl.go.jp/api/iiif/3437686/manifest.json%22,%22canvas%22:%22https://www.dl.ndl.go.jp/api/iiif/3437686/canvas/46%22}]</v>
      </c>
    </row>
    <row r="666" spans="1:15">
      <c r="A666" t="str">
        <f t="shared" si="134"/>
        <v>https://w3id.org/kouigenjimonogatari/data/0052-13.json</v>
      </c>
      <c r="B666">
        <f t="shared" si="124"/>
        <v>52</v>
      </c>
      <c r="C666">
        <f t="shared" si="125"/>
        <v>13</v>
      </c>
      <c r="D666" t="s">
        <v>599</v>
      </c>
      <c r="E666" t="str">
        <f t="shared" si="126"/>
        <v>http://creativecommons.org/publicdomain/zero/1.0/</v>
      </c>
      <c r="F666" t="s">
        <v>965</v>
      </c>
      <c r="G666">
        <f>2</f>
        <v>2</v>
      </c>
      <c r="H666" t="s">
        <v>337</v>
      </c>
      <c r="I666" s="3" t="str">
        <f t="shared" si="127"/>
        <v>https://jpsearch.go.jp/term/type/文章要素</v>
      </c>
      <c r="J666" t="str">
        <f t="shared" si="130"/>
        <v>https://w3id.org/kouigenjimonogatari/data/0052-12.json</v>
      </c>
      <c r="K666" t="str">
        <f t="shared" si="131"/>
        <v>https://w3id.org/kouigenjimonogatari/data/0052-14.json</v>
      </c>
      <c r="L666">
        <f t="shared" si="128"/>
        <v>46</v>
      </c>
      <c r="M666" t="str">
        <f t="shared" si="132"/>
        <v>https://www.dl.ndl.go.jp/api/iiif/3437686/canvas/46</v>
      </c>
      <c r="N666" t="str">
        <f t="shared" si="129"/>
        <v>https://www.dl.ndl.go.jp/api/iiif/3437686/manifest.json</v>
      </c>
      <c r="O666" t="str">
        <f t="shared" si="133"/>
        <v>http://da.dl.itc.u-tokyo.ac.jp/mirador/?params=[{%22manifest%22:%22https://www.dl.ndl.go.jp/api/iiif/3437686/manifest.json%22,%22canvas%22:%22https://www.dl.ndl.go.jp/api/iiif/3437686/canvas/46%22}]</v>
      </c>
    </row>
    <row r="667" spans="1:15">
      <c r="A667" t="str">
        <f t="shared" si="134"/>
        <v>https://w3id.org/kouigenjimonogatari/data/0052-14.json</v>
      </c>
      <c r="B667">
        <f t="shared" si="124"/>
        <v>52</v>
      </c>
      <c r="C667">
        <f t="shared" si="125"/>
        <v>14</v>
      </c>
      <c r="D667" t="s">
        <v>600</v>
      </c>
      <c r="E667" t="str">
        <f t="shared" si="126"/>
        <v>http://creativecommons.org/publicdomain/zero/1.0/</v>
      </c>
      <c r="F667" t="s">
        <v>965</v>
      </c>
      <c r="G667">
        <f>2</f>
        <v>2</v>
      </c>
      <c r="H667" t="s">
        <v>337</v>
      </c>
      <c r="I667" s="3" t="str">
        <f t="shared" si="127"/>
        <v>https://jpsearch.go.jp/term/type/文章要素</v>
      </c>
      <c r="J667" t="str">
        <f t="shared" si="130"/>
        <v>https://w3id.org/kouigenjimonogatari/data/0052-13.json</v>
      </c>
      <c r="K667" t="str">
        <f t="shared" si="131"/>
        <v>https://w3id.org/kouigenjimonogatari/data/0053-01.json</v>
      </c>
      <c r="L667">
        <f t="shared" si="128"/>
        <v>46</v>
      </c>
      <c r="M667" t="str">
        <f t="shared" si="132"/>
        <v>https://www.dl.ndl.go.jp/api/iiif/3437686/canvas/46</v>
      </c>
      <c r="N667" t="str">
        <f t="shared" si="129"/>
        <v>https://www.dl.ndl.go.jp/api/iiif/3437686/manifest.json</v>
      </c>
      <c r="O667" t="str">
        <f t="shared" si="133"/>
        <v>http://da.dl.itc.u-tokyo.ac.jp/mirador/?params=[{%22manifest%22:%22https://www.dl.ndl.go.jp/api/iiif/3437686/manifest.json%22,%22canvas%22:%22https://www.dl.ndl.go.jp/api/iiif/3437686/canvas/46%22}]</v>
      </c>
    </row>
    <row r="668" spans="1:15">
      <c r="A668" t="str">
        <f t="shared" si="134"/>
        <v/>
      </c>
      <c r="B668">
        <f t="shared" si="124"/>
        <v>53</v>
      </c>
      <c r="C668">
        <f t="shared" si="125"/>
        <v>15</v>
      </c>
      <c r="E668" t="str">
        <f t="shared" si="126"/>
        <v>http://creativecommons.org/publicdomain/zero/1.0/</v>
      </c>
      <c r="F668" t="s">
        <v>965</v>
      </c>
      <c r="G668">
        <f>2</f>
        <v>2</v>
      </c>
      <c r="H668" t="s">
        <v>337</v>
      </c>
      <c r="I668" s="3" t="str">
        <f t="shared" si="127"/>
        <v>https://jpsearch.go.jp/term/type/文章要素</v>
      </c>
      <c r="J668" t="str">
        <f t="shared" si="130"/>
        <v>https://w3id.org/kouigenjimonogatari/data/0052-14.json</v>
      </c>
      <c r="K668" t="str">
        <f t="shared" si="131"/>
        <v>https://w3id.org/kouigenjimonogatari/data/0053-02.json</v>
      </c>
      <c r="L668">
        <f t="shared" si="128"/>
        <v>46</v>
      </c>
      <c r="M668" t="str">
        <f t="shared" si="132"/>
        <v>https://www.dl.ndl.go.jp/api/iiif/3437686/canvas/46</v>
      </c>
      <c r="N668" t="str">
        <f t="shared" si="129"/>
        <v>https://www.dl.ndl.go.jp/api/iiif/3437686/manifest.json</v>
      </c>
      <c r="O668" t="str">
        <f t="shared" si="133"/>
        <v>http://da.dl.itc.u-tokyo.ac.jp/mirador/?params=[{%22manifest%22:%22https://www.dl.ndl.go.jp/api/iiif/3437686/manifest.json%22,%22canvas%22:%22https://www.dl.ndl.go.jp/api/iiif/3437686/canvas/46%22}]</v>
      </c>
    </row>
    <row r="669" spans="1:15">
      <c r="A669" t="str">
        <f t="shared" si="134"/>
        <v/>
      </c>
      <c r="B669">
        <f t="shared" si="124"/>
        <v>53</v>
      </c>
      <c r="C669">
        <f t="shared" si="125"/>
        <v>0</v>
      </c>
      <c r="D669">
        <v>53</v>
      </c>
      <c r="E669" t="str">
        <f t="shared" si="126"/>
        <v>http://creativecommons.org/publicdomain/zero/1.0/</v>
      </c>
      <c r="F669" t="s">
        <v>965</v>
      </c>
      <c r="G669">
        <f>2</f>
        <v>2</v>
      </c>
      <c r="H669" t="s">
        <v>337</v>
      </c>
      <c r="I669" s="3" t="str">
        <f t="shared" si="127"/>
        <v>https://jpsearch.go.jp/term/type/文章要素</v>
      </c>
      <c r="J669" t="str">
        <f t="shared" si="130"/>
        <v>https://w3id.org/kouigenjimonogatari/data/0052-13.json</v>
      </c>
      <c r="K669" t="str">
        <f t="shared" si="131"/>
        <v>https://w3id.org/kouigenjimonogatari/data/0053-01.json</v>
      </c>
      <c r="L669">
        <f t="shared" si="128"/>
        <v>46</v>
      </c>
      <c r="M669" t="str">
        <f t="shared" si="132"/>
        <v>https://www.dl.ndl.go.jp/api/iiif/3437686/canvas/46</v>
      </c>
      <c r="N669" t="str">
        <f t="shared" si="129"/>
        <v>https://www.dl.ndl.go.jp/api/iiif/3437686/manifest.json</v>
      </c>
      <c r="O669" t="str">
        <f t="shared" si="133"/>
        <v>http://da.dl.itc.u-tokyo.ac.jp/mirador/?params=[{%22manifest%22:%22https://www.dl.ndl.go.jp/api/iiif/3437686/manifest.json%22,%22canvas%22:%22https://www.dl.ndl.go.jp/api/iiif/3437686/canvas/46%22}]</v>
      </c>
    </row>
    <row r="670" spans="1:15">
      <c r="A670" t="str">
        <f t="shared" si="134"/>
        <v>https://w3id.org/kouigenjimonogatari/data/0053-01.json</v>
      </c>
      <c r="B670">
        <f t="shared" si="124"/>
        <v>53</v>
      </c>
      <c r="C670">
        <f t="shared" si="125"/>
        <v>1</v>
      </c>
      <c r="D670" t="s">
        <v>601</v>
      </c>
      <c r="E670" t="str">
        <f t="shared" si="126"/>
        <v>http://creativecommons.org/publicdomain/zero/1.0/</v>
      </c>
      <c r="F670" t="s">
        <v>965</v>
      </c>
      <c r="G670">
        <f>2</f>
        <v>2</v>
      </c>
      <c r="H670" t="s">
        <v>337</v>
      </c>
      <c r="I670" s="3" t="str">
        <f t="shared" si="127"/>
        <v>https://jpsearch.go.jp/term/type/文章要素</v>
      </c>
      <c r="J670" t="str">
        <f t="shared" si="130"/>
        <v>https://w3id.org/kouigenjimonogatari/data/0052-14.json</v>
      </c>
      <c r="K670" t="str">
        <f t="shared" si="131"/>
        <v>https://w3id.org/kouigenjimonogatari/data/0053-02.json</v>
      </c>
      <c r="L670">
        <f t="shared" si="128"/>
        <v>46</v>
      </c>
      <c r="M670" t="str">
        <f t="shared" si="132"/>
        <v>https://www.dl.ndl.go.jp/api/iiif/3437686/canvas/46</v>
      </c>
      <c r="N670" t="str">
        <f t="shared" si="129"/>
        <v>https://www.dl.ndl.go.jp/api/iiif/3437686/manifest.json</v>
      </c>
      <c r="O670" t="str">
        <f t="shared" si="133"/>
        <v>http://da.dl.itc.u-tokyo.ac.jp/mirador/?params=[{%22manifest%22:%22https://www.dl.ndl.go.jp/api/iiif/3437686/manifest.json%22,%22canvas%22:%22https://www.dl.ndl.go.jp/api/iiif/3437686/canvas/46%22}]</v>
      </c>
    </row>
    <row r="671" spans="1:15">
      <c r="A671" t="str">
        <f t="shared" si="134"/>
        <v>https://w3id.org/kouigenjimonogatari/data/0053-02.json</v>
      </c>
      <c r="B671">
        <f t="shared" si="124"/>
        <v>53</v>
      </c>
      <c r="C671">
        <f t="shared" si="125"/>
        <v>2</v>
      </c>
      <c r="D671" t="s">
        <v>602</v>
      </c>
      <c r="E671" t="str">
        <f t="shared" si="126"/>
        <v>http://creativecommons.org/publicdomain/zero/1.0/</v>
      </c>
      <c r="F671" t="s">
        <v>965</v>
      </c>
      <c r="G671">
        <f>2</f>
        <v>2</v>
      </c>
      <c r="H671" t="s">
        <v>337</v>
      </c>
      <c r="I671" s="3" t="str">
        <f t="shared" si="127"/>
        <v>https://jpsearch.go.jp/term/type/文章要素</v>
      </c>
      <c r="J671" t="str">
        <f t="shared" si="130"/>
        <v>https://w3id.org/kouigenjimonogatari/data/0053-01.json</v>
      </c>
      <c r="K671" t="str">
        <f t="shared" si="131"/>
        <v>https://w3id.org/kouigenjimonogatari/data/0053-03.json</v>
      </c>
      <c r="L671">
        <f t="shared" si="128"/>
        <v>46</v>
      </c>
      <c r="M671" t="str">
        <f t="shared" si="132"/>
        <v>https://www.dl.ndl.go.jp/api/iiif/3437686/canvas/46</v>
      </c>
      <c r="N671" t="str">
        <f t="shared" si="129"/>
        <v>https://www.dl.ndl.go.jp/api/iiif/3437686/manifest.json</v>
      </c>
      <c r="O671" t="str">
        <f t="shared" si="133"/>
        <v>http://da.dl.itc.u-tokyo.ac.jp/mirador/?params=[{%22manifest%22:%22https://www.dl.ndl.go.jp/api/iiif/3437686/manifest.json%22,%22canvas%22:%22https://www.dl.ndl.go.jp/api/iiif/3437686/canvas/46%22}]</v>
      </c>
    </row>
    <row r="672" spans="1:15">
      <c r="A672" t="str">
        <f t="shared" si="134"/>
        <v>https://w3id.org/kouigenjimonogatari/data/0053-03.json</v>
      </c>
      <c r="B672">
        <f t="shared" si="124"/>
        <v>53</v>
      </c>
      <c r="C672">
        <f t="shared" si="125"/>
        <v>3</v>
      </c>
      <c r="D672" t="s">
        <v>603</v>
      </c>
      <c r="E672" t="str">
        <f t="shared" si="126"/>
        <v>http://creativecommons.org/publicdomain/zero/1.0/</v>
      </c>
      <c r="F672" t="s">
        <v>965</v>
      </c>
      <c r="G672">
        <f>2</f>
        <v>2</v>
      </c>
      <c r="H672" t="s">
        <v>337</v>
      </c>
      <c r="I672" s="3" t="str">
        <f t="shared" si="127"/>
        <v>https://jpsearch.go.jp/term/type/文章要素</v>
      </c>
      <c r="J672" t="str">
        <f t="shared" si="130"/>
        <v>https://w3id.org/kouigenjimonogatari/data/0053-02.json</v>
      </c>
      <c r="K672" t="str">
        <f t="shared" si="131"/>
        <v>https://w3id.org/kouigenjimonogatari/data/0053-04.json</v>
      </c>
      <c r="L672">
        <f t="shared" si="128"/>
        <v>46</v>
      </c>
      <c r="M672" t="str">
        <f t="shared" si="132"/>
        <v>https://www.dl.ndl.go.jp/api/iiif/3437686/canvas/46</v>
      </c>
      <c r="N672" t="str">
        <f t="shared" si="129"/>
        <v>https://www.dl.ndl.go.jp/api/iiif/3437686/manifest.json</v>
      </c>
      <c r="O672" t="str">
        <f t="shared" si="133"/>
        <v>http://da.dl.itc.u-tokyo.ac.jp/mirador/?params=[{%22manifest%22:%22https://www.dl.ndl.go.jp/api/iiif/3437686/manifest.json%22,%22canvas%22:%22https://www.dl.ndl.go.jp/api/iiif/3437686/canvas/46%22}]</v>
      </c>
    </row>
    <row r="673" spans="1:15">
      <c r="A673" t="str">
        <f t="shared" si="134"/>
        <v>https://w3id.org/kouigenjimonogatari/data/0053-04.json</v>
      </c>
      <c r="B673">
        <f t="shared" si="124"/>
        <v>53</v>
      </c>
      <c r="C673">
        <f t="shared" si="125"/>
        <v>4</v>
      </c>
      <c r="D673" t="s">
        <v>604</v>
      </c>
      <c r="E673" t="str">
        <f t="shared" si="126"/>
        <v>http://creativecommons.org/publicdomain/zero/1.0/</v>
      </c>
      <c r="F673" t="s">
        <v>965</v>
      </c>
      <c r="G673">
        <f>2</f>
        <v>2</v>
      </c>
      <c r="H673" t="s">
        <v>337</v>
      </c>
      <c r="I673" s="3" t="str">
        <f t="shared" si="127"/>
        <v>https://jpsearch.go.jp/term/type/文章要素</v>
      </c>
      <c r="J673" t="str">
        <f t="shared" si="130"/>
        <v>https://w3id.org/kouigenjimonogatari/data/0053-03.json</v>
      </c>
      <c r="K673" t="str">
        <f t="shared" si="131"/>
        <v>https://w3id.org/kouigenjimonogatari/data/0053-05.json</v>
      </c>
      <c r="L673">
        <f t="shared" si="128"/>
        <v>46</v>
      </c>
      <c r="M673" t="str">
        <f t="shared" si="132"/>
        <v>https://www.dl.ndl.go.jp/api/iiif/3437686/canvas/46</v>
      </c>
      <c r="N673" t="str">
        <f t="shared" si="129"/>
        <v>https://www.dl.ndl.go.jp/api/iiif/3437686/manifest.json</v>
      </c>
      <c r="O673" t="str">
        <f t="shared" si="133"/>
        <v>http://da.dl.itc.u-tokyo.ac.jp/mirador/?params=[{%22manifest%22:%22https://www.dl.ndl.go.jp/api/iiif/3437686/manifest.json%22,%22canvas%22:%22https://www.dl.ndl.go.jp/api/iiif/3437686/canvas/46%22}]</v>
      </c>
    </row>
    <row r="674" spans="1:15">
      <c r="A674" t="str">
        <f t="shared" si="134"/>
        <v>https://w3id.org/kouigenjimonogatari/data/0053-05.json</v>
      </c>
      <c r="B674">
        <f t="shared" si="124"/>
        <v>53</v>
      </c>
      <c r="C674">
        <f t="shared" si="125"/>
        <v>5</v>
      </c>
      <c r="D674" t="s">
        <v>605</v>
      </c>
      <c r="E674" t="str">
        <f t="shared" si="126"/>
        <v>http://creativecommons.org/publicdomain/zero/1.0/</v>
      </c>
      <c r="F674" t="s">
        <v>965</v>
      </c>
      <c r="G674">
        <f>2</f>
        <v>2</v>
      </c>
      <c r="H674" t="s">
        <v>337</v>
      </c>
      <c r="I674" s="3" t="str">
        <f t="shared" si="127"/>
        <v>https://jpsearch.go.jp/term/type/文章要素</v>
      </c>
      <c r="J674" t="str">
        <f t="shared" si="130"/>
        <v>https://w3id.org/kouigenjimonogatari/data/0053-04.json</v>
      </c>
      <c r="K674" t="str">
        <f t="shared" si="131"/>
        <v>https://w3id.org/kouigenjimonogatari/data/0053-06.json</v>
      </c>
      <c r="L674">
        <f t="shared" si="128"/>
        <v>46</v>
      </c>
      <c r="M674" t="str">
        <f t="shared" si="132"/>
        <v>https://www.dl.ndl.go.jp/api/iiif/3437686/canvas/46</v>
      </c>
      <c r="N674" t="str">
        <f t="shared" si="129"/>
        <v>https://www.dl.ndl.go.jp/api/iiif/3437686/manifest.json</v>
      </c>
      <c r="O674" t="str">
        <f t="shared" si="133"/>
        <v>http://da.dl.itc.u-tokyo.ac.jp/mirador/?params=[{%22manifest%22:%22https://www.dl.ndl.go.jp/api/iiif/3437686/manifest.json%22,%22canvas%22:%22https://www.dl.ndl.go.jp/api/iiif/3437686/canvas/46%22}]</v>
      </c>
    </row>
    <row r="675" spans="1:15">
      <c r="A675" t="str">
        <f t="shared" si="134"/>
        <v>https://w3id.org/kouigenjimonogatari/data/0053-06.json</v>
      </c>
      <c r="B675">
        <f t="shared" si="124"/>
        <v>53</v>
      </c>
      <c r="C675">
        <f t="shared" si="125"/>
        <v>6</v>
      </c>
      <c r="D675" t="s">
        <v>606</v>
      </c>
      <c r="E675" t="str">
        <f t="shared" si="126"/>
        <v>http://creativecommons.org/publicdomain/zero/1.0/</v>
      </c>
      <c r="F675" t="s">
        <v>965</v>
      </c>
      <c r="G675">
        <f>2</f>
        <v>2</v>
      </c>
      <c r="H675" t="s">
        <v>337</v>
      </c>
      <c r="I675" s="3" t="str">
        <f t="shared" si="127"/>
        <v>https://jpsearch.go.jp/term/type/文章要素</v>
      </c>
      <c r="J675" t="str">
        <f t="shared" si="130"/>
        <v>https://w3id.org/kouigenjimonogatari/data/0053-05.json</v>
      </c>
      <c r="K675" t="str">
        <f t="shared" si="131"/>
        <v>https://w3id.org/kouigenjimonogatari/data/0053-07.json</v>
      </c>
      <c r="L675">
        <f t="shared" si="128"/>
        <v>46</v>
      </c>
      <c r="M675" t="str">
        <f t="shared" si="132"/>
        <v>https://www.dl.ndl.go.jp/api/iiif/3437686/canvas/46</v>
      </c>
      <c r="N675" t="str">
        <f t="shared" si="129"/>
        <v>https://www.dl.ndl.go.jp/api/iiif/3437686/manifest.json</v>
      </c>
      <c r="O675" t="str">
        <f t="shared" si="133"/>
        <v>http://da.dl.itc.u-tokyo.ac.jp/mirador/?params=[{%22manifest%22:%22https://www.dl.ndl.go.jp/api/iiif/3437686/manifest.json%22,%22canvas%22:%22https://www.dl.ndl.go.jp/api/iiif/3437686/canvas/46%22}]</v>
      </c>
    </row>
    <row r="676" spans="1:15">
      <c r="A676" t="str">
        <f t="shared" si="134"/>
        <v>https://w3id.org/kouigenjimonogatari/data/0053-07.json</v>
      </c>
      <c r="B676">
        <f t="shared" si="124"/>
        <v>53</v>
      </c>
      <c r="C676">
        <f t="shared" si="125"/>
        <v>7</v>
      </c>
      <c r="D676" t="s">
        <v>607</v>
      </c>
      <c r="E676" t="str">
        <f t="shared" si="126"/>
        <v>http://creativecommons.org/publicdomain/zero/1.0/</v>
      </c>
      <c r="F676" t="s">
        <v>965</v>
      </c>
      <c r="G676">
        <f>2</f>
        <v>2</v>
      </c>
      <c r="H676" t="s">
        <v>337</v>
      </c>
      <c r="I676" s="3" t="str">
        <f t="shared" si="127"/>
        <v>https://jpsearch.go.jp/term/type/文章要素</v>
      </c>
      <c r="J676" t="str">
        <f t="shared" si="130"/>
        <v>https://w3id.org/kouigenjimonogatari/data/0053-06.json</v>
      </c>
      <c r="K676" t="str">
        <f t="shared" si="131"/>
        <v>https://w3id.org/kouigenjimonogatari/data/0053-08.json</v>
      </c>
      <c r="L676">
        <f t="shared" si="128"/>
        <v>46</v>
      </c>
      <c r="M676" t="str">
        <f t="shared" si="132"/>
        <v>https://www.dl.ndl.go.jp/api/iiif/3437686/canvas/46</v>
      </c>
      <c r="N676" t="str">
        <f t="shared" si="129"/>
        <v>https://www.dl.ndl.go.jp/api/iiif/3437686/manifest.json</v>
      </c>
      <c r="O676" t="str">
        <f t="shared" si="133"/>
        <v>http://da.dl.itc.u-tokyo.ac.jp/mirador/?params=[{%22manifest%22:%22https://www.dl.ndl.go.jp/api/iiif/3437686/manifest.json%22,%22canvas%22:%22https://www.dl.ndl.go.jp/api/iiif/3437686/canvas/46%22}]</v>
      </c>
    </row>
    <row r="677" spans="1:15">
      <c r="A677" t="str">
        <f t="shared" si="134"/>
        <v>https://w3id.org/kouigenjimonogatari/data/0053-08.json</v>
      </c>
      <c r="B677">
        <f t="shared" si="124"/>
        <v>53</v>
      </c>
      <c r="C677">
        <f t="shared" si="125"/>
        <v>8</v>
      </c>
      <c r="D677" t="s">
        <v>608</v>
      </c>
      <c r="E677" t="str">
        <f t="shared" si="126"/>
        <v>http://creativecommons.org/publicdomain/zero/1.0/</v>
      </c>
      <c r="F677" t="s">
        <v>965</v>
      </c>
      <c r="G677">
        <f>2</f>
        <v>2</v>
      </c>
      <c r="H677" t="s">
        <v>337</v>
      </c>
      <c r="I677" s="3" t="str">
        <f t="shared" si="127"/>
        <v>https://jpsearch.go.jp/term/type/文章要素</v>
      </c>
      <c r="J677" t="str">
        <f t="shared" si="130"/>
        <v>https://w3id.org/kouigenjimonogatari/data/0053-07.json</v>
      </c>
      <c r="K677" t="str">
        <f t="shared" si="131"/>
        <v>https://w3id.org/kouigenjimonogatari/data/0053-09.json</v>
      </c>
      <c r="L677">
        <f t="shared" si="128"/>
        <v>46</v>
      </c>
      <c r="M677" t="str">
        <f t="shared" si="132"/>
        <v>https://www.dl.ndl.go.jp/api/iiif/3437686/canvas/46</v>
      </c>
      <c r="N677" t="str">
        <f t="shared" si="129"/>
        <v>https://www.dl.ndl.go.jp/api/iiif/3437686/manifest.json</v>
      </c>
      <c r="O677" t="str">
        <f t="shared" si="133"/>
        <v>http://da.dl.itc.u-tokyo.ac.jp/mirador/?params=[{%22manifest%22:%22https://www.dl.ndl.go.jp/api/iiif/3437686/manifest.json%22,%22canvas%22:%22https://www.dl.ndl.go.jp/api/iiif/3437686/canvas/46%22}]</v>
      </c>
    </row>
    <row r="678" spans="1:15">
      <c r="A678" t="str">
        <f t="shared" si="134"/>
        <v>https://w3id.org/kouigenjimonogatari/data/0053-09.json</v>
      </c>
      <c r="B678">
        <f t="shared" si="124"/>
        <v>53</v>
      </c>
      <c r="C678">
        <f t="shared" si="125"/>
        <v>9</v>
      </c>
      <c r="D678" t="s">
        <v>609</v>
      </c>
      <c r="E678" t="str">
        <f t="shared" si="126"/>
        <v>http://creativecommons.org/publicdomain/zero/1.0/</v>
      </c>
      <c r="F678" t="s">
        <v>965</v>
      </c>
      <c r="G678">
        <f>2</f>
        <v>2</v>
      </c>
      <c r="H678" t="s">
        <v>337</v>
      </c>
      <c r="I678" s="3" t="str">
        <f t="shared" si="127"/>
        <v>https://jpsearch.go.jp/term/type/文章要素</v>
      </c>
      <c r="J678" t="str">
        <f t="shared" si="130"/>
        <v>https://w3id.org/kouigenjimonogatari/data/0053-08.json</v>
      </c>
      <c r="K678" t="str">
        <f t="shared" si="131"/>
        <v>https://w3id.org/kouigenjimonogatari/data/0053-10.json</v>
      </c>
      <c r="L678">
        <f t="shared" si="128"/>
        <v>46</v>
      </c>
      <c r="M678" t="str">
        <f t="shared" si="132"/>
        <v>https://www.dl.ndl.go.jp/api/iiif/3437686/canvas/46</v>
      </c>
      <c r="N678" t="str">
        <f t="shared" si="129"/>
        <v>https://www.dl.ndl.go.jp/api/iiif/3437686/manifest.json</v>
      </c>
      <c r="O678" t="str">
        <f t="shared" si="133"/>
        <v>http://da.dl.itc.u-tokyo.ac.jp/mirador/?params=[{%22manifest%22:%22https://www.dl.ndl.go.jp/api/iiif/3437686/manifest.json%22,%22canvas%22:%22https://www.dl.ndl.go.jp/api/iiif/3437686/canvas/46%22}]</v>
      </c>
    </row>
    <row r="679" spans="1:15">
      <c r="A679" t="str">
        <f t="shared" si="134"/>
        <v>https://w3id.org/kouigenjimonogatari/data/0053-10.json</v>
      </c>
      <c r="B679">
        <f t="shared" si="124"/>
        <v>53</v>
      </c>
      <c r="C679">
        <f t="shared" si="125"/>
        <v>10</v>
      </c>
      <c r="D679" t="s">
        <v>610</v>
      </c>
      <c r="E679" t="str">
        <f t="shared" si="126"/>
        <v>http://creativecommons.org/publicdomain/zero/1.0/</v>
      </c>
      <c r="F679" t="s">
        <v>965</v>
      </c>
      <c r="G679">
        <f>2</f>
        <v>2</v>
      </c>
      <c r="H679" t="s">
        <v>337</v>
      </c>
      <c r="I679" s="3" t="str">
        <f t="shared" si="127"/>
        <v>https://jpsearch.go.jp/term/type/文章要素</v>
      </c>
      <c r="J679" t="str">
        <f t="shared" si="130"/>
        <v>https://w3id.org/kouigenjimonogatari/data/0053-09.json</v>
      </c>
      <c r="K679" t="str">
        <f t="shared" si="131"/>
        <v>https://w3id.org/kouigenjimonogatari/data/0053-11.json</v>
      </c>
      <c r="L679">
        <f t="shared" si="128"/>
        <v>46</v>
      </c>
      <c r="M679" t="str">
        <f t="shared" si="132"/>
        <v>https://www.dl.ndl.go.jp/api/iiif/3437686/canvas/46</v>
      </c>
      <c r="N679" t="str">
        <f t="shared" si="129"/>
        <v>https://www.dl.ndl.go.jp/api/iiif/3437686/manifest.json</v>
      </c>
      <c r="O679" t="str">
        <f t="shared" si="133"/>
        <v>http://da.dl.itc.u-tokyo.ac.jp/mirador/?params=[{%22manifest%22:%22https://www.dl.ndl.go.jp/api/iiif/3437686/manifest.json%22,%22canvas%22:%22https://www.dl.ndl.go.jp/api/iiif/3437686/canvas/46%22}]</v>
      </c>
    </row>
    <row r="680" spans="1:15">
      <c r="A680" t="str">
        <f t="shared" si="134"/>
        <v>https://w3id.org/kouigenjimonogatari/data/0053-11.json</v>
      </c>
      <c r="B680">
        <f t="shared" si="124"/>
        <v>53</v>
      </c>
      <c r="C680">
        <f t="shared" si="125"/>
        <v>11</v>
      </c>
      <c r="D680" t="s">
        <v>611</v>
      </c>
      <c r="E680" t="str">
        <f t="shared" si="126"/>
        <v>http://creativecommons.org/publicdomain/zero/1.0/</v>
      </c>
      <c r="F680" t="s">
        <v>965</v>
      </c>
      <c r="G680">
        <f>2</f>
        <v>2</v>
      </c>
      <c r="H680" t="s">
        <v>337</v>
      </c>
      <c r="I680" s="3" t="str">
        <f t="shared" si="127"/>
        <v>https://jpsearch.go.jp/term/type/文章要素</v>
      </c>
      <c r="J680" t="str">
        <f t="shared" si="130"/>
        <v>https://w3id.org/kouigenjimonogatari/data/0053-10.json</v>
      </c>
      <c r="K680" t="str">
        <f t="shared" si="131"/>
        <v>https://w3id.org/kouigenjimonogatari/data/0053-12.json</v>
      </c>
      <c r="L680">
        <f t="shared" si="128"/>
        <v>46</v>
      </c>
      <c r="M680" t="str">
        <f t="shared" si="132"/>
        <v>https://www.dl.ndl.go.jp/api/iiif/3437686/canvas/46</v>
      </c>
      <c r="N680" t="str">
        <f t="shared" si="129"/>
        <v>https://www.dl.ndl.go.jp/api/iiif/3437686/manifest.json</v>
      </c>
      <c r="O680" t="str">
        <f t="shared" si="133"/>
        <v>http://da.dl.itc.u-tokyo.ac.jp/mirador/?params=[{%22manifest%22:%22https://www.dl.ndl.go.jp/api/iiif/3437686/manifest.json%22,%22canvas%22:%22https://www.dl.ndl.go.jp/api/iiif/3437686/canvas/46%22}]</v>
      </c>
    </row>
    <row r="681" spans="1:15">
      <c r="A681" t="str">
        <f t="shared" si="134"/>
        <v>https://w3id.org/kouigenjimonogatari/data/0053-12.json</v>
      </c>
      <c r="B681">
        <f t="shared" si="124"/>
        <v>53</v>
      </c>
      <c r="C681">
        <f t="shared" si="125"/>
        <v>12</v>
      </c>
      <c r="D681" t="s">
        <v>612</v>
      </c>
      <c r="E681" t="str">
        <f t="shared" si="126"/>
        <v>http://creativecommons.org/publicdomain/zero/1.0/</v>
      </c>
      <c r="F681" t="s">
        <v>965</v>
      </c>
      <c r="G681">
        <f>2</f>
        <v>2</v>
      </c>
      <c r="H681" t="s">
        <v>337</v>
      </c>
      <c r="I681" s="3" t="str">
        <f t="shared" si="127"/>
        <v>https://jpsearch.go.jp/term/type/文章要素</v>
      </c>
      <c r="J681" t="str">
        <f t="shared" si="130"/>
        <v>https://w3id.org/kouigenjimonogatari/data/0053-11.json</v>
      </c>
      <c r="K681" t="str">
        <f t="shared" si="131"/>
        <v>https://w3id.org/kouigenjimonogatari/data/0053-13.json</v>
      </c>
      <c r="L681">
        <f t="shared" si="128"/>
        <v>46</v>
      </c>
      <c r="M681" t="str">
        <f t="shared" si="132"/>
        <v>https://www.dl.ndl.go.jp/api/iiif/3437686/canvas/46</v>
      </c>
      <c r="N681" t="str">
        <f t="shared" si="129"/>
        <v>https://www.dl.ndl.go.jp/api/iiif/3437686/manifest.json</v>
      </c>
      <c r="O681" t="str">
        <f t="shared" si="133"/>
        <v>http://da.dl.itc.u-tokyo.ac.jp/mirador/?params=[{%22manifest%22:%22https://www.dl.ndl.go.jp/api/iiif/3437686/manifest.json%22,%22canvas%22:%22https://www.dl.ndl.go.jp/api/iiif/3437686/canvas/46%22}]</v>
      </c>
    </row>
    <row r="682" spans="1:15">
      <c r="A682" t="str">
        <f t="shared" si="134"/>
        <v>https://w3id.org/kouigenjimonogatari/data/0053-13.json</v>
      </c>
      <c r="B682">
        <f t="shared" si="124"/>
        <v>53</v>
      </c>
      <c r="C682">
        <f t="shared" si="125"/>
        <v>13</v>
      </c>
      <c r="D682" t="s">
        <v>613</v>
      </c>
      <c r="E682" t="str">
        <f t="shared" si="126"/>
        <v>http://creativecommons.org/publicdomain/zero/1.0/</v>
      </c>
      <c r="F682" t="s">
        <v>965</v>
      </c>
      <c r="G682">
        <f>2</f>
        <v>2</v>
      </c>
      <c r="H682" t="s">
        <v>337</v>
      </c>
      <c r="I682" s="3" t="str">
        <f t="shared" si="127"/>
        <v>https://jpsearch.go.jp/term/type/文章要素</v>
      </c>
      <c r="J682" t="str">
        <f t="shared" si="130"/>
        <v>https://w3id.org/kouigenjimonogatari/data/0053-12.json</v>
      </c>
      <c r="K682" t="str">
        <f t="shared" si="131"/>
        <v>https://w3id.org/kouigenjimonogatari/data/0053-14.json</v>
      </c>
      <c r="L682">
        <f t="shared" si="128"/>
        <v>46</v>
      </c>
      <c r="M682" t="str">
        <f t="shared" si="132"/>
        <v>https://www.dl.ndl.go.jp/api/iiif/3437686/canvas/46</v>
      </c>
      <c r="N682" t="str">
        <f t="shared" si="129"/>
        <v>https://www.dl.ndl.go.jp/api/iiif/3437686/manifest.json</v>
      </c>
      <c r="O682" t="str">
        <f t="shared" si="133"/>
        <v>http://da.dl.itc.u-tokyo.ac.jp/mirador/?params=[{%22manifest%22:%22https://www.dl.ndl.go.jp/api/iiif/3437686/manifest.json%22,%22canvas%22:%22https://www.dl.ndl.go.jp/api/iiif/3437686/canvas/46%22}]</v>
      </c>
    </row>
    <row r="683" spans="1:15">
      <c r="A683" t="str">
        <f t="shared" si="134"/>
        <v>https://w3id.org/kouigenjimonogatari/data/0053-14.json</v>
      </c>
      <c r="B683">
        <f t="shared" si="124"/>
        <v>53</v>
      </c>
      <c r="C683">
        <f t="shared" si="125"/>
        <v>14</v>
      </c>
      <c r="D683" t="s">
        <v>614</v>
      </c>
      <c r="E683" t="str">
        <f t="shared" si="126"/>
        <v>http://creativecommons.org/publicdomain/zero/1.0/</v>
      </c>
      <c r="F683" t="s">
        <v>965</v>
      </c>
      <c r="G683">
        <f>2</f>
        <v>2</v>
      </c>
      <c r="H683" t="s">
        <v>337</v>
      </c>
      <c r="I683" s="3" t="str">
        <f t="shared" si="127"/>
        <v>https://jpsearch.go.jp/term/type/文章要素</v>
      </c>
      <c r="J683" t="str">
        <f t="shared" si="130"/>
        <v>https://w3id.org/kouigenjimonogatari/data/0053-13.json</v>
      </c>
      <c r="K683" t="str">
        <f t="shared" si="131"/>
        <v>https://w3id.org/kouigenjimonogatari/data/0054-01.json</v>
      </c>
      <c r="L683">
        <f t="shared" si="128"/>
        <v>46</v>
      </c>
      <c r="M683" t="str">
        <f t="shared" si="132"/>
        <v>https://www.dl.ndl.go.jp/api/iiif/3437686/canvas/46</v>
      </c>
      <c r="N683" t="str">
        <f t="shared" si="129"/>
        <v>https://www.dl.ndl.go.jp/api/iiif/3437686/manifest.json</v>
      </c>
      <c r="O683" t="str">
        <f t="shared" si="133"/>
        <v>http://da.dl.itc.u-tokyo.ac.jp/mirador/?params=[{%22manifest%22:%22https://www.dl.ndl.go.jp/api/iiif/3437686/manifest.json%22,%22canvas%22:%22https://www.dl.ndl.go.jp/api/iiif/3437686/canvas/46%22}]</v>
      </c>
    </row>
    <row r="684" spans="1:15">
      <c r="A684" t="str">
        <f t="shared" si="134"/>
        <v/>
      </c>
      <c r="B684">
        <f t="shared" si="124"/>
        <v>54</v>
      </c>
      <c r="C684">
        <f t="shared" si="125"/>
        <v>15</v>
      </c>
      <c r="E684" t="str">
        <f t="shared" si="126"/>
        <v>http://creativecommons.org/publicdomain/zero/1.0/</v>
      </c>
      <c r="F684" t="s">
        <v>965</v>
      </c>
      <c r="G684">
        <f>2</f>
        <v>2</v>
      </c>
      <c r="H684" t="s">
        <v>337</v>
      </c>
      <c r="I684" s="3" t="str">
        <f t="shared" si="127"/>
        <v>https://jpsearch.go.jp/term/type/文章要素</v>
      </c>
      <c r="J684" t="str">
        <f t="shared" si="130"/>
        <v>https://w3id.org/kouigenjimonogatari/data/0053-14.json</v>
      </c>
      <c r="K684" t="str">
        <f t="shared" si="131"/>
        <v>https://w3id.org/kouigenjimonogatari/data/0054-02.json</v>
      </c>
      <c r="L684">
        <f t="shared" si="128"/>
        <v>47</v>
      </c>
      <c r="M684" t="str">
        <f t="shared" si="132"/>
        <v>https://www.dl.ndl.go.jp/api/iiif/3437686/canvas/47</v>
      </c>
      <c r="N684" t="str">
        <f t="shared" si="129"/>
        <v>https://www.dl.ndl.go.jp/api/iiif/3437686/manifest.json</v>
      </c>
      <c r="O684" t="str">
        <f t="shared" si="133"/>
        <v>http://da.dl.itc.u-tokyo.ac.jp/mirador/?params=[{%22manifest%22:%22https://www.dl.ndl.go.jp/api/iiif/3437686/manifest.json%22,%22canvas%22:%22https://www.dl.ndl.go.jp/api/iiif/3437686/canvas/47%22}]</v>
      </c>
    </row>
    <row r="685" spans="1:15">
      <c r="A685" t="str">
        <f t="shared" si="134"/>
        <v/>
      </c>
      <c r="B685">
        <f t="shared" si="124"/>
        <v>54</v>
      </c>
      <c r="C685">
        <f t="shared" si="125"/>
        <v>0</v>
      </c>
      <c r="D685">
        <v>54</v>
      </c>
      <c r="E685" t="str">
        <f t="shared" si="126"/>
        <v>http://creativecommons.org/publicdomain/zero/1.0/</v>
      </c>
      <c r="F685" t="s">
        <v>965</v>
      </c>
      <c r="G685">
        <f>2</f>
        <v>2</v>
      </c>
      <c r="H685" t="s">
        <v>337</v>
      </c>
      <c r="I685" s="3" t="str">
        <f t="shared" si="127"/>
        <v>https://jpsearch.go.jp/term/type/文章要素</v>
      </c>
      <c r="J685" t="str">
        <f t="shared" si="130"/>
        <v>https://w3id.org/kouigenjimonogatari/data/0053-13.json</v>
      </c>
      <c r="K685" t="str">
        <f t="shared" si="131"/>
        <v>https://w3id.org/kouigenjimonogatari/data/0054-01.json</v>
      </c>
      <c r="L685">
        <f t="shared" si="128"/>
        <v>47</v>
      </c>
      <c r="M685" t="str">
        <f t="shared" si="132"/>
        <v>https://www.dl.ndl.go.jp/api/iiif/3437686/canvas/47</v>
      </c>
      <c r="N685" t="str">
        <f t="shared" si="129"/>
        <v>https://www.dl.ndl.go.jp/api/iiif/3437686/manifest.json</v>
      </c>
      <c r="O685" t="str">
        <f t="shared" si="133"/>
        <v>http://da.dl.itc.u-tokyo.ac.jp/mirador/?params=[{%22manifest%22:%22https://www.dl.ndl.go.jp/api/iiif/3437686/manifest.json%22,%22canvas%22:%22https://www.dl.ndl.go.jp/api/iiif/3437686/canvas/47%22}]</v>
      </c>
    </row>
    <row r="686" spans="1:15">
      <c r="A686" t="str">
        <f t="shared" si="134"/>
        <v>https://w3id.org/kouigenjimonogatari/data/0054-01.json</v>
      </c>
      <c r="B686">
        <f t="shared" si="124"/>
        <v>54</v>
      </c>
      <c r="C686">
        <f t="shared" si="125"/>
        <v>1</v>
      </c>
      <c r="D686" t="s">
        <v>615</v>
      </c>
      <c r="E686" t="str">
        <f t="shared" si="126"/>
        <v>http://creativecommons.org/publicdomain/zero/1.0/</v>
      </c>
      <c r="F686" t="s">
        <v>965</v>
      </c>
      <c r="G686">
        <f>2</f>
        <v>2</v>
      </c>
      <c r="H686" t="s">
        <v>337</v>
      </c>
      <c r="I686" s="3" t="str">
        <f t="shared" si="127"/>
        <v>https://jpsearch.go.jp/term/type/文章要素</v>
      </c>
      <c r="J686" t="str">
        <f t="shared" si="130"/>
        <v>https://w3id.org/kouigenjimonogatari/data/0053-14.json</v>
      </c>
      <c r="K686" t="str">
        <f t="shared" si="131"/>
        <v>https://w3id.org/kouigenjimonogatari/data/0054-02.json</v>
      </c>
      <c r="L686">
        <f t="shared" si="128"/>
        <v>47</v>
      </c>
      <c r="M686" t="str">
        <f t="shared" si="132"/>
        <v>https://www.dl.ndl.go.jp/api/iiif/3437686/canvas/47</v>
      </c>
      <c r="N686" t="str">
        <f t="shared" si="129"/>
        <v>https://www.dl.ndl.go.jp/api/iiif/3437686/manifest.json</v>
      </c>
      <c r="O686" t="str">
        <f t="shared" si="133"/>
        <v>http://da.dl.itc.u-tokyo.ac.jp/mirador/?params=[{%22manifest%22:%22https://www.dl.ndl.go.jp/api/iiif/3437686/manifest.json%22,%22canvas%22:%22https://www.dl.ndl.go.jp/api/iiif/3437686/canvas/47%22}]</v>
      </c>
    </row>
    <row r="687" spans="1:15">
      <c r="A687" t="str">
        <f t="shared" si="134"/>
        <v>https://w3id.org/kouigenjimonogatari/data/0054-02.json</v>
      </c>
      <c r="B687">
        <f t="shared" si="124"/>
        <v>54</v>
      </c>
      <c r="C687">
        <f t="shared" si="125"/>
        <v>2</v>
      </c>
      <c r="D687" t="s">
        <v>616</v>
      </c>
      <c r="E687" t="str">
        <f t="shared" si="126"/>
        <v>http://creativecommons.org/publicdomain/zero/1.0/</v>
      </c>
      <c r="F687" t="s">
        <v>965</v>
      </c>
      <c r="G687">
        <f>2</f>
        <v>2</v>
      </c>
      <c r="H687" t="s">
        <v>337</v>
      </c>
      <c r="I687" s="3" t="str">
        <f t="shared" si="127"/>
        <v>https://jpsearch.go.jp/term/type/文章要素</v>
      </c>
      <c r="J687" t="str">
        <f t="shared" si="130"/>
        <v>https://w3id.org/kouigenjimonogatari/data/0054-01.json</v>
      </c>
      <c r="K687" t="str">
        <f t="shared" si="131"/>
        <v>https://w3id.org/kouigenjimonogatari/data/0054-03.json</v>
      </c>
      <c r="L687">
        <f t="shared" si="128"/>
        <v>47</v>
      </c>
      <c r="M687" t="str">
        <f t="shared" si="132"/>
        <v>https://www.dl.ndl.go.jp/api/iiif/3437686/canvas/47</v>
      </c>
      <c r="N687" t="str">
        <f t="shared" si="129"/>
        <v>https://www.dl.ndl.go.jp/api/iiif/3437686/manifest.json</v>
      </c>
      <c r="O687" t="str">
        <f t="shared" si="133"/>
        <v>http://da.dl.itc.u-tokyo.ac.jp/mirador/?params=[{%22manifest%22:%22https://www.dl.ndl.go.jp/api/iiif/3437686/manifest.json%22,%22canvas%22:%22https://www.dl.ndl.go.jp/api/iiif/3437686/canvas/47%22}]</v>
      </c>
    </row>
    <row r="688" spans="1:15">
      <c r="A688" t="str">
        <f t="shared" si="134"/>
        <v>https://w3id.org/kouigenjimonogatari/data/0054-03.json</v>
      </c>
      <c r="B688">
        <f t="shared" si="124"/>
        <v>54</v>
      </c>
      <c r="C688">
        <f t="shared" si="125"/>
        <v>3</v>
      </c>
      <c r="D688" t="s">
        <v>617</v>
      </c>
      <c r="E688" t="str">
        <f t="shared" si="126"/>
        <v>http://creativecommons.org/publicdomain/zero/1.0/</v>
      </c>
      <c r="F688" t="s">
        <v>965</v>
      </c>
      <c r="G688">
        <f>2</f>
        <v>2</v>
      </c>
      <c r="H688" t="s">
        <v>337</v>
      </c>
      <c r="I688" s="3" t="str">
        <f t="shared" si="127"/>
        <v>https://jpsearch.go.jp/term/type/文章要素</v>
      </c>
      <c r="J688" t="str">
        <f t="shared" si="130"/>
        <v>https://w3id.org/kouigenjimonogatari/data/0054-02.json</v>
      </c>
      <c r="K688" t="str">
        <f t="shared" si="131"/>
        <v>https://w3id.org/kouigenjimonogatari/data/0054-04.json</v>
      </c>
      <c r="L688">
        <f t="shared" si="128"/>
        <v>47</v>
      </c>
      <c r="M688" t="str">
        <f t="shared" si="132"/>
        <v>https://www.dl.ndl.go.jp/api/iiif/3437686/canvas/47</v>
      </c>
      <c r="N688" t="str">
        <f t="shared" si="129"/>
        <v>https://www.dl.ndl.go.jp/api/iiif/3437686/manifest.json</v>
      </c>
      <c r="O688" t="str">
        <f t="shared" si="133"/>
        <v>http://da.dl.itc.u-tokyo.ac.jp/mirador/?params=[{%22manifest%22:%22https://www.dl.ndl.go.jp/api/iiif/3437686/manifest.json%22,%22canvas%22:%22https://www.dl.ndl.go.jp/api/iiif/3437686/canvas/47%22}]</v>
      </c>
    </row>
    <row r="689" spans="1:15">
      <c r="A689" t="str">
        <f t="shared" si="134"/>
        <v>https://w3id.org/kouigenjimonogatari/data/0054-04.json</v>
      </c>
      <c r="B689">
        <f t="shared" si="124"/>
        <v>54</v>
      </c>
      <c r="C689">
        <f t="shared" si="125"/>
        <v>4</v>
      </c>
      <c r="D689" t="s">
        <v>618</v>
      </c>
      <c r="E689" t="str">
        <f t="shared" si="126"/>
        <v>http://creativecommons.org/publicdomain/zero/1.0/</v>
      </c>
      <c r="F689" t="s">
        <v>965</v>
      </c>
      <c r="G689">
        <f>2</f>
        <v>2</v>
      </c>
      <c r="H689" t="s">
        <v>337</v>
      </c>
      <c r="I689" s="3" t="str">
        <f t="shared" si="127"/>
        <v>https://jpsearch.go.jp/term/type/文章要素</v>
      </c>
      <c r="J689" t="str">
        <f t="shared" si="130"/>
        <v>https://w3id.org/kouigenjimonogatari/data/0054-03.json</v>
      </c>
      <c r="K689" t="str">
        <f t="shared" si="131"/>
        <v>https://w3id.org/kouigenjimonogatari/data/0054-05.json</v>
      </c>
      <c r="L689">
        <f t="shared" si="128"/>
        <v>47</v>
      </c>
      <c r="M689" t="str">
        <f t="shared" si="132"/>
        <v>https://www.dl.ndl.go.jp/api/iiif/3437686/canvas/47</v>
      </c>
      <c r="N689" t="str">
        <f t="shared" si="129"/>
        <v>https://www.dl.ndl.go.jp/api/iiif/3437686/manifest.json</v>
      </c>
      <c r="O689" t="str">
        <f t="shared" si="133"/>
        <v>http://da.dl.itc.u-tokyo.ac.jp/mirador/?params=[{%22manifest%22:%22https://www.dl.ndl.go.jp/api/iiif/3437686/manifest.json%22,%22canvas%22:%22https://www.dl.ndl.go.jp/api/iiif/3437686/canvas/47%22}]</v>
      </c>
    </row>
    <row r="690" spans="1:15">
      <c r="A690" t="str">
        <f t="shared" si="134"/>
        <v>https://w3id.org/kouigenjimonogatari/data/0054-05.json</v>
      </c>
      <c r="B690">
        <f t="shared" si="124"/>
        <v>54</v>
      </c>
      <c r="C690">
        <f t="shared" si="125"/>
        <v>5</v>
      </c>
      <c r="D690" t="s">
        <v>619</v>
      </c>
      <c r="E690" t="str">
        <f t="shared" si="126"/>
        <v>http://creativecommons.org/publicdomain/zero/1.0/</v>
      </c>
      <c r="F690" t="s">
        <v>965</v>
      </c>
      <c r="G690">
        <f>2</f>
        <v>2</v>
      </c>
      <c r="H690" t="s">
        <v>337</v>
      </c>
      <c r="I690" s="3" t="str">
        <f t="shared" si="127"/>
        <v>https://jpsearch.go.jp/term/type/文章要素</v>
      </c>
      <c r="J690" t="str">
        <f t="shared" si="130"/>
        <v>https://w3id.org/kouigenjimonogatari/data/0054-04.json</v>
      </c>
      <c r="K690" t="str">
        <f t="shared" si="131"/>
        <v>https://w3id.org/kouigenjimonogatari/data/0054-06.json</v>
      </c>
      <c r="L690">
        <f t="shared" si="128"/>
        <v>47</v>
      </c>
      <c r="M690" t="str">
        <f t="shared" si="132"/>
        <v>https://www.dl.ndl.go.jp/api/iiif/3437686/canvas/47</v>
      </c>
      <c r="N690" t="str">
        <f t="shared" si="129"/>
        <v>https://www.dl.ndl.go.jp/api/iiif/3437686/manifest.json</v>
      </c>
      <c r="O690" t="str">
        <f t="shared" si="133"/>
        <v>http://da.dl.itc.u-tokyo.ac.jp/mirador/?params=[{%22manifest%22:%22https://www.dl.ndl.go.jp/api/iiif/3437686/manifest.json%22,%22canvas%22:%22https://www.dl.ndl.go.jp/api/iiif/3437686/canvas/47%22}]</v>
      </c>
    </row>
    <row r="691" spans="1:15">
      <c r="A691" t="str">
        <f t="shared" si="134"/>
        <v>https://w3id.org/kouigenjimonogatari/data/0054-06.json</v>
      </c>
      <c r="B691">
        <f t="shared" si="124"/>
        <v>54</v>
      </c>
      <c r="C691">
        <f t="shared" si="125"/>
        <v>6</v>
      </c>
      <c r="D691" t="s">
        <v>620</v>
      </c>
      <c r="E691" t="str">
        <f t="shared" si="126"/>
        <v>http://creativecommons.org/publicdomain/zero/1.0/</v>
      </c>
      <c r="F691" t="s">
        <v>965</v>
      </c>
      <c r="G691">
        <f>2</f>
        <v>2</v>
      </c>
      <c r="H691" t="s">
        <v>337</v>
      </c>
      <c r="I691" s="3" t="str">
        <f t="shared" si="127"/>
        <v>https://jpsearch.go.jp/term/type/文章要素</v>
      </c>
      <c r="J691" t="str">
        <f t="shared" si="130"/>
        <v>https://w3id.org/kouigenjimonogatari/data/0054-05.json</v>
      </c>
      <c r="K691" t="str">
        <f t="shared" si="131"/>
        <v>https://w3id.org/kouigenjimonogatari/data/0054-07.json</v>
      </c>
      <c r="L691">
        <f t="shared" si="128"/>
        <v>47</v>
      </c>
      <c r="M691" t="str">
        <f t="shared" si="132"/>
        <v>https://www.dl.ndl.go.jp/api/iiif/3437686/canvas/47</v>
      </c>
      <c r="N691" t="str">
        <f t="shared" si="129"/>
        <v>https://www.dl.ndl.go.jp/api/iiif/3437686/manifest.json</v>
      </c>
      <c r="O691" t="str">
        <f t="shared" si="133"/>
        <v>http://da.dl.itc.u-tokyo.ac.jp/mirador/?params=[{%22manifest%22:%22https://www.dl.ndl.go.jp/api/iiif/3437686/manifest.json%22,%22canvas%22:%22https://www.dl.ndl.go.jp/api/iiif/3437686/canvas/47%22}]</v>
      </c>
    </row>
    <row r="692" spans="1:15">
      <c r="A692" t="str">
        <f t="shared" si="134"/>
        <v>https://w3id.org/kouigenjimonogatari/data/0054-07.json</v>
      </c>
      <c r="B692">
        <f t="shared" si="124"/>
        <v>54</v>
      </c>
      <c r="C692">
        <f t="shared" si="125"/>
        <v>7</v>
      </c>
      <c r="D692" t="s">
        <v>621</v>
      </c>
      <c r="E692" t="str">
        <f t="shared" si="126"/>
        <v>http://creativecommons.org/publicdomain/zero/1.0/</v>
      </c>
      <c r="F692" t="s">
        <v>965</v>
      </c>
      <c r="G692">
        <f>2</f>
        <v>2</v>
      </c>
      <c r="H692" t="s">
        <v>337</v>
      </c>
      <c r="I692" s="3" t="str">
        <f t="shared" si="127"/>
        <v>https://jpsearch.go.jp/term/type/文章要素</v>
      </c>
      <c r="J692" t="str">
        <f t="shared" si="130"/>
        <v>https://w3id.org/kouigenjimonogatari/data/0054-06.json</v>
      </c>
      <c r="K692" t="str">
        <f t="shared" si="131"/>
        <v>https://w3id.org/kouigenjimonogatari/data/0054-08.json</v>
      </c>
      <c r="L692">
        <f t="shared" si="128"/>
        <v>47</v>
      </c>
      <c r="M692" t="str">
        <f t="shared" si="132"/>
        <v>https://www.dl.ndl.go.jp/api/iiif/3437686/canvas/47</v>
      </c>
      <c r="N692" t="str">
        <f t="shared" si="129"/>
        <v>https://www.dl.ndl.go.jp/api/iiif/3437686/manifest.json</v>
      </c>
      <c r="O692" t="str">
        <f t="shared" si="133"/>
        <v>http://da.dl.itc.u-tokyo.ac.jp/mirador/?params=[{%22manifest%22:%22https://www.dl.ndl.go.jp/api/iiif/3437686/manifest.json%22,%22canvas%22:%22https://www.dl.ndl.go.jp/api/iiif/3437686/canvas/47%22}]</v>
      </c>
    </row>
    <row r="693" spans="1:15">
      <c r="A693" t="str">
        <f t="shared" si="134"/>
        <v>https://w3id.org/kouigenjimonogatari/data/0054-08.json</v>
      </c>
      <c r="B693">
        <f t="shared" si="124"/>
        <v>54</v>
      </c>
      <c r="C693">
        <f t="shared" si="125"/>
        <v>8</v>
      </c>
      <c r="D693" t="s">
        <v>622</v>
      </c>
      <c r="E693" t="str">
        <f t="shared" si="126"/>
        <v>http://creativecommons.org/publicdomain/zero/1.0/</v>
      </c>
      <c r="F693" t="s">
        <v>965</v>
      </c>
      <c r="G693">
        <f>2</f>
        <v>2</v>
      </c>
      <c r="H693" t="s">
        <v>337</v>
      </c>
      <c r="I693" s="3" t="str">
        <f t="shared" si="127"/>
        <v>https://jpsearch.go.jp/term/type/文章要素</v>
      </c>
      <c r="J693" t="str">
        <f t="shared" si="130"/>
        <v>https://w3id.org/kouigenjimonogatari/data/0054-07.json</v>
      </c>
      <c r="K693" t="str">
        <f t="shared" si="131"/>
        <v>https://w3id.org/kouigenjimonogatari/data/0054-09.json</v>
      </c>
      <c r="L693">
        <f t="shared" si="128"/>
        <v>47</v>
      </c>
      <c r="M693" t="str">
        <f t="shared" si="132"/>
        <v>https://www.dl.ndl.go.jp/api/iiif/3437686/canvas/47</v>
      </c>
      <c r="N693" t="str">
        <f t="shared" si="129"/>
        <v>https://www.dl.ndl.go.jp/api/iiif/3437686/manifest.json</v>
      </c>
      <c r="O693" t="str">
        <f t="shared" si="133"/>
        <v>http://da.dl.itc.u-tokyo.ac.jp/mirador/?params=[{%22manifest%22:%22https://www.dl.ndl.go.jp/api/iiif/3437686/manifest.json%22,%22canvas%22:%22https://www.dl.ndl.go.jp/api/iiif/3437686/canvas/47%22}]</v>
      </c>
    </row>
    <row r="694" spans="1:15">
      <c r="A694" t="str">
        <f t="shared" si="134"/>
        <v>https://w3id.org/kouigenjimonogatari/data/0054-09.json</v>
      </c>
      <c r="B694">
        <f t="shared" si="124"/>
        <v>54</v>
      </c>
      <c r="C694">
        <f t="shared" si="125"/>
        <v>9</v>
      </c>
      <c r="D694" t="s">
        <v>623</v>
      </c>
      <c r="E694" t="str">
        <f t="shared" si="126"/>
        <v>http://creativecommons.org/publicdomain/zero/1.0/</v>
      </c>
      <c r="F694" t="s">
        <v>965</v>
      </c>
      <c r="G694">
        <f>2</f>
        <v>2</v>
      </c>
      <c r="H694" t="s">
        <v>337</v>
      </c>
      <c r="I694" s="3" t="str">
        <f t="shared" si="127"/>
        <v>https://jpsearch.go.jp/term/type/文章要素</v>
      </c>
      <c r="J694" t="str">
        <f t="shared" si="130"/>
        <v>https://w3id.org/kouigenjimonogatari/data/0054-08.json</v>
      </c>
      <c r="K694" t="str">
        <f t="shared" si="131"/>
        <v>https://w3id.org/kouigenjimonogatari/data/0054-10.json</v>
      </c>
      <c r="L694">
        <f t="shared" si="128"/>
        <v>47</v>
      </c>
      <c r="M694" t="str">
        <f t="shared" si="132"/>
        <v>https://www.dl.ndl.go.jp/api/iiif/3437686/canvas/47</v>
      </c>
      <c r="N694" t="str">
        <f t="shared" si="129"/>
        <v>https://www.dl.ndl.go.jp/api/iiif/3437686/manifest.json</v>
      </c>
      <c r="O694" t="str">
        <f t="shared" si="133"/>
        <v>http://da.dl.itc.u-tokyo.ac.jp/mirador/?params=[{%22manifest%22:%22https://www.dl.ndl.go.jp/api/iiif/3437686/manifest.json%22,%22canvas%22:%22https://www.dl.ndl.go.jp/api/iiif/3437686/canvas/47%22}]</v>
      </c>
    </row>
    <row r="695" spans="1:15">
      <c r="A695" t="str">
        <f t="shared" si="134"/>
        <v>https://w3id.org/kouigenjimonogatari/data/0054-10.json</v>
      </c>
      <c r="B695">
        <f t="shared" si="124"/>
        <v>54</v>
      </c>
      <c r="C695">
        <f t="shared" si="125"/>
        <v>10</v>
      </c>
      <c r="D695" t="s">
        <v>624</v>
      </c>
      <c r="E695" t="str">
        <f t="shared" si="126"/>
        <v>http://creativecommons.org/publicdomain/zero/1.0/</v>
      </c>
      <c r="F695" t="s">
        <v>965</v>
      </c>
      <c r="G695">
        <f>2</f>
        <v>2</v>
      </c>
      <c r="H695" t="s">
        <v>337</v>
      </c>
      <c r="I695" s="3" t="str">
        <f t="shared" si="127"/>
        <v>https://jpsearch.go.jp/term/type/文章要素</v>
      </c>
      <c r="J695" t="str">
        <f t="shared" si="130"/>
        <v>https://w3id.org/kouigenjimonogatari/data/0054-09.json</v>
      </c>
      <c r="K695" t="str">
        <f t="shared" si="131"/>
        <v>https://w3id.org/kouigenjimonogatari/data/0054-11.json</v>
      </c>
      <c r="L695">
        <f t="shared" si="128"/>
        <v>47</v>
      </c>
      <c r="M695" t="str">
        <f t="shared" si="132"/>
        <v>https://www.dl.ndl.go.jp/api/iiif/3437686/canvas/47</v>
      </c>
      <c r="N695" t="str">
        <f t="shared" si="129"/>
        <v>https://www.dl.ndl.go.jp/api/iiif/3437686/manifest.json</v>
      </c>
      <c r="O695" t="str">
        <f t="shared" si="133"/>
        <v>http://da.dl.itc.u-tokyo.ac.jp/mirador/?params=[{%22manifest%22:%22https://www.dl.ndl.go.jp/api/iiif/3437686/manifest.json%22,%22canvas%22:%22https://www.dl.ndl.go.jp/api/iiif/3437686/canvas/47%22}]</v>
      </c>
    </row>
    <row r="696" spans="1:15">
      <c r="A696" t="str">
        <f t="shared" si="134"/>
        <v>https://w3id.org/kouigenjimonogatari/data/0054-11.json</v>
      </c>
      <c r="B696">
        <f t="shared" si="124"/>
        <v>54</v>
      </c>
      <c r="C696">
        <f t="shared" si="125"/>
        <v>11</v>
      </c>
      <c r="D696" t="s">
        <v>625</v>
      </c>
      <c r="E696" t="str">
        <f t="shared" si="126"/>
        <v>http://creativecommons.org/publicdomain/zero/1.0/</v>
      </c>
      <c r="F696" t="s">
        <v>965</v>
      </c>
      <c r="G696">
        <f>2</f>
        <v>2</v>
      </c>
      <c r="H696" t="s">
        <v>337</v>
      </c>
      <c r="I696" s="3" t="str">
        <f t="shared" si="127"/>
        <v>https://jpsearch.go.jp/term/type/文章要素</v>
      </c>
      <c r="J696" t="str">
        <f t="shared" si="130"/>
        <v>https://w3id.org/kouigenjimonogatari/data/0054-10.json</v>
      </c>
      <c r="K696" t="str">
        <f t="shared" si="131"/>
        <v>https://w3id.org/kouigenjimonogatari/data/0054-12.json</v>
      </c>
      <c r="L696">
        <f t="shared" si="128"/>
        <v>47</v>
      </c>
      <c r="M696" t="str">
        <f t="shared" si="132"/>
        <v>https://www.dl.ndl.go.jp/api/iiif/3437686/canvas/47</v>
      </c>
      <c r="N696" t="str">
        <f t="shared" si="129"/>
        <v>https://www.dl.ndl.go.jp/api/iiif/3437686/manifest.json</v>
      </c>
      <c r="O696" t="str">
        <f t="shared" si="133"/>
        <v>http://da.dl.itc.u-tokyo.ac.jp/mirador/?params=[{%22manifest%22:%22https://www.dl.ndl.go.jp/api/iiif/3437686/manifest.json%22,%22canvas%22:%22https://www.dl.ndl.go.jp/api/iiif/3437686/canvas/47%22}]</v>
      </c>
    </row>
    <row r="697" spans="1:15">
      <c r="A697" t="str">
        <f t="shared" si="134"/>
        <v>https://w3id.org/kouigenjimonogatari/data/0054-12.json</v>
      </c>
      <c r="B697">
        <f t="shared" si="124"/>
        <v>54</v>
      </c>
      <c r="C697">
        <f t="shared" si="125"/>
        <v>12</v>
      </c>
      <c r="D697" t="s">
        <v>626</v>
      </c>
      <c r="E697" t="str">
        <f t="shared" si="126"/>
        <v>http://creativecommons.org/publicdomain/zero/1.0/</v>
      </c>
      <c r="F697" t="s">
        <v>965</v>
      </c>
      <c r="G697">
        <f>2</f>
        <v>2</v>
      </c>
      <c r="H697" t="s">
        <v>337</v>
      </c>
      <c r="I697" s="3" t="str">
        <f t="shared" si="127"/>
        <v>https://jpsearch.go.jp/term/type/文章要素</v>
      </c>
      <c r="J697" t="str">
        <f t="shared" si="130"/>
        <v>https://w3id.org/kouigenjimonogatari/data/0054-11.json</v>
      </c>
      <c r="K697" t="str">
        <f t="shared" si="131"/>
        <v>https://w3id.org/kouigenjimonogatari/data/0054-13.json</v>
      </c>
      <c r="L697">
        <f t="shared" si="128"/>
        <v>47</v>
      </c>
      <c r="M697" t="str">
        <f t="shared" si="132"/>
        <v>https://www.dl.ndl.go.jp/api/iiif/3437686/canvas/47</v>
      </c>
      <c r="N697" t="str">
        <f t="shared" si="129"/>
        <v>https://www.dl.ndl.go.jp/api/iiif/3437686/manifest.json</v>
      </c>
      <c r="O697" t="str">
        <f t="shared" si="133"/>
        <v>http://da.dl.itc.u-tokyo.ac.jp/mirador/?params=[{%22manifest%22:%22https://www.dl.ndl.go.jp/api/iiif/3437686/manifest.json%22,%22canvas%22:%22https://www.dl.ndl.go.jp/api/iiif/3437686/canvas/47%22}]</v>
      </c>
    </row>
    <row r="698" spans="1:15">
      <c r="A698" t="str">
        <f t="shared" si="134"/>
        <v>https://w3id.org/kouigenjimonogatari/data/0054-13.json</v>
      </c>
      <c r="B698">
        <f t="shared" si="124"/>
        <v>54</v>
      </c>
      <c r="C698">
        <f t="shared" si="125"/>
        <v>13</v>
      </c>
      <c r="D698" t="s">
        <v>627</v>
      </c>
      <c r="E698" t="str">
        <f t="shared" si="126"/>
        <v>http://creativecommons.org/publicdomain/zero/1.0/</v>
      </c>
      <c r="F698" t="s">
        <v>965</v>
      </c>
      <c r="G698">
        <f>2</f>
        <v>2</v>
      </c>
      <c r="H698" t="s">
        <v>337</v>
      </c>
      <c r="I698" s="3" t="str">
        <f t="shared" si="127"/>
        <v>https://jpsearch.go.jp/term/type/文章要素</v>
      </c>
      <c r="J698" t="str">
        <f t="shared" si="130"/>
        <v>https://w3id.org/kouigenjimonogatari/data/0054-12.json</v>
      </c>
      <c r="K698" t="str">
        <f t="shared" si="131"/>
        <v>https://w3id.org/kouigenjimonogatari/data/0054-14.json</v>
      </c>
      <c r="L698">
        <f t="shared" si="128"/>
        <v>47</v>
      </c>
      <c r="M698" t="str">
        <f t="shared" si="132"/>
        <v>https://www.dl.ndl.go.jp/api/iiif/3437686/canvas/47</v>
      </c>
      <c r="N698" t="str">
        <f t="shared" si="129"/>
        <v>https://www.dl.ndl.go.jp/api/iiif/3437686/manifest.json</v>
      </c>
      <c r="O698" t="str">
        <f t="shared" si="133"/>
        <v>http://da.dl.itc.u-tokyo.ac.jp/mirador/?params=[{%22manifest%22:%22https://www.dl.ndl.go.jp/api/iiif/3437686/manifest.json%22,%22canvas%22:%22https://www.dl.ndl.go.jp/api/iiif/3437686/canvas/47%22}]</v>
      </c>
    </row>
    <row r="699" spans="1:15">
      <c r="A699" t="str">
        <f t="shared" si="134"/>
        <v>https://w3id.org/kouigenjimonogatari/data/0054-14.json</v>
      </c>
      <c r="B699">
        <f t="shared" si="124"/>
        <v>54</v>
      </c>
      <c r="C699">
        <f t="shared" si="125"/>
        <v>14</v>
      </c>
      <c r="D699" t="s">
        <v>628</v>
      </c>
      <c r="E699" t="str">
        <f t="shared" si="126"/>
        <v>http://creativecommons.org/publicdomain/zero/1.0/</v>
      </c>
      <c r="F699" t="s">
        <v>965</v>
      </c>
      <c r="G699">
        <f>2</f>
        <v>2</v>
      </c>
      <c r="H699" t="s">
        <v>337</v>
      </c>
      <c r="I699" s="3" t="str">
        <f t="shared" si="127"/>
        <v>https://jpsearch.go.jp/term/type/文章要素</v>
      </c>
      <c r="J699" t="str">
        <f t="shared" si="130"/>
        <v>https://w3id.org/kouigenjimonogatari/data/0054-13.json</v>
      </c>
      <c r="K699" t="str">
        <f t="shared" si="131"/>
        <v>https://w3id.org/kouigenjimonogatari/data/0055-01.json</v>
      </c>
      <c r="L699">
        <f t="shared" si="128"/>
        <v>47</v>
      </c>
      <c r="M699" t="str">
        <f t="shared" si="132"/>
        <v>https://www.dl.ndl.go.jp/api/iiif/3437686/canvas/47</v>
      </c>
      <c r="N699" t="str">
        <f t="shared" si="129"/>
        <v>https://www.dl.ndl.go.jp/api/iiif/3437686/manifest.json</v>
      </c>
      <c r="O699" t="str">
        <f t="shared" si="133"/>
        <v>http://da.dl.itc.u-tokyo.ac.jp/mirador/?params=[{%22manifest%22:%22https://www.dl.ndl.go.jp/api/iiif/3437686/manifest.json%22,%22canvas%22:%22https://www.dl.ndl.go.jp/api/iiif/3437686/canvas/47%22}]</v>
      </c>
    </row>
    <row r="700" spans="1:15">
      <c r="A700" t="str">
        <f t="shared" si="134"/>
        <v/>
      </c>
      <c r="B700">
        <f t="shared" ref="B700:B763" si="135">IF(D700="", D701, B699)</f>
        <v>55</v>
      </c>
      <c r="C700">
        <f t="shared" si="125"/>
        <v>15</v>
      </c>
      <c r="E700" t="str">
        <f t="shared" si="126"/>
        <v>http://creativecommons.org/publicdomain/zero/1.0/</v>
      </c>
      <c r="F700" t="s">
        <v>965</v>
      </c>
      <c r="G700">
        <f>2</f>
        <v>2</v>
      </c>
      <c r="H700" t="s">
        <v>337</v>
      </c>
      <c r="I700" s="3" t="str">
        <f t="shared" si="127"/>
        <v>https://jpsearch.go.jp/term/type/文章要素</v>
      </c>
      <c r="J700" t="str">
        <f t="shared" si="130"/>
        <v>https://w3id.org/kouigenjimonogatari/data/0054-14.json</v>
      </c>
      <c r="K700" t="str">
        <f t="shared" si="131"/>
        <v>https://w3id.org/kouigenjimonogatari/data/0055-02.json</v>
      </c>
      <c r="L700">
        <f t="shared" si="128"/>
        <v>47</v>
      </c>
      <c r="M700" t="str">
        <f t="shared" si="132"/>
        <v>https://www.dl.ndl.go.jp/api/iiif/3437686/canvas/47</v>
      </c>
      <c r="N700" t="str">
        <f t="shared" si="129"/>
        <v>https://www.dl.ndl.go.jp/api/iiif/3437686/manifest.json</v>
      </c>
      <c r="O700" t="str">
        <f t="shared" si="133"/>
        <v>http://da.dl.itc.u-tokyo.ac.jp/mirador/?params=[{%22manifest%22:%22https://www.dl.ndl.go.jp/api/iiif/3437686/manifest.json%22,%22canvas%22:%22https://www.dl.ndl.go.jp/api/iiif/3437686/canvas/47%22}]</v>
      </c>
    </row>
    <row r="701" spans="1:15">
      <c r="A701" t="str">
        <f t="shared" si="134"/>
        <v/>
      </c>
      <c r="B701">
        <f t="shared" si="135"/>
        <v>55</v>
      </c>
      <c r="C701">
        <f t="shared" si="125"/>
        <v>0</v>
      </c>
      <c r="D701">
        <v>55</v>
      </c>
      <c r="E701" t="str">
        <f t="shared" si="126"/>
        <v>http://creativecommons.org/publicdomain/zero/1.0/</v>
      </c>
      <c r="F701" t="s">
        <v>965</v>
      </c>
      <c r="G701">
        <f>2</f>
        <v>2</v>
      </c>
      <c r="H701" t="s">
        <v>337</v>
      </c>
      <c r="I701" s="3" t="str">
        <f t="shared" si="127"/>
        <v>https://jpsearch.go.jp/term/type/文章要素</v>
      </c>
      <c r="J701" t="str">
        <f t="shared" si="130"/>
        <v>https://w3id.org/kouigenjimonogatari/data/0054-13.json</v>
      </c>
      <c r="K701" t="str">
        <f t="shared" si="131"/>
        <v>https://w3id.org/kouigenjimonogatari/data/0055-01.json</v>
      </c>
      <c r="L701">
        <f t="shared" si="128"/>
        <v>47</v>
      </c>
      <c r="M701" t="str">
        <f t="shared" si="132"/>
        <v>https://www.dl.ndl.go.jp/api/iiif/3437686/canvas/47</v>
      </c>
      <c r="N701" t="str">
        <f t="shared" si="129"/>
        <v>https://www.dl.ndl.go.jp/api/iiif/3437686/manifest.json</v>
      </c>
      <c r="O701" t="str">
        <f t="shared" si="133"/>
        <v>http://da.dl.itc.u-tokyo.ac.jp/mirador/?params=[{%22manifest%22:%22https://www.dl.ndl.go.jp/api/iiif/3437686/manifest.json%22,%22canvas%22:%22https://www.dl.ndl.go.jp/api/iiif/3437686/canvas/47%22}]</v>
      </c>
    </row>
    <row r="702" spans="1:15">
      <c r="A702" t="str">
        <f t="shared" si="134"/>
        <v>https://w3id.org/kouigenjimonogatari/data/0055-01.json</v>
      </c>
      <c r="B702">
        <f t="shared" si="135"/>
        <v>55</v>
      </c>
      <c r="C702">
        <f t="shared" ref="C702:C765" si="136">IF(D701="", 0, C701+1)</f>
        <v>1</v>
      </c>
      <c r="D702" t="s">
        <v>629</v>
      </c>
      <c r="E702" t="str">
        <f t="shared" ref="E702:E765" si="137">"http://creativecommons.org/publicdomain/zero/1.0/"</f>
        <v>http://creativecommons.org/publicdomain/zero/1.0/</v>
      </c>
      <c r="F702" t="s">
        <v>965</v>
      </c>
      <c r="G702">
        <f>2</f>
        <v>2</v>
      </c>
      <c r="H702" t="s">
        <v>337</v>
      </c>
      <c r="I702" s="3" t="str">
        <f t="shared" ref="I702:I765" si="138">"https://jpsearch.go.jp/term/type/文章要素"</f>
        <v>https://jpsearch.go.jp/term/type/文章要素</v>
      </c>
      <c r="J702" t="str">
        <f t="shared" si="130"/>
        <v>https://w3id.org/kouigenjimonogatari/data/0054-14.json</v>
      </c>
      <c r="K702" t="str">
        <f t="shared" si="131"/>
        <v>https://w3id.org/kouigenjimonogatari/data/0055-02.json</v>
      </c>
      <c r="L702">
        <f t="shared" ref="L702:L765" si="139">20+INT(B702/2)</f>
        <v>47</v>
      </c>
      <c r="M702" t="str">
        <f t="shared" si="132"/>
        <v>https://www.dl.ndl.go.jp/api/iiif/3437686/canvas/47</v>
      </c>
      <c r="N702" t="str">
        <f t="shared" ref="N702:N765" si="140">"https://www.dl.ndl.go.jp/api/iiif/3437686/manifest.json"</f>
        <v>https://www.dl.ndl.go.jp/api/iiif/3437686/manifest.json</v>
      </c>
      <c r="O702" t="str">
        <f t="shared" si="133"/>
        <v>http://da.dl.itc.u-tokyo.ac.jp/mirador/?params=[{%22manifest%22:%22https://www.dl.ndl.go.jp/api/iiif/3437686/manifest.json%22,%22canvas%22:%22https://www.dl.ndl.go.jp/api/iiif/3437686/canvas/47%22}]</v>
      </c>
    </row>
    <row r="703" spans="1:15">
      <c r="A703" t="str">
        <f t="shared" si="134"/>
        <v>https://w3id.org/kouigenjimonogatari/data/0055-02.json</v>
      </c>
      <c r="B703">
        <f t="shared" si="135"/>
        <v>55</v>
      </c>
      <c r="C703">
        <f t="shared" si="136"/>
        <v>2</v>
      </c>
      <c r="D703" t="s">
        <v>630</v>
      </c>
      <c r="E703" t="str">
        <f t="shared" si="137"/>
        <v>http://creativecommons.org/publicdomain/zero/1.0/</v>
      </c>
      <c r="F703" t="s">
        <v>965</v>
      </c>
      <c r="G703">
        <f>2</f>
        <v>2</v>
      </c>
      <c r="H703" t="s">
        <v>337</v>
      </c>
      <c r="I703" s="3" t="str">
        <f t="shared" si="138"/>
        <v>https://jpsearch.go.jp/term/type/文章要素</v>
      </c>
      <c r="J703" t="str">
        <f t="shared" ref="J703:J766" si="141">IF(A702="", A700, A702)</f>
        <v>https://w3id.org/kouigenjimonogatari/data/0055-01.json</v>
      </c>
      <c r="K703" t="str">
        <f t="shared" ref="K703:K766" si="142">IF(A704="",A706,A704)</f>
        <v>https://w3id.org/kouigenjimonogatari/data/0055-03.json</v>
      </c>
      <c r="L703">
        <f t="shared" si="139"/>
        <v>47</v>
      </c>
      <c r="M703" t="str">
        <f t="shared" ref="M703:M766" si="143">"https://www.dl.ndl.go.jp/api/iiif/3437686/canvas/"&amp;L703</f>
        <v>https://www.dl.ndl.go.jp/api/iiif/3437686/canvas/47</v>
      </c>
      <c r="N703" t="str">
        <f t="shared" si="140"/>
        <v>https://www.dl.ndl.go.jp/api/iiif/3437686/manifest.json</v>
      </c>
      <c r="O703" t="str">
        <f t="shared" ref="O703:O766" si="144">"http://da.dl.itc.u-tokyo.ac.jp/mirador/?params=[{%22manifest%22:%22"&amp;N703&amp;"%22,%22canvas%22:%22"&amp;M703&amp;"%22}]"</f>
        <v>http://da.dl.itc.u-tokyo.ac.jp/mirador/?params=[{%22manifest%22:%22https://www.dl.ndl.go.jp/api/iiif/3437686/manifest.json%22,%22canvas%22:%22https://www.dl.ndl.go.jp/api/iiif/3437686/canvas/47%22}]</v>
      </c>
    </row>
    <row r="704" spans="1:15">
      <c r="A704" t="str">
        <f t="shared" si="134"/>
        <v>https://w3id.org/kouigenjimonogatari/data/0055-03.json</v>
      </c>
      <c r="B704">
        <f t="shared" si="135"/>
        <v>55</v>
      </c>
      <c r="C704">
        <f t="shared" si="136"/>
        <v>3</v>
      </c>
      <c r="D704" t="s">
        <v>631</v>
      </c>
      <c r="E704" t="str">
        <f t="shared" si="137"/>
        <v>http://creativecommons.org/publicdomain/zero/1.0/</v>
      </c>
      <c r="F704" t="s">
        <v>965</v>
      </c>
      <c r="G704">
        <f>2</f>
        <v>2</v>
      </c>
      <c r="H704" t="s">
        <v>337</v>
      </c>
      <c r="I704" s="3" t="str">
        <f t="shared" si="138"/>
        <v>https://jpsearch.go.jp/term/type/文章要素</v>
      </c>
      <c r="J704" t="str">
        <f t="shared" si="141"/>
        <v>https://w3id.org/kouigenjimonogatari/data/0055-02.json</v>
      </c>
      <c r="K704" t="str">
        <f t="shared" si="142"/>
        <v>https://w3id.org/kouigenjimonogatari/data/0055-04.json</v>
      </c>
      <c r="L704">
        <f t="shared" si="139"/>
        <v>47</v>
      </c>
      <c r="M704" t="str">
        <f t="shared" si="143"/>
        <v>https://www.dl.ndl.go.jp/api/iiif/3437686/canvas/47</v>
      </c>
      <c r="N704" t="str">
        <f t="shared" si="140"/>
        <v>https://www.dl.ndl.go.jp/api/iiif/3437686/manifest.json</v>
      </c>
      <c r="O704" t="str">
        <f t="shared" si="144"/>
        <v>http://da.dl.itc.u-tokyo.ac.jp/mirador/?params=[{%22manifest%22:%22https://www.dl.ndl.go.jp/api/iiif/3437686/manifest.json%22,%22canvas%22:%22https://www.dl.ndl.go.jp/api/iiif/3437686/canvas/47%22}]</v>
      </c>
    </row>
    <row r="705" spans="1:15">
      <c r="A705" t="str">
        <f t="shared" si="134"/>
        <v>https://w3id.org/kouigenjimonogatari/data/0055-04.json</v>
      </c>
      <c r="B705">
        <f t="shared" si="135"/>
        <v>55</v>
      </c>
      <c r="C705">
        <f t="shared" si="136"/>
        <v>4</v>
      </c>
      <c r="D705" t="s">
        <v>632</v>
      </c>
      <c r="E705" t="str">
        <f t="shared" si="137"/>
        <v>http://creativecommons.org/publicdomain/zero/1.0/</v>
      </c>
      <c r="F705" t="s">
        <v>965</v>
      </c>
      <c r="G705">
        <f>2</f>
        <v>2</v>
      </c>
      <c r="H705" t="s">
        <v>337</v>
      </c>
      <c r="I705" s="3" t="str">
        <f t="shared" si="138"/>
        <v>https://jpsearch.go.jp/term/type/文章要素</v>
      </c>
      <c r="J705" t="str">
        <f t="shared" si="141"/>
        <v>https://w3id.org/kouigenjimonogatari/data/0055-03.json</v>
      </c>
      <c r="K705" t="str">
        <f t="shared" si="142"/>
        <v>https://w3id.org/kouigenjimonogatari/data/0055-05.json</v>
      </c>
      <c r="L705">
        <f t="shared" si="139"/>
        <v>47</v>
      </c>
      <c r="M705" t="str">
        <f t="shared" si="143"/>
        <v>https://www.dl.ndl.go.jp/api/iiif/3437686/canvas/47</v>
      </c>
      <c r="N705" t="str">
        <f t="shared" si="140"/>
        <v>https://www.dl.ndl.go.jp/api/iiif/3437686/manifest.json</v>
      </c>
      <c r="O705" t="str">
        <f t="shared" si="144"/>
        <v>http://da.dl.itc.u-tokyo.ac.jp/mirador/?params=[{%22manifest%22:%22https://www.dl.ndl.go.jp/api/iiif/3437686/manifest.json%22,%22canvas%22:%22https://www.dl.ndl.go.jp/api/iiif/3437686/canvas/47%22}]</v>
      </c>
    </row>
    <row r="706" spans="1:15">
      <c r="A706" t="str">
        <f t="shared" si="134"/>
        <v>https://w3id.org/kouigenjimonogatari/data/0055-05.json</v>
      </c>
      <c r="B706">
        <f t="shared" si="135"/>
        <v>55</v>
      </c>
      <c r="C706">
        <f t="shared" si="136"/>
        <v>5</v>
      </c>
      <c r="D706" t="s">
        <v>633</v>
      </c>
      <c r="E706" t="str">
        <f t="shared" si="137"/>
        <v>http://creativecommons.org/publicdomain/zero/1.0/</v>
      </c>
      <c r="F706" t="s">
        <v>965</v>
      </c>
      <c r="G706">
        <f>2</f>
        <v>2</v>
      </c>
      <c r="H706" t="s">
        <v>337</v>
      </c>
      <c r="I706" s="3" t="str">
        <f t="shared" si="138"/>
        <v>https://jpsearch.go.jp/term/type/文章要素</v>
      </c>
      <c r="J706" t="str">
        <f t="shared" si="141"/>
        <v>https://w3id.org/kouigenjimonogatari/data/0055-04.json</v>
      </c>
      <c r="K706" t="str">
        <f t="shared" si="142"/>
        <v>https://w3id.org/kouigenjimonogatari/data/0055-06.json</v>
      </c>
      <c r="L706">
        <f t="shared" si="139"/>
        <v>47</v>
      </c>
      <c r="M706" t="str">
        <f t="shared" si="143"/>
        <v>https://www.dl.ndl.go.jp/api/iiif/3437686/canvas/47</v>
      </c>
      <c r="N706" t="str">
        <f t="shared" si="140"/>
        <v>https://www.dl.ndl.go.jp/api/iiif/3437686/manifest.json</v>
      </c>
      <c r="O706" t="str">
        <f t="shared" si="144"/>
        <v>http://da.dl.itc.u-tokyo.ac.jp/mirador/?params=[{%22manifest%22:%22https://www.dl.ndl.go.jp/api/iiif/3437686/manifest.json%22,%22canvas%22:%22https://www.dl.ndl.go.jp/api/iiif/3437686/canvas/47%22}]</v>
      </c>
    </row>
    <row r="707" spans="1:15">
      <c r="A707" t="str">
        <f t="shared" si="134"/>
        <v>https://w3id.org/kouigenjimonogatari/data/0055-06.json</v>
      </c>
      <c r="B707">
        <f t="shared" si="135"/>
        <v>55</v>
      </c>
      <c r="C707">
        <f t="shared" si="136"/>
        <v>6</v>
      </c>
      <c r="D707" t="s">
        <v>634</v>
      </c>
      <c r="E707" t="str">
        <f t="shared" si="137"/>
        <v>http://creativecommons.org/publicdomain/zero/1.0/</v>
      </c>
      <c r="F707" t="s">
        <v>965</v>
      </c>
      <c r="G707">
        <f>2</f>
        <v>2</v>
      </c>
      <c r="H707" t="s">
        <v>337</v>
      </c>
      <c r="I707" s="3" t="str">
        <f t="shared" si="138"/>
        <v>https://jpsearch.go.jp/term/type/文章要素</v>
      </c>
      <c r="J707" t="str">
        <f t="shared" si="141"/>
        <v>https://w3id.org/kouigenjimonogatari/data/0055-05.json</v>
      </c>
      <c r="K707" t="str">
        <f t="shared" si="142"/>
        <v>https://w3id.org/kouigenjimonogatari/data/0055-07.json</v>
      </c>
      <c r="L707">
        <f t="shared" si="139"/>
        <v>47</v>
      </c>
      <c r="M707" t="str">
        <f t="shared" si="143"/>
        <v>https://www.dl.ndl.go.jp/api/iiif/3437686/canvas/47</v>
      </c>
      <c r="N707" t="str">
        <f t="shared" si="140"/>
        <v>https://www.dl.ndl.go.jp/api/iiif/3437686/manifest.json</v>
      </c>
      <c r="O707" t="str">
        <f t="shared" si="144"/>
        <v>http://da.dl.itc.u-tokyo.ac.jp/mirador/?params=[{%22manifest%22:%22https://www.dl.ndl.go.jp/api/iiif/3437686/manifest.json%22,%22canvas%22:%22https://www.dl.ndl.go.jp/api/iiif/3437686/canvas/47%22}]</v>
      </c>
    </row>
    <row r="708" spans="1:15">
      <c r="A708" t="str">
        <f t="shared" si="134"/>
        <v>https://w3id.org/kouigenjimonogatari/data/0055-07.json</v>
      </c>
      <c r="B708">
        <f t="shared" si="135"/>
        <v>55</v>
      </c>
      <c r="C708">
        <f t="shared" si="136"/>
        <v>7</v>
      </c>
      <c r="D708" t="s">
        <v>635</v>
      </c>
      <c r="E708" t="str">
        <f t="shared" si="137"/>
        <v>http://creativecommons.org/publicdomain/zero/1.0/</v>
      </c>
      <c r="F708" t="s">
        <v>965</v>
      </c>
      <c r="G708">
        <f>2</f>
        <v>2</v>
      </c>
      <c r="H708" t="s">
        <v>337</v>
      </c>
      <c r="I708" s="3" t="str">
        <f t="shared" si="138"/>
        <v>https://jpsearch.go.jp/term/type/文章要素</v>
      </c>
      <c r="J708" t="str">
        <f t="shared" si="141"/>
        <v>https://w3id.org/kouigenjimonogatari/data/0055-06.json</v>
      </c>
      <c r="K708" t="str">
        <f t="shared" si="142"/>
        <v>https://w3id.org/kouigenjimonogatari/data/0055-08.json</v>
      </c>
      <c r="L708">
        <f t="shared" si="139"/>
        <v>47</v>
      </c>
      <c r="M708" t="str">
        <f t="shared" si="143"/>
        <v>https://www.dl.ndl.go.jp/api/iiif/3437686/canvas/47</v>
      </c>
      <c r="N708" t="str">
        <f t="shared" si="140"/>
        <v>https://www.dl.ndl.go.jp/api/iiif/3437686/manifest.json</v>
      </c>
      <c r="O708" t="str">
        <f t="shared" si="144"/>
        <v>http://da.dl.itc.u-tokyo.ac.jp/mirador/?params=[{%22manifest%22:%22https://www.dl.ndl.go.jp/api/iiif/3437686/manifest.json%22,%22canvas%22:%22https://www.dl.ndl.go.jp/api/iiif/3437686/canvas/47%22}]</v>
      </c>
    </row>
    <row r="709" spans="1:15">
      <c r="A709" t="str">
        <f t="shared" si="134"/>
        <v>https://w3id.org/kouigenjimonogatari/data/0055-08.json</v>
      </c>
      <c r="B709">
        <f t="shared" si="135"/>
        <v>55</v>
      </c>
      <c r="C709">
        <f t="shared" si="136"/>
        <v>8</v>
      </c>
      <c r="D709" t="s">
        <v>636</v>
      </c>
      <c r="E709" t="str">
        <f t="shared" si="137"/>
        <v>http://creativecommons.org/publicdomain/zero/1.0/</v>
      </c>
      <c r="F709" t="s">
        <v>965</v>
      </c>
      <c r="G709">
        <f>2</f>
        <v>2</v>
      </c>
      <c r="H709" t="s">
        <v>337</v>
      </c>
      <c r="I709" s="3" t="str">
        <f t="shared" si="138"/>
        <v>https://jpsearch.go.jp/term/type/文章要素</v>
      </c>
      <c r="J709" t="str">
        <f t="shared" si="141"/>
        <v>https://w3id.org/kouigenjimonogatari/data/0055-07.json</v>
      </c>
      <c r="K709" t="str">
        <f t="shared" si="142"/>
        <v>https://w3id.org/kouigenjimonogatari/data/0055-09.json</v>
      </c>
      <c r="L709">
        <f t="shared" si="139"/>
        <v>47</v>
      </c>
      <c r="M709" t="str">
        <f t="shared" si="143"/>
        <v>https://www.dl.ndl.go.jp/api/iiif/3437686/canvas/47</v>
      </c>
      <c r="N709" t="str">
        <f t="shared" si="140"/>
        <v>https://www.dl.ndl.go.jp/api/iiif/3437686/manifest.json</v>
      </c>
      <c r="O709" t="str">
        <f t="shared" si="144"/>
        <v>http://da.dl.itc.u-tokyo.ac.jp/mirador/?params=[{%22manifest%22:%22https://www.dl.ndl.go.jp/api/iiif/3437686/manifest.json%22,%22canvas%22:%22https://www.dl.ndl.go.jp/api/iiif/3437686/canvas/47%22}]</v>
      </c>
    </row>
    <row r="710" spans="1:15">
      <c r="A710" t="str">
        <f t="shared" si="134"/>
        <v>https://w3id.org/kouigenjimonogatari/data/0055-09.json</v>
      </c>
      <c r="B710">
        <f t="shared" si="135"/>
        <v>55</v>
      </c>
      <c r="C710">
        <f t="shared" si="136"/>
        <v>9</v>
      </c>
      <c r="D710" t="s">
        <v>637</v>
      </c>
      <c r="E710" t="str">
        <f t="shared" si="137"/>
        <v>http://creativecommons.org/publicdomain/zero/1.0/</v>
      </c>
      <c r="F710" t="s">
        <v>965</v>
      </c>
      <c r="G710">
        <f>2</f>
        <v>2</v>
      </c>
      <c r="H710" t="s">
        <v>337</v>
      </c>
      <c r="I710" s="3" t="str">
        <f t="shared" si="138"/>
        <v>https://jpsearch.go.jp/term/type/文章要素</v>
      </c>
      <c r="J710" t="str">
        <f t="shared" si="141"/>
        <v>https://w3id.org/kouigenjimonogatari/data/0055-08.json</v>
      </c>
      <c r="K710" t="str">
        <f t="shared" si="142"/>
        <v>https://w3id.org/kouigenjimonogatari/data/0055-10.json</v>
      </c>
      <c r="L710">
        <f t="shared" si="139"/>
        <v>47</v>
      </c>
      <c r="M710" t="str">
        <f t="shared" si="143"/>
        <v>https://www.dl.ndl.go.jp/api/iiif/3437686/canvas/47</v>
      </c>
      <c r="N710" t="str">
        <f t="shared" si="140"/>
        <v>https://www.dl.ndl.go.jp/api/iiif/3437686/manifest.json</v>
      </c>
      <c r="O710" t="str">
        <f t="shared" si="144"/>
        <v>http://da.dl.itc.u-tokyo.ac.jp/mirador/?params=[{%22manifest%22:%22https://www.dl.ndl.go.jp/api/iiif/3437686/manifest.json%22,%22canvas%22:%22https://www.dl.ndl.go.jp/api/iiif/3437686/canvas/47%22}]</v>
      </c>
    </row>
    <row r="711" spans="1:15">
      <c r="A711" t="str">
        <f t="shared" si="134"/>
        <v>https://w3id.org/kouigenjimonogatari/data/0055-10.json</v>
      </c>
      <c r="B711">
        <f t="shared" si="135"/>
        <v>55</v>
      </c>
      <c r="C711">
        <f t="shared" si="136"/>
        <v>10</v>
      </c>
      <c r="D711" t="s">
        <v>638</v>
      </c>
      <c r="E711" t="str">
        <f t="shared" si="137"/>
        <v>http://creativecommons.org/publicdomain/zero/1.0/</v>
      </c>
      <c r="F711" t="s">
        <v>965</v>
      </c>
      <c r="G711">
        <f>2</f>
        <v>2</v>
      </c>
      <c r="H711" t="s">
        <v>337</v>
      </c>
      <c r="I711" s="3" t="str">
        <f t="shared" si="138"/>
        <v>https://jpsearch.go.jp/term/type/文章要素</v>
      </c>
      <c r="J711" t="str">
        <f t="shared" si="141"/>
        <v>https://w3id.org/kouigenjimonogatari/data/0055-09.json</v>
      </c>
      <c r="K711" t="str">
        <f t="shared" si="142"/>
        <v>https://w3id.org/kouigenjimonogatari/data/0055-11.json</v>
      </c>
      <c r="L711">
        <f t="shared" si="139"/>
        <v>47</v>
      </c>
      <c r="M711" t="str">
        <f t="shared" si="143"/>
        <v>https://www.dl.ndl.go.jp/api/iiif/3437686/canvas/47</v>
      </c>
      <c r="N711" t="str">
        <f t="shared" si="140"/>
        <v>https://www.dl.ndl.go.jp/api/iiif/3437686/manifest.json</v>
      </c>
      <c r="O711" t="str">
        <f t="shared" si="144"/>
        <v>http://da.dl.itc.u-tokyo.ac.jp/mirador/?params=[{%22manifest%22:%22https://www.dl.ndl.go.jp/api/iiif/3437686/manifest.json%22,%22canvas%22:%22https://www.dl.ndl.go.jp/api/iiif/3437686/canvas/47%22}]</v>
      </c>
    </row>
    <row r="712" spans="1:15">
      <c r="A712" t="str">
        <f t="shared" si="134"/>
        <v>https://w3id.org/kouigenjimonogatari/data/0055-11.json</v>
      </c>
      <c r="B712">
        <f t="shared" si="135"/>
        <v>55</v>
      </c>
      <c r="C712">
        <f t="shared" si="136"/>
        <v>11</v>
      </c>
      <c r="D712" t="s">
        <v>639</v>
      </c>
      <c r="E712" t="str">
        <f t="shared" si="137"/>
        <v>http://creativecommons.org/publicdomain/zero/1.0/</v>
      </c>
      <c r="F712" t="s">
        <v>965</v>
      </c>
      <c r="G712">
        <f>2</f>
        <v>2</v>
      </c>
      <c r="H712" t="s">
        <v>337</v>
      </c>
      <c r="I712" s="3" t="str">
        <f t="shared" si="138"/>
        <v>https://jpsearch.go.jp/term/type/文章要素</v>
      </c>
      <c r="J712" t="str">
        <f t="shared" si="141"/>
        <v>https://w3id.org/kouigenjimonogatari/data/0055-10.json</v>
      </c>
      <c r="K712" t="str">
        <f t="shared" si="142"/>
        <v>https://w3id.org/kouigenjimonogatari/data/0055-12.json</v>
      </c>
      <c r="L712">
        <f t="shared" si="139"/>
        <v>47</v>
      </c>
      <c r="M712" t="str">
        <f t="shared" si="143"/>
        <v>https://www.dl.ndl.go.jp/api/iiif/3437686/canvas/47</v>
      </c>
      <c r="N712" t="str">
        <f t="shared" si="140"/>
        <v>https://www.dl.ndl.go.jp/api/iiif/3437686/manifest.json</v>
      </c>
      <c r="O712" t="str">
        <f t="shared" si="144"/>
        <v>http://da.dl.itc.u-tokyo.ac.jp/mirador/?params=[{%22manifest%22:%22https://www.dl.ndl.go.jp/api/iiif/3437686/manifest.json%22,%22canvas%22:%22https://www.dl.ndl.go.jp/api/iiif/3437686/canvas/47%22}]</v>
      </c>
    </row>
    <row r="713" spans="1:15">
      <c r="A713" t="str">
        <f t="shared" si="134"/>
        <v>https://w3id.org/kouigenjimonogatari/data/0055-12.json</v>
      </c>
      <c r="B713">
        <f t="shared" si="135"/>
        <v>55</v>
      </c>
      <c r="C713">
        <f t="shared" si="136"/>
        <v>12</v>
      </c>
      <c r="D713" t="s">
        <v>640</v>
      </c>
      <c r="E713" t="str">
        <f t="shared" si="137"/>
        <v>http://creativecommons.org/publicdomain/zero/1.0/</v>
      </c>
      <c r="F713" t="s">
        <v>965</v>
      </c>
      <c r="G713">
        <f>2</f>
        <v>2</v>
      </c>
      <c r="H713" t="s">
        <v>337</v>
      </c>
      <c r="I713" s="3" t="str">
        <f t="shared" si="138"/>
        <v>https://jpsearch.go.jp/term/type/文章要素</v>
      </c>
      <c r="J713" t="str">
        <f t="shared" si="141"/>
        <v>https://w3id.org/kouigenjimonogatari/data/0055-11.json</v>
      </c>
      <c r="K713" t="str">
        <f t="shared" si="142"/>
        <v>https://w3id.org/kouigenjimonogatari/data/0055-13.json</v>
      </c>
      <c r="L713">
        <f t="shared" si="139"/>
        <v>47</v>
      </c>
      <c r="M713" t="str">
        <f t="shared" si="143"/>
        <v>https://www.dl.ndl.go.jp/api/iiif/3437686/canvas/47</v>
      </c>
      <c r="N713" t="str">
        <f t="shared" si="140"/>
        <v>https://www.dl.ndl.go.jp/api/iiif/3437686/manifest.json</v>
      </c>
      <c r="O713" t="str">
        <f t="shared" si="144"/>
        <v>http://da.dl.itc.u-tokyo.ac.jp/mirador/?params=[{%22manifest%22:%22https://www.dl.ndl.go.jp/api/iiif/3437686/manifest.json%22,%22canvas%22:%22https://www.dl.ndl.go.jp/api/iiif/3437686/canvas/47%22}]</v>
      </c>
    </row>
    <row r="714" spans="1:15">
      <c r="A714" t="str">
        <f t="shared" si="134"/>
        <v>https://w3id.org/kouigenjimonogatari/data/0055-13.json</v>
      </c>
      <c r="B714">
        <f t="shared" si="135"/>
        <v>55</v>
      </c>
      <c r="C714">
        <f t="shared" si="136"/>
        <v>13</v>
      </c>
      <c r="D714" t="s">
        <v>641</v>
      </c>
      <c r="E714" t="str">
        <f t="shared" si="137"/>
        <v>http://creativecommons.org/publicdomain/zero/1.0/</v>
      </c>
      <c r="F714" t="s">
        <v>965</v>
      </c>
      <c r="G714">
        <f>2</f>
        <v>2</v>
      </c>
      <c r="H714" t="s">
        <v>337</v>
      </c>
      <c r="I714" s="3" t="str">
        <f t="shared" si="138"/>
        <v>https://jpsearch.go.jp/term/type/文章要素</v>
      </c>
      <c r="J714" t="str">
        <f t="shared" si="141"/>
        <v>https://w3id.org/kouigenjimonogatari/data/0055-12.json</v>
      </c>
      <c r="K714" t="str">
        <f t="shared" si="142"/>
        <v>https://w3id.org/kouigenjimonogatari/data/0055-14.json</v>
      </c>
      <c r="L714">
        <f t="shared" si="139"/>
        <v>47</v>
      </c>
      <c r="M714" t="str">
        <f t="shared" si="143"/>
        <v>https://www.dl.ndl.go.jp/api/iiif/3437686/canvas/47</v>
      </c>
      <c r="N714" t="str">
        <f t="shared" si="140"/>
        <v>https://www.dl.ndl.go.jp/api/iiif/3437686/manifest.json</v>
      </c>
      <c r="O714" t="str">
        <f t="shared" si="144"/>
        <v>http://da.dl.itc.u-tokyo.ac.jp/mirador/?params=[{%22manifest%22:%22https://www.dl.ndl.go.jp/api/iiif/3437686/manifest.json%22,%22canvas%22:%22https://www.dl.ndl.go.jp/api/iiif/3437686/canvas/47%22}]</v>
      </c>
    </row>
    <row r="715" spans="1:15">
      <c r="A715" t="str">
        <f t="shared" si="134"/>
        <v>https://w3id.org/kouigenjimonogatari/data/0055-14.json</v>
      </c>
      <c r="B715">
        <f t="shared" si="135"/>
        <v>55</v>
      </c>
      <c r="C715">
        <f t="shared" si="136"/>
        <v>14</v>
      </c>
      <c r="D715" t="s">
        <v>642</v>
      </c>
      <c r="E715" t="str">
        <f t="shared" si="137"/>
        <v>http://creativecommons.org/publicdomain/zero/1.0/</v>
      </c>
      <c r="F715" t="s">
        <v>965</v>
      </c>
      <c r="G715">
        <f>2</f>
        <v>2</v>
      </c>
      <c r="H715" t="s">
        <v>337</v>
      </c>
      <c r="I715" s="3" t="str">
        <f t="shared" si="138"/>
        <v>https://jpsearch.go.jp/term/type/文章要素</v>
      </c>
      <c r="J715" t="str">
        <f t="shared" si="141"/>
        <v>https://w3id.org/kouigenjimonogatari/data/0055-13.json</v>
      </c>
      <c r="K715" t="str">
        <f t="shared" si="142"/>
        <v>https://w3id.org/kouigenjimonogatari/data/0056-01.json</v>
      </c>
      <c r="L715">
        <f t="shared" si="139"/>
        <v>47</v>
      </c>
      <c r="M715" t="str">
        <f t="shared" si="143"/>
        <v>https://www.dl.ndl.go.jp/api/iiif/3437686/canvas/47</v>
      </c>
      <c r="N715" t="str">
        <f t="shared" si="140"/>
        <v>https://www.dl.ndl.go.jp/api/iiif/3437686/manifest.json</v>
      </c>
      <c r="O715" t="str">
        <f t="shared" si="144"/>
        <v>http://da.dl.itc.u-tokyo.ac.jp/mirador/?params=[{%22manifest%22:%22https://www.dl.ndl.go.jp/api/iiif/3437686/manifest.json%22,%22canvas%22:%22https://www.dl.ndl.go.jp/api/iiif/3437686/canvas/47%22}]</v>
      </c>
    </row>
    <row r="716" spans="1:15">
      <c r="A716" t="str">
        <f t="shared" si="134"/>
        <v/>
      </c>
      <c r="B716">
        <f t="shared" si="135"/>
        <v>56</v>
      </c>
      <c r="C716">
        <f t="shared" si="136"/>
        <v>15</v>
      </c>
      <c r="E716" t="str">
        <f t="shared" si="137"/>
        <v>http://creativecommons.org/publicdomain/zero/1.0/</v>
      </c>
      <c r="F716" t="s">
        <v>965</v>
      </c>
      <c r="G716">
        <f>2</f>
        <v>2</v>
      </c>
      <c r="H716" t="s">
        <v>337</v>
      </c>
      <c r="I716" s="3" t="str">
        <f t="shared" si="138"/>
        <v>https://jpsearch.go.jp/term/type/文章要素</v>
      </c>
      <c r="J716" t="str">
        <f t="shared" si="141"/>
        <v>https://w3id.org/kouigenjimonogatari/data/0055-14.json</v>
      </c>
      <c r="K716" t="str">
        <f t="shared" si="142"/>
        <v>https://w3id.org/kouigenjimonogatari/data/0056-02.json</v>
      </c>
      <c r="L716">
        <f t="shared" si="139"/>
        <v>48</v>
      </c>
      <c r="M716" t="str">
        <f t="shared" si="143"/>
        <v>https://www.dl.ndl.go.jp/api/iiif/3437686/canvas/48</v>
      </c>
      <c r="N716" t="str">
        <f t="shared" si="140"/>
        <v>https://www.dl.ndl.go.jp/api/iiif/3437686/manifest.json</v>
      </c>
      <c r="O716" t="str">
        <f t="shared" si="144"/>
        <v>http://da.dl.itc.u-tokyo.ac.jp/mirador/?params=[{%22manifest%22:%22https://www.dl.ndl.go.jp/api/iiif/3437686/manifest.json%22,%22canvas%22:%22https://www.dl.ndl.go.jp/api/iiif/3437686/canvas/48%22}]</v>
      </c>
    </row>
    <row r="717" spans="1:15">
      <c r="A717" t="str">
        <f t="shared" ref="A717:A780" si="145">IF(AND(C717&lt;&gt;"", C717&lt;&gt;0, D717&lt;&gt;""), "https://w3id.org/kouigenjimonogatari/data/"&amp;TEXT(B717, "0000")&amp;"-"&amp;TEXT(C717, "00")&amp;".json", "")</f>
        <v/>
      </c>
      <c r="B717">
        <f t="shared" si="135"/>
        <v>56</v>
      </c>
      <c r="C717">
        <f t="shared" si="136"/>
        <v>0</v>
      </c>
      <c r="D717">
        <v>56</v>
      </c>
      <c r="E717" t="str">
        <f t="shared" si="137"/>
        <v>http://creativecommons.org/publicdomain/zero/1.0/</v>
      </c>
      <c r="F717" t="s">
        <v>965</v>
      </c>
      <c r="G717">
        <f>2</f>
        <v>2</v>
      </c>
      <c r="H717" t="s">
        <v>337</v>
      </c>
      <c r="I717" s="3" t="str">
        <f t="shared" si="138"/>
        <v>https://jpsearch.go.jp/term/type/文章要素</v>
      </c>
      <c r="J717" t="str">
        <f t="shared" si="141"/>
        <v>https://w3id.org/kouigenjimonogatari/data/0055-13.json</v>
      </c>
      <c r="K717" t="str">
        <f t="shared" si="142"/>
        <v>https://w3id.org/kouigenjimonogatari/data/0056-01.json</v>
      </c>
      <c r="L717">
        <f t="shared" si="139"/>
        <v>48</v>
      </c>
      <c r="M717" t="str">
        <f t="shared" si="143"/>
        <v>https://www.dl.ndl.go.jp/api/iiif/3437686/canvas/48</v>
      </c>
      <c r="N717" t="str">
        <f t="shared" si="140"/>
        <v>https://www.dl.ndl.go.jp/api/iiif/3437686/manifest.json</v>
      </c>
      <c r="O717" t="str">
        <f t="shared" si="144"/>
        <v>http://da.dl.itc.u-tokyo.ac.jp/mirador/?params=[{%22manifest%22:%22https://www.dl.ndl.go.jp/api/iiif/3437686/manifest.json%22,%22canvas%22:%22https://www.dl.ndl.go.jp/api/iiif/3437686/canvas/48%22}]</v>
      </c>
    </row>
    <row r="718" spans="1:15">
      <c r="A718" t="str">
        <f t="shared" si="145"/>
        <v>https://w3id.org/kouigenjimonogatari/data/0056-01.json</v>
      </c>
      <c r="B718">
        <f t="shared" si="135"/>
        <v>56</v>
      </c>
      <c r="C718">
        <f t="shared" si="136"/>
        <v>1</v>
      </c>
      <c r="D718" t="s">
        <v>643</v>
      </c>
      <c r="E718" t="str">
        <f t="shared" si="137"/>
        <v>http://creativecommons.org/publicdomain/zero/1.0/</v>
      </c>
      <c r="F718" t="s">
        <v>965</v>
      </c>
      <c r="G718">
        <f>2</f>
        <v>2</v>
      </c>
      <c r="H718" t="s">
        <v>337</v>
      </c>
      <c r="I718" s="3" t="str">
        <f t="shared" si="138"/>
        <v>https://jpsearch.go.jp/term/type/文章要素</v>
      </c>
      <c r="J718" t="str">
        <f t="shared" si="141"/>
        <v>https://w3id.org/kouigenjimonogatari/data/0055-14.json</v>
      </c>
      <c r="K718" t="str">
        <f t="shared" si="142"/>
        <v>https://w3id.org/kouigenjimonogatari/data/0056-02.json</v>
      </c>
      <c r="L718">
        <f t="shared" si="139"/>
        <v>48</v>
      </c>
      <c r="M718" t="str">
        <f t="shared" si="143"/>
        <v>https://www.dl.ndl.go.jp/api/iiif/3437686/canvas/48</v>
      </c>
      <c r="N718" t="str">
        <f t="shared" si="140"/>
        <v>https://www.dl.ndl.go.jp/api/iiif/3437686/manifest.json</v>
      </c>
      <c r="O718" t="str">
        <f t="shared" si="144"/>
        <v>http://da.dl.itc.u-tokyo.ac.jp/mirador/?params=[{%22manifest%22:%22https://www.dl.ndl.go.jp/api/iiif/3437686/manifest.json%22,%22canvas%22:%22https://www.dl.ndl.go.jp/api/iiif/3437686/canvas/48%22}]</v>
      </c>
    </row>
    <row r="719" spans="1:15">
      <c r="A719" t="str">
        <f t="shared" si="145"/>
        <v>https://w3id.org/kouigenjimonogatari/data/0056-02.json</v>
      </c>
      <c r="B719">
        <f t="shared" si="135"/>
        <v>56</v>
      </c>
      <c r="C719">
        <f t="shared" si="136"/>
        <v>2</v>
      </c>
      <c r="D719" t="s">
        <v>644</v>
      </c>
      <c r="E719" t="str">
        <f t="shared" si="137"/>
        <v>http://creativecommons.org/publicdomain/zero/1.0/</v>
      </c>
      <c r="F719" t="s">
        <v>965</v>
      </c>
      <c r="G719">
        <f>2</f>
        <v>2</v>
      </c>
      <c r="H719" t="s">
        <v>337</v>
      </c>
      <c r="I719" s="3" t="str">
        <f t="shared" si="138"/>
        <v>https://jpsearch.go.jp/term/type/文章要素</v>
      </c>
      <c r="J719" t="str">
        <f t="shared" si="141"/>
        <v>https://w3id.org/kouigenjimonogatari/data/0056-01.json</v>
      </c>
      <c r="K719" t="str">
        <f t="shared" si="142"/>
        <v>https://w3id.org/kouigenjimonogatari/data/0056-03.json</v>
      </c>
      <c r="L719">
        <f t="shared" si="139"/>
        <v>48</v>
      </c>
      <c r="M719" t="str">
        <f t="shared" si="143"/>
        <v>https://www.dl.ndl.go.jp/api/iiif/3437686/canvas/48</v>
      </c>
      <c r="N719" t="str">
        <f t="shared" si="140"/>
        <v>https://www.dl.ndl.go.jp/api/iiif/3437686/manifest.json</v>
      </c>
      <c r="O719" t="str">
        <f t="shared" si="144"/>
        <v>http://da.dl.itc.u-tokyo.ac.jp/mirador/?params=[{%22manifest%22:%22https://www.dl.ndl.go.jp/api/iiif/3437686/manifest.json%22,%22canvas%22:%22https://www.dl.ndl.go.jp/api/iiif/3437686/canvas/48%22}]</v>
      </c>
    </row>
    <row r="720" spans="1:15">
      <c r="A720" t="str">
        <f t="shared" si="145"/>
        <v>https://w3id.org/kouigenjimonogatari/data/0056-03.json</v>
      </c>
      <c r="B720">
        <f t="shared" si="135"/>
        <v>56</v>
      </c>
      <c r="C720">
        <f t="shared" si="136"/>
        <v>3</v>
      </c>
      <c r="D720" t="s">
        <v>645</v>
      </c>
      <c r="E720" t="str">
        <f t="shared" si="137"/>
        <v>http://creativecommons.org/publicdomain/zero/1.0/</v>
      </c>
      <c r="F720" t="s">
        <v>965</v>
      </c>
      <c r="G720">
        <f>2</f>
        <v>2</v>
      </c>
      <c r="H720" t="s">
        <v>337</v>
      </c>
      <c r="I720" s="3" t="str">
        <f t="shared" si="138"/>
        <v>https://jpsearch.go.jp/term/type/文章要素</v>
      </c>
      <c r="J720" t="str">
        <f t="shared" si="141"/>
        <v>https://w3id.org/kouigenjimonogatari/data/0056-02.json</v>
      </c>
      <c r="K720" t="str">
        <f t="shared" si="142"/>
        <v>https://w3id.org/kouigenjimonogatari/data/0056-04.json</v>
      </c>
      <c r="L720">
        <f t="shared" si="139"/>
        <v>48</v>
      </c>
      <c r="M720" t="str">
        <f t="shared" si="143"/>
        <v>https://www.dl.ndl.go.jp/api/iiif/3437686/canvas/48</v>
      </c>
      <c r="N720" t="str">
        <f t="shared" si="140"/>
        <v>https://www.dl.ndl.go.jp/api/iiif/3437686/manifest.json</v>
      </c>
      <c r="O720" t="str">
        <f t="shared" si="144"/>
        <v>http://da.dl.itc.u-tokyo.ac.jp/mirador/?params=[{%22manifest%22:%22https://www.dl.ndl.go.jp/api/iiif/3437686/manifest.json%22,%22canvas%22:%22https://www.dl.ndl.go.jp/api/iiif/3437686/canvas/48%22}]</v>
      </c>
    </row>
    <row r="721" spans="1:15">
      <c r="A721" t="str">
        <f t="shared" si="145"/>
        <v>https://w3id.org/kouigenjimonogatari/data/0056-04.json</v>
      </c>
      <c r="B721">
        <f t="shared" si="135"/>
        <v>56</v>
      </c>
      <c r="C721">
        <f t="shared" si="136"/>
        <v>4</v>
      </c>
      <c r="D721" t="s">
        <v>646</v>
      </c>
      <c r="E721" t="str">
        <f t="shared" si="137"/>
        <v>http://creativecommons.org/publicdomain/zero/1.0/</v>
      </c>
      <c r="F721" t="s">
        <v>965</v>
      </c>
      <c r="G721">
        <f>2</f>
        <v>2</v>
      </c>
      <c r="H721" t="s">
        <v>337</v>
      </c>
      <c r="I721" s="3" t="str">
        <f t="shared" si="138"/>
        <v>https://jpsearch.go.jp/term/type/文章要素</v>
      </c>
      <c r="J721" t="str">
        <f t="shared" si="141"/>
        <v>https://w3id.org/kouigenjimonogatari/data/0056-03.json</v>
      </c>
      <c r="K721" t="str">
        <f t="shared" si="142"/>
        <v>https://w3id.org/kouigenjimonogatari/data/0056-05.json</v>
      </c>
      <c r="L721">
        <f t="shared" si="139"/>
        <v>48</v>
      </c>
      <c r="M721" t="str">
        <f t="shared" si="143"/>
        <v>https://www.dl.ndl.go.jp/api/iiif/3437686/canvas/48</v>
      </c>
      <c r="N721" t="str">
        <f t="shared" si="140"/>
        <v>https://www.dl.ndl.go.jp/api/iiif/3437686/manifest.json</v>
      </c>
      <c r="O721" t="str">
        <f t="shared" si="144"/>
        <v>http://da.dl.itc.u-tokyo.ac.jp/mirador/?params=[{%22manifest%22:%22https://www.dl.ndl.go.jp/api/iiif/3437686/manifest.json%22,%22canvas%22:%22https://www.dl.ndl.go.jp/api/iiif/3437686/canvas/48%22}]</v>
      </c>
    </row>
    <row r="722" spans="1:15">
      <c r="A722" t="str">
        <f t="shared" si="145"/>
        <v>https://w3id.org/kouigenjimonogatari/data/0056-05.json</v>
      </c>
      <c r="B722">
        <f t="shared" si="135"/>
        <v>56</v>
      </c>
      <c r="C722">
        <f t="shared" si="136"/>
        <v>5</v>
      </c>
      <c r="D722" t="s">
        <v>647</v>
      </c>
      <c r="E722" t="str">
        <f t="shared" si="137"/>
        <v>http://creativecommons.org/publicdomain/zero/1.0/</v>
      </c>
      <c r="F722" t="s">
        <v>965</v>
      </c>
      <c r="G722">
        <f>2</f>
        <v>2</v>
      </c>
      <c r="H722" t="s">
        <v>337</v>
      </c>
      <c r="I722" s="3" t="str">
        <f t="shared" si="138"/>
        <v>https://jpsearch.go.jp/term/type/文章要素</v>
      </c>
      <c r="J722" t="str">
        <f t="shared" si="141"/>
        <v>https://w3id.org/kouigenjimonogatari/data/0056-04.json</v>
      </c>
      <c r="K722" t="str">
        <f t="shared" si="142"/>
        <v>https://w3id.org/kouigenjimonogatari/data/0056-06.json</v>
      </c>
      <c r="L722">
        <f t="shared" si="139"/>
        <v>48</v>
      </c>
      <c r="M722" t="str">
        <f t="shared" si="143"/>
        <v>https://www.dl.ndl.go.jp/api/iiif/3437686/canvas/48</v>
      </c>
      <c r="N722" t="str">
        <f t="shared" si="140"/>
        <v>https://www.dl.ndl.go.jp/api/iiif/3437686/manifest.json</v>
      </c>
      <c r="O722" t="str">
        <f t="shared" si="144"/>
        <v>http://da.dl.itc.u-tokyo.ac.jp/mirador/?params=[{%22manifest%22:%22https://www.dl.ndl.go.jp/api/iiif/3437686/manifest.json%22,%22canvas%22:%22https://www.dl.ndl.go.jp/api/iiif/3437686/canvas/48%22}]</v>
      </c>
    </row>
    <row r="723" spans="1:15">
      <c r="A723" t="str">
        <f t="shared" si="145"/>
        <v>https://w3id.org/kouigenjimonogatari/data/0056-06.json</v>
      </c>
      <c r="B723">
        <f t="shared" si="135"/>
        <v>56</v>
      </c>
      <c r="C723">
        <f t="shared" si="136"/>
        <v>6</v>
      </c>
      <c r="D723" t="s">
        <v>648</v>
      </c>
      <c r="E723" t="str">
        <f t="shared" si="137"/>
        <v>http://creativecommons.org/publicdomain/zero/1.0/</v>
      </c>
      <c r="F723" t="s">
        <v>965</v>
      </c>
      <c r="G723">
        <f>2</f>
        <v>2</v>
      </c>
      <c r="H723" t="s">
        <v>337</v>
      </c>
      <c r="I723" s="3" t="str">
        <f t="shared" si="138"/>
        <v>https://jpsearch.go.jp/term/type/文章要素</v>
      </c>
      <c r="J723" t="str">
        <f t="shared" si="141"/>
        <v>https://w3id.org/kouigenjimonogatari/data/0056-05.json</v>
      </c>
      <c r="K723" t="str">
        <f t="shared" si="142"/>
        <v>https://w3id.org/kouigenjimonogatari/data/0056-07.json</v>
      </c>
      <c r="L723">
        <f t="shared" si="139"/>
        <v>48</v>
      </c>
      <c r="M723" t="str">
        <f t="shared" si="143"/>
        <v>https://www.dl.ndl.go.jp/api/iiif/3437686/canvas/48</v>
      </c>
      <c r="N723" t="str">
        <f t="shared" si="140"/>
        <v>https://www.dl.ndl.go.jp/api/iiif/3437686/manifest.json</v>
      </c>
      <c r="O723" t="str">
        <f t="shared" si="144"/>
        <v>http://da.dl.itc.u-tokyo.ac.jp/mirador/?params=[{%22manifest%22:%22https://www.dl.ndl.go.jp/api/iiif/3437686/manifest.json%22,%22canvas%22:%22https://www.dl.ndl.go.jp/api/iiif/3437686/canvas/48%22}]</v>
      </c>
    </row>
    <row r="724" spans="1:15">
      <c r="A724" t="str">
        <f t="shared" si="145"/>
        <v>https://w3id.org/kouigenjimonogatari/data/0056-07.json</v>
      </c>
      <c r="B724">
        <f t="shared" si="135"/>
        <v>56</v>
      </c>
      <c r="C724">
        <f t="shared" si="136"/>
        <v>7</v>
      </c>
      <c r="D724" t="s">
        <v>649</v>
      </c>
      <c r="E724" t="str">
        <f t="shared" si="137"/>
        <v>http://creativecommons.org/publicdomain/zero/1.0/</v>
      </c>
      <c r="F724" t="s">
        <v>965</v>
      </c>
      <c r="G724">
        <f>2</f>
        <v>2</v>
      </c>
      <c r="H724" t="s">
        <v>337</v>
      </c>
      <c r="I724" s="3" t="str">
        <f t="shared" si="138"/>
        <v>https://jpsearch.go.jp/term/type/文章要素</v>
      </c>
      <c r="J724" t="str">
        <f t="shared" si="141"/>
        <v>https://w3id.org/kouigenjimonogatari/data/0056-06.json</v>
      </c>
      <c r="K724" t="str">
        <f t="shared" si="142"/>
        <v>https://w3id.org/kouigenjimonogatari/data/0056-08.json</v>
      </c>
      <c r="L724">
        <f t="shared" si="139"/>
        <v>48</v>
      </c>
      <c r="M724" t="str">
        <f t="shared" si="143"/>
        <v>https://www.dl.ndl.go.jp/api/iiif/3437686/canvas/48</v>
      </c>
      <c r="N724" t="str">
        <f t="shared" si="140"/>
        <v>https://www.dl.ndl.go.jp/api/iiif/3437686/manifest.json</v>
      </c>
      <c r="O724" t="str">
        <f t="shared" si="144"/>
        <v>http://da.dl.itc.u-tokyo.ac.jp/mirador/?params=[{%22manifest%22:%22https://www.dl.ndl.go.jp/api/iiif/3437686/manifest.json%22,%22canvas%22:%22https://www.dl.ndl.go.jp/api/iiif/3437686/canvas/48%22}]</v>
      </c>
    </row>
    <row r="725" spans="1:15">
      <c r="A725" t="str">
        <f t="shared" si="145"/>
        <v>https://w3id.org/kouigenjimonogatari/data/0056-08.json</v>
      </c>
      <c r="B725">
        <f t="shared" si="135"/>
        <v>56</v>
      </c>
      <c r="C725">
        <f t="shared" si="136"/>
        <v>8</v>
      </c>
      <c r="D725" t="s">
        <v>650</v>
      </c>
      <c r="E725" t="str">
        <f t="shared" si="137"/>
        <v>http://creativecommons.org/publicdomain/zero/1.0/</v>
      </c>
      <c r="F725" t="s">
        <v>965</v>
      </c>
      <c r="G725">
        <f>2</f>
        <v>2</v>
      </c>
      <c r="H725" t="s">
        <v>337</v>
      </c>
      <c r="I725" s="3" t="str">
        <f t="shared" si="138"/>
        <v>https://jpsearch.go.jp/term/type/文章要素</v>
      </c>
      <c r="J725" t="str">
        <f t="shared" si="141"/>
        <v>https://w3id.org/kouigenjimonogatari/data/0056-07.json</v>
      </c>
      <c r="K725" t="str">
        <f t="shared" si="142"/>
        <v>https://w3id.org/kouigenjimonogatari/data/0056-09.json</v>
      </c>
      <c r="L725">
        <f t="shared" si="139"/>
        <v>48</v>
      </c>
      <c r="M725" t="str">
        <f t="shared" si="143"/>
        <v>https://www.dl.ndl.go.jp/api/iiif/3437686/canvas/48</v>
      </c>
      <c r="N725" t="str">
        <f t="shared" si="140"/>
        <v>https://www.dl.ndl.go.jp/api/iiif/3437686/manifest.json</v>
      </c>
      <c r="O725" t="str">
        <f t="shared" si="144"/>
        <v>http://da.dl.itc.u-tokyo.ac.jp/mirador/?params=[{%22manifest%22:%22https://www.dl.ndl.go.jp/api/iiif/3437686/manifest.json%22,%22canvas%22:%22https://www.dl.ndl.go.jp/api/iiif/3437686/canvas/48%22}]</v>
      </c>
    </row>
    <row r="726" spans="1:15">
      <c r="A726" t="str">
        <f t="shared" si="145"/>
        <v>https://w3id.org/kouigenjimonogatari/data/0056-09.json</v>
      </c>
      <c r="B726">
        <f t="shared" si="135"/>
        <v>56</v>
      </c>
      <c r="C726">
        <f t="shared" si="136"/>
        <v>9</v>
      </c>
      <c r="D726" t="s">
        <v>651</v>
      </c>
      <c r="E726" t="str">
        <f t="shared" si="137"/>
        <v>http://creativecommons.org/publicdomain/zero/1.0/</v>
      </c>
      <c r="F726" t="s">
        <v>965</v>
      </c>
      <c r="G726">
        <f>2</f>
        <v>2</v>
      </c>
      <c r="H726" t="s">
        <v>337</v>
      </c>
      <c r="I726" s="3" t="str">
        <f t="shared" si="138"/>
        <v>https://jpsearch.go.jp/term/type/文章要素</v>
      </c>
      <c r="J726" t="str">
        <f t="shared" si="141"/>
        <v>https://w3id.org/kouigenjimonogatari/data/0056-08.json</v>
      </c>
      <c r="K726" t="str">
        <f t="shared" si="142"/>
        <v>https://w3id.org/kouigenjimonogatari/data/0056-10.json</v>
      </c>
      <c r="L726">
        <f t="shared" si="139"/>
        <v>48</v>
      </c>
      <c r="M726" t="str">
        <f t="shared" si="143"/>
        <v>https://www.dl.ndl.go.jp/api/iiif/3437686/canvas/48</v>
      </c>
      <c r="N726" t="str">
        <f t="shared" si="140"/>
        <v>https://www.dl.ndl.go.jp/api/iiif/3437686/manifest.json</v>
      </c>
      <c r="O726" t="str">
        <f t="shared" si="144"/>
        <v>http://da.dl.itc.u-tokyo.ac.jp/mirador/?params=[{%22manifest%22:%22https://www.dl.ndl.go.jp/api/iiif/3437686/manifest.json%22,%22canvas%22:%22https://www.dl.ndl.go.jp/api/iiif/3437686/canvas/48%22}]</v>
      </c>
    </row>
    <row r="727" spans="1:15">
      <c r="A727" t="str">
        <f t="shared" si="145"/>
        <v>https://w3id.org/kouigenjimonogatari/data/0056-10.json</v>
      </c>
      <c r="B727">
        <f t="shared" si="135"/>
        <v>56</v>
      </c>
      <c r="C727">
        <f t="shared" si="136"/>
        <v>10</v>
      </c>
      <c r="D727" t="s">
        <v>652</v>
      </c>
      <c r="E727" t="str">
        <f t="shared" si="137"/>
        <v>http://creativecommons.org/publicdomain/zero/1.0/</v>
      </c>
      <c r="F727" t="s">
        <v>965</v>
      </c>
      <c r="G727">
        <f>2</f>
        <v>2</v>
      </c>
      <c r="H727" t="s">
        <v>337</v>
      </c>
      <c r="I727" s="3" t="str">
        <f t="shared" si="138"/>
        <v>https://jpsearch.go.jp/term/type/文章要素</v>
      </c>
      <c r="J727" t="str">
        <f t="shared" si="141"/>
        <v>https://w3id.org/kouigenjimonogatari/data/0056-09.json</v>
      </c>
      <c r="K727" t="str">
        <f t="shared" si="142"/>
        <v>https://w3id.org/kouigenjimonogatari/data/0056-11.json</v>
      </c>
      <c r="L727">
        <f t="shared" si="139"/>
        <v>48</v>
      </c>
      <c r="M727" t="str">
        <f t="shared" si="143"/>
        <v>https://www.dl.ndl.go.jp/api/iiif/3437686/canvas/48</v>
      </c>
      <c r="N727" t="str">
        <f t="shared" si="140"/>
        <v>https://www.dl.ndl.go.jp/api/iiif/3437686/manifest.json</v>
      </c>
      <c r="O727" t="str">
        <f t="shared" si="144"/>
        <v>http://da.dl.itc.u-tokyo.ac.jp/mirador/?params=[{%22manifest%22:%22https://www.dl.ndl.go.jp/api/iiif/3437686/manifest.json%22,%22canvas%22:%22https://www.dl.ndl.go.jp/api/iiif/3437686/canvas/48%22}]</v>
      </c>
    </row>
    <row r="728" spans="1:15">
      <c r="A728" t="str">
        <f t="shared" si="145"/>
        <v>https://w3id.org/kouigenjimonogatari/data/0056-11.json</v>
      </c>
      <c r="B728">
        <f t="shared" si="135"/>
        <v>56</v>
      </c>
      <c r="C728">
        <f t="shared" si="136"/>
        <v>11</v>
      </c>
      <c r="D728" t="s">
        <v>653</v>
      </c>
      <c r="E728" t="str">
        <f t="shared" si="137"/>
        <v>http://creativecommons.org/publicdomain/zero/1.0/</v>
      </c>
      <c r="F728" t="s">
        <v>965</v>
      </c>
      <c r="G728">
        <f>2</f>
        <v>2</v>
      </c>
      <c r="H728" t="s">
        <v>337</v>
      </c>
      <c r="I728" s="3" t="str">
        <f t="shared" si="138"/>
        <v>https://jpsearch.go.jp/term/type/文章要素</v>
      </c>
      <c r="J728" t="str">
        <f t="shared" si="141"/>
        <v>https://w3id.org/kouigenjimonogatari/data/0056-10.json</v>
      </c>
      <c r="K728" t="str">
        <f t="shared" si="142"/>
        <v>https://w3id.org/kouigenjimonogatari/data/0056-12.json</v>
      </c>
      <c r="L728">
        <f t="shared" si="139"/>
        <v>48</v>
      </c>
      <c r="M728" t="str">
        <f t="shared" si="143"/>
        <v>https://www.dl.ndl.go.jp/api/iiif/3437686/canvas/48</v>
      </c>
      <c r="N728" t="str">
        <f t="shared" si="140"/>
        <v>https://www.dl.ndl.go.jp/api/iiif/3437686/manifest.json</v>
      </c>
      <c r="O728" t="str">
        <f t="shared" si="144"/>
        <v>http://da.dl.itc.u-tokyo.ac.jp/mirador/?params=[{%22manifest%22:%22https://www.dl.ndl.go.jp/api/iiif/3437686/manifest.json%22,%22canvas%22:%22https://www.dl.ndl.go.jp/api/iiif/3437686/canvas/48%22}]</v>
      </c>
    </row>
    <row r="729" spans="1:15">
      <c r="A729" t="str">
        <f t="shared" si="145"/>
        <v>https://w3id.org/kouigenjimonogatari/data/0056-12.json</v>
      </c>
      <c r="B729">
        <f t="shared" si="135"/>
        <v>56</v>
      </c>
      <c r="C729">
        <f t="shared" si="136"/>
        <v>12</v>
      </c>
      <c r="D729" t="s">
        <v>654</v>
      </c>
      <c r="E729" t="str">
        <f t="shared" si="137"/>
        <v>http://creativecommons.org/publicdomain/zero/1.0/</v>
      </c>
      <c r="F729" t="s">
        <v>965</v>
      </c>
      <c r="G729">
        <f>2</f>
        <v>2</v>
      </c>
      <c r="H729" t="s">
        <v>337</v>
      </c>
      <c r="I729" s="3" t="str">
        <f t="shared" si="138"/>
        <v>https://jpsearch.go.jp/term/type/文章要素</v>
      </c>
      <c r="J729" t="str">
        <f t="shared" si="141"/>
        <v>https://w3id.org/kouigenjimonogatari/data/0056-11.json</v>
      </c>
      <c r="K729" t="str">
        <f t="shared" si="142"/>
        <v>https://w3id.org/kouigenjimonogatari/data/0056-13.json</v>
      </c>
      <c r="L729">
        <f t="shared" si="139"/>
        <v>48</v>
      </c>
      <c r="M729" t="str">
        <f t="shared" si="143"/>
        <v>https://www.dl.ndl.go.jp/api/iiif/3437686/canvas/48</v>
      </c>
      <c r="N729" t="str">
        <f t="shared" si="140"/>
        <v>https://www.dl.ndl.go.jp/api/iiif/3437686/manifest.json</v>
      </c>
      <c r="O729" t="str">
        <f t="shared" si="144"/>
        <v>http://da.dl.itc.u-tokyo.ac.jp/mirador/?params=[{%22manifest%22:%22https://www.dl.ndl.go.jp/api/iiif/3437686/manifest.json%22,%22canvas%22:%22https://www.dl.ndl.go.jp/api/iiif/3437686/canvas/48%22}]</v>
      </c>
    </row>
    <row r="730" spans="1:15">
      <c r="A730" t="str">
        <f t="shared" si="145"/>
        <v>https://w3id.org/kouigenjimonogatari/data/0056-13.json</v>
      </c>
      <c r="B730">
        <f t="shared" si="135"/>
        <v>56</v>
      </c>
      <c r="C730">
        <f t="shared" si="136"/>
        <v>13</v>
      </c>
      <c r="D730" t="s">
        <v>655</v>
      </c>
      <c r="E730" t="str">
        <f t="shared" si="137"/>
        <v>http://creativecommons.org/publicdomain/zero/1.0/</v>
      </c>
      <c r="F730" t="s">
        <v>965</v>
      </c>
      <c r="G730">
        <f>2</f>
        <v>2</v>
      </c>
      <c r="H730" t="s">
        <v>337</v>
      </c>
      <c r="I730" s="3" t="str">
        <f t="shared" si="138"/>
        <v>https://jpsearch.go.jp/term/type/文章要素</v>
      </c>
      <c r="J730" t="str">
        <f t="shared" si="141"/>
        <v>https://w3id.org/kouigenjimonogatari/data/0056-12.json</v>
      </c>
      <c r="K730" t="str">
        <f t="shared" si="142"/>
        <v>https://w3id.org/kouigenjimonogatari/data/0056-14.json</v>
      </c>
      <c r="L730">
        <f t="shared" si="139"/>
        <v>48</v>
      </c>
      <c r="M730" t="str">
        <f t="shared" si="143"/>
        <v>https://www.dl.ndl.go.jp/api/iiif/3437686/canvas/48</v>
      </c>
      <c r="N730" t="str">
        <f t="shared" si="140"/>
        <v>https://www.dl.ndl.go.jp/api/iiif/3437686/manifest.json</v>
      </c>
      <c r="O730" t="str">
        <f t="shared" si="144"/>
        <v>http://da.dl.itc.u-tokyo.ac.jp/mirador/?params=[{%22manifest%22:%22https://www.dl.ndl.go.jp/api/iiif/3437686/manifest.json%22,%22canvas%22:%22https://www.dl.ndl.go.jp/api/iiif/3437686/canvas/48%22}]</v>
      </c>
    </row>
    <row r="731" spans="1:15">
      <c r="A731" t="str">
        <f t="shared" si="145"/>
        <v>https://w3id.org/kouigenjimonogatari/data/0056-14.json</v>
      </c>
      <c r="B731">
        <f t="shared" si="135"/>
        <v>56</v>
      </c>
      <c r="C731">
        <f t="shared" si="136"/>
        <v>14</v>
      </c>
      <c r="D731" t="s">
        <v>656</v>
      </c>
      <c r="E731" t="str">
        <f t="shared" si="137"/>
        <v>http://creativecommons.org/publicdomain/zero/1.0/</v>
      </c>
      <c r="F731" t="s">
        <v>965</v>
      </c>
      <c r="G731">
        <f>2</f>
        <v>2</v>
      </c>
      <c r="H731" t="s">
        <v>337</v>
      </c>
      <c r="I731" s="3" t="str">
        <f t="shared" si="138"/>
        <v>https://jpsearch.go.jp/term/type/文章要素</v>
      </c>
      <c r="J731" t="str">
        <f t="shared" si="141"/>
        <v>https://w3id.org/kouigenjimonogatari/data/0056-13.json</v>
      </c>
      <c r="K731" t="str">
        <f t="shared" si="142"/>
        <v>https://w3id.org/kouigenjimonogatari/data/0057-01.json</v>
      </c>
      <c r="L731">
        <f t="shared" si="139"/>
        <v>48</v>
      </c>
      <c r="M731" t="str">
        <f t="shared" si="143"/>
        <v>https://www.dl.ndl.go.jp/api/iiif/3437686/canvas/48</v>
      </c>
      <c r="N731" t="str">
        <f t="shared" si="140"/>
        <v>https://www.dl.ndl.go.jp/api/iiif/3437686/manifest.json</v>
      </c>
      <c r="O731" t="str">
        <f t="shared" si="144"/>
        <v>http://da.dl.itc.u-tokyo.ac.jp/mirador/?params=[{%22manifest%22:%22https://www.dl.ndl.go.jp/api/iiif/3437686/manifest.json%22,%22canvas%22:%22https://www.dl.ndl.go.jp/api/iiif/3437686/canvas/48%22}]</v>
      </c>
    </row>
    <row r="732" spans="1:15">
      <c r="A732" t="str">
        <f t="shared" si="145"/>
        <v/>
      </c>
      <c r="B732">
        <f t="shared" si="135"/>
        <v>57</v>
      </c>
      <c r="C732">
        <f t="shared" si="136"/>
        <v>15</v>
      </c>
      <c r="E732" t="str">
        <f t="shared" si="137"/>
        <v>http://creativecommons.org/publicdomain/zero/1.0/</v>
      </c>
      <c r="F732" t="s">
        <v>965</v>
      </c>
      <c r="G732">
        <f>2</f>
        <v>2</v>
      </c>
      <c r="H732" t="s">
        <v>337</v>
      </c>
      <c r="I732" s="3" t="str">
        <f t="shared" si="138"/>
        <v>https://jpsearch.go.jp/term/type/文章要素</v>
      </c>
      <c r="J732" t="str">
        <f t="shared" si="141"/>
        <v>https://w3id.org/kouigenjimonogatari/data/0056-14.json</v>
      </c>
      <c r="K732" t="str">
        <f t="shared" si="142"/>
        <v>https://w3id.org/kouigenjimonogatari/data/0057-02.json</v>
      </c>
      <c r="L732">
        <f t="shared" si="139"/>
        <v>48</v>
      </c>
      <c r="M732" t="str">
        <f t="shared" si="143"/>
        <v>https://www.dl.ndl.go.jp/api/iiif/3437686/canvas/48</v>
      </c>
      <c r="N732" t="str">
        <f t="shared" si="140"/>
        <v>https://www.dl.ndl.go.jp/api/iiif/3437686/manifest.json</v>
      </c>
      <c r="O732" t="str">
        <f t="shared" si="144"/>
        <v>http://da.dl.itc.u-tokyo.ac.jp/mirador/?params=[{%22manifest%22:%22https://www.dl.ndl.go.jp/api/iiif/3437686/manifest.json%22,%22canvas%22:%22https://www.dl.ndl.go.jp/api/iiif/3437686/canvas/48%22}]</v>
      </c>
    </row>
    <row r="733" spans="1:15">
      <c r="A733" t="str">
        <f t="shared" si="145"/>
        <v/>
      </c>
      <c r="B733">
        <f t="shared" si="135"/>
        <v>57</v>
      </c>
      <c r="C733">
        <f t="shared" si="136"/>
        <v>0</v>
      </c>
      <c r="D733">
        <v>57</v>
      </c>
      <c r="E733" t="str">
        <f t="shared" si="137"/>
        <v>http://creativecommons.org/publicdomain/zero/1.0/</v>
      </c>
      <c r="F733" t="s">
        <v>965</v>
      </c>
      <c r="G733">
        <f>2</f>
        <v>2</v>
      </c>
      <c r="H733" t="s">
        <v>337</v>
      </c>
      <c r="I733" s="3" t="str">
        <f t="shared" si="138"/>
        <v>https://jpsearch.go.jp/term/type/文章要素</v>
      </c>
      <c r="J733" t="str">
        <f t="shared" si="141"/>
        <v>https://w3id.org/kouigenjimonogatari/data/0056-13.json</v>
      </c>
      <c r="K733" t="str">
        <f t="shared" si="142"/>
        <v>https://w3id.org/kouigenjimonogatari/data/0057-01.json</v>
      </c>
      <c r="L733">
        <f t="shared" si="139"/>
        <v>48</v>
      </c>
      <c r="M733" t="str">
        <f t="shared" si="143"/>
        <v>https://www.dl.ndl.go.jp/api/iiif/3437686/canvas/48</v>
      </c>
      <c r="N733" t="str">
        <f t="shared" si="140"/>
        <v>https://www.dl.ndl.go.jp/api/iiif/3437686/manifest.json</v>
      </c>
      <c r="O733" t="str">
        <f t="shared" si="144"/>
        <v>http://da.dl.itc.u-tokyo.ac.jp/mirador/?params=[{%22manifest%22:%22https://www.dl.ndl.go.jp/api/iiif/3437686/manifest.json%22,%22canvas%22:%22https://www.dl.ndl.go.jp/api/iiif/3437686/canvas/48%22}]</v>
      </c>
    </row>
    <row r="734" spans="1:15">
      <c r="A734" t="str">
        <f t="shared" si="145"/>
        <v>https://w3id.org/kouigenjimonogatari/data/0057-01.json</v>
      </c>
      <c r="B734">
        <f t="shared" si="135"/>
        <v>57</v>
      </c>
      <c r="C734">
        <f t="shared" si="136"/>
        <v>1</v>
      </c>
      <c r="D734" t="s">
        <v>657</v>
      </c>
      <c r="E734" t="str">
        <f t="shared" si="137"/>
        <v>http://creativecommons.org/publicdomain/zero/1.0/</v>
      </c>
      <c r="F734" t="s">
        <v>965</v>
      </c>
      <c r="G734">
        <f>2</f>
        <v>2</v>
      </c>
      <c r="H734" t="s">
        <v>337</v>
      </c>
      <c r="I734" s="3" t="str">
        <f t="shared" si="138"/>
        <v>https://jpsearch.go.jp/term/type/文章要素</v>
      </c>
      <c r="J734" t="str">
        <f t="shared" si="141"/>
        <v>https://w3id.org/kouigenjimonogatari/data/0056-14.json</v>
      </c>
      <c r="K734" t="str">
        <f t="shared" si="142"/>
        <v>https://w3id.org/kouigenjimonogatari/data/0057-02.json</v>
      </c>
      <c r="L734">
        <f t="shared" si="139"/>
        <v>48</v>
      </c>
      <c r="M734" t="str">
        <f t="shared" si="143"/>
        <v>https://www.dl.ndl.go.jp/api/iiif/3437686/canvas/48</v>
      </c>
      <c r="N734" t="str">
        <f t="shared" si="140"/>
        <v>https://www.dl.ndl.go.jp/api/iiif/3437686/manifest.json</v>
      </c>
      <c r="O734" t="str">
        <f t="shared" si="144"/>
        <v>http://da.dl.itc.u-tokyo.ac.jp/mirador/?params=[{%22manifest%22:%22https://www.dl.ndl.go.jp/api/iiif/3437686/manifest.json%22,%22canvas%22:%22https://www.dl.ndl.go.jp/api/iiif/3437686/canvas/48%22}]</v>
      </c>
    </row>
    <row r="735" spans="1:15">
      <c r="A735" t="str">
        <f t="shared" si="145"/>
        <v>https://w3id.org/kouigenjimonogatari/data/0057-02.json</v>
      </c>
      <c r="B735">
        <f t="shared" si="135"/>
        <v>57</v>
      </c>
      <c r="C735">
        <f t="shared" si="136"/>
        <v>2</v>
      </c>
      <c r="D735" t="s">
        <v>658</v>
      </c>
      <c r="E735" t="str">
        <f t="shared" si="137"/>
        <v>http://creativecommons.org/publicdomain/zero/1.0/</v>
      </c>
      <c r="F735" t="s">
        <v>965</v>
      </c>
      <c r="G735">
        <f>2</f>
        <v>2</v>
      </c>
      <c r="H735" t="s">
        <v>337</v>
      </c>
      <c r="I735" s="3" t="str">
        <f t="shared" si="138"/>
        <v>https://jpsearch.go.jp/term/type/文章要素</v>
      </c>
      <c r="J735" t="str">
        <f t="shared" si="141"/>
        <v>https://w3id.org/kouigenjimonogatari/data/0057-01.json</v>
      </c>
      <c r="K735" t="str">
        <f t="shared" si="142"/>
        <v>https://w3id.org/kouigenjimonogatari/data/0057-03.json</v>
      </c>
      <c r="L735">
        <f t="shared" si="139"/>
        <v>48</v>
      </c>
      <c r="M735" t="str">
        <f t="shared" si="143"/>
        <v>https://www.dl.ndl.go.jp/api/iiif/3437686/canvas/48</v>
      </c>
      <c r="N735" t="str">
        <f t="shared" si="140"/>
        <v>https://www.dl.ndl.go.jp/api/iiif/3437686/manifest.json</v>
      </c>
      <c r="O735" t="str">
        <f t="shared" si="144"/>
        <v>http://da.dl.itc.u-tokyo.ac.jp/mirador/?params=[{%22manifest%22:%22https://www.dl.ndl.go.jp/api/iiif/3437686/manifest.json%22,%22canvas%22:%22https://www.dl.ndl.go.jp/api/iiif/3437686/canvas/48%22}]</v>
      </c>
    </row>
    <row r="736" spans="1:15">
      <c r="A736" t="str">
        <f t="shared" si="145"/>
        <v>https://w3id.org/kouigenjimonogatari/data/0057-03.json</v>
      </c>
      <c r="B736">
        <f t="shared" si="135"/>
        <v>57</v>
      </c>
      <c r="C736">
        <f t="shared" si="136"/>
        <v>3</v>
      </c>
      <c r="D736" t="s">
        <v>659</v>
      </c>
      <c r="E736" t="str">
        <f t="shared" si="137"/>
        <v>http://creativecommons.org/publicdomain/zero/1.0/</v>
      </c>
      <c r="F736" t="s">
        <v>965</v>
      </c>
      <c r="G736">
        <f>2</f>
        <v>2</v>
      </c>
      <c r="H736" t="s">
        <v>337</v>
      </c>
      <c r="I736" s="3" t="str">
        <f t="shared" si="138"/>
        <v>https://jpsearch.go.jp/term/type/文章要素</v>
      </c>
      <c r="J736" t="str">
        <f t="shared" si="141"/>
        <v>https://w3id.org/kouigenjimonogatari/data/0057-02.json</v>
      </c>
      <c r="K736" t="str">
        <f t="shared" si="142"/>
        <v>https://w3id.org/kouigenjimonogatari/data/0057-04.json</v>
      </c>
      <c r="L736">
        <f t="shared" si="139"/>
        <v>48</v>
      </c>
      <c r="M736" t="str">
        <f t="shared" si="143"/>
        <v>https://www.dl.ndl.go.jp/api/iiif/3437686/canvas/48</v>
      </c>
      <c r="N736" t="str">
        <f t="shared" si="140"/>
        <v>https://www.dl.ndl.go.jp/api/iiif/3437686/manifest.json</v>
      </c>
      <c r="O736" t="str">
        <f t="shared" si="144"/>
        <v>http://da.dl.itc.u-tokyo.ac.jp/mirador/?params=[{%22manifest%22:%22https://www.dl.ndl.go.jp/api/iiif/3437686/manifest.json%22,%22canvas%22:%22https://www.dl.ndl.go.jp/api/iiif/3437686/canvas/48%22}]</v>
      </c>
    </row>
    <row r="737" spans="1:15">
      <c r="A737" t="str">
        <f t="shared" si="145"/>
        <v>https://w3id.org/kouigenjimonogatari/data/0057-04.json</v>
      </c>
      <c r="B737">
        <f t="shared" si="135"/>
        <v>57</v>
      </c>
      <c r="C737">
        <f t="shared" si="136"/>
        <v>4</v>
      </c>
      <c r="D737" t="s">
        <v>660</v>
      </c>
      <c r="E737" t="str">
        <f t="shared" si="137"/>
        <v>http://creativecommons.org/publicdomain/zero/1.0/</v>
      </c>
      <c r="F737" t="s">
        <v>965</v>
      </c>
      <c r="G737">
        <f>2</f>
        <v>2</v>
      </c>
      <c r="H737" t="s">
        <v>337</v>
      </c>
      <c r="I737" s="3" t="str">
        <f t="shared" si="138"/>
        <v>https://jpsearch.go.jp/term/type/文章要素</v>
      </c>
      <c r="J737" t="str">
        <f t="shared" si="141"/>
        <v>https://w3id.org/kouigenjimonogatari/data/0057-03.json</v>
      </c>
      <c r="K737" t="str">
        <f t="shared" si="142"/>
        <v>https://w3id.org/kouigenjimonogatari/data/0057-05.json</v>
      </c>
      <c r="L737">
        <f t="shared" si="139"/>
        <v>48</v>
      </c>
      <c r="M737" t="str">
        <f t="shared" si="143"/>
        <v>https://www.dl.ndl.go.jp/api/iiif/3437686/canvas/48</v>
      </c>
      <c r="N737" t="str">
        <f t="shared" si="140"/>
        <v>https://www.dl.ndl.go.jp/api/iiif/3437686/manifest.json</v>
      </c>
      <c r="O737" t="str">
        <f t="shared" si="144"/>
        <v>http://da.dl.itc.u-tokyo.ac.jp/mirador/?params=[{%22manifest%22:%22https://www.dl.ndl.go.jp/api/iiif/3437686/manifest.json%22,%22canvas%22:%22https://www.dl.ndl.go.jp/api/iiif/3437686/canvas/48%22}]</v>
      </c>
    </row>
    <row r="738" spans="1:15">
      <c r="A738" t="str">
        <f t="shared" si="145"/>
        <v>https://w3id.org/kouigenjimonogatari/data/0057-05.json</v>
      </c>
      <c r="B738">
        <f t="shared" si="135"/>
        <v>57</v>
      </c>
      <c r="C738">
        <f t="shared" si="136"/>
        <v>5</v>
      </c>
      <c r="D738" t="s">
        <v>661</v>
      </c>
      <c r="E738" t="str">
        <f t="shared" si="137"/>
        <v>http://creativecommons.org/publicdomain/zero/1.0/</v>
      </c>
      <c r="F738" t="s">
        <v>965</v>
      </c>
      <c r="G738">
        <f>2</f>
        <v>2</v>
      </c>
      <c r="H738" t="s">
        <v>337</v>
      </c>
      <c r="I738" s="3" t="str">
        <f t="shared" si="138"/>
        <v>https://jpsearch.go.jp/term/type/文章要素</v>
      </c>
      <c r="J738" t="str">
        <f t="shared" si="141"/>
        <v>https://w3id.org/kouigenjimonogatari/data/0057-04.json</v>
      </c>
      <c r="K738" t="str">
        <f t="shared" si="142"/>
        <v>https://w3id.org/kouigenjimonogatari/data/0057-06.json</v>
      </c>
      <c r="L738">
        <f t="shared" si="139"/>
        <v>48</v>
      </c>
      <c r="M738" t="str">
        <f t="shared" si="143"/>
        <v>https://www.dl.ndl.go.jp/api/iiif/3437686/canvas/48</v>
      </c>
      <c r="N738" t="str">
        <f t="shared" si="140"/>
        <v>https://www.dl.ndl.go.jp/api/iiif/3437686/manifest.json</v>
      </c>
      <c r="O738" t="str">
        <f t="shared" si="144"/>
        <v>http://da.dl.itc.u-tokyo.ac.jp/mirador/?params=[{%22manifest%22:%22https://www.dl.ndl.go.jp/api/iiif/3437686/manifest.json%22,%22canvas%22:%22https://www.dl.ndl.go.jp/api/iiif/3437686/canvas/48%22}]</v>
      </c>
    </row>
    <row r="739" spans="1:15">
      <c r="A739" t="str">
        <f t="shared" si="145"/>
        <v>https://w3id.org/kouigenjimonogatari/data/0057-06.json</v>
      </c>
      <c r="B739">
        <f t="shared" si="135"/>
        <v>57</v>
      </c>
      <c r="C739">
        <f t="shared" si="136"/>
        <v>6</v>
      </c>
      <c r="D739" t="s">
        <v>662</v>
      </c>
      <c r="E739" t="str">
        <f t="shared" si="137"/>
        <v>http://creativecommons.org/publicdomain/zero/1.0/</v>
      </c>
      <c r="F739" t="s">
        <v>965</v>
      </c>
      <c r="G739">
        <f>2</f>
        <v>2</v>
      </c>
      <c r="H739" t="s">
        <v>337</v>
      </c>
      <c r="I739" s="3" t="str">
        <f t="shared" si="138"/>
        <v>https://jpsearch.go.jp/term/type/文章要素</v>
      </c>
      <c r="J739" t="str">
        <f t="shared" si="141"/>
        <v>https://w3id.org/kouigenjimonogatari/data/0057-05.json</v>
      </c>
      <c r="K739" t="str">
        <f t="shared" si="142"/>
        <v>https://w3id.org/kouigenjimonogatari/data/0057-07.json</v>
      </c>
      <c r="L739">
        <f t="shared" si="139"/>
        <v>48</v>
      </c>
      <c r="M739" t="str">
        <f t="shared" si="143"/>
        <v>https://www.dl.ndl.go.jp/api/iiif/3437686/canvas/48</v>
      </c>
      <c r="N739" t="str">
        <f t="shared" si="140"/>
        <v>https://www.dl.ndl.go.jp/api/iiif/3437686/manifest.json</v>
      </c>
      <c r="O739" t="str">
        <f t="shared" si="144"/>
        <v>http://da.dl.itc.u-tokyo.ac.jp/mirador/?params=[{%22manifest%22:%22https://www.dl.ndl.go.jp/api/iiif/3437686/manifest.json%22,%22canvas%22:%22https://www.dl.ndl.go.jp/api/iiif/3437686/canvas/48%22}]</v>
      </c>
    </row>
    <row r="740" spans="1:15">
      <c r="A740" t="str">
        <f t="shared" si="145"/>
        <v>https://w3id.org/kouigenjimonogatari/data/0057-07.json</v>
      </c>
      <c r="B740">
        <f t="shared" si="135"/>
        <v>57</v>
      </c>
      <c r="C740">
        <f t="shared" si="136"/>
        <v>7</v>
      </c>
      <c r="D740" t="s">
        <v>663</v>
      </c>
      <c r="E740" t="str">
        <f t="shared" si="137"/>
        <v>http://creativecommons.org/publicdomain/zero/1.0/</v>
      </c>
      <c r="F740" t="s">
        <v>965</v>
      </c>
      <c r="G740">
        <f>2</f>
        <v>2</v>
      </c>
      <c r="H740" t="s">
        <v>337</v>
      </c>
      <c r="I740" s="3" t="str">
        <f t="shared" si="138"/>
        <v>https://jpsearch.go.jp/term/type/文章要素</v>
      </c>
      <c r="J740" t="str">
        <f t="shared" si="141"/>
        <v>https://w3id.org/kouigenjimonogatari/data/0057-06.json</v>
      </c>
      <c r="K740" t="str">
        <f t="shared" si="142"/>
        <v>https://w3id.org/kouigenjimonogatari/data/0057-08.json</v>
      </c>
      <c r="L740">
        <f t="shared" si="139"/>
        <v>48</v>
      </c>
      <c r="M740" t="str">
        <f t="shared" si="143"/>
        <v>https://www.dl.ndl.go.jp/api/iiif/3437686/canvas/48</v>
      </c>
      <c r="N740" t="str">
        <f t="shared" si="140"/>
        <v>https://www.dl.ndl.go.jp/api/iiif/3437686/manifest.json</v>
      </c>
      <c r="O740" t="str">
        <f t="shared" si="144"/>
        <v>http://da.dl.itc.u-tokyo.ac.jp/mirador/?params=[{%22manifest%22:%22https://www.dl.ndl.go.jp/api/iiif/3437686/manifest.json%22,%22canvas%22:%22https://www.dl.ndl.go.jp/api/iiif/3437686/canvas/48%22}]</v>
      </c>
    </row>
    <row r="741" spans="1:15">
      <c r="A741" t="str">
        <f t="shared" si="145"/>
        <v>https://w3id.org/kouigenjimonogatari/data/0057-08.json</v>
      </c>
      <c r="B741">
        <f t="shared" si="135"/>
        <v>57</v>
      </c>
      <c r="C741">
        <f t="shared" si="136"/>
        <v>8</v>
      </c>
      <c r="D741" t="s">
        <v>664</v>
      </c>
      <c r="E741" t="str">
        <f t="shared" si="137"/>
        <v>http://creativecommons.org/publicdomain/zero/1.0/</v>
      </c>
      <c r="F741" t="s">
        <v>965</v>
      </c>
      <c r="G741">
        <f>2</f>
        <v>2</v>
      </c>
      <c r="H741" t="s">
        <v>337</v>
      </c>
      <c r="I741" s="3" t="str">
        <f t="shared" si="138"/>
        <v>https://jpsearch.go.jp/term/type/文章要素</v>
      </c>
      <c r="J741" t="str">
        <f t="shared" si="141"/>
        <v>https://w3id.org/kouigenjimonogatari/data/0057-07.json</v>
      </c>
      <c r="K741" t="str">
        <f t="shared" si="142"/>
        <v>https://w3id.org/kouigenjimonogatari/data/0057-09.json</v>
      </c>
      <c r="L741">
        <f t="shared" si="139"/>
        <v>48</v>
      </c>
      <c r="M741" t="str">
        <f t="shared" si="143"/>
        <v>https://www.dl.ndl.go.jp/api/iiif/3437686/canvas/48</v>
      </c>
      <c r="N741" t="str">
        <f t="shared" si="140"/>
        <v>https://www.dl.ndl.go.jp/api/iiif/3437686/manifest.json</v>
      </c>
      <c r="O741" t="str">
        <f t="shared" si="144"/>
        <v>http://da.dl.itc.u-tokyo.ac.jp/mirador/?params=[{%22manifest%22:%22https://www.dl.ndl.go.jp/api/iiif/3437686/manifest.json%22,%22canvas%22:%22https://www.dl.ndl.go.jp/api/iiif/3437686/canvas/48%22}]</v>
      </c>
    </row>
    <row r="742" spans="1:15">
      <c r="A742" t="str">
        <f t="shared" si="145"/>
        <v>https://w3id.org/kouigenjimonogatari/data/0057-09.json</v>
      </c>
      <c r="B742">
        <f t="shared" si="135"/>
        <v>57</v>
      </c>
      <c r="C742">
        <f t="shared" si="136"/>
        <v>9</v>
      </c>
      <c r="D742" t="s">
        <v>665</v>
      </c>
      <c r="E742" t="str">
        <f t="shared" si="137"/>
        <v>http://creativecommons.org/publicdomain/zero/1.0/</v>
      </c>
      <c r="F742" t="s">
        <v>965</v>
      </c>
      <c r="G742">
        <f>2</f>
        <v>2</v>
      </c>
      <c r="H742" t="s">
        <v>337</v>
      </c>
      <c r="I742" s="3" t="str">
        <f t="shared" si="138"/>
        <v>https://jpsearch.go.jp/term/type/文章要素</v>
      </c>
      <c r="J742" t="str">
        <f t="shared" si="141"/>
        <v>https://w3id.org/kouigenjimonogatari/data/0057-08.json</v>
      </c>
      <c r="K742" t="str">
        <f t="shared" si="142"/>
        <v>https://w3id.org/kouigenjimonogatari/data/0057-10.json</v>
      </c>
      <c r="L742">
        <f t="shared" si="139"/>
        <v>48</v>
      </c>
      <c r="M742" t="str">
        <f t="shared" si="143"/>
        <v>https://www.dl.ndl.go.jp/api/iiif/3437686/canvas/48</v>
      </c>
      <c r="N742" t="str">
        <f t="shared" si="140"/>
        <v>https://www.dl.ndl.go.jp/api/iiif/3437686/manifest.json</v>
      </c>
      <c r="O742" t="str">
        <f t="shared" si="144"/>
        <v>http://da.dl.itc.u-tokyo.ac.jp/mirador/?params=[{%22manifest%22:%22https://www.dl.ndl.go.jp/api/iiif/3437686/manifest.json%22,%22canvas%22:%22https://www.dl.ndl.go.jp/api/iiif/3437686/canvas/48%22}]</v>
      </c>
    </row>
    <row r="743" spans="1:15">
      <c r="A743" t="str">
        <f t="shared" si="145"/>
        <v>https://w3id.org/kouigenjimonogatari/data/0057-10.json</v>
      </c>
      <c r="B743">
        <f t="shared" si="135"/>
        <v>57</v>
      </c>
      <c r="C743">
        <f t="shared" si="136"/>
        <v>10</v>
      </c>
      <c r="D743" t="s">
        <v>666</v>
      </c>
      <c r="E743" t="str">
        <f t="shared" si="137"/>
        <v>http://creativecommons.org/publicdomain/zero/1.0/</v>
      </c>
      <c r="F743" t="s">
        <v>965</v>
      </c>
      <c r="G743">
        <f>2</f>
        <v>2</v>
      </c>
      <c r="H743" t="s">
        <v>337</v>
      </c>
      <c r="I743" s="3" t="str">
        <f t="shared" si="138"/>
        <v>https://jpsearch.go.jp/term/type/文章要素</v>
      </c>
      <c r="J743" t="str">
        <f t="shared" si="141"/>
        <v>https://w3id.org/kouigenjimonogatari/data/0057-09.json</v>
      </c>
      <c r="K743" t="str">
        <f t="shared" si="142"/>
        <v>https://w3id.org/kouigenjimonogatari/data/0057-11.json</v>
      </c>
      <c r="L743">
        <f t="shared" si="139"/>
        <v>48</v>
      </c>
      <c r="M743" t="str">
        <f t="shared" si="143"/>
        <v>https://www.dl.ndl.go.jp/api/iiif/3437686/canvas/48</v>
      </c>
      <c r="N743" t="str">
        <f t="shared" si="140"/>
        <v>https://www.dl.ndl.go.jp/api/iiif/3437686/manifest.json</v>
      </c>
      <c r="O743" t="str">
        <f t="shared" si="144"/>
        <v>http://da.dl.itc.u-tokyo.ac.jp/mirador/?params=[{%22manifest%22:%22https://www.dl.ndl.go.jp/api/iiif/3437686/manifest.json%22,%22canvas%22:%22https://www.dl.ndl.go.jp/api/iiif/3437686/canvas/48%22}]</v>
      </c>
    </row>
    <row r="744" spans="1:15">
      <c r="A744" t="str">
        <f t="shared" si="145"/>
        <v>https://w3id.org/kouigenjimonogatari/data/0057-11.json</v>
      </c>
      <c r="B744">
        <f t="shared" si="135"/>
        <v>57</v>
      </c>
      <c r="C744">
        <f t="shared" si="136"/>
        <v>11</v>
      </c>
      <c r="D744" t="s">
        <v>667</v>
      </c>
      <c r="E744" t="str">
        <f t="shared" si="137"/>
        <v>http://creativecommons.org/publicdomain/zero/1.0/</v>
      </c>
      <c r="F744" t="s">
        <v>965</v>
      </c>
      <c r="G744">
        <f>2</f>
        <v>2</v>
      </c>
      <c r="H744" t="s">
        <v>337</v>
      </c>
      <c r="I744" s="3" t="str">
        <f t="shared" si="138"/>
        <v>https://jpsearch.go.jp/term/type/文章要素</v>
      </c>
      <c r="J744" t="str">
        <f t="shared" si="141"/>
        <v>https://w3id.org/kouigenjimonogatari/data/0057-10.json</v>
      </c>
      <c r="K744" t="str">
        <f t="shared" si="142"/>
        <v>https://w3id.org/kouigenjimonogatari/data/0057-12.json</v>
      </c>
      <c r="L744">
        <f t="shared" si="139"/>
        <v>48</v>
      </c>
      <c r="M744" t="str">
        <f t="shared" si="143"/>
        <v>https://www.dl.ndl.go.jp/api/iiif/3437686/canvas/48</v>
      </c>
      <c r="N744" t="str">
        <f t="shared" si="140"/>
        <v>https://www.dl.ndl.go.jp/api/iiif/3437686/manifest.json</v>
      </c>
      <c r="O744" t="str">
        <f t="shared" si="144"/>
        <v>http://da.dl.itc.u-tokyo.ac.jp/mirador/?params=[{%22manifest%22:%22https://www.dl.ndl.go.jp/api/iiif/3437686/manifest.json%22,%22canvas%22:%22https://www.dl.ndl.go.jp/api/iiif/3437686/canvas/48%22}]</v>
      </c>
    </row>
    <row r="745" spans="1:15">
      <c r="A745" t="str">
        <f t="shared" si="145"/>
        <v>https://w3id.org/kouigenjimonogatari/data/0057-12.json</v>
      </c>
      <c r="B745">
        <f t="shared" si="135"/>
        <v>57</v>
      </c>
      <c r="C745">
        <f t="shared" si="136"/>
        <v>12</v>
      </c>
      <c r="D745" t="s">
        <v>668</v>
      </c>
      <c r="E745" t="str">
        <f t="shared" si="137"/>
        <v>http://creativecommons.org/publicdomain/zero/1.0/</v>
      </c>
      <c r="F745" t="s">
        <v>965</v>
      </c>
      <c r="G745">
        <f>2</f>
        <v>2</v>
      </c>
      <c r="H745" t="s">
        <v>337</v>
      </c>
      <c r="I745" s="3" t="str">
        <f t="shared" si="138"/>
        <v>https://jpsearch.go.jp/term/type/文章要素</v>
      </c>
      <c r="J745" t="str">
        <f t="shared" si="141"/>
        <v>https://w3id.org/kouigenjimonogatari/data/0057-11.json</v>
      </c>
      <c r="K745" t="str">
        <f t="shared" si="142"/>
        <v>https://w3id.org/kouigenjimonogatari/data/0057-13.json</v>
      </c>
      <c r="L745">
        <f t="shared" si="139"/>
        <v>48</v>
      </c>
      <c r="M745" t="str">
        <f t="shared" si="143"/>
        <v>https://www.dl.ndl.go.jp/api/iiif/3437686/canvas/48</v>
      </c>
      <c r="N745" t="str">
        <f t="shared" si="140"/>
        <v>https://www.dl.ndl.go.jp/api/iiif/3437686/manifest.json</v>
      </c>
      <c r="O745" t="str">
        <f t="shared" si="144"/>
        <v>http://da.dl.itc.u-tokyo.ac.jp/mirador/?params=[{%22manifest%22:%22https://www.dl.ndl.go.jp/api/iiif/3437686/manifest.json%22,%22canvas%22:%22https://www.dl.ndl.go.jp/api/iiif/3437686/canvas/48%22}]</v>
      </c>
    </row>
    <row r="746" spans="1:15">
      <c r="A746" t="str">
        <f t="shared" si="145"/>
        <v>https://w3id.org/kouigenjimonogatari/data/0057-13.json</v>
      </c>
      <c r="B746">
        <f t="shared" si="135"/>
        <v>57</v>
      </c>
      <c r="C746">
        <f t="shared" si="136"/>
        <v>13</v>
      </c>
      <c r="D746" t="s">
        <v>669</v>
      </c>
      <c r="E746" t="str">
        <f t="shared" si="137"/>
        <v>http://creativecommons.org/publicdomain/zero/1.0/</v>
      </c>
      <c r="F746" t="s">
        <v>965</v>
      </c>
      <c r="G746">
        <f>2</f>
        <v>2</v>
      </c>
      <c r="H746" t="s">
        <v>337</v>
      </c>
      <c r="I746" s="3" t="str">
        <f t="shared" si="138"/>
        <v>https://jpsearch.go.jp/term/type/文章要素</v>
      </c>
      <c r="J746" t="str">
        <f t="shared" si="141"/>
        <v>https://w3id.org/kouigenjimonogatari/data/0057-12.json</v>
      </c>
      <c r="K746" t="str">
        <f t="shared" si="142"/>
        <v>https://w3id.org/kouigenjimonogatari/data/0057-14.json</v>
      </c>
      <c r="L746">
        <f t="shared" si="139"/>
        <v>48</v>
      </c>
      <c r="M746" t="str">
        <f t="shared" si="143"/>
        <v>https://www.dl.ndl.go.jp/api/iiif/3437686/canvas/48</v>
      </c>
      <c r="N746" t="str">
        <f t="shared" si="140"/>
        <v>https://www.dl.ndl.go.jp/api/iiif/3437686/manifest.json</v>
      </c>
      <c r="O746" t="str">
        <f t="shared" si="144"/>
        <v>http://da.dl.itc.u-tokyo.ac.jp/mirador/?params=[{%22manifest%22:%22https://www.dl.ndl.go.jp/api/iiif/3437686/manifest.json%22,%22canvas%22:%22https://www.dl.ndl.go.jp/api/iiif/3437686/canvas/48%22}]</v>
      </c>
    </row>
    <row r="747" spans="1:15">
      <c r="A747" t="str">
        <f t="shared" si="145"/>
        <v>https://w3id.org/kouigenjimonogatari/data/0057-14.json</v>
      </c>
      <c r="B747">
        <f t="shared" si="135"/>
        <v>57</v>
      </c>
      <c r="C747">
        <f t="shared" si="136"/>
        <v>14</v>
      </c>
      <c r="D747" t="s">
        <v>670</v>
      </c>
      <c r="E747" t="str">
        <f t="shared" si="137"/>
        <v>http://creativecommons.org/publicdomain/zero/1.0/</v>
      </c>
      <c r="F747" t="s">
        <v>965</v>
      </c>
      <c r="G747">
        <f>2</f>
        <v>2</v>
      </c>
      <c r="H747" t="s">
        <v>337</v>
      </c>
      <c r="I747" s="3" t="str">
        <f t="shared" si="138"/>
        <v>https://jpsearch.go.jp/term/type/文章要素</v>
      </c>
      <c r="J747" t="str">
        <f t="shared" si="141"/>
        <v>https://w3id.org/kouigenjimonogatari/data/0057-13.json</v>
      </c>
      <c r="K747" t="str">
        <f t="shared" si="142"/>
        <v>https://w3id.org/kouigenjimonogatari/data/0058-01.json</v>
      </c>
      <c r="L747">
        <f t="shared" si="139"/>
        <v>48</v>
      </c>
      <c r="M747" t="str">
        <f t="shared" si="143"/>
        <v>https://www.dl.ndl.go.jp/api/iiif/3437686/canvas/48</v>
      </c>
      <c r="N747" t="str">
        <f t="shared" si="140"/>
        <v>https://www.dl.ndl.go.jp/api/iiif/3437686/manifest.json</v>
      </c>
      <c r="O747" t="str">
        <f t="shared" si="144"/>
        <v>http://da.dl.itc.u-tokyo.ac.jp/mirador/?params=[{%22manifest%22:%22https://www.dl.ndl.go.jp/api/iiif/3437686/manifest.json%22,%22canvas%22:%22https://www.dl.ndl.go.jp/api/iiif/3437686/canvas/48%22}]</v>
      </c>
    </row>
    <row r="748" spans="1:15">
      <c r="A748" t="str">
        <f t="shared" si="145"/>
        <v/>
      </c>
      <c r="B748">
        <f t="shared" si="135"/>
        <v>58</v>
      </c>
      <c r="C748">
        <f t="shared" si="136"/>
        <v>15</v>
      </c>
      <c r="E748" t="str">
        <f t="shared" si="137"/>
        <v>http://creativecommons.org/publicdomain/zero/1.0/</v>
      </c>
      <c r="F748" t="s">
        <v>965</v>
      </c>
      <c r="G748">
        <f>2</f>
        <v>2</v>
      </c>
      <c r="H748" t="s">
        <v>337</v>
      </c>
      <c r="I748" s="3" t="str">
        <f t="shared" si="138"/>
        <v>https://jpsearch.go.jp/term/type/文章要素</v>
      </c>
      <c r="J748" t="str">
        <f t="shared" si="141"/>
        <v>https://w3id.org/kouigenjimonogatari/data/0057-14.json</v>
      </c>
      <c r="K748" t="str">
        <f t="shared" si="142"/>
        <v>https://w3id.org/kouigenjimonogatari/data/0058-02.json</v>
      </c>
      <c r="L748">
        <f t="shared" si="139"/>
        <v>49</v>
      </c>
      <c r="M748" t="str">
        <f t="shared" si="143"/>
        <v>https://www.dl.ndl.go.jp/api/iiif/3437686/canvas/49</v>
      </c>
      <c r="N748" t="str">
        <f t="shared" si="140"/>
        <v>https://www.dl.ndl.go.jp/api/iiif/3437686/manifest.json</v>
      </c>
      <c r="O748" t="str">
        <f t="shared" si="144"/>
        <v>http://da.dl.itc.u-tokyo.ac.jp/mirador/?params=[{%22manifest%22:%22https://www.dl.ndl.go.jp/api/iiif/3437686/manifest.json%22,%22canvas%22:%22https://www.dl.ndl.go.jp/api/iiif/3437686/canvas/49%22}]</v>
      </c>
    </row>
    <row r="749" spans="1:15">
      <c r="A749" t="str">
        <f t="shared" si="145"/>
        <v/>
      </c>
      <c r="B749">
        <f t="shared" si="135"/>
        <v>58</v>
      </c>
      <c r="C749">
        <f t="shared" si="136"/>
        <v>0</v>
      </c>
      <c r="D749">
        <v>58</v>
      </c>
      <c r="E749" t="str">
        <f t="shared" si="137"/>
        <v>http://creativecommons.org/publicdomain/zero/1.0/</v>
      </c>
      <c r="F749" t="s">
        <v>965</v>
      </c>
      <c r="G749">
        <f>2</f>
        <v>2</v>
      </c>
      <c r="H749" t="s">
        <v>337</v>
      </c>
      <c r="I749" s="3" t="str">
        <f t="shared" si="138"/>
        <v>https://jpsearch.go.jp/term/type/文章要素</v>
      </c>
      <c r="J749" t="str">
        <f t="shared" si="141"/>
        <v>https://w3id.org/kouigenjimonogatari/data/0057-13.json</v>
      </c>
      <c r="K749" t="str">
        <f t="shared" si="142"/>
        <v>https://w3id.org/kouigenjimonogatari/data/0058-01.json</v>
      </c>
      <c r="L749">
        <f t="shared" si="139"/>
        <v>49</v>
      </c>
      <c r="M749" t="str">
        <f t="shared" si="143"/>
        <v>https://www.dl.ndl.go.jp/api/iiif/3437686/canvas/49</v>
      </c>
      <c r="N749" t="str">
        <f t="shared" si="140"/>
        <v>https://www.dl.ndl.go.jp/api/iiif/3437686/manifest.json</v>
      </c>
      <c r="O749" t="str">
        <f t="shared" si="144"/>
        <v>http://da.dl.itc.u-tokyo.ac.jp/mirador/?params=[{%22manifest%22:%22https://www.dl.ndl.go.jp/api/iiif/3437686/manifest.json%22,%22canvas%22:%22https://www.dl.ndl.go.jp/api/iiif/3437686/canvas/49%22}]</v>
      </c>
    </row>
    <row r="750" spans="1:15">
      <c r="A750" t="str">
        <f t="shared" si="145"/>
        <v>https://w3id.org/kouigenjimonogatari/data/0058-01.json</v>
      </c>
      <c r="B750">
        <f t="shared" si="135"/>
        <v>58</v>
      </c>
      <c r="C750">
        <f t="shared" si="136"/>
        <v>1</v>
      </c>
      <c r="D750" t="s">
        <v>671</v>
      </c>
      <c r="E750" t="str">
        <f t="shared" si="137"/>
        <v>http://creativecommons.org/publicdomain/zero/1.0/</v>
      </c>
      <c r="F750" t="s">
        <v>965</v>
      </c>
      <c r="G750">
        <f>2</f>
        <v>2</v>
      </c>
      <c r="H750" t="s">
        <v>337</v>
      </c>
      <c r="I750" s="3" t="str">
        <f t="shared" si="138"/>
        <v>https://jpsearch.go.jp/term/type/文章要素</v>
      </c>
      <c r="J750" t="str">
        <f t="shared" si="141"/>
        <v>https://w3id.org/kouigenjimonogatari/data/0057-14.json</v>
      </c>
      <c r="K750" t="str">
        <f t="shared" si="142"/>
        <v>https://w3id.org/kouigenjimonogatari/data/0058-02.json</v>
      </c>
      <c r="L750">
        <f t="shared" si="139"/>
        <v>49</v>
      </c>
      <c r="M750" t="str">
        <f t="shared" si="143"/>
        <v>https://www.dl.ndl.go.jp/api/iiif/3437686/canvas/49</v>
      </c>
      <c r="N750" t="str">
        <f t="shared" si="140"/>
        <v>https://www.dl.ndl.go.jp/api/iiif/3437686/manifest.json</v>
      </c>
      <c r="O750" t="str">
        <f t="shared" si="144"/>
        <v>http://da.dl.itc.u-tokyo.ac.jp/mirador/?params=[{%22manifest%22:%22https://www.dl.ndl.go.jp/api/iiif/3437686/manifest.json%22,%22canvas%22:%22https://www.dl.ndl.go.jp/api/iiif/3437686/canvas/49%22}]</v>
      </c>
    </row>
    <row r="751" spans="1:15">
      <c r="A751" t="str">
        <f t="shared" si="145"/>
        <v>https://w3id.org/kouigenjimonogatari/data/0058-02.json</v>
      </c>
      <c r="B751">
        <f t="shared" si="135"/>
        <v>58</v>
      </c>
      <c r="C751">
        <f t="shared" si="136"/>
        <v>2</v>
      </c>
      <c r="D751" t="s">
        <v>672</v>
      </c>
      <c r="E751" t="str">
        <f t="shared" si="137"/>
        <v>http://creativecommons.org/publicdomain/zero/1.0/</v>
      </c>
      <c r="F751" t="s">
        <v>965</v>
      </c>
      <c r="G751">
        <f>2</f>
        <v>2</v>
      </c>
      <c r="H751" t="s">
        <v>337</v>
      </c>
      <c r="I751" s="3" t="str">
        <f t="shared" si="138"/>
        <v>https://jpsearch.go.jp/term/type/文章要素</v>
      </c>
      <c r="J751" t="str">
        <f t="shared" si="141"/>
        <v>https://w3id.org/kouigenjimonogatari/data/0058-01.json</v>
      </c>
      <c r="K751" t="str">
        <f t="shared" si="142"/>
        <v>https://w3id.org/kouigenjimonogatari/data/0058-03.json</v>
      </c>
      <c r="L751">
        <f t="shared" si="139"/>
        <v>49</v>
      </c>
      <c r="M751" t="str">
        <f t="shared" si="143"/>
        <v>https://www.dl.ndl.go.jp/api/iiif/3437686/canvas/49</v>
      </c>
      <c r="N751" t="str">
        <f t="shared" si="140"/>
        <v>https://www.dl.ndl.go.jp/api/iiif/3437686/manifest.json</v>
      </c>
      <c r="O751" t="str">
        <f t="shared" si="144"/>
        <v>http://da.dl.itc.u-tokyo.ac.jp/mirador/?params=[{%22manifest%22:%22https://www.dl.ndl.go.jp/api/iiif/3437686/manifest.json%22,%22canvas%22:%22https://www.dl.ndl.go.jp/api/iiif/3437686/canvas/49%22}]</v>
      </c>
    </row>
    <row r="752" spans="1:15">
      <c r="A752" t="str">
        <f t="shared" si="145"/>
        <v>https://w3id.org/kouigenjimonogatari/data/0058-03.json</v>
      </c>
      <c r="B752">
        <f t="shared" si="135"/>
        <v>58</v>
      </c>
      <c r="C752">
        <f t="shared" si="136"/>
        <v>3</v>
      </c>
      <c r="D752" t="s">
        <v>673</v>
      </c>
      <c r="E752" t="str">
        <f t="shared" si="137"/>
        <v>http://creativecommons.org/publicdomain/zero/1.0/</v>
      </c>
      <c r="F752" t="s">
        <v>965</v>
      </c>
      <c r="G752">
        <f>2</f>
        <v>2</v>
      </c>
      <c r="H752" t="s">
        <v>337</v>
      </c>
      <c r="I752" s="3" t="str">
        <f t="shared" si="138"/>
        <v>https://jpsearch.go.jp/term/type/文章要素</v>
      </c>
      <c r="J752" t="str">
        <f t="shared" si="141"/>
        <v>https://w3id.org/kouigenjimonogatari/data/0058-02.json</v>
      </c>
      <c r="K752" t="str">
        <f t="shared" si="142"/>
        <v>https://w3id.org/kouigenjimonogatari/data/0058-04.json</v>
      </c>
      <c r="L752">
        <f t="shared" si="139"/>
        <v>49</v>
      </c>
      <c r="M752" t="str">
        <f t="shared" si="143"/>
        <v>https://www.dl.ndl.go.jp/api/iiif/3437686/canvas/49</v>
      </c>
      <c r="N752" t="str">
        <f t="shared" si="140"/>
        <v>https://www.dl.ndl.go.jp/api/iiif/3437686/manifest.json</v>
      </c>
      <c r="O752" t="str">
        <f t="shared" si="144"/>
        <v>http://da.dl.itc.u-tokyo.ac.jp/mirador/?params=[{%22manifest%22:%22https://www.dl.ndl.go.jp/api/iiif/3437686/manifest.json%22,%22canvas%22:%22https://www.dl.ndl.go.jp/api/iiif/3437686/canvas/49%22}]</v>
      </c>
    </row>
    <row r="753" spans="1:15">
      <c r="A753" t="str">
        <f t="shared" si="145"/>
        <v>https://w3id.org/kouigenjimonogatari/data/0058-04.json</v>
      </c>
      <c r="B753">
        <f t="shared" si="135"/>
        <v>58</v>
      </c>
      <c r="C753">
        <f t="shared" si="136"/>
        <v>4</v>
      </c>
      <c r="D753" t="s">
        <v>674</v>
      </c>
      <c r="E753" t="str">
        <f t="shared" si="137"/>
        <v>http://creativecommons.org/publicdomain/zero/1.0/</v>
      </c>
      <c r="F753" t="s">
        <v>965</v>
      </c>
      <c r="G753">
        <f>2</f>
        <v>2</v>
      </c>
      <c r="H753" t="s">
        <v>337</v>
      </c>
      <c r="I753" s="3" t="str">
        <f t="shared" si="138"/>
        <v>https://jpsearch.go.jp/term/type/文章要素</v>
      </c>
      <c r="J753" t="str">
        <f t="shared" si="141"/>
        <v>https://w3id.org/kouigenjimonogatari/data/0058-03.json</v>
      </c>
      <c r="K753" t="str">
        <f t="shared" si="142"/>
        <v>https://w3id.org/kouigenjimonogatari/data/0058-05.json</v>
      </c>
      <c r="L753">
        <f t="shared" si="139"/>
        <v>49</v>
      </c>
      <c r="M753" t="str">
        <f t="shared" si="143"/>
        <v>https://www.dl.ndl.go.jp/api/iiif/3437686/canvas/49</v>
      </c>
      <c r="N753" t="str">
        <f t="shared" si="140"/>
        <v>https://www.dl.ndl.go.jp/api/iiif/3437686/manifest.json</v>
      </c>
      <c r="O753" t="str">
        <f t="shared" si="144"/>
        <v>http://da.dl.itc.u-tokyo.ac.jp/mirador/?params=[{%22manifest%22:%22https://www.dl.ndl.go.jp/api/iiif/3437686/manifest.json%22,%22canvas%22:%22https://www.dl.ndl.go.jp/api/iiif/3437686/canvas/49%22}]</v>
      </c>
    </row>
    <row r="754" spans="1:15">
      <c r="A754" t="str">
        <f t="shared" si="145"/>
        <v>https://w3id.org/kouigenjimonogatari/data/0058-05.json</v>
      </c>
      <c r="B754">
        <f t="shared" si="135"/>
        <v>58</v>
      </c>
      <c r="C754">
        <f t="shared" si="136"/>
        <v>5</v>
      </c>
      <c r="D754" t="s">
        <v>675</v>
      </c>
      <c r="E754" t="str">
        <f t="shared" si="137"/>
        <v>http://creativecommons.org/publicdomain/zero/1.0/</v>
      </c>
      <c r="F754" t="s">
        <v>965</v>
      </c>
      <c r="G754">
        <f>2</f>
        <v>2</v>
      </c>
      <c r="H754" t="s">
        <v>337</v>
      </c>
      <c r="I754" s="3" t="str">
        <f t="shared" si="138"/>
        <v>https://jpsearch.go.jp/term/type/文章要素</v>
      </c>
      <c r="J754" t="str">
        <f t="shared" si="141"/>
        <v>https://w3id.org/kouigenjimonogatari/data/0058-04.json</v>
      </c>
      <c r="K754" t="str">
        <f t="shared" si="142"/>
        <v>https://w3id.org/kouigenjimonogatari/data/0058-06.json</v>
      </c>
      <c r="L754">
        <f t="shared" si="139"/>
        <v>49</v>
      </c>
      <c r="M754" t="str">
        <f t="shared" si="143"/>
        <v>https://www.dl.ndl.go.jp/api/iiif/3437686/canvas/49</v>
      </c>
      <c r="N754" t="str">
        <f t="shared" si="140"/>
        <v>https://www.dl.ndl.go.jp/api/iiif/3437686/manifest.json</v>
      </c>
      <c r="O754" t="str">
        <f t="shared" si="144"/>
        <v>http://da.dl.itc.u-tokyo.ac.jp/mirador/?params=[{%22manifest%22:%22https://www.dl.ndl.go.jp/api/iiif/3437686/manifest.json%22,%22canvas%22:%22https://www.dl.ndl.go.jp/api/iiif/3437686/canvas/49%22}]</v>
      </c>
    </row>
    <row r="755" spans="1:15">
      <c r="A755" t="str">
        <f t="shared" si="145"/>
        <v>https://w3id.org/kouigenjimonogatari/data/0058-06.json</v>
      </c>
      <c r="B755">
        <f t="shared" si="135"/>
        <v>58</v>
      </c>
      <c r="C755">
        <f t="shared" si="136"/>
        <v>6</v>
      </c>
      <c r="D755" t="s">
        <v>676</v>
      </c>
      <c r="E755" t="str">
        <f t="shared" si="137"/>
        <v>http://creativecommons.org/publicdomain/zero/1.0/</v>
      </c>
      <c r="F755" t="s">
        <v>965</v>
      </c>
      <c r="G755">
        <f>2</f>
        <v>2</v>
      </c>
      <c r="H755" t="s">
        <v>337</v>
      </c>
      <c r="I755" s="3" t="str">
        <f t="shared" si="138"/>
        <v>https://jpsearch.go.jp/term/type/文章要素</v>
      </c>
      <c r="J755" t="str">
        <f t="shared" si="141"/>
        <v>https://w3id.org/kouigenjimonogatari/data/0058-05.json</v>
      </c>
      <c r="K755" t="str">
        <f t="shared" si="142"/>
        <v>https://w3id.org/kouigenjimonogatari/data/0058-07.json</v>
      </c>
      <c r="L755">
        <f t="shared" si="139"/>
        <v>49</v>
      </c>
      <c r="M755" t="str">
        <f t="shared" si="143"/>
        <v>https://www.dl.ndl.go.jp/api/iiif/3437686/canvas/49</v>
      </c>
      <c r="N755" t="str">
        <f t="shared" si="140"/>
        <v>https://www.dl.ndl.go.jp/api/iiif/3437686/manifest.json</v>
      </c>
      <c r="O755" t="str">
        <f t="shared" si="144"/>
        <v>http://da.dl.itc.u-tokyo.ac.jp/mirador/?params=[{%22manifest%22:%22https://www.dl.ndl.go.jp/api/iiif/3437686/manifest.json%22,%22canvas%22:%22https://www.dl.ndl.go.jp/api/iiif/3437686/canvas/49%22}]</v>
      </c>
    </row>
    <row r="756" spans="1:15">
      <c r="A756" t="str">
        <f t="shared" si="145"/>
        <v>https://w3id.org/kouigenjimonogatari/data/0058-07.json</v>
      </c>
      <c r="B756">
        <f t="shared" si="135"/>
        <v>58</v>
      </c>
      <c r="C756">
        <f t="shared" si="136"/>
        <v>7</v>
      </c>
      <c r="D756" t="s">
        <v>677</v>
      </c>
      <c r="E756" t="str">
        <f t="shared" si="137"/>
        <v>http://creativecommons.org/publicdomain/zero/1.0/</v>
      </c>
      <c r="F756" t="s">
        <v>965</v>
      </c>
      <c r="G756">
        <f>2</f>
        <v>2</v>
      </c>
      <c r="H756" t="s">
        <v>337</v>
      </c>
      <c r="I756" s="3" t="str">
        <f t="shared" si="138"/>
        <v>https://jpsearch.go.jp/term/type/文章要素</v>
      </c>
      <c r="J756" t="str">
        <f t="shared" si="141"/>
        <v>https://w3id.org/kouigenjimonogatari/data/0058-06.json</v>
      </c>
      <c r="K756" t="str">
        <f t="shared" si="142"/>
        <v>https://w3id.org/kouigenjimonogatari/data/0058-08.json</v>
      </c>
      <c r="L756">
        <f t="shared" si="139"/>
        <v>49</v>
      </c>
      <c r="M756" t="str">
        <f t="shared" si="143"/>
        <v>https://www.dl.ndl.go.jp/api/iiif/3437686/canvas/49</v>
      </c>
      <c r="N756" t="str">
        <f t="shared" si="140"/>
        <v>https://www.dl.ndl.go.jp/api/iiif/3437686/manifest.json</v>
      </c>
      <c r="O756" t="str">
        <f t="shared" si="144"/>
        <v>http://da.dl.itc.u-tokyo.ac.jp/mirador/?params=[{%22manifest%22:%22https://www.dl.ndl.go.jp/api/iiif/3437686/manifest.json%22,%22canvas%22:%22https://www.dl.ndl.go.jp/api/iiif/3437686/canvas/49%22}]</v>
      </c>
    </row>
    <row r="757" spans="1:15">
      <c r="A757" t="str">
        <f t="shared" si="145"/>
        <v>https://w3id.org/kouigenjimonogatari/data/0058-08.json</v>
      </c>
      <c r="B757">
        <f t="shared" si="135"/>
        <v>58</v>
      </c>
      <c r="C757">
        <f t="shared" si="136"/>
        <v>8</v>
      </c>
      <c r="D757" t="s">
        <v>678</v>
      </c>
      <c r="E757" t="str">
        <f t="shared" si="137"/>
        <v>http://creativecommons.org/publicdomain/zero/1.0/</v>
      </c>
      <c r="F757" t="s">
        <v>965</v>
      </c>
      <c r="G757">
        <f>2</f>
        <v>2</v>
      </c>
      <c r="H757" t="s">
        <v>337</v>
      </c>
      <c r="I757" s="3" t="str">
        <f t="shared" si="138"/>
        <v>https://jpsearch.go.jp/term/type/文章要素</v>
      </c>
      <c r="J757" t="str">
        <f t="shared" si="141"/>
        <v>https://w3id.org/kouigenjimonogatari/data/0058-07.json</v>
      </c>
      <c r="K757" t="str">
        <f t="shared" si="142"/>
        <v>https://w3id.org/kouigenjimonogatari/data/0058-09.json</v>
      </c>
      <c r="L757">
        <f t="shared" si="139"/>
        <v>49</v>
      </c>
      <c r="M757" t="str">
        <f t="shared" si="143"/>
        <v>https://www.dl.ndl.go.jp/api/iiif/3437686/canvas/49</v>
      </c>
      <c r="N757" t="str">
        <f t="shared" si="140"/>
        <v>https://www.dl.ndl.go.jp/api/iiif/3437686/manifest.json</v>
      </c>
      <c r="O757" t="str">
        <f t="shared" si="144"/>
        <v>http://da.dl.itc.u-tokyo.ac.jp/mirador/?params=[{%22manifest%22:%22https://www.dl.ndl.go.jp/api/iiif/3437686/manifest.json%22,%22canvas%22:%22https://www.dl.ndl.go.jp/api/iiif/3437686/canvas/49%22}]</v>
      </c>
    </row>
    <row r="758" spans="1:15">
      <c r="A758" t="str">
        <f t="shared" si="145"/>
        <v>https://w3id.org/kouigenjimonogatari/data/0058-09.json</v>
      </c>
      <c r="B758">
        <f t="shared" si="135"/>
        <v>58</v>
      </c>
      <c r="C758">
        <f t="shared" si="136"/>
        <v>9</v>
      </c>
      <c r="D758" t="s">
        <v>679</v>
      </c>
      <c r="E758" t="str">
        <f t="shared" si="137"/>
        <v>http://creativecommons.org/publicdomain/zero/1.0/</v>
      </c>
      <c r="F758" t="s">
        <v>965</v>
      </c>
      <c r="G758">
        <f>2</f>
        <v>2</v>
      </c>
      <c r="H758" t="s">
        <v>337</v>
      </c>
      <c r="I758" s="3" t="str">
        <f t="shared" si="138"/>
        <v>https://jpsearch.go.jp/term/type/文章要素</v>
      </c>
      <c r="J758" t="str">
        <f t="shared" si="141"/>
        <v>https://w3id.org/kouigenjimonogatari/data/0058-08.json</v>
      </c>
      <c r="K758" t="str">
        <f t="shared" si="142"/>
        <v>https://w3id.org/kouigenjimonogatari/data/0058-10.json</v>
      </c>
      <c r="L758">
        <f t="shared" si="139"/>
        <v>49</v>
      </c>
      <c r="M758" t="str">
        <f t="shared" si="143"/>
        <v>https://www.dl.ndl.go.jp/api/iiif/3437686/canvas/49</v>
      </c>
      <c r="N758" t="str">
        <f t="shared" si="140"/>
        <v>https://www.dl.ndl.go.jp/api/iiif/3437686/manifest.json</v>
      </c>
      <c r="O758" t="str">
        <f t="shared" si="144"/>
        <v>http://da.dl.itc.u-tokyo.ac.jp/mirador/?params=[{%22manifest%22:%22https://www.dl.ndl.go.jp/api/iiif/3437686/manifest.json%22,%22canvas%22:%22https://www.dl.ndl.go.jp/api/iiif/3437686/canvas/49%22}]</v>
      </c>
    </row>
    <row r="759" spans="1:15">
      <c r="A759" t="str">
        <f t="shared" si="145"/>
        <v>https://w3id.org/kouigenjimonogatari/data/0058-10.json</v>
      </c>
      <c r="B759">
        <f t="shared" si="135"/>
        <v>58</v>
      </c>
      <c r="C759">
        <f t="shared" si="136"/>
        <v>10</v>
      </c>
      <c r="D759" t="s">
        <v>680</v>
      </c>
      <c r="E759" t="str">
        <f t="shared" si="137"/>
        <v>http://creativecommons.org/publicdomain/zero/1.0/</v>
      </c>
      <c r="F759" t="s">
        <v>965</v>
      </c>
      <c r="G759">
        <f>2</f>
        <v>2</v>
      </c>
      <c r="H759" t="s">
        <v>337</v>
      </c>
      <c r="I759" s="3" t="str">
        <f t="shared" si="138"/>
        <v>https://jpsearch.go.jp/term/type/文章要素</v>
      </c>
      <c r="J759" t="str">
        <f t="shared" si="141"/>
        <v>https://w3id.org/kouigenjimonogatari/data/0058-09.json</v>
      </c>
      <c r="K759" t="str">
        <f t="shared" si="142"/>
        <v>https://w3id.org/kouigenjimonogatari/data/0058-11.json</v>
      </c>
      <c r="L759">
        <f t="shared" si="139"/>
        <v>49</v>
      </c>
      <c r="M759" t="str">
        <f t="shared" si="143"/>
        <v>https://www.dl.ndl.go.jp/api/iiif/3437686/canvas/49</v>
      </c>
      <c r="N759" t="str">
        <f t="shared" si="140"/>
        <v>https://www.dl.ndl.go.jp/api/iiif/3437686/manifest.json</v>
      </c>
      <c r="O759" t="str">
        <f t="shared" si="144"/>
        <v>http://da.dl.itc.u-tokyo.ac.jp/mirador/?params=[{%22manifest%22:%22https://www.dl.ndl.go.jp/api/iiif/3437686/manifest.json%22,%22canvas%22:%22https://www.dl.ndl.go.jp/api/iiif/3437686/canvas/49%22}]</v>
      </c>
    </row>
    <row r="760" spans="1:15">
      <c r="A760" t="str">
        <f t="shared" si="145"/>
        <v>https://w3id.org/kouigenjimonogatari/data/0058-11.json</v>
      </c>
      <c r="B760">
        <f t="shared" si="135"/>
        <v>58</v>
      </c>
      <c r="C760">
        <f t="shared" si="136"/>
        <v>11</v>
      </c>
      <c r="D760" t="s">
        <v>681</v>
      </c>
      <c r="E760" t="str">
        <f t="shared" si="137"/>
        <v>http://creativecommons.org/publicdomain/zero/1.0/</v>
      </c>
      <c r="F760" t="s">
        <v>965</v>
      </c>
      <c r="G760">
        <f>2</f>
        <v>2</v>
      </c>
      <c r="H760" t="s">
        <v>337</v>
      </c>
      <c r="I760" s="3" t="str">
        <f t="shared" si="138"/>
        <v>https://jpsearch.go.jp/term/type/文章要素</v>
      </c>
      <c r="J760" t="str">
        <f t="shared" si="141"/>
        <v>https://w3id.org/kouigenjimonogatari/data/0058-10.json</v>
      </c>
      <c r="K760" t="str">
        <f t="shared" si="142"/>
        <v>https://w3id.org/kouigenjimonogatari/data/0058-12.json</v>
      </c>
      <c r="L760">
        <f t="shared" si="139"/>
        <v>49</v>
      </c>
      <c r="M760" t="str">
        <f t="shared" si="143"/>
        <v>https://www.dl.ndl.go.jp/api/iiif/3437686/canvas/49</v>
      </c>
      <c r="N760" t="str">
        <f t="shared" si="140"/>
        <v>https://www.dl.ndl.go.jp/api/iiif/3437686/manifest.json</v>
      </c>
      <c r="O760" t="str">
        <f t="shared" si="144"/>
        <v>http://da.dl.itc.u-tokyo.ac.jp/mirador/?params=[{%22manifest%22:%22https://www.dl.ndl.go.jp/api/iiif/3437686/manifest.json%22,%22canvas%22:%22https://www.dl.ndl.go.jp/api/iiif/3437686/canvas/49%22}]</v>
      </c>
    </row>
    <row r="761" spans="1:15">
      <c r="A761" t="str">
        <f t="shared" si="145"/>
        <v>https://w3id.org/kouigenjimonogatari/data/0058-12.json</v>
      </c>
      <c r="B761">
        <f t="shared" si="135"/>
        <v>58</v>
      </c>
      <c r="C761">
        <f t="shared" si="136"/>
        <v>12</v>
      </c>
      <c r="D761" t="s">
        <v>682</v>
      </c>
      <c r="E761" t="str">
        <f t="shared" si="137"/>
        <v>http://creativecommons.org/publicdomain/zero/1.0/</v>
      </c>
      <c r="F761" t="s">
        <v>965</v>
      </c>
      <c r="G761">
        <f>2</f>
        <v>2</v>
      </c>
      <c r="H761" t="s">
        <v>337</v>
      </c>
      <c r="I761" s="3" t="str">
        <f t="shared" si="138"/>
        <v>https://jpsearch.go.jp/term/type/文章要素</v>
      </c>
      <c r="J761" t="str">
        <f t="shared" si="141"/>
        <v>https://w3id.org/kouigenjimonogatari/data/0058-11.json</v>
      </c>
      <c r="K761" t="str">
        <f t="shared" si="142"/>
        <v>https://w3id.org/kouigenjimonogatari/data/0058-13.json</v>
      </c>
      <c r="L761">
        <f t="shared" si="139"/>
        <v>49</v>
      </c>
      <c r="M761" t="str">
        <f t="shared" si="143"/>
        <v>https://www.dl.ndl.go.jp/api/iiif/3437686/canvas/49</v>
      </c>
      <c r="N761" t="str">
        <f t="shared" si="140"/>
        <v>https://www.dl.ndl.go.jp/api/iiif/3437686/manifest.json</v>
      </c>
      <c r="O761" t="str">
        <f t="shared" si="144"/>
        <v>http://da.dl.itc.u-tokyo.ac.jp/mirador/?params=[{%22manifest%22:%22https://www.dl.ndl.go.jp/api/iiif/3437686/manifest.json%22,%22canvas%22:%22https://www.dl.ndl.go.jp/api/iiif/3437686/canvas/49%22}]</v>
      </c>
    </row>
    <row r="762" spans="1:15">
      <c r="A762" t="str">
        <f t="shared" si="145"/>
        <v>https://w3id.org/kouigenjimonogatari/data/0058-13.json</v>
      </c>
      <c r="B762">
        <f t="shared" si="135"/>
        <v>58</v>
      </c>
      <c r="C762">
        <f t="shared" si="136"/>
        <v>13</v>
      </c>
      <c r="D762" t="s">
        <v>683</v>
      </c>
      <c r="E762" t="str">
        <f t="shared" si="137"/>
        <v>http://creativecommons.org/publicdomain/zero/1.0/</v>
      </c>
      <c r="F762" t="s">
        <v>965</v>
      </c>
      <c r="G762">
        <f>2</f>
        <v>2</v>
      </c>
      <c r="H762" t="s">
        <v>337</v>
      </c>
      <c r="I762" s="3" t="str">
        <f t="shared" si="138"/>
        <v>https://jpsearch.go.jp/term/type/文章要素</v>
      </c>
      <c r="J762" t="str">
        <f t="shared" si="141"/>
        <v>https://w3id.org/kouigenjimonogatari/data/0058-12.json</v>
      </c>
      <c r="K762" t="str">
        <f t="shared" si="142"/>
        <v>https://w3id.org/kouigenjimonogatari/data/0058-14.json</v>
      </c>
      <c r="L762">
        <f t="shared" si="139"/>
        <v>49</v>
      </c>
      <c r="M762" t="str">
        <f t="shared" si="143"/>
        <v>https://www.dl.ndl.go.jp/api/iiif/3437686/canvas/49</v>
      </c>
      <c r="N762" t="str">
        <f t="shared" si="140"/>
        <v>https://www.dl.ndl.go.jp/api/iiif/3437686/manifest.json</v>
      </c>
      <c r="O762" t="str">
        <f t="shared" si="144"/>
        <v>http://da.dl.itc.u-tokyo.ac.jp/mirador/?params=[{%22manifest%22:%22https://www.dl.ndl.go.jp/api/iiif/3437686/manifest.json%22,%22canvas%22:%22https://www.dl.ndl.go.jp/api/iiif/3437686/canvas/49%22}]</v>
      </c>
    </row>
    <row r="763" spans="1:15">
      <c r="A763" t="str">
        <f t="shared" si="145"/>
        <v>https://w3id.org/kouigenjimonogatari/data/0058-14.json</v>
      </c>
      <c r="B763">
        <f t="shared" si="135"/>
        <v>58</v>
      </c>
      <c r="C763">
        <f t="shared" si="136"/>
        <v>14</v>
      </c>
      <c r="D763" t="s">
        <v>684</v>
      </c>
      <c r="E763" t="str">
        <f t="shared" si="137"/>
        <v>http://creativecommons.org/publicdomain/zero/1.0/</v>
      </c>
      <c r="F763" t="s">
        <v>965</v>
      </c>
      <c r="G763">
        <f>2</f>
        <v>2</v>
      </c>
      <c r="H763" t="s">
        <v>337</v>
      </c>
      <c r="I763" s="3" t="str">
        <f t="shared" si="138"/>
        <v>https://jpsearch.go.jp/term/type/文章要素</v>
      </c>
      <c r="J763" t="str">
        <f t="shared" si="141"/>
        <v>https://w3id.org/kouigenjimonogatari/data/0058-13.json</v>
      </c>
      <c r="K763" t="str">
        <f t="shared" si="142"/>
        <v>https://w3id.org/kouigenjimonogatari/data/0059-01.json</v>
      </c>
      <c r="L763">
        <f t="shared" si="139"/>
        <v>49</v>
      </c>
      <c r="M763" t="str">
        <f t="shared" si="143"/>
        <v>https://www.dl.ndl.go.jp/api/iiif/3437686/canvas/49</v>
      </c>
      <c r="N763" t="str">
        <f t="shared" si="140"/>
        <v>https://www.dl.ndl.go.jp/api/iiif/3437686/manifest.json</v>
      </c>
      <c r="O763" t="str">
        <f t="shared" si="144"/>
        <v>http://da.dl.itc.u-tokyo.ac.jp/mirador/?params=[{%22manifest%22:%22https://www.dl.ndl.go.jp/api/iiif/3437686/manifest.json%22,%22canvas%22:%22https://www.dl.ndl.go.jp/api/iiif/3437686/canvas/49%22}]</v>
      </c>
    </row>
    <row r="764" spans="1:15">
      <c r="A764" t="str">
        <f t="shared" si="145"/>
        <v/>
      </c>
      <c r="B764">
        <f t="shared" ref="B764:B827" si="146">IF(D764="", D765, B763)</f>
        <v>59</v>
      </c>
      <c r="C764">
        <f t="shared" si="136"/>
        <v>15</v>
      </c>
      <c r="E764" t="str">
        <f t="shared" si="137"/>
        <v>http://creativecommons.org/publicdomain/zero/1.0/</v>
      </c>
      <c r="F764" t="s">
        <v>965</v>
      </c>
      <c r="G764">
        <f>2</f>
        <v>2</v>
      </c>
      <c r="H764" t="s">
        <v>337</v>
      </c>
      <c r="I764" s="3" t="str">
        <f t="shared" si="138"/>
        <v>https://jpsearch.go.jp/term/type/文章要素</v>
      </c>
      <c r="J764" t="str">
        <f t="shared" si="141"/>
        <v>https://w3id.org/kouigenjimonogatari/data/0058-14.json</v>
      </c>
      <c r="K764" t="str">
        <f t="shared" si="142"/>
        <v>https://w3id.org/kouigenjimonogatari/data/0059-02.json</v>
      </c>
      <c r="L764">
        <f t="shared" si="139"/>
        <v>49</v>
      </c>
      <c r="M764" t="str">
        <f t="shared" si="143"/>
        <v>https://www.dl.ndl.go.jp/api/iiif/3437686/canvas/49</v>
      </c>
      <c r="N764" t="str">
        <f t="shared" si="140"/>
        <v>https://www.dl.ndl.go.jp/api/iiif/3437686/manifest.json</v>
      </c>
      <c r="O764" t="str">
        <f t="shared" si="144"/>
        <v>http://da.dl.itc.u-tokyo.ac.jp/mirador/?params=[{%22manifest%22:%22https://www.dl.ndl.go.jp/api/iiif/3437686/manifest.json%22,%22canvas%22:%22https://www.dl.ndl.go.jp/api/iiif/3437686/canvas/49%22}]</v>
      </c>
    </row>
    <row r="765" spans="1:15">
      <c r="A765" t="str">
        <f t="shared" si="145"/>
        <v/>
      </c>
      <c r="B765">
        <f t="shared" si="146"/>
        <v>59</v>
      </c>
      <c r="C765">
        <f t="shared" si="136"/>
        <v>0</v>
      </c>
      <c r="D765">
        <v>59</v>
      </c>
      <c r="E765" t="str">
        <f t="shared" si="137"/>
        <v>http://creativecommons.org/publicdomain/zero/1.0/</v>
      </c>
      <c r="F765" t="s">
        <v>965</v>
      </c>
      <c r="G765">
        <f>2</f>
        <v>2</v>
      </c>
      <c r="H765" t="s">
        <v>337</v>
      </c>
      <c r="I765" s="3" t="str">
        <f t="shared" si="138"/>
        <v>https://jpsearch.go.jp/term/type/文章要素</v>
      </c>
      <c r="J765" t="str">
        <f t="shared" si="141"/>
        <v>https://w3id.org/kouigenjimonogatari/data/0058-13.json</v>
      </c>
      <c r="K765" t="str">
        <f t="shared" si="142"/>
        <v>https://w3id.org/kouigenjimonogatari/data/0059-01.json</v>
      </c>
      <c r="L765">
        <f t="shared" si="139"/>
        <v>49</v>
      </c>
      <c r="M765" t="str">
        <f t="shared" si="143"/>
        <v>https://www.dl.ndl.go.jp/api/iiif/3437686/canvas/49</v>
      </c>
      <c r="N765" t="str">
        <f t="shared" si="140"/>
        <v>https://www.dl.ndl.go.jp/api/iiif/3437686/manifest.json</v>
      </c>
      <c r="O765" t="str">
        <f t="shared" si="144"/>
        <v>http://da.dl.itc.u-tokyo.ac.jp/mirador/?params=[{%22manifest%22:%22https://www.dl.ndl.go.jp/api/iiif/3437686/manifest.json%22,%22canvas%22:%22https://www.dl.ndl.go.jp/api/iiif/3437686/canvas/49%22}]</v>
      </c>
    </row>
    <row r="766" spans="1:15">
      <c r="A766" t="str">
        <f t="shared" si="145"/>
        <v>https://w3id.org/kouigenjimonogatari/data/0059-01.json</v>
      </c>
      <c r="B766">
        <f t="shared" si="146"/>
        <v>59</v>
      </c>
      <c r="C766">
        <f t="shared" ref="C766:C829" si="147">IF(D765="", 0, C765+1)</f>
        <v>1</v>
      </c>
      <c r="D766" t="s">
        <v>685</v>
      </c>
      <c r="E766" t="str">
        <f t="shared" ref="E766:E829" si="148">"http://creativecommons.org/publicdomain/zero/1.0/"</f>
        <v>http://creativecommons.org/publicdomain/zero/1.0/</v>
      </c>
      <c r="F766" t="s">
        <v>965</v>
      </c>
      <c r="G766">
        <f>2</f>
        <v>2</v>
      </c>
      <c r="H766" t="s">
        <v>337</v>
      </c>
      <c r="I766" s="3" t="str">
        <f t="shared" ref="I766:I829" si="149">"https://jpsearch.go.jp/term/type/文章要素"</f>
        <v>https://jpsearch.go.jp/term/type/文章要素</v>
      </c>
      <c r="J766" t="str">
        <f t="shared" si="141"/>
        <v>https://w3id.org/kouigenjimonogatari/data/0058-14.json</v>
      </c>
      <c r="K766" t="str">
        <f t="shared" si="142"/>
        <v>https://w3id.org/kouigenjimonogatari/data/0059-02.json</v>
      </c>
      <c r="L766">
        <f t="shared" ref="L766:L829" si="150">20+INT(B766/2)</f>
        <v>49</v>
      </c>
      <c r="M766" t="str">
        <f t="shared" si="143"/>
        <v>https://www.dl.ndl.go.jp/api/iiif/3437686/canvas/49</v>
      </c>
      <c r="N766" t="str">
        <f t="shared" ref="N766:N829" si="151">"https://www.dl.ndl.go.jp/api/iiif/3437686/manifest.json"</f>
        <v>https://www.dl.ndl.go.jp/api/iiif/3437686/manifest.json</v>
      </c>
      <c r="O766" t="str">
        <f t="shared" si="144"/>
        <v>http://da.dl.itc.u-tokyo.ac.jp/mirador/?params=[{%22manifest%22:%22https://www.dl.ndl.go.jp/api/iiif/3437686/manifest.json%22,%22canvas%22:%22https://www.dl.ndl.go.jp/api/iiif/3437686/canvas/49%22}]</v>
      </c>
    </row>
    <row r="767" spans="1:15">
      <c r="A767" t="str">
        <f t="shared" si="145"/>
        <v>https://w3id.org/kouigenjimonogatari/data/0059-02.json</v>
      </c>
      <c r="B767">
        <f t="shared" si="146"/>
        <v>59</v>
      </c>
      <c r="C767">
        <f t="shared" si="147"/>
        <v>2</v>
      </c>
      <c r="D767" t="s">
        <v>686</v>
      </c>
      <c r="E767" t="str">
        <f t="shared" si="148"/>
        <v>http://creativecommons.org/publicdomain/zero/1.0/</v>
      </c>
      <c r="F767" t="s">
        <v>965</v>
      </c>
      <c r="G767">
        <f>2</f>
        <v>2</v>
      </c>
      <c r="H767" t="s">
        <v>337</v>
      </c>
      <c r="I767" s="3" t="str">
        <f t="shared" si="149"/>
        <v>https://jpsearch.go.jp/term/type/文章要素</v>
      </c>
      <c r="J767" t="str">
        <f t="shared" ref="J767:J830" si="152">IF(A766="", A764, A766)</f>
        <v>https://w3id.org/kouigenjimonogatari/data/0059-01.json</v>
      </c>
      <c r="K767" t="str">
        <f t="shared" ref="K767:K830" si="153">IF(A768="",A770,A768)</f>
        <v>https://w3id.org/kouigenjimonogatari/data/0059-03.json</v>
      </c>
      <c r="L767">
        <f t="shared" si="150"/>
        <v>49</v>
      </c>
      <c r="M767" t="str">
        <f t="shared" ref="M767:M830" si="154">"https://www.dl.ndl.go.jp/api/iiif/3437686/canvas/"&amp;L767</f>
        <v>https://www.dl.ndl.go.jp/api/iiif/3437686/canvas/49</v>
      </c>
      <c r="N767" t="str">
        <f t="shared" si="151"/>
        <v>https://www.dl.ndl.go.jp/api/iiif/3437686/manifest.json</v>
      </c>
      <c r="O767" t="str">
        <f t="shared" ref="O767:O830" si="155">"http://da.dl.itc.u-tokyo.ac.jp/mirador/?params=[{%22manifest%22:%22"&amp;N767&amp;"%22,%22canvas%22:%22"&amp;M767&amp;"%22}]"</f>
        <v>http://da.dl.itc.u-tokyo.ac.jp/mirador/?params=[{%22manifest%22:%22https://www.dl.ndl.go.jp/api/iiif/3437686/manifest.json%22,%22canvas%22:%22https://www.dl.ndl.go.jp/api/iiif/3437686/canvas/49%22}]</v>
      </c>
    </row>
    <row r="768" spans="1:15">
      <c r="A768" t="str">
        <f t="shared" si="145"/>
        <v>https://w3id.org/kouigenjimonogatari/data/0059-03.json</v>
      </c>
      <c r="B768">
        <f t="shared" si="146"/>
        <v>59</v>
      </c>
      <c r="C768">
        <f t="shared" si="147"/>
        <v>3</v>
      </c>
      <c r="D768" t="s">
        <v>687</v>
      </c>
      <c r="E768" t="str">
        <f t="shared" si="148"/>
        <v>http://creativecommons.org/publicdomain/zero/1.0/</v>
      </c>
      <c r="F768" t="s">
        <v>965</v>
      </c>
      <c r="G768">
        <f>2</f>
        <v>2</v>
      </c>
      <c r="H768" t="s">
        <v>337</v>
      </c>
      <c r="I768" s="3" t="str">
        <f t="shared" si="149"/>
        <v>https://jpsearch.go.jp/term/type/文章要素</v>
      </c>
      <c r="J768" t="str">
        <f t="shared" si="152"/>
        <v>https://w3id.org/kouigenjimonogatari/data/0059-02.json</v>
      </c>
      <c r="K768" t="str">
        <f t="shared" si="153"/>
        <v>https://w3id.org/kouigenjimonogatari/data/0059-04.json</v>
      </c>
      <c r="L768">
        <f t="shared" si="150"/>
        <v>49</v>
      </c>
      <c r="M768" t="str">
        <f t="shared" si="154"/>
        <v>https://www.dl.ndl.go.jp/api/iiif/3437686/canvas/49</v>
      </c>
      <c r="N768" t="str">
        <f t="shared" si="151"/>
        <v>https://www.dl.ndl.go.jp/api/iiif/3437686/manifest.json</v>
      </c>
      <c r="O768" t="str">
        <f t="shared" si="155"/>
        <v>http://da.dl.itc.u-tokyo.ac.jp/mirador/?params=[{%22manifest%22:%22https://www.dl.ndl.go.jp/api/iiif/3437686/manifest.json%22,%22canvas%22:%22https://www.dl.ndl.go.jp/api/iiif/3437686/canvas/49%22}]</v>
      </c>
    </row>
    <row r="769" spans="1:15">
      <c r="A769" t="str">
        <f t="shared" si="145"/>
        <v>https://w3id.org/kouigenjimonogatari/data/0059-04.json</v>
      </c>
      <c r="B769">
        <f t="shared" si="146"/>
        <v>59</v>
      </c>
      <c r="C769">
        <f t="shared" si="147"/>
        <v>4</v>
      </c>
      <c r="D769" t="s">
        <v>688</v>
      </c>
      <c r="E769" t="str">
        <f t="shared" si="148"/>
        <v>http://creativecommons.org/publicdomain/zero/1.0/</v>
      </c>
      <c r="F769" t="s">
        <v>965</v>
      </c>
      <c r="G769">
        <f>2</f>
        <v>2</v>
      </c>
      <c r="H769" t="s">
        <v>337</v>
      </c>
      <c r="I769" s="3" t="str">
        <f t="shared" si="149"/>
        <v>https://jpsearch.go.jp/term/type/文章要素</v>
      </c>
      <c r="J769" t="str">
        <f t="shared" si="152"/>
        <v>https://w3id.org/kouigenjimonogatari/data/0059-03.json</v>
      </c>
      <c r="K769" t="str">
        <f t="shared" si="153"/>
        <v>https://w3id.org/kouigenjimonogatari/data/0059-05.json</v>
      </c>
      <c r="L769">
        <f t="shared" si="150"/>
        <v>49</v>
      </c>
      <c r="M769" t="str">
        <f t="shared" si="154"/>
        <v>https://www.dl.ndl.go.jp/api/iiif/3437686/canvas/49</v>
      </c>
      <c r="N769" t="str">
        <f t="shared" si="151"/>
        <v>https://www.dl.ndl.go.jp/api/iiif/3437686/manifest.json</v>
      </c>
      <c r="O769" t="str">
        <f t="shared" si="155"/>
        <v>http://da.dl.itc.u-tokyo.ac.jp/mirador/?params=[{%22manifest%22:%22https://www.dl.ndl.go.jp/api/iiif/3437686/manifest.json%22,%22canvas%22:%22https://www.dl.ndl.go.jp/api/iiif/3437686/canvas/49%22}]</v>
      </c>
    </row>
    <row r="770" spans="1:15">
      <c r="A770" t="str">
        <f t="shared" si="145"/>
        <v>https://w3id.org/kouigenjimonogatari/data/0059-05.json</v>
      </c>
      <c r="B770">
        <f t="shared" si="146"/>
        <v>59</v>
      </c>
      <c r="C770">
        <f t="shared" si="147"/>
        <v>5</v>
      </c>
      <c r="D770" t="s">
        <v>689</v>
      </c>
      <c r="E770" t="str">
        <f t="shared" si="148"/>
        <v>http://creativecommons.org/publicdomain/zero/1.0/</v>
      </c>
      <c r="F770" t="s">
        <v>965</v>
      </c>
      <c r="G770">
        <f>2</f>
        <v>2</v>
      </c>
      <c r="H770" t="s">
        <v>337</v>
      </c>
      <c r="I770" s="3" t="str">
        <f t="shared" si="149"/>
        <v>https://jpsearch.go.jp/term/type/文章要素</v>
      </c>
      <c r="J770" t="str">
        <f t="shared" si="152"/>
        <v>https://w3id.org/kouigenjimonogatari/data/0059-04.json</v>
      </c>
      <c r="K770" t="str">
        <f t="shared" si="153"/>
        <v>https://w3id.org/kouigenjimonogatari/data/0059-06.json</v>
      </c>
      <c r="L770">
        <f t="shared" si="150"/>
        <v>49</v>
      </c>
      <c r="M770" t="str">
        <f t="shared" si="154"/>
        <v>https://www.dl.ndl.go.jp/api/iiif/3437686/canvas/49</v>
      </c>
      <c r="N770" t="str">
        <f t="shared" si="151"/>
        <v>https://www.dl.ndl.go.jp/api/iiif/3437686/manifest.json</v>
      </c>
      <c r="O770" t="str">
        <f t="shared" si="155"/>
        <v>http://da.dl.itc.u-tokyo.ac.jp/mirador/?params=[{%22manifest%22:%22https://www.dl.ndl.go.jp/api/iiif/3437686/manifest.json%22,%22canvas%22:%22https://www.dl.ndl.go.jp/api/iiif/3437686/canvas/49%22}]</v>
      </c>
    </row>
    <row r="771" spans="1:15">
      <c r="A771" t="str">
        <f t="shared" si="145"/>
        <v>https://w3id.org/kouigenjimonogatari/data/0059-06.json</v>
      </c>
      <c r="B771">
        <f t="shared" si="146"/>
        <v>59</v>
      </c>
      <c r="C771">
        <f t="shared" si="147"/>
        <v>6</v>
      </c>
      <c r="D771" t="s">
        <v>690</v>
      </c>
      <c r="E771" t="str">
        <f t="shared" si="148"/>
        <v>http://creativecommons.org/publicdomain/zero/1.0/</v>
      </c>
      <c r="F771" t="s">
        <v>965</v>
      </c>
      <c r="G771">
        <f>2</f>
        <v>2</v>
      </c>
      <c r="H771" t="s">
        <v>337</v>
      </c>
      <c r="I771" s="3" t="str">
        <f t="shared" si="149"/>
        <v>https://jpsearch.go.jp/term/type/文章要素</v>
      </c>
      <c r="J771" t="str">
        <f t="shared" si="152"/>
        <v>https://w3id.org/kouigenjimonogatari/data/0059-05.json</v>
      </c>
      <c r="K771" t="str">
        <f t="shared" si="153"/>
        <v>https://w3id.org/kouigenjimonogatari/data/0059-07.json</v>
      </c>
      <c r="L771">
        <f t="shared" si="150"/>
        <v>49</v>
      </c>
      <c r="M771" t="str">
        <f t="shared" si="154"/>
        <v>https://www.dl.ndl.go.jp/api/iiif/3437686/canvas/49</v>
      </c>
      <c r="N771" t="str">
        <f t="shared" si="151"/>
        <v>https://www.dl.ndl.go.jp/api/iiif/3437686/manifest.json</v>
      </c>
      <c r="O771" t="str">
        <f t="shared" si="155"/>
        <v>http://da.dl.itc.u-tokyo.ac.jp/mirador/?params=[{%22manifest%22:%22https://www.dl.ndl.go.jp/api/iiif/3437686/manifest.json%22,%22canvas%22:%22https://www.dl.ndl.go.jp/api/iiif/3437686/canvas/49%22}]</v>
      </c>
    </row>
    <row r="772" spans="1:15">
      <c r="A772" t="str">
        <f t="shared" si="145"/>
        <v>https://w3id.org/kouigenjimonogatari/data/0059-07.json</v>
      </c>
      <c r="B772">
        <f t="shared" si="146"/>
        <v>59</v>
      </c>
      <c r="C772">
        <f t="shared" si="147"/>
        <v>7</v>
      </c>
      <c r="D772" t="s">
        <v>691</v>
      </c>
      <c r="E772" t="str">
        <f t="shared" si="148"/>
        <v>http://creativecommons.org/publicdomain/zero/1.0/</v>
      </c>
      <c r="F772" t="s">
        <v>965</v>
      </c>
      <c r="G772">
        <f>2</f>
        <v>2</v>
      </c>
      <c r="H772" t="s">
        <v>337</v>
      </c>
      <c r="I772" s="3" t="str">
        <f t="shared" si="149"/>
        <v>https://jpsearch.go.jp/term/type/文章要素</v>
      </c>
      <c r="J772" t="str">
        <f t="shared" si="152"/>
        <v>https://w3id.org/kouigenjimonogatari/data/0059-06.json</v>
      </c>
      <c r="K772" t="str">
        <f t="shared" si="153"/>
        <v>https://w3id.org/kouigenjimonogatari/data/0059-08.json</v>
      </c>
      <c r="L772">
        <f t="shared" si="150"/>
        <v>49</v>
      </c>
      <c r="M772" t="str">
        <f t="shared" si="154"/>
        <v>https://www.dl.ndl.go.jp/api/iiif/3437686/canvas/49</v>
      </c>
      <c r="N772" t="str">
        <f t="shared" si="151"/>
        <v>https://www.dl.ndl.go.jp/api/iiif/3437686/manifest.json</v>
      </c>
      <c r="O772" t="str">
        <f t="shared" si="155"/>
        <v>http://da.dl.itc.u-tokyo.ac.jp/mirador/?params=[{%22manifest%22:%22https://www.dl.ndl.go.jp/api/iiif/3437686/manifest.json%22,%22canvas%22:%22https://www.dl.ndl.go.jp/api/iiif/3437686/canvas/49%22}]</v>
      </c>
    </row>
    <row r="773" spans="1:15">
      <c r="A773" t="str">
        <f t="shared" si="145"/>
        <v>https://w3id.org/kouigenjimonogatari/data/0059-08.json</v>
      </c>
      <c r="B773">
        <f t="shared" si="146"/>
        <v>59</v>
      </c>
      <c r="C773">
        <f t="shared" si="147"/>
        <v>8</v>
      </c>
      <c r="D773" t="s">
        <v>692</v>
      </c>
      <c r="E773" t="str">
        <f t="shared" si="148"/>
        <v>http://creativecommons.org/publicdomain/zero/1.0/</v>
      </c>
      <c r="F773" t="s">
        <v>965</v>
      </c>
      <c r="G773">
        <f>2</f>
        <v>2</v>
      </c>
      <c r="H773" t="s">
        <v>337</v>
      </c>
      <c r="I773" s="3" t="str">
        <f t="shared" si="149"/>
        <v>https://jpsearch.go.jp/term/type/文章要素</v>
      </c>
      <c r="J773" t="str">
        <f t="shared" si="152"/>
        <v>https://w3id.org/kouigenjimonogatari/data/0059-07.json</v>
      </c>
      <c r="K773" t="str">
        <f t="shared" si="153"/>
        <v>https://w3id.org/kouigenjimonogatari/data/0059-09.json</v>
      </c>
      <c r="L773">
        <f t="shared" si="150"/>
        <v>49</v>
      </c>
      <c r="M773" t="str">
        <f t="shared" si="154"/>
        <v>https://www.dl.ndl.go.jp/api/iiif/3437686/canvas/49</v>
      </c>
      <c r="N773" t="str">
        <f t="shared" si="151"/>
        <v>https://www.dl.ndl.go.jp/api/iiif/3437686/manifest.json</v>
      </c>
      <c r="O773" t="str">
        <f t="shared" si="155"/>
        <v>http://da.dl.itc.u-tokyo.ac.jp/mirador/?params=[{%22manifest%22:%22https://www.dl.ndl.go.jp/api/iiif/3437686/manifest.json%22,%22canvas%22:%22https://www.dl.ndl.go.jp/api/iiif/3437686/canvas/49%22}]</v>
      </c>
    </row>
    <row r="774" spans="1:15">
      <c r="A774" t="str">
        <f t="shared" si="145"/>
        <v>https://w3id.org/kouigenjimonogatari/data/0059-09.json</v>
      </c>
      <c r="B774">
        <f t="shared" si="146"/>
        <v>59</v>
      </c>
      <c r="C774">
        <f t="shared" si="147"/>
        <v>9</v>
      </c>
      <c r="D774" t="s">
        <v>693</v>
      </c>
      <c r="E774" t="str">
        <f t="shared" si="148"/>
        <v>http://creativecommons.org/publicdomain/zero/1.0/</v>
      </c>
      <c r="F774" t="s">
        <v>965</v>
      </c>
      <c r="G774">
        <f>2</f>
        <v>2</v>
      </c>
      <c r="H774" t="s">
        <v>337</v>
      </c>
      <c r="I774" s="3" t="str">
        <f t="shared" si="149"/>
        <v>https://jpsearch.go.jp/term/type/文章要素</v>
      </c>
      <c r="J774" t="str">
        <f t="shared" si="152"/>
        <v>https://w3id.org/kouigenjimonogatari/data/0059-08.json</v>
      </c>
      <c r="K774" t="str">
        <f t="shared" si="153"/>
        <v>https://w3id.org/kouigenjimonogatari/data/0059-10.json</v>
      </c>
      <c r="L774">
        <f t="shared" si="150"/>
        <v>49</v>
      </c>
      <c r="M774" t="str">
        <f t="shared" si="154"/>
        <v>https://www.dl.ndl.go.jp/api/iiif/3437686/canvas/49</v>
      </c>
      <c r="N774" t="str">
        <f t="shared" si="151"/>
        <v>https://www.dl.ndl.go.jp/api/iiif/3437686/manifest.json</v>
      </c>
      <c r="O774" t="str">
        <f t="shared" si="155"/>
        <v>http://da.dl.itc.u-tokyo.ac.jp/mirador/?params=[{%22manifest%22:%22https://www.dl.ndl.go.jp/api/iiif/3437686/manifest.json%22,%22canvas%22:%22https://www.dl.ndl.go.jp/api/iiif/3437686/canvas/49%22}]</v>
      </c>
    </row>
    <row r="775" spans="1:15">
      <c r="A775" t="str">
        <f t="shared" si="145"/>
        <v>https://w3id.org/kouigenjimonogatari/data/0059-10.json</v>
      </c>
      <c r="B775">
        <f t="shared" si="146"/>
        <v>59</v>
      </c>
      <c r="C775">
        <f t="shared" si="147"/>
        <v>10</v>
      </c>
      <c r="D775" t="s">
        <v>694</v>
      </c>
      <c r="E775" t="str">
        <f t="shared" si="148"/>
        <v>http://creativecommons.org/publicdomain/zero/1.0/</v>
      </c>
      <c r="F775" t="s">
        <v>965</v>
      </c>
      <c r="G775">
        <f>2</f>
        <v>2</v>
      </c>
      <c r="H775" t="s">
        <v>337</v>
      </c>
      <c r="I775" s="3" t="str">
        <f t="shared" si="149"/>
        <v>https://jpsearch.go.jp/term/type/文章要素</v>
      </c>
      <c r="J775" t="str">
        <f t="shared" si="152"/>
        <v>https://w3id.org/kouigenjimonogatari/data/0059-09.json</v>
      </c>
      <c r="K775" t="str">
        <f t="shared" si="153"/>
        <v>https://w3id.org/kouigenjimonogatari/data/0059-11.json</v>
      </c>
      <c r="L775">
        <f t="shared" si="150"/>
        <v>49</v>
      </c>
      <c r="M775" t="str">
        <f t="shared" si="154"/>
        <v>https://www.dl.ndl.go.jp/api/iiif/3437686/canvas/49</v>
      </c>
      <c r="N775" t="str">
        <f t="shared" si="151"/>
        <v>https://www.dl.ndl.go.jp/api/iiif/3437686/manifest.json</v>
      </c>
      <c r="O775" t="str">
        <f t="shared" si="155"/>
        <v>http://da.dl.itc.u-tokyo.ac.jp/mirador/?params=[{%22manifest%22:%22https://www.dl.ndl.go.jp/api/iiif/3437686/manifest.json%22,%22canvas%22:%22https://www.dl.ndl.go.jp/api/iiif/3437686/canvas/49%22}]</v>
      </c>
    </row>
    <row r="776" spans="1:15">
      <c r="A776" t="str">
        <f t="shared" si="145"/>
        <v>https://w3id.org/kouigenjimonogatari/data/0059-11.json</v>
      </c>
      <c r="B776">
        <f t="shared" si="146"/>
        <v>59</v>
      </c>
      <c r="C776">
        <f t="shared" si="147"/>
        <v>11</v>
      </c>
      <c r="D776" t="s">
        <v>695</v>
      </c>
      <c r="E776" t="str">
        <f t="shared" si="148"/>
        <v>http://creativecommons.org/publicdomain/zero/1.0/</v>
      </c>
      <c r="F776" t="s">
        <v>965</v>
      </c>
      <c r="G776">
        <f>2</f>
        <v>2</v>
      </c>
      <c r="H776" t="s">
        <v>337</v>
      </c>
      <c r="I776" s="3" t="str">
        <f t="shared" si="149"/>
        <v>https://jpsearch.go.jp/term/type/文章要素</v>
      </c>
      <c r="J776" t="str">
        <f t="shared" si="152"/>
        <v>https://w3id.org/kouigenjimonogatari/data/0059-10.json</v>
      </c>
      <c r="K776" t="str">
        <f t="shared" si="153"/>
        <v>https://w3id.org/kouigenjimonogatari/data/0059-12.json</v>
      </c>
      <c r="L776">
        <f t="shared" si="150"/>
        <v>49</v>
      </c>
      <c r="M776" t="str">
        <f t="shared" si="154"/>
        <v>https://www.dl.ndl.go.jp/api/iiif/3437686/canvas/49</v>
      </c>
      <c r="N776" t="str">
        <f t="shared" si="151"/>
        <v>https://www.dl.ndl.go.jp/api/iiif/3437686/manifest.json</v>
      </c>
      <c r="O776" t="str">
        <f t="shared" si="155"/>
        <v>http://da.dl.itc.u-tokyo.ac.jp/mirador/?params=[{%22manifest%22:%22https://www.dl.ndl.go.jp/api/iiif/3437686/manifest.json%22,%22canvas%22:%22https://www.dl.ndl.go.jp/api/iiif/3437686/canvas/49%22}]</v>
      </c>
    </row>
    <row r="777" spans="1:15">
      <c r="A777" t="str">
        <f t="shared" si="145"/>
        <v>https://w3id.org/kouigenjimonogatari/data/0059-12.json</v>
      </c>
      <c r="B777">
        <f t="shared" si="146"/>
        <v>59</v>
      </c>
      <c r="C777">
        <f t="shared" si="147"/>
        <v>12</v>
      </c>
      <c r="D777" t="s">
        <v>696</v>
      </c>
      <c r="E777" t="str">
        <f t="shared" si="148"/>
        <v>http://creativecommons.org/publicdomain/zero/1.0/</v>
      </c>
      <c r="F777" t="s">
        <v>965</v>
      </c>
      <c r="G777">
        <f>2</f>
        <v>2</v>
      </c>
      <c r="H777" t="s">
        <v>337</v>
      </c>
      <c r="I777" s="3" t="str">
        <f t="shared" si="149"/>
        <v>https://jpsearch.go.jp/term/type/文章要素</v>
      </c>
      <c r="J777" t="str">
        <f t="shared" si="152"/>
        <v>https://w3id.org/kouigenjimonogatari/data/0059-11.json</v>
      </c>
      <c r="K777" t="str">
        <f t="shared" si="153"/>
        <v>https://w3id.org/kouigenjimonogatari/data/0059-13.json</v>
      </c>
      <c r="L777">
        <f t="shared" si="150"/>
        <v>49</v>
      </c>
      <c r="M777" t="str">
        <f t="shared" si="154"/>
        <v>https://www.dl.ndl.go.jp/api/iiif/3437686/canvas/49</v>
      </c>
      <c r="N777" t="str">
        <f t="shared" si="151"/>
        <v>https://www.dl.ndl.go.jp/api/iiif/3437686/manifest.json</v>
      </c>
      <c r="O777" t="str">
        <f t="shared" si="155"/>
        <v>http://da.dl.itc.u-tokyo.ac.jp/mirador/?params=[{%22manifest%22:%22https://www.dl.ndl.go.jp/api/iiif/3437686/manifest.json%22,%22canvas%22:%22https://www.dl.ndl.go.jp/api/iiif/3437686/canvas/49%22}]</v>
      </c>
    </row>
    <row r="778" spans="1:15">
      <c r="A778" t="str">
        <f t="shared" si="145"/>
        <v>https://w3id.org/kouigenjimonogatari/data/0059-13.json</v>
      </c>
      <c r="B778">
        <f t="shared" si="146"/>
        <v>59</v>
      </c>
      <c r="C778">
        <f t="shared" si="147"/>
        <v>13</v>
      </c>
      <c r="D778" t="s">
        <v>697</v>
      </c>
      <c r="E778" t="str">
        <f t="shared" si="148"/>
        <v>http://creativecommons.org/publicdomain/zero/1.0/</v>
      </c>
      <c r="F778" t="s">
        <v>965</v>
      </c>
      <c r="G778">
        <f>2</f>
        <v>2</v>
      </c>
      <c r="H778" t="s">
        <v>337</v>
      </c>
      <c r="I778" s="3" t="str">
        <f t="shared" si="149"/>
        <v>https://jpsearch.go.jp/term/type/文章要素</v>
      </c>
      <c r="J778" t="str">
        <f t="shared" si="152"/>
        <v>https://w3id.org/kouigenjimonogatari/data/0059-12.json</v>
      </c>
      <c r="K778" t="str">
        <f t="shared" si="153"/>
        <v>https://w3id.org/kouigenjimonogatari/data/0059-14.json</v>
      </c>
      <c r="L778">
        <f t="shared" si="150"/>
        <v>49</v>
      </c>
      <c r="M778" t="str">
        <f t="shared" si="154"/>
        <v>https://www.dl.ndl.go.jp/api/iiif/3437686/canvas/49</v>
      </c>
      <c r="N778" t="str">
        <f t="shared" si="151"/>
        <v>https://www.dl.ndl.go.jp/api/iiif/3437686/manifest.json</v>
      </c>
      <c r="O778" t="str">
        <f t="shared" si="155"/>
        <v>http://da.dl.itc.u-tokyo.ac.jp/mirador/?params=[{%22manifest%22:%22https://www.dl.ndl.go.jp/api/iiif/3437686/manifest.json%22,%22canvas%22:%22https://www.dl.ndl.go.jp/api/iiif/3437686/canvas/49%22}]</v>
      </c>
    </row>
    <row r="779" spans="1:15">
      <c r="A779" t="str">
        <f t="shared" si="145"/>
        <v>https://w3id.org/kouigenjimonogatari/data/0059-14.json</v>
      </c>
      <c r="B779">
        <f t="shared" si="146"/>
        <v>59</v>
      </c>
      <c r="C779">
        <f t="shared" si="147"/>
        <v>14</v>
      </c>
      <c r="D779" t="s">
        <v>698</v>
      </c>
      <c r="E779" t="str">
        <f t="shared" si="148"/>
        <v>http://creativecommons.org/publicdomain/zero/1.0/</v>
      </c>
      <c r="F779" t="s">
        <v>965</v>
      </c>
      <c r="G779">
        <f>2</f>
        <v>2</v>
      </c>
      <c r="H779" t="s">
        <v>337</v>
      </c>
      <c r="I779" s="3" t="str">
        <f t="shared" si="149"/>
        <v>https://jpsearch.go.jp/term/type/文章要素</v>
      </c>
      <c r="J779" t="str">
        <f t="shared" si="152"/>
        <v>https://w3id.org/kouigenjimonogatari/data/0059-13.json</v>
      </c>
      <c r="K779" t="str">
        <f t="shared" si="153"/>
        <v>https://w3id.org/kouigenjimonogatari/data/0060-01.json</v>
      </c>
      <c r="L779">
        <f t="shared" si="150"/>
        <v>49</v>
      </c>
      <c r="M779" t="str">
        <f t="shared" si="154"/>
        <v>https://www.dl.ndl.go.jp/api/iiif/3437686/canvas/49</v>
      </c>
      <c r="N779" t="str">
        <f t="shared" si="151"/>
        <v>https://www.dl.ndl.go.jp/api/iiif/3437686/manifest.json</v>
      </c>
      <c r="O779" t="str">
        <f t="shared" si="155"/>
        <v>http://da.dl.itc.u-tokyo.ac.jp/mirador/?params=[{%22manifest%22:%22https://www.dl.ndl.go.jp/api/iiif/3437686/manifest.json%22,%22canvas%22:%22https://www.dl.ndl.go.jp/api/iiif/3437686/canvas/49%22}]</v>
      </c>
    </row>
    <row r="780" spans="1:15">
      <c r="A780" t="str">
        <f t="shared" si="145"/>
        <v/>
      </c>
      <c r="B780">
        <f t="shared" si="146"/>
        <v>60</v>
      </c>
      <c r="C780">
        <f t="shared" si="147"/>
        <v>15</v>
      </c>
      <c r="E780" t="str">
        <f t="shared" si="148"/>
        <v>http://creativecommons.org/publicdomain/zero/1.0/</v>
      </c>
      <c r="F780" t="s">
        <v>965</v>
      </c>
      <c r="G780">
        <f>2</f>
        <v>2</v>
      </c>
      <c r="H780" t="s">
        <v>337</v>
      </c>
      <c r="I780" s="3" t="str">
        <f t="shared" si="149"/>
        <v>https://jpsearch.go.jp/term/type/文章要素</v>
      </c>
      <c r="J780" t="str">
        <f t="shared" si="152"/>
        <v>https://w3id.org/kouigenjimonogatari/data/0059-14.json</v>
      </c>
      <c r="K780" t="str">
        <f t="shared" si="153"/>
        <v>https://w3id.org/kouigenjimonogatari/data/0060-02.json</v>
      </c>
      <c r="L780">
        <f t="shared" si="150"/>
        <v>50</v>
      </c>
      <c r="M780" t="str">
        <f t="shared" si="154"/>
        <v>https://www.dl.ndl.go.jp/api/iiif/3437686/canvas/50</v>
      </c>
      <c r="N780" t="str">
        <f t="shared" si="151"/>
        <v>https://www.dl.ndl.go.jp/api/iiif/3437686/manifest.json</v>
      </c>
      <c r="O780" t="str">
        <f t="shared" si="155"/>
        <v>http://da.dl.itc.u-tokyo.ac.jp/mirador/?params=[{%22manifest%22:%22https://www.dl.ndl.go.jp/api/iiif/3437686/manifest.json%22,%22canvas%22:%22https://www.dl.ndl.go.jp/api/iiif/3437686/canvas/50%22}]</v>
      </c>
    </row>
    <row r="781" spans="1:15">
      <c r="A781" t="str">
        <f t="shared" ref="A781:A844" si="156">IF(AND(C781&lt;&gt;"", C781&lt;&gt;0, D781&lt;&gt;""), "https://w3id.org/kouigenjimonogatari/data/"&amp;TEXT(B781, "0000")&amp;"-"&amp;TEXT(C781, "00")&amp;".json", "")</f>
        <v/>
      </c>
      <c r="B781">
        <f t="shared" si="146"/>
        <v>60</v>
      </c>
      <c r="C781">
        <f t="shared" si="147"/>
        <v>0</v>
      </c>
      <c r="D781">
        <v>60</v>
      </c>
      <c r="E781" t="str">
        <f t="shared" si="148"/>
        <v>http://creativecommons.org/publicdomain/zero/1.0/</v>
      </c>
      <c r="F781" t="s">
        <v>965</v>
      </c>
      <c r="G781">
        <f>2</f>
        <v>2</v>
      </c>
      <c r="H781" t="s">
        <v>337</v>
      </c>
      <c r="I781" s="3" t="str">
        <f t="shared" si="149"/>
        <v>https://jpsearch.go.jp/term/type/文章要素</v>
      </c>
      <c r="J781" t="str">
        <f t="shared" si="152"/>
        <v>https://w3id.org/kouigenjimonogatari/data/0059-13.json</v>
      </c>
      <c r="K781" t="str">
        <f t="shared" si="153"/>
        <v>https://w3id.org/kouigenjimonogatari/data/0060-01.json</v>
      </c>
      <c r="L781">
        <f t="shared" si="150"/>
        <v>50</v>
      </c>
      <c r="M781" t="str">
        <f t="shared" si="154"/>
        <v>https://www.dl.ndl.go.jp/api/iiif/3437686/canvas/50</v>
      </c>
      <c r="N781" t="str">
        <f t="shared" si="151"/>
        <v>https://www.dl.ndl.go.jp/api/iiif/3437686/manifest.json</v>
      </c>
      <c r="O781" t="str">
        <f t="shared" si="155"/>
        <v>http://da.dl.itc.u-tokyo.ac.jp/mirador/?params=[{%22manifest%22:%22https://www.dl.ndl.go.jp/api/iiif/3437686/manifest.json%22,%22canvas%22:%22https://www.dl.ndl.go.jp/api/iiif/3437686/canvas/50%22}]</v>
      </c>
    </row>
    <row r="782" spans="1:15">
      <c r="A782" t="str">
        <f t="shared" si="156"/>
        <v>https://w3id.org/kouigenjimonogatari/data/0060-01.json</v>
      </c>
      <c r="B782">
        <f t="shared" si="146"/>
        <v>60</v>
      </c>
      <c r="C782">
        <f t="shared" si="147"/>
        <v>1</v>
      </c>
      <c r="D782" t="s">
        <v>699</v>
      </c>
      <c r="E782" t="str">
        <f t="shared" si="148"/>
        <v>http://creativecommons.org/publicdomain/zero/1.0/</v>
      </c>
      <c r="F782" t="s">
        <v>965</v>
      </c>
      <c r="G782">
        <f>2</f>
        <v>2</v>
      </c>
      <c r="H782" t="s">
        <v>337</v>
      </c>
      <c r="I782" s="3" t="str">
        <f t="shared" si="149"/>
        <v>https://jpsearch.go.jp/term/type/文章要素</v>
      </c>
      <c r="J782" t="str">
        <f t="shared" si="152"/>
        <v>https://w3id.org/kouigenjimonogatari/data/0059-14.json</v>
      </c>
      <c r="K782" t="str">
        <f t="shared" si="153"/>
        <v>https://w3id.org/kouigenjimonogatari/data/0060-02.json</v>
      </c>
      <c r="L782">
        <f t="shared" si="150"/>
        <v>50</v>
      </c>
      <c r="M782" t="str">
        <f t="shared" si="154"/>
        <v>https://www.dl.ndl.go.jp/api/iiif/3437686/canvas/50</v>
      </c>
      <c r="N782" t="str">
        <f t="shared" si="151"/>
        <v>https://www.dl.ndl.go.jp/api/iiif/3437686/manifest.json</v>
      </c>
      <c r="O782" t="str">
        <f t="shared" si="155"/>
        <v>http://da.dl.itc.u-tokyo.ac.jp/mirador/?params=[{%22manifest%22:%22https://www.dl.ndl.go.jp/api/iiif/3437686/manifest.json%22,%22canvas%22:%22https://www.dl.ndl.go.jp/api/iiif/3437686/canvas/50%22}]</v>
      </c>
    </row>
    <row r="783" spans="1:15">
      <c r="A783" t="str">
        <f t="shared" si="156"/>
        <v>https://w3id.org/kouigenjimonogatari/data/0060-02.json</v>
      </c>
      <c r="B783">
        <f t="shared" si="146"/>
        <v>60</v>
      </c>
      <c r="C783">
        <f t="shared" si="147"/>
        <v>2</v>
      </c>
      <c r="D783" t="s">
        <v>700</v>
      </c>
      <c r="E783" t="str">
        <f t="shared" si="148"/>
        <v>http://creativecommons.org/publicdomain/zero/1.0/</v>
      </c>
      <c r="F783" t="s">
        <v>965</v>
      </c>
      <c r="G783">
        <f>2</f>
        <v>2</v>
      </c>
      <c r="H783" t="s">
        <v>337</v>
      </c>
      <c r="I783" s="3" t="str">
        <f t="shared" si="149"/>
        <v>https://jpsearch.go.jp/term/type/文章要素</v>
      </c>
      <c r="J783" t="str">
        <f t="shared" si="152"/>
        <v>https://w3id.org/kouigenjimonogatari/data/0060-01.json</v>
      </c>
      <c r="K783" t="str">
        <f t="shared" si="153"/>
        <v>https://w3id.org/kouigenjimonogatari/data/0060-03.json</v>
      </c>
      <c r="L783">
        <f t="shared" si="150"/>
        <v>50</v>
      </c>
      <c r="M783" t="str">
        <f t="shared" si="154"/>
        <v>https://www.dl.ndl.go.jp/api/iiif/3437686/canvas/50</v>
      </c>
      <c r="N783" t="str">
        <f t="shared" si="151"/>
        <v>https://www.dl.ndl.go.jp/api/iiif/3437686/manifest.json</v>
      </c>
      <c r="O783" t="str">
        <f t="shared" si="155"/>
        <v>http://da.dl.itc.u-tokyo.ac.jp/mirador/?params=[{%22manifest%22:%22https://www.dl.ndl.go.jp/api/iiif/3437686/manifest.json%22,%22canvas%22:%22https://www.dl.ndl.go.jp/api/iiif/3437686/canvas/50%22}]</v>
      </c>
    </row>
    <row r="784" spans="1:15">
      <c r="A784" t="str">
        <f t="shared" si="156"/>
        <v>https://w3id.org/kouigenjimonogatari/data/0060-03.json</v>
      </c>
      <c r="B784">
        <f t="shared" si="146"/>
        <v>60</v>
      </c>
      <c r="C784">
        <f t="shared" si="147"/>
        <v>3</v>
      </c>
      <c r="D784" t="s">
        <v>701</v>
      </c>
      <c r="E784" t="str">
        <f t="shared" si="148"/>
        <v>http://creativecommons.org/publicdomain/zero/1.0/</v>
      </c>
      <c r="F784" t="s">
        <v>965</v>
      </c>
      <c r="G784">
        <f>2</f>
        <v>2</v>
      </c>
      <c r="H784" t="s">
        <v>337</v>
      </c>
      <c r="I784" s="3" t="str">
        <f t="shared" si="149"/>
        <v>https://jpsearch.go.jp/term/type/文章要素</v>
      </c>
      <c r="J784" t="str">
        <f t="shared" si="152"/>
        <v>https://w3id.org/kouigenjimonogatari/data/0060-02.json</v>
      </c>
      <c r="K784" t="str">
        <f t="shared" si="153"/>
        <v>https://w3id.org/kouigenjimonogatari/data/0060-04.json</v>
      </c>
      <c r="L784">
        <f t="shared" si="150"/>
        <v>50</v>
      </c>
      <c r="M784" t="str">
        <f t="shared" si="154"/>
        <v>https://www.dl.ndl.go.jp/api/iiif/3437686/canvas/50</v>
      </c>
      <c r="N784" t="str">
        <f t="shared" si="151"/>
        <v>https://www.dl.ndl.go.jp/api/iiif/3437686/manifest.json</v>
      </c>
      <c r="O784" t="str">
        <f t="shared" si="155"/>
        <v>http://da.dl.itc.u-tokyo.ac.jp/mirador/?params=[{%22manifest%22:%22https://www.dl.ndl.go.jp/api/iiif/3437686/manifest.json%22,%22canvas%22:%22https://www.dl.ndl.go.jp/api/iiif/3437686/canvas/50%22}]</v>
      </c>
    </row>
    <row r="785" spans="1:15">
      <c r="A785" t="str">
        <f t="shared" si="156"/>
        <v>https://w3id.org/kouigenjimonogatari/data/0060-04.json</v>
      </c>
      <c r="B785">
        <f t="shared" si="146"/>
        <v>60</v>
      </c>
      <c r="C785">
        <f t="shared" si="147"/>
        <v>4</v>
      </c>
      <c r="D785" t="s">
        <v>702</v>
      </c>
      <c r="E785" t="str">
        <f t="shared" si="148"/>
        <v>http://creativecommons.org/publicdomain/zero/1.0/</v>
      </c>
      <c r="F785" t="s">
        <v>965</v>
      </c>
      <c r="G785">
        <f>2</f>
        <v>2</v>
      </c>
      <c r="H785" t="s">
        <v>337</v>
      </c>
      <c r="I785" s="3" t="str">
        <f t="shared" si="149"/>
        <v>https://jpsearch.go.jp/term/type/文章要素</v>
      </c>
      <c r="J785" t="str">
        <f t="shared" si="152"/>
        <v>https://w3id.org/kouigenjimonogatari/data/0060-03.json</v>
      </c>
      <c r="K785" t="str">
        <f t="shared" si="153"/>
        <v>https://w3id.org/kouigenjimonogatari/data/0060-05.json</v>
      </c>
      <c r="L785">
        <f t="shared" si="150"/>
        <v>50</v>
      </c>
      <c r="M785" t="str">
        <f t="shared" si="154"/>
        <v>https://www.dl.ndl.go.jp/api/iiif/3437686/canvas/50</v>
      </c>
      <c r="N785" t="str">
        <f t="shared" si="151"/>
        <v>https://www.dl.ndl.go.jp/api/iiif/3437686/manifest.json</v>
      </c>
      <c r="O785" t="str">
        <f t="shared" si="155"/>
        <v>http://da.dl.itc.u-tokyo.ac.jp/mirador/?params=[{%22manifest%22:%22https://www.dl.ndl.go.jp/api/iiif/3437686/manifest.json%22,%22canvas%22:%22https://www.dl.ndl.go.jp/api/iiif/3437686/canvas/50%22}]</v>
      </c>
    </row>
    <row r="786" spans="1:15">
      <c r="A786" t="str">
        <f t="shared" si="156"/>
        <v>https://w3id.org/kouigenjimonogatari/data/0060-05.json</v>
      </c>
      <c r="B786">
        <f t="shared" si="146"/>
        <v>60</v>
      </c>
      <c r="C786">
        <f t="shared" si="147"/>
        <v>5</v>
      </c>
      <c r="D786" t="s">
        <v>703</v>
      </c>
      <c r="E786" t="str">
        <f t="shared" si="148"/>
        <v>http://creativecommons.org/publicdomain/zero/1.0/</v>
      </c>
      <c r="F786" t="s">
        <v>965</v>
      </c>
      <c r="G786">
        <f>2</f>
        <v>2</v>
      </c>
      <c r="H786" t="s">
        <v>337</v>
      </c>
      <c r="I786" s="3" t="str">
        <f t="shared" si="149"/>
        <v>https://jpsearch.go.jp/term/type/文章要素</v>
      </c>
      <c r="J786" t="str">
        <f t="shared" si="152"/>
        <v>https://w3id.org/kouigenjimonogatari/data/0060-04.json</v>
      </c>
      <c r="K786" t="str">
        <f t="shared" si="153"/>
        <v>https://w3id.org/kouigenjimonogatari/data/0060-06.json</v>
      </c>
      <c r="L786">
        <f t="shared" si="150"/>
        <v>50</v>
      </c>
      <c r="M786" t="str">
        <f t="shared" si="154"/>
        <v>https://www.dl.ndl.go.jp/api/iiif/3437686/canvas/50</v>
      </c>
      <c r="N786" t="str">
        <f t="shared" si="151"/>
        <v>https://www.dl.ndl.go.jp/api/iiif/3437686/manifest.json</v>
      </c>
      <c r="O786" t="str">
        <f t="shared" si="155"/>
        <v>http://da.dl.itc.u-tokyo.ac.jp/mirador/?params=[{%22manifest%22:%22https://www.dl.ndl.go.jp/api/iiif/3437686/manifest.json%22,%22canvas%22:%22https://www.dl.ndl.go.jp/api/iiif/3437686/canvas/50%22}]</v>
      </c>
    </row>
    <row r="787" spans="1:15">
      <c r="A787" t="str">
        <f t="shared" si="156"/>
        <v>https://w3id.org/kouigenjimonogatari/data/0060-06.json</v>
      </c>
      <c r="B787">
        <f t="shared" si="146"/>
        <v>60</v>
      </c>
      <c r="C787">
        <f t="shared" si="147"/>
        <v>6</v>
      </c>
      <c r="D787" t="s">
        <v>704</v>
      </c>
      <c r="E787" t="str">
        <f t="shared" si="148"/>
        <v>http://creativecommons.org/publicdomain/zero/1.0/</v>
      </c>
      <c r="F787" t="s">
        <v>965</v>
      </c>
      <c r="G787">
        <f>2</f>
        <v>2</v>
      </c>
      <c r="H787" t="s">
        <v>337</v>
      </c>
      <c r="I787" s="3" t="str">
        <f t="shared" si="149"/>
        <v>https://jpsearch.go.jp/term/type/文章要素</v>
      </c>
      <c r="J787" t="str">
        <f t="shared" si="152"/>
        <v>https://w3id.org/kouigenjimonogatari/data/0060-05.json</v>
      </c>
      <c r="K787" t="str">
        <f t="shared" si="153"/>
        <v>https://w3id.org/kouigenjimonogatari/data/0060-07.json</v>
      </c>
      <c r="L787">
        <f t="shared" si="150"/>
        <v>50</v>
      </c>
      <c r="M787" t="str">
        <f t="shared" si="154"/>
        <v>https://www.dl.ndl.go.jp/api/iiif/3437686/canvas/50</v>
      </c>
      <c r="N787" t="str">
        <f t="shared" si="151"/>
        <v>https://www.dl.ndl.go.jp/api/iiif/3437686/manifest.json</v>
      </c>
      <c r="O787" t="str">
        <f t="shared" si="155"/>
        <v>http://da.dl.itc.u-tokyo.ac.jp/mirador/?params=[{%22manifest%22:%22https://www.dl.ndl.go.jp/api/iiif/3437686/manifest.json%22,%22canvas%22:%22https://www.dl.ndl.go.jp/api/iiif/3437686/canvas/50%22}]</v>
      </c>
    </row>
    <row r="788" spans="1:15">
      <c r="A788" t="str">
        <f t="shared" si="156"/>
        <v>https://w3id.org/kouigenjimonogatari/data/0060-07.json</v>
      </c>
      <c r="B788">
        <f t="shared" si="146"/>
        <v>60</v>
      </c>
      <c r="C788">
        <f t="shared" si="147"/>
        <v>7</v>
      </c>
      <c r="D788" t="s">
        <v>705</v>
      </c>
      <c r="E788" t="str">
        <f t="shared" si="148"/>
        <v>http://creativecommons.org/publicdomain/zero/1.0/</v>
      </c>
      <c r="F788" t="s">
        <v>965</v>
      </c>
      <c r="G788">
        <f>2</f>
        <v>2</v>
      </c>
      <c r="H788" t="s">
        <v>337</v>
      </c>
      <c r="I788" s="3" t="str">
        <f t="shared" si="149"/>
        <v>https://jpsearch.go.jp/term/type/文章要素</v>
      </c>
      <c r="J788" t="str">
        <f t="shared" si="152"/>
        <v>https://w3id.org/kouigenjimonogatari/data/0060-06.json</v>
      </c>
      <c r="K788" t="str">
        <f t="shared" si="153"/>
        <v>https://w3id.org/kouigenjimonogatari/data/0060-08.json</v>
      </c>
      <c r="L788">
        <f t="shared" si="150"/>
        <v>50</v>
      </c>
      <c r="M788" t="str">
        <f t="shared" si="154"/>
        <v>https://www.dl.ndl.go.jp/api/iiif/3437686/canvas/50</v>
      </c>
      <c r="N788" t="str">
        <f t="shared" si="151"/>
        <v>https://www.dl.ndl.go.jp/api/iiif/3437686/manifest.json</v>
      </c>
      <c r="O788" t="str">
        <f t="shared" si="155"/>
        <v>http://da.dl.itc.u-tokyo.ac.jp/mirador/?params=[{%22manifest%22:%22https://www.dl.ndl.go.jp/api/iiif/3437686/manifest.json%22,%22canvas%22:%22https://www.dl.ndl.go.jp/api/iiif/3437686/canvas/50%22}]</v>
      </c>
    </row>
    <row r="789" spans="1:15">
      <c r="A789" t="str">
        <f t="shared" si="156"/>
        <v>https://w3id.org/kouigenjimonogatari/data/0060-08.json</v>
      </c>
      <c r="B789">
        <f t="shared" si="146"/>
        <v>60</v>
      </c>
      <c r="C789">
        <f t="shared" si="147"/>
        <v>8</v>
      </c>
      <c r="D789" t="s">
        <v>706</v>
      </c>
      <c r="E789" t="str">
        <f t="shared" si="148"/>
        <v>http://creativecommons.org/publicdomain/zero/1.0/</v>
      </c>
      <c r="F789" t="s">
        <v>965</v>
      </c>
      <c r="G789">
        <f>2</f>
        <v>2</v>
      </c>
      <c r="H789" t="s">
        <v>337</v>
      </c>
      <c r="I789" s="3" t="str">
        <f t="shared" si="149"/>
        <v>https://jpsearch.go.jp/term/type/文章要素</v>
      </c>
      <c r="J789" t="str">
        <f t="shared" si="152"/>
        <v>https://w3id.org/kouigenjimonogatari/data/0060-07.json</v>
      </c>
      <c r="K789" t="str">
        <f t="shared" si="153"/>
        <v>https://w3id.org/kouigenjimonogatari/data/0060-09.json</v>
      </c>
      <c r="L789">
        <f t="shared" si="150"/>
        <v>50</v>
      </c>
      <c r="M789" t="str">
        <f t="shared" si="154"/>
        <v>https://www.dl.ndl.go.jp/api/iiif/3437686/canvas/50</v>
      </c>
      <c r="N789" t="str">
        <f t="shared" si="151"/>
        <v>https://www.dl.ndl.go.jp/api/iiif/3437686/manifest.json</v>
      </c>
      <c r="O789" t="str">
        <f t="shared" si="155"/>
        <v>http://da.dl.itc.u-tokyo.ac.jp/mirador/?params=[{%22manifest%22:%22https://www.dl.ndl.go.jp/api/iiif/3437686/manifest.json%22,%22canvas%22:%22https://www.dl.ndl.go.jp/api/iiif/3437686/canvas/50%22}]</v>
      </c>
    </row>
    <row r="790" spans="1:15">
      <c r="A790" t="str">
        <f t="shared" si="156"/>
        <v>https://w3id.org/kouigenjimonogatari/data/0060-09.json</v>
      </c>
      <c r="B790">
        <f t="shared" si="146"/>
        <v>60</v>
      </c>
      <c r="C790">
        <f t="shared" si="147"/>
        <v>9</v>
      </c>
      <c r="D790" t="s">
        <v>707</v>
      </c>
      <c r="E790" t="str">
        <f t="shared" si="148"/>
        <v>http://creativecommons.org/publicdomain/zero/1.0/</v>
      </c>
      <c r="F790" t="s">
        <v>965</v>
      </c>
      <c r="G790">
        <f>2</f>
        <v>2</v>
      </c>
      <c r="H790" t="s">
        <v>337</v>
      </c>
      <c r="I790" s="3" t="str">
        <f t="shared" si="149"/>
        <v>https://jpsearch.go.jp/term/type/文章要素</v>
      </c>
      <c r="J790" t="str">
        <f t="shared" si="152"/>
        <v>https://w3id.org/kouigenjimonogatari/data/0060-08.json</v>
      </c>
      <c r="K790" t="str">
        <f t="shared" si="153"/>
        <v>https://w3id.org/kouigenjimonogatari/data/0060-10.json</v>
      </c>
      <c r="L790">
        <f t="shared" si="150"/>
        <v>50</v>
      </c>
      <c r="M790" t="str">
        <f t="shared" si="154"/>
        <v>https://www.dl.ndl.go.jp/api/iiif/3437686/canvas/50</v>
      </c>
      <c r="N790" t="str">
        <f t="shared" si="151"/>
        <v>https://www.dl.ndl.go.jp/api/iiif/3437686/manifest.json</v>
      </c>
      <c r="O790" t="str">
        <f t="shared" si="155"/>
        <v>http://da.dl.itc.u-tokyo.ac.jp/mirador/?params=[{%22manifest%22:%22https://www.dl.ndl.go.jp/api/iiif/3437686/manifest.json%22,%22canvas%22:%22https://www.dl.ndl.go.jp/api/iiif/3437686/canvas/50%22}]</v>
      </c>
    </row>
    <row r="791" spans="1:15">
      <c r="A791" t="str">
        <f t="shared" si="156"/>
        <v>https://w3id.org/kouigenjimonogatari/data/0060-10.json</v>
      </c>
      <c r="B791">
        <f t="shared" si="146"/>
        <v>60</v>
      </c>
      <c r="C791">
        <f t="shared" si="147"/>
        <v>10</v>
      </c>
      <c r="D791" t="s">
        <v>708</v>
      </c>
      <c r="E791" t="str">
        <f t="shared" si="148"/>
        <v>http://creativecommons.org/publicdomain/zero/1.0/</v>
      </c>
      <c r="F791" t="s">
        <v>965</v>
      </c>
      <c r="G791">
        <f>2</f>
        <v>2</v>
      </c>
      <c r="H791" t="s">
        <v>337</v>
      </c>
      <c r="I791" s="3" t="str">
        <f t="shared" si="149"/>
        <v>https://jpsearch.go.jp/term/type/文章要素</v>
      </c>
      <c r="J791" t="str">
        <f t="shared" si="152"/>
        <v>https://w3id.org/kouigenjimonogatari/data/0060-09.json</v>
      </c>
      <c r="K791" t="str">
        <f t="shared" si="153"/>
        <v>https://w3id.org/kouigenjimonogatari/data/0060-11.json</v>
      </c>
      <c r="L791">
        <f t="shared" si="150"/>
        <v>50</v>
      </c>
      <c r="M791" t="str">
        <f t="shared" si="154"/>
        <v>https://www.dl.ndl.go.jp/api/iiif/3437686/canvas/50</v>
      </c>
      <c r="N791" t="str">
        <f t="shared" si="151"/>
        <v>https://www.dl.ndl.go.jp/api/iiif/3437686/manifest.json</v>
      </c>
      <c r="O791" t="str">
        <f t="shared" si="155"/>
        <v>http://da.dl.itc.u-tokyo.ac.jp/mirador/?params=[{%22manifest%22:%22https://www.dl.ndl.go.jp/api/iiif/3437686/manifest.json%22,%22canvas%22:%22https://www.dl.ndl.go.jp/api/iiif/3437686/canvas/50%22}]</v>
      </c>
    </row>
    <row r="792" spans="1:15">
      <c r="A792" t="str">
        <f t="shared" si="156"/>
        <v>https://w3id.org/kouigenjimonogatari/data/0060-11.json</v>
      </c>
      <c r="B792">
        <f t="shared" si="146"/>
        <v>60</v>
      </c>
      <c r="C792">
        <f t="shared" si="147"/>
        <v>11</v>
      </c>
      <c r="D792" t="s">
        <v>709</v>
      </c>
      <c r="E792" t="str">
        <f t="shared" si="148"/>
        <v>http://creativecommons.org/publicdomain/zero/1.0/</v>
      </c>
      <c r="F792" t="s">
        <v>965</v>
      </c>
      <c r="G792">
        <f>2</f>
        <v>2</v>
      </c>
      <c r="H792" t="s">
        <v>337</v>
      </c>
      <c r="I792" s="3" t="str">
        <f t="shared" si="149"/>
        <v>https://jpsearch.go.jp/term/type/文章要素</v>
      </c>
      <c r="J792" t="str">
        <f t="shared" si="152"/>
        <v>https://w3id.org/kouigenjimonogatari/data/0060-10.json</v>
      </c>
      <c r="K792" t="str">
        <f t="shared" si="153"/>
        <v>https://w3id.org/kouigenjimonogatari/data/0060-12.json</v>
      </c>
      <c r="L792">
        <f t="shared" si="150"/>
        <v>50</v>
      </c>
      <c r="M792" t="str">
        <f t="shared" si="154"/>
        <v>https://www.dl.ndl.go.jp/api/iiif/3437686/canvas/50</v>
      </c>
      <c r="N792" t="str">
        <f t="shared" si="151"/>
        <v>https://www.dl.ndl.go.jp/api/iiif/3437686/manifest.json</v>
      </c>
      <c r="O792" t="str">
        <f t="shared" si="155"/>
        <v>http://da.dl.itc.u-tokyo.ac.jp/mirador/?params=[{%22manifest%22:%22https://www.dl.ndl.go.jp/api/iiif/3437686/manifest.json%22,%22canvas%22:%22https://www.dl.ndl.go.jp/api/iiif/3437686/canvas/50%22}]</v>
      </c>
    </row>
    <row r="793" spans="1:15">
      <c r="A793" t="str">
        <f t="shared" si="156"/>
        <v>https://w3id.org/kouigenjimonogatari/data/0060-12.json</v>
      </c>
      <c r="B793">
        <f t="shared" si="146"/>
        <v>60</v>
      </c>
      <c r="C793">
        <f t="shared" si="147"/>
        <v>12</v>
      </c>
      <c r="D793" t="s">
        <v>710</v>
      </c>
      <c r="E793" t="str">
        <f t="shared" si="148"/>
        <v>http://creativecommons.org/publicdomain/zero/1.0/</v>
      </c>
      <c r="F793" t="s">
        <v>965</v>
      </c>
      <c r="G793">
        <f>2</f>
        <v>2</v>
      </c>
      <c r="H793" t="s">
        <v>337</v>
      </c>
      <c r="I793" s="3" t="str">
        <f t="shared" si="149"/>
        <v>https://jpsearch.go.jp/term/type/文章要素</v>
      </c>
      <c r="J793" t="str">
        <f t="shared" si="152"/>
        <v>https://w3id.org/kouigenjimonogatari/data/0060-11.json</v>
      </c>
      <c r="K793" t="str">
        <f t="shared" si="153"/>
        <v>https://w3id.org/kouigenjimonogatari/data/0060-13.json</v>
      </c>
      <c r="L793">
        <f t="shared" si="150"/>
        <v>50</v>
      </c>
      <c r="M793" t="str">
        <f t="shared" si="154"/>
        <v>https://www.dl.ndl.go.jp/api/iiif/3437686/canvas/50</v>
      </c>
      <c r="N793" t="str">
        <f t="shared" si="151"/>
        <v>https://www.dl.ndl.go.jp/api/iiif/3437686/manifest.json</v>
      </c>
      <c r="O793" t="str">
        <f t="shared" si="155"/>
        <v>http://da.dl.itc.u-tokyo.ac.jp/mirador/?params=[{%22manifest%22:%22https://www.dl.ndl.go.jp/api/iiif/3437686/manifest.json%22,%22canvas%22:%22https://www.dl.ndl.go.jp/api/iiif/3437686/canvas/50%22}]</v>
      </c>
    </row>
    <row r="794" spans="1:15">
      <c r="A794" t="str">
        <f t="shared" si="156"/>
        <v>https://w3id.org/kouigenjimonogatari/data/0060-13.json</v>
      </c>
      <c r="B794">
        <f t="shared" si="146"/>
        <v>60</v>
      </c>
      <c r="C794">
        <f t="shared" si="147"/>
        <v>13</v>
      </c>
      <c r="D794" t="s">
        <v>711</v>
      </c>
      <c r="E794" t="str">
        <f t="shared" si="148"/>
        <v>http://creativecommons.org/publicdomain/zero/1.0/</v>
      </c>
      <c r="F794" t="s">
        <v>965</v>
      </c>
      <c r="G794">
        <f>2</f>
        <v>2</v>
      </c>
      <c r="H794" t="s">
        <v>337</v>
      </c>
      <c r="I794" s="3" t="str">
        <f t="shared" si="149"/>
        <v>https://jpsearch.go.jp/term/type/文章要素</v>
      </c>
      <c r="J794" t="str">
        <f t="shared" si="152"/>
        <v>https://w3id.org/kouigenjimonogatari/data/0060-12.json</v>
      </c>
      <c r="K794" t="str">
        <f t="shared" si="153"/>
        <v>https://w3id.org/kouigenjimonogatari/data/0060-14.json</v>
      </c>
      <c r="L794">
        <f t="shared" si="150"/>
        <v>50</v>
      </c>
      <c r="M794" t="str">
        <f t="shared" si="154"/>
        <v>https://www.dl.ndl.go.jp/api/iiif/3437686/canvas/50</v>
      </c>
      <c r="N794" t="str">
        <f t="shared" si="151"/>
        <v>https://www.dl.ndl.go.jp/api/iiif/3437686/manifest.json</v>
      </c>
      <c r="O794" t="str">
        <f t="shared" si="155"/>
        <v>http://da.dl.itc.u-tokyo.ac.jp/mirador/?params=[{%22manifest%22:%22https://www.dl.ndl.go.jp/api/iiif/3437686/manifest.json%22,%22canvas%22:%22https://www.dl.ndl.go.jp/api/iiif/3437686/canvas/50%22}]</v>
      </c>
    </row>
    <row r="795" spans="1:15">
      <c r="A795" t="str">
        <f t="shared" si="156"/>
        <v>https://w3id.org/kouigenjimonogatari/data/0060-14.json</v>
      </c>
      <c r="B795">
        <f t="shared" si="146"/>
        <v>60</v>
      </c>
      <c r="C795">
        <f t="shared" si="147"/>
        <v>14</v>
      </c>
      <c r="D795" t="s">
        <v>712</v>
      </c>
      <c r="E795" t="str">
        <f t="shared" si="148"/>
        <v>http://creativecommons.org/publicdomain/zero/1.0/</v>
      </c>
      <c r="F795" t="s">
        <v>965</v>
      </c>
      <c r="G795">
        <f>2</f>
        <v>2</v>
      </c>
      <c r="H795" t="s">
        <v>337</v>
      </c>
      <c r="I795" s="3" t="str">
        <f t="shared" si="149"/>
        <v>https://jpsearch.go.jp/term/type/文章要素</v>
      </c>
      <c r="J795" t="str">
        <f t="shared" si="152"/>
        <v>https://w3id.org/kouigenjimonogatari/data/0060-13.json</v>
      </c>
      <c r="K795" t="str">
        <f t="shared" si="153"/>
        <v>https://w3id.org/kouigenjimonogatari/data/0061-01.json</v>
      </c>
      <c r="L795">
        <f t="shared" si="150"/>
        <v>50</v>
      </c>
      <c r="M795" t="str">
        <f t="shared" si="154"/>
        <v>https://www.dl.ndl.go.jp/api/iiif/3437686/canvas/50</v>
      </c>
      <c r="N795" t="str">
        <f t="shared" si="151"/>
        <v>https://www.dl.ndl.go.jp/api/iiif/3437686/manifest.json</v>
      </c>
      <c r="O795" t="str">
        <f t="shared" si="155"/>
        <v>http://da.dl.itc.u-tokyo.ac.jp/mirador/?params=[{%22manifest%22:%22https://www.dl.ndl.go.jp/api/iiif/3437686/manifest.json%22,%22canvas%22:%22https://www.dl.ndl.go.jp/api/iiif/3437686/canvas/50%22}]</v>
      </c>
    </row>
    <row r="796" spans="1:15">
      <c r="A796" t="str">
        <f t="shared" si="156"/>
        <v/>
      </c>
      <c r="B796">
        <f t="shared" si="146"/>
        <v>61</v>
      </c>
      <c r="C796">
        <f t="shared" si="147"/>
        <v>15</v>
      </c>
      <c r="E796" t="str">
        <f t="shared" si="148"/>
        <v>http://creativecommons.org/publicdomain/zero/1.0/</v>
      </c>
      <c r="F796" t="s">
        <v>965</v>
      </c>
      <c r="G796">
        <f>2</f>
        <v>2</v>
      </c>
      <c r="H796" t="s">
        <v>337</v>
      </c>
      <c r="I796" s="3" t="str">
        <f t="shared" si="149"/>
        <v>https://jpsearch.go.jp/term/type/文章要素</v>
      </c>
      <c r="J796" t="str">
        <f t="shared" si="152"/>
        <v>https://w3id.org/kouigenjimonogatari/data/0060-14.json</v>
      </c>
      <c r="K796" t="str">
        <f t="shared" si="153"/>
        <v>https://w3id.org/kouigenjimonogatari/data/0061-02.json</v>
      </c>
      <c r="L796">
        <f t="shared" si="150"/>
        <v>50</v>
      </c>
      <c r="M796" t="str">
        <f t="shared" si="154"/>
        <v>https://www.dl.ndl.go.jp/api/iiif/3437686/canvas/50</v>
      </c>
      <c r="N796" t="str">
        <f t="shared" si="151"/>
        <v>https://www.dl.ndl.go.jp/api/iiif/3437686/manifest.json</v>
      </c>
      <c r="O796" t="str">
        <f t="shared" si="155"/>
        <v>http://da.dl.itc.u-tokyo.ac.jp/mirador/?params=[{%22manifest%22:%22https://www.dl.ndl.go.jp/api/iiif/3437686/manifest.json%22,%22canvas%22:%22https://www.dl.ndl.go.jp/api/iiif/3437686/canvas/50%22}]</v>
      </c>
    </row>
    <row r="797" spans="1:15">
      <c r="A797" t="str">
        <f t="shared" si="156"/>
        <v/>
      </c>
      <c r="B797">
        <f t="shared" si="146"/>
        <v>61</v>
      </c>
      <c r="C797">
        <f t="shared" si="147"/>
        <v>0</v>
      </c>
      <c r="D797">
        <v>61</v>
      </c>
      <c r="E797" t="str">
        <f t="shared" si="148"/>
        <v>http://creativecommons.org/publicdomain/zero/1.0/</v>
      </c>
      <c r="F797" t="s">
        <v>965</v>
      </c>
      <c r="G797">
        <f>2</f>
        <v>2</v>
      </c>
      <c r="H797" t="s">
        <v>337</v>
      </c>
      <c r="I797" s="3" t="str">
        <f t="shared" si="149"/>
        <v>https://jpsearch.go.jp/term/type/文章要素</v>
      </c>
      <c r="J797" t="str">
        <f t="shared" si="152"/>
        <v>https://w3id.org/kouigenjimonogatari/data/0060-13.json</v>
      </c>
      <c r="K797" t="str">
        <f t="shared" si="153"/>
        <v>https://w3id.org/kouigenjimonogatari/data/0061-01.json</v>
      </c>
      <c r="L797">
        <f t="shared" si="150"/>
        <v>50</v>
      </c>
      <c r="M797" t="str">
        <f t="shared" si="154"/>
        <v>https://www.dl.ndl.go.jp/api/iiif/3437686/canvas/50</v>
      </c>
      <c r="N797" t="str">
        <f t="shared" si="151"/>
        <v>https://www.dl.ndl.go.jp/api/iiif/3437686/manifest.json</v>
      </c>
      <c r="O797" t="str">
        <f t="shared" si="155"/>
        <v>http://da.dl.itc.u-tokyo.ac.jp/mirador/?params=[{%22manifest%22:%22https://www.dl.ndl.go.jp/api/iiif/3437686/manifest.json%22,%22canvas%22:%22https://www.dl.ndl.go.jp/api/iiif/3437686/canvas/50%22}]</v>
      </c>
    </row>
    <row r="798" spans="1:15">
      <c r="A798" t="str">
        <f t="shared" si="156"/>
        <v>https://w3id.org/kouigenjimonogatari/data/0061-01.json</v>
      </c>
      <c r="B798">
        <f t="shared" si="146"/>
        <v>61</v>
      </c>
      <c r="C798">
        <f t="shared" si="147"/>
        <v>1</v>
      </c>
      <c r="D798" t="s">
        <v>713</v>
      </c>
      <c r="E798" t="str">
        <f t="shared" si="148"/>
        <v>http://creativecommons.org/publicdomain/zero/1.0/</v>
      </c>
      <c r="F798" t="s">
        <v>965</v>
      </c>
      <c r="G798">
        <f>2</f>
        <v>2</v>
      </c>
      <c r="H798" t="s">
        <v>337</v>
      </c>
      <c r="I798" s="3" t="str">
        <f t="shared" si="149"/>
        <v>https://jpsearch.go.jp/term/type/文章要素</v>
      </c>
      <c r="J798" t="str">
        <f t="shared" si="152"/>
        <v>https://w3id.org/kouigenjimonogatari/data/0060-14.json</v>
      </c>
      <c r="K798" t="str">
        <f t="shared" si="153"/>
        <v>https://w3id.org/kouigenjimonogatari/data/0061-02.json</v>
      </c>
      <c r="L798">
        <f t="shared" si="150"/>
        <v>50</v>
      </c>
      <c r="M798" t="str">
        <f t="shared" si="154"/>
        <v>https://www.dl.ndl.go.jp/api/iiif/3437686/canvas/50</v>
      </c>
      <c r="N798" t="str">
        <f t="shared" si="151"/>
        <v>https://www.dl.ndl.go.jp/api/iiif/3437686/manifest.json</v>
      </c>
      <c r="O798" t="str">
        <f t="shared" si="155"/>
        <v>http://da.dl.itc.u-tokyo.ac.jp/mirador/?params=[{%22manifest%22:%22https://www.dl.ndl.go.jp/api/iiif/3437686/manifest.json%22,%22canvas%22:%22https://www.dl.ndl.go.jp/api/iiif/3437686/canvas/50%22}]</v>
      </c>
    </row>
    <row r="799" spans="1:15">
      <c r="A799" t="str">
        <f t="shared" si="156"/>
        <v>https://w3id.org/kouigenjimonogatari/data/0061-02.json</v>
      </c>
      <c r="B799">
        <f t="shared" si="146"/>
        <v>61</v>
      </c>
      <c r="C799">
        <f t="shared" si="147"/>
        <v>2</v>
      </c>
      <c r="D799" t="s">
        <v>714</v>
      </c>
      <c r="E799" t="str">
        <f t="shared" si="148"/>
        <v>http://creativecommons.org/publicdomain/zero/1.0/</v>
      </c>
      <c r="F799" t="s">
        <v>965</v>
      </c>
      <c r="G799">
        <f>2</f>
        <v>2</v>
      </c>
      <c r="H799" t="s">
        <v>337</v>
      </c>
      <c r="I799" s="3" t="str">
        <f t="shared" si="149"/>
        <v>https://jpsearch.go.jp/term/type/文章要素</v>
      </c>
      <c r="J799" t="str">
        <f t="shared" si="152"/>
        <v>https://w3id.org/kouigenjimonogatari/data/0061-01.json</v>
      </c>
      <c r="K799" t="str">
        <f t="shared" si="153"/>
        <v>https://w3id.org/kouigenjimonogatari/data/0061-03.json</v>
      </c>
      <c r="L799">
        <f t="shared" si="150"/>
        <v>50</v>
      </c>
      <c r="M799" t="str">
        <f t="shared" si="154"/>
        <v>https://www.dl.ndl.go.jp/api/iiif/3437686/canvas/50</v>
      </c>
      <c r="N799" t="str">
        <f t="shared" si="151"/>
        <v>https://www.dl.ndl.go.jp/api/iiif/3437686/manifest.json</v>
      </c>
      <c r="O799" t="str">
        <f t="shared" si="155"/>
        <v>http://da.dl.itc.u-tokyo.ac.jp/mirador/?params=[{%22manifest%22:%22https://www.dl.ndl.go.jp/api/iiif/3437686/manifest.json%22,%22canvas%22:%22https://www.dl.ndl.go.jp/api/iiif/3437686/canvas/50%22}]</v>
      </c>
    </row>
    <row r="800" spans="1:15">
      <c r="A800" t="str">
        <f t="shared" si="156"/>
        <v>https://w3id.org/kouigenjimonogatari/data/0061-03.json</v>
      </c>
      <c r="B800">
        <f t="shared" si="146"/>
        <v>61</v>
      </c>
      <c r="C800">
        <f t="shared" si="147"/>
        <v>3</v>
      </c>
      <c r="D800" t="s">
        <v>715</v>
      </c>
      <c r="E800" t="str">
        <f t="shared" si="148"/>
        <v>http://creativecommons.org/publicdomain/zero/1.0/</v>
      </c>
      <c r="F800" t="s">
        <v>965</v>
      </c>
      <c r="G800">
        <f>2</f>
        <v>2</v>
      </c>
      <c r="H800" t="s">
        <v>337</v>
      </c>
      <c r="I800" s="3" t="str">
        <f t="shared" si="149"/>
        <v>https://jpsearch.go.jp/term/type/文章要素</v>
      </c>
      <c r="J800" t="str">
        <f t="shared" si="152"/>
        <v>https://w3id.org/kouigenjimonogatari/data/0061-02.json</v>
      </c>
      <c r="K800" t="str">
        <f t="shared" si="153"/>
        <v>https://w3id.org/kouigenjimonogatari/data/0061-04.json</v>
      </c>
      <c r="L800">
        <f t="shared" si="150"/>
        <v>50</v>
      </c>
      <c r="M800" t="str">
        <f t="shared" si="154"/>
        <v>https://www.dl.ndl.go.jp/api/iiif/3437686/canvas/50</v>
      </c>
      <c r="N800" t="str">
        <f t="shared" si="151"/>
        <v>https://www.dl.ndl.go.jp/api/iiif/3437686/manifest.json</v>
      </c>
      <c r="O800" t="str">
        <f t="shared" si="155"/>
        <v>http://da.dl.itc.u-tokyo.ac.jp/mirador/?params=[{%22manifest%22:%22https://www.dl.ndl.go.jp/api/iiif/3437686/manifest.json%22,%22canvas%22:%22https://www.dl.ndl.go.jp/api/iiif/3437686/canvas/50%22}]</v>
      </c>
    </row>
    <row r="801" spans="1:15">
      <c r="A801" t="str">
        <f t="shared" si="156"/>
        <v>https://w3id.org/kouigenjimonogatari/data/0061-04.json</v>
      </c>
      <c r="B801">
        <f t="shared" si="146"/>
        <v>61</v>
      </c>
      <c r="C801">
        <f t="shared" si="147"/>
        <v>4</v>
      </c>
      <c r="D801" t="s">
        <v>716</v>
      </c>
      <c r="E801" t="str">
        <f t="shared" si="148"/>
        <v>http://creativecommons.org/publicdomain/zero/1.0/</v>
      </c>
      <c r="F801" t="s">
        <v>965</v>
      </c>
      <c r="G801">
        <f>2</f>
        <v>2</v>
      </c>
      <c r="H801" t="s">
        <v>337</v>
      </c>
      <c r="I801" s="3" t="str">
        <f t="shared" si="149"/>
        <v>https://jpsearch.go.jp/term/type/文章要素</v>
      </c>
      <c r="J801" t="str">
        <f t="shared" si="152"/>
        <v>https://w3id.org/kouigenjimonogatari/data/0061-03.json</v>
      </c>
      <c r="K801" t="str">
        <f t="shared" si="153"/>
        <v>https://w3id.org/kouigenjimonogatari/data/0061-05.json</v>
      </c>
      <c r="L801">
        <f t="shared" si="150"/>
        <v>50</v>
      </c>
      <c r="M801" t="str">
        <f t="shared" si="154"/>
        <v>https://www.dl.ndl.go.jp/api/iiif/3437686/canvas/50</v>
      </c>
      <c r="N801" t="str">
        <f t="shared" si="151"/>
        <v>https://www.dl.ndl.go.jp/api/iiif/3437686/manifest.json</v>
      </c>
      <c r="O801" t="str">
        <f t="shared" si="155"/>
        <v>http://da.dl.itc.u-tokyo.ac.jp/mirador/?params=[{%22manifest%22:%22https://www.dl.ndl.go.jp/api/iiif/3437686/manifest.json%22,%22canvas%22:%22https://www.dl.ndl.go.jp/api/iiif/3437686/canvas/50%22}]</v>
      </c>
    </row>
    <row r="802" spans="1:15">
      <c r="A802" t="str">
        <f t="shared" si="156"/>
        <v>https://w3id.org/kouigenjimonogatari/data/0061-05.json</v>
      </c>
      <c r="B802">
        <f t="shared" si="146"/>
        <v>61</v>
      </c>
      <c r="C802">
        <f t="shared" si="147"/>
        <v>5</v>
      </c>
      <c r="D802" t="s">
        <v>717</v>
      </c>
      <c r="E802" t="str">
        <f t="shared" si="148"/>
        <v>http://creativecommons.org/publicdomain/zero/1.0/</v>
      </c>
      <c r="F802" t="s">
        <v>965</v>
      </c>
      <c r="G802">
        <f>2</f>
        <v>2</v>
      </c>
      <c r="H802" t="s">
        <v>337</v>
      </c>
      <c r="I802" s="3" t="str">
        <f t="shared" si="149"/>
        <v>https://jpsearch.go.jp/term/type/文章要素</v>
      </c>
      <c r="J802" t="str">
        <f t="shared" si="152"/>
        <v>https://w3id.org/kouigenjimonogatari/data/0061-04.json</v>
      </c>
      <c r="K802" t="str">
        <f t="shared" si="153"/>
        <v>https://w3id.org/kouigenjimonogatari/data/0061-06.json</v>
      </c>
      <c r="L802">
        <f t="shared" si="150"/>
        <v>50</v>
      </c>
      <c r="M802" t="str">
        <f t="shared" si="154"/>
        <v>https://www.dl.ndl.go.jp/api/iiif/3437686/canvas/50</v>
      </c>
      <c r="N802" t="str">
        <f t="shared" si="151"/>
        <v>https://www.dl.ndl.go.jp/api/iiif/3437686/manifest.json</v>
      </c>
      <c r="O802" t="str">
        <f t="shared" si="155"/>
        <v>http://da.dl.itc.u-tokyo.ac.jp/mirador/?params=[{%22manifest%22:%22https://www.dl.ndl.go.jp/api/iiif/3437686/manifest.json%22,%22canvas%22:%22https://www.dl.ndl.go.jp/api/iiif/3437686/canvas/50%22}]</v>
      </c>
    </row>
    <row r="803" spans="1:15">
      <c r="A803" t="str">
        <f t="shared" si="156"/>
        <v>https://w3id.org/kouigenjimonogatari/data/0061-06.json</v>
      </c>
      <c r="B803">
        <f t="shared" si="146"/>
        <v>61</v>
      </c>
      <c r="C803">
        <f t="shared" si="147"/>
        <v>6</v>
      </c>
      <c r="D803" t="s">
        <v>718</v>
      </c>
      <c r="E803" t="str">
        <f t="shared" si="148"/>
        <v>http://creativecommons.org/publicdomain/zero/1.0/</v>
      </c>
      <c r="F803" t="s">
        <v>965</v>
      </c>
      <c r="G803">
        <f>2</f>
        <v>2</v>
      </c>
      <c r="H803" t="s">
        <v>337</v>
      </c>
      <c r="I803" s="3" t="str">
        <f t="shared" si="149"/>
        <v>https://jpsearch.go.jp/term/type/文章要素</v>
      </c>
      <c r="J803" t="str">
        <f t="shared" si="152"/>
        <v>https://w3id.org/kouigenjimonogatari/data/0061-05.json</v>
      </c>
      <c r="K803" t="str">
        <f t="shared" si="153"/>
        <v>https://w3id.org/kouigenjimonogatari/data/0061-07.json</v>
      </c>
      <c r="L803">
        <f t="shared" si="150"/>
        <v>50</v>
      </c>
      <c r="M803" t="str">
        <f t="shared" si="154"/>
        <v>https://www.dl.ndl.go.jp/api/iiif/3437686/canvas/50</v>
      </c>
      <c r="N803" t="str">
        <f t="shared" si="151"/>
        <v>https://www.dl.ndl.go.jp/api/iiif/3437686/manifest.json</v>
      </c>
      <c r="O803" t="str">
        <f t="shared" si="155"/>
        <v>http://da.dl.itc.u-tokyo.ac.jp/mirador/?params=[{%22manifest%22:%22https://www.dl.ndl.go.jp/api/iiif/3437686/manifest.json%22,%22canvas%22:%22https://www.dl.ndl.go.jp/api/iiif/3437686/canvas/50%22}]</v>
      </c>
    </row>
    <row r="804" spans="1:15">
      <c r="A804" t="str">
        <f t="shared" si="156"/>
        <v>https://w3id.org/kouigenjimonogatari/data/0061-07.json</v>
      </c>
      <c r="B804">
        <f t="shared" si="146"/>
        <v>61</v>
      </c>
      <c r="C804">
        <f t="shared" si="147"/>
        <v>7</v>
      </c>
      <c r="D804" t="s">
        <v>719</v>
      </c>
      <c r="E804" t="str">
        <f t="shared" si="148"/>
        <v>http://creativecommons.org/publicdomain/zero/1.0/</v>
      </c>
      <c r="F804" t="s">
        <v>965</v>
      </c>
      <c r="G804">
        <f>2</f>
        <v>2</v>
      </c>
      <c r="H804" t="s">
        <v>337</v>
      </c>
      <c r="I804" s="3" t="str">
        <f t="shared" si="149"/>
        <v>https://jpsearch.go.jp/term/type/文章要素</v>
      </c>
      <c r="J804" t="str">
        <f t="shared" si="152"/>
        <v>https://w3id.org/kouigenjimonogatari/data/0061-06.json</v>
      </c>
      <c r="K804" t="str">
        <f t="shared" si="153"/>
        <v>https://w3id.org/kouigenjimonogatari/data/0061-08.json</v>
      </c>
      <c r="L804">
        <f t="shared" si="150"/>
        <v>50</v>
      </c>
      <c r="M804" t="str">
        <f t="shared" si="154"/>
        <v>https://www.dl.ndl.go.jp/api/iiif/3437686/canvas/50</v>
      </c>
      <c r="N804" t="str">
        <f t="shared" si="151"/>
        <v>https://www.dl.ndl.go.jp/api/iiif/3437686/manifest.json</v>
      </c>
      <c r="O804" t="str">
        <f t="shared" si="155"/>
        <v>http://da.dl.itc.u-tokyo.ac.jp/mirador/?params=[{%22manifest%22:%22https://www.dl.ndl.go.jp/api/iiif/3437686/manifest.json%22,%22canvas%22:%22https://www.dl.ndl.go.jp/api/iiif/3437686/canvas/50%22}]</v>
      </c>
    </row>
    <row r="805" spans="1:15">
      <c r="A805" t="str">
        <f t="shared" si="156"/>
        <v>https://w3id.org/kouigenjimonogatari/data/0061-08.json</v>
      </c>
      <c r="B805">
        <f t="shared" si="146"/>
        <v>61</v>
      </c>
      <c r="C805">
        <f t="shared" si="147"/>
        <v>8</v>
      </c>
      <c r="D805" t="s">
        <v>720</v>
      </c>
      <c r="E805" t="str">
        <f t="shared" si="148"/>
        <v>http://creativecommons.org/publicdomain/zero/1.0/</v>
      </c>
      <c r="F805" t="s">
        <v>965</v>
      </c>
      <c r="G805">
        <f>2</f>
        <v>2</v>
      </c>
      <c r="H805" t="s">
        <v>337</v>
      </c>
      <c r="I805" s="3" t="str">
        <f t="shared" si="149"/>
        <v>https://jpsearch.go.jp/term/type/文章要素</v>
      </c>
      <c r="J805" t="str">
        <f t="shared" si="152"/>
        <v>https://w3id.org/kouigenjimonogatari/data/0061-07.json</v>
      </c>
      <c r="K805" t="str">
        <f t="shared" si="153"/>
        <v>https://w3id.org/kouigenjimonogatari/data/0061-09.json</v>
      </c>
      <c r="L805">
        <f t="shared" si="150"/>
        <v>50</v>
      </c>
      <c r="M805" t="str">
        <f t="shared" si="154"/>
        <v>https://www.dl.ndl.go.jp/api/iiif/3437686/canvas/50</v>
      </c>
      <c r="N805" t="str">
        <f t="shared" si="151"/>
        <v>https://www.dl.ndl.go.jp/api/iiif/3437686/manifest.json</v>
      </c>
      <c r="O805" t="str">
        <f t="shared" si="155"/>
        <v>http://da.dl.itc.u-tokyo.ac.jp/mirador/?params=[{%22manifest%22:%22https://www.dl.ndl.go.jp/api/iiif/3437686/manifest.json%22,%22canvas%22:%22https://www.dl.ndl.go.jp/api/iiif/3437686/canvas/50%22}]</v>
      </c>
    </row>
    <row r="806" spans="1:15">
      <c r="A806" t="str">
        <f t="shared" si="156"/>
        <v>https://w3id.org/kouigenjimonogatari/data/0061-09.json</v>
      </c>
      <c r="B806">
        <f t="shared" si="146"/>
        <v>61</v>
      </c>
      <c r="C806">
        <f t="shared" si="147"/>
        <v>9</v>
      </c>
      <c r="D806" t="s">
        <v>721</v>
      </c>
      <c r="E806" t="str">
        <f t="shared" si="148"/>
        <v>http://creativecommons.org/publicdomain/zero/1.0/</v>
      </c>
      <c r="F806" t="s">
        <v>965</v>
      </c>
      <c r="G806">
        <f>2</f>
        <v>2</v>
      </c>
      <c r="H806" t="s">
        <v>337</v>
      </c>
      <c r="I806" s="3" t="str">
        <f t="shared" si="149"/>
        <v>https://jpsearch.go.jp/term/type/文章要素</v>
      </c>
      <c r="J806" t="str">
        <f t="shared" si="152"/>
        <v>https://w3id.org/kouigenjimonogatari/data/0061-08.json</v>
      </c>
      <c r="K806" t="str">
        <f t="shared" si="153"/>
        <v>https://w3id.org/kouigenjimonogatari/data/0061-10.json</v>
      </c>
      <c r="L806">
        <f t="shared" si="150"/>
        <v>50</v>
      </c>
      <c r="M806" t="str">
        <f t="shared" si="154"/>
        <v>https://www.dl.ndl.go.jp/api/iiif/3437686/canvas/50</v>
      </c>
      <c r="N806" t="str">
        <f t="shared" si="151"/>
        <v>https://www.dl.ndl.go.jp/api/iiif/3437686/manifest.json</v>
      </c>
      <c r="O806" t="str">
        <f t="shared" si="155"/>
        <v>http://da.dl.itc.u-tokyo.ac.jp/mirador/?params=[{%22manifest%22:%22https://www.dl.ndl.go.jp/api/iiif/3437686/manifest.json%22,%22canvas%22:%22https://www.dl.ndl.go.jp/api/iiif/3437686/canvas/50%22}]</v>
      </c>
    </row>
    <row r="807" spans="1:15">
      <c r="A807" t="str">
        <f t="shared" si="156"/>
        <v>https://w3id.org/kouigenjimonogatari/data/0061-10.json</v>
      </c>
      <c r="B807">
        <f t="shared" si="146"/>
        <v>61</v>
      </c>
      <c r="C807">
        <f t="shared" si="147"/>
        <v>10</v>
      </c>
      <c r="D807" t="s">
        <v>722</v>
      </c>
      <c r="E807" t="str">
        <f t="shared" si="148"/>
        <v>http://creativecommons.org/publicdomain/zero/1.0/</v>
      </c>
      <c r="F807" t="s">
        <v>965</v>
      </c>
      <c r="G807">
        <f>2</f>
        <v>2</v>
      </c>
      <c r="H807" t="s">
        <v>337</v>
      </c>
      <c r="I807" s="3" t="str">
        <f t="shared" si="149"/>
        <v>https://jpsearch.go.jp/term/type/文章要素</v>
      </c>
      <c r="J807" t="str">
        <f t="shared" si="152"/>
        <v>https://w3id.org/kouigenjimonogatari/data/0061-09.json</v>
      </c>
      <c r="K807" t="str">
        <f t="shared" si="153"/>
        <v>https://w3id.org/kouigenjimonogatari/data/0061-11.json</v>
      </c>
      <c r="L807">
        <f t="shared" si="150"/>
        <v>50</v>
      </c>
      <c r="M807" t="str">
        <f t="shared" si="154"/>
        <v>https://www.dl.ndl.go.jp/api/iiif/3437686/canvas/50</v>
      </c>
      <c r="N807" t="str">
        <f t="shared" si="151"/>
        <v>https://www.dl.ndl.go.jp/api/iiif/3437686/manifest.json</v>
      </c>
      <c r="O807" t="str">
        <f t="shared" si="155"/>
        <v>http://da.dl.itc.u-tokyo.ac.jp/mirador/?params=[{%22manifest%22:%22https://www.dl.ndl.go.jp/api/iiif/3437686/manifest.json%22,%22canvas%22:%22https://www.dl.ndl.go.jp/api/iiif/3437686/canvas/50%22}]</v>
      </c>
    </row>
    <row r="808" spans="1:15">
      <c r="A808" t="str">
        <f t="shared" si="156"/>
        <v>https://w3id.org/kouigenjimonogatari/data/0061-11.json</v>
      </c>
      <c r="B808">
        <f t="shared" si="146"/>
        <v>61</v>
      </c>
      <c r="C808">
        <f t="shared" si="147"/>
        <v>11</v>
      </c>
      <c r="D808" t="s">
        <v>723</v>
      </c>
      <c r="E808" t="str">
        <f t="shared" si="148"/>
        <v>http://creativecommons.org/publicdomain/zero/1.0/</v>
      </c>
      <c r="F808" t="s">
        <v>965</v>
      </c>
      <c r="G808">
        <f>2</f>
        <v>2</v>
      </c>
      <c r="H808" t="s">
        <v>337</v>
      </c>
      <c r="I808" s="3" t="str">
        <f t="shared" si="149"/>
        <v>https://jpsearch.go.jp/term/type/文章要素</v>
      </c>
      <c r="J808" t="str">
        <f t="shared" si="152"/>
        <v>https://w3id.org/kouigenjimonogatari/data/0061-10.json</v>
      </c>
      <c r="K808" t="str">
        <f t="shared" si="153"/>
        <v>https://w3id.org/kouigenjimonogatari/data/0061-12.json</v>
      </c>
      <c r="L808">
        <f t="shared" si="150"/>
        <v>50</v>
      </c>
      <c r="M808" t="str">
        <f t="shared" si="154"/>
        <v>https://www.dl.ndl.go.jp/api/iiif/3437686/canvas/50</v>
      </c>
      <c r="N808" t="str">
        <f t="shared" si="151"/>
        <v>https://www.dl.ndl.go.jp/api/iiif/3437686/manifest.json</v>
      </c>
      <c r="O808" t="str">
        <f t="shared" si="155"/>
        <v>http://da.dl.itc.u-tokyo.ac.jp/mirador/?params=[{%22manifest%22:%22https://www.dl.ndl.go.jp/api/iiif/3437686/manifest.json%22,%22canvas%22:%22https://www.dl.ndl.go.jp/api/iiif/3437686/canvas/50%22}]</v>
      </c>
    </row>
    <row r="809" spans="1:15">
      <c r="A809" t="str">
        <f t="shared" si="156"/>
        <v>https://w3id.org/kouigenjimonogatari/data/0061-12.json</v>
      </c>
      <c r="B809">
        <f t="shared" si="146"/>
        <v>61</v>
      </c>
      <c r="C809">
        <f t="shared" si="147"/>
        <v>12</v>
      </c>
      <c r="D809" t="s">
        <v>724</v>
      </c>
      <c r="E809" t="str">
        <f t="shared" si="148"/>
        <v>http://creativecommons.org/publicdomain/zero/1.0/</v>
      </c>
      <c r="F809" t="s">
        <v>965</v>
      </c>
      <c r="G809">
        <f>2</f>
        <v>2</v>
      </c>
      <c r="H809" t="s">
        <v>337</v>
      </c>
      <c r="I809" s="3" t="str">
        <f t="shared" si="149"/>
        <v>https://jpsearch.go.jp/term/type/文章要素</v>
      </c>
      <c r="J809" t="str">
        <f t="shared" si="152"/>
        <v>https://w3id.org/kouigenjimonogatari/data/0061-11.json</v>
      </c>
      <c r="K809" t="str">
        <f t="shared" si="153"/>
        <v>https://w3id.org/kouigenjimonogatari/data/0061-13.json</v>
      </c>
      <c r="L809">
        <f t="shared" si="150"/>
        <v>50</v>
      </c>
      <c r="M809" t="str">
        <f t="shared" si="154"/>
        <v>https://www.dl.ndl.go.jp/api/iiif/3437686/canvas/50</v>
      </c>
      <c r="N809" t="str">
        <f t="shared" si="151"/>
        <v>https://www.dl.ndl.go.jp/api/iiif/3437686/manifest.json</v>
      </c>
      <c r="O809" t="str">
        <f t="shared" si="155"/>
        <v>http://da.dl.itc.u-tokyo.ac.jp/mirador/?params=[{%22manifest%22:%22https://www.dl.ndl.go.jp/api/iiif/3437686/manifest.json%22,%22canvas%22:%22https://www.dl.ndl.go.jp/api/iiif/3437686/canvas/50%22}]</v>
      </c>
    </row>
    <row r="810" spans="1:15">
      <c r="A810" t="str">
        <f t="shared" si="156"/>
        <v>https://w3id.org/kouigenjimonogatari/data/0061-13.json</v>
      </c>
      <c r="B810">
        <f t="shared" si="146"/>
        <v>61</v>
      </c>
      <c r="C810">
        <f t="shared" si="147"/>
        <v>13</v>
      </c>
      <c r="D810" t="s">
        <v>725</v>
      </c>
      <c r="E810" t="str">
        <f t="shared" si="148"/>
        <v>http://creativecommons.org/publicdomain/zero/1.0/</v>
      </c>
      <c r="F810" t="s">
        <v>965</v>
      </c>
      <c r="G810">
        <f>2</f>
        <v>2</v>
      </c>
      <c r="H810" t="s">
        <v>337</v>
      </c>
      <c r="I810" s="3" t="str">
        <f t="shared" si="149"/>
        <v>https://jpsearch.go.jp/term/type/文章要素</v>
      </c>
      <c r="J810" t="str">
        <f t="shared" si="152"/>
        <v>https://w3id.org/kouigenjimonogatari/data/0061-12.json</v>
      </c>
      <c r="K810" t="str">
        <f t="shared" si="153"/>
        <v>https://w3id.org/kouigenjimonogatari/data/0061-14.json</v>
      </c>
      <c r="L810">
        <f t="shared" si="150"/>
        <v>50</v>
      </c>
      <c r="M810" t="str">
        <f t="shared" si="154"/>
        <v>https://www.dl.ndl.go.jp/api/iiif/3437686/canvas/50</v>
      </c>
      <c r="N810" t="str">
        <f t="shared" si="151"/>
        <v>https://www.dl.ndl.go.jp/api/iiif/3437686/manifest.json</v>
      </c>
      <c r="O810" t="str">
        <f t="shared" si="155"/>
        <v>http://da.dl.itc.u-tokyo.ac.jp/mirador/?params=[{%22manifest%22:%22https://www.dl.ndl.go.jp/api/iiif/3437686/manifest.json%22,%22canvas%22:%22https://www.dl.ndl.go.jp/api/iiif/3437686/canvas/50%22}]</v>
      </c>
    </row>
    <row r="811" spans="1:15">
      <c r="A811" t="str">
        <f t="shared" si="156"/>
        <v>https://w3id.org/kouigenjimonogatari/data/0061-14.json</v>
      </c>
      <c r="B811">
        <f t="shared" si="146"/>
        <v>61</v>
      </c>
      <c r="C811">
        <f t="shared" si="147"/>
        <v>14</v>
      </c>
      <c r="D811" t="s">
        <v>726</v>
      </c>
      <c r="E811" t="str">
        <f t="shared" si="148"/>
        <v>http://creativecommons.org/publicdomain/zero/1.0/</v>
      </c>
      <c r="F811" t="s">
        <v>965</v>
      </c>
      <c r="G811">
        <f>2</f>
        <v>2</v>
      </c>
      <c r="H811" t="s">
        <v>337</v>
      </c>
      <c r="I811" s="3" t="str">
        <f t="shared" si="149"/>
        <v>https://jpsearch.go.jp/term/type/文章要素</v>
      </c>
      <c r="J811" t="str">
        <f t="shared" si="152"/>
        <v>https://w3id.org/kouigenjimonogatari/data/0061-13.json</v>
      </c>
      <c r="K811" t="str">
        <f t="shared" si="153"/>
        <v>https://w3id.org/kouigenjimonogatari/data/0062-01.json</v>
      </c>
      <c r="L811">
        <f t="shared" si="150"/>
        <v>50</v>
      </c>
      <c r="M811" t="str">
        <f t="shared" si="154"/>
        <v>https://www.dl.ndl.go.jp/api/iiif/3437686/canvas/50</v>
      </c>
      <c r="N811" t="str">
        <f t="shared" si="151"/>
        <v>https://www.dl.ndl.go.jp/api/iiif/3437686/manifest.json</v>
      </c>
      <c r="O811" t="str">
        <f t="shared" si="155"/>
        <v>http://da.dl.itc.u-tokyo.ac.jp/mirador/?params=[{%22manifest%22:%22https://www.dl.ndl.go.jp/api/iiif/3437686/manifest.json%22,%22canvas%22:%22https://www.dl.ndl.go.jp/api/iiif/3437686/canvas/50%22}]</v>
      </c>
    </row>
    <row r="812" spans="1:15">
      <c r="A812" t="str">
        <f t="shared" si="156"/>
        <v/>
      </c>
      <c r="B812">
        <f t="shared" si="146"/>
        <v>62</v>
      </c>
      <c r="C812">
        <f t="shared" si="147"/>
        <v>15</v>
      </c>
      <c r="E812" t="str">
        <f t="shared" si="148"/>
        <v>http://creativecommons.org/publicdomain/zero/1.0/</v>
      </c>
      <c r="F812" t="s">
        <v>965</v>
      </c>
      <c r="G812">
        <f>2</f>
        <v>2</v>
      </c>
      <c r="H812" t="s">
        <v>337</v>
      </c>
      <c r="I812" s="3" t="str">
        <f t="shared" si="149"/>
        <v>https://jpsearch.go.jp/term/type/文章要素</v>
      </c>
      <c r="J812" t="str">
        <f t="shared" si="152"/>
        <v>https://w3id.org/kouigenjimonogatari/data/0061-14.json</v>
      </c>
      <c r="K812" t="str">
        <f t="shared" si="153"/>
        <v>https://w3id.org/kouigenjimonogatari/data/0062-02.json</v>
      </c>
      <c r="L812">
        <f t="shared" si="150"/>
        <v>51</v>
      </c>
      <c r="M812" t="str">
        <f t="shared" si="154"/>
        <v>https://www.dl.ndl.go.jp/api/iiif/3437686/canvas/51</v>
      </c>
      <c r="N812" t="str">
        <f t="shared" si="151"/>
        <v>https://www.dl.ndl.go.jp/api/iiif/3437686/manifest.json</v>
      </c>
      <c r="O812" t="str">
        <f t="shared" si="155"/>
        <v>http://da.dl.itc.u-tokyo.ac.jp/mirador/?params=[{%22manifest%22:%22https://www.dl.ndl.go.jp/api/iiif/3437686/manifest.json%22,%22canvas%22:%22https://www.dl.ndl.go.jp/api/iiif/3437686/canvas/51%22}]</v>
      </c>
    </row>
    <row r="813" spans="1:15">
      <c r="A813" t="str">
        <f t="shared" si="156"/>
        <v/>
      </c>
      <c r="B813">
        <f t="shared" si="146"/>
        <v>62</v>
      </c>
      <c r="C813">
        <f t="shared" si="147"/>
        <v>0</v>
      </c>
      <c r="D813">
        <v>62</v>
      </c>
      <c r="E813" t="str">
        <f t="shared" si="148"/>
        <v>http://creativecommons.org/publicdomain/zero/1.0/</v>
      </c>
      <c r="F813" t="s">
        <v>965</v>
      </c>
      <c r="G813">
        <f>2</f>
        <v>2</v>
      </c>
      <c r="H813" t="s">
        <v>337</v>
      </c>
      <c r="I813" s="3" t="str">
        <f t="shared" si="149"/>
        <v>https://jpsearch.go.jp/term/type/文章要素</v>
      </c>
      <c r="J813" t="str">
        <f t="shared" si="152"/>
        <v>https://w3id.org/kouigenjimonogatari/data/0061-13.json</v>
      </c>
      <c r="K813" t="str">
        <f t="shared" si="153"/>
        <v>https://w3id.org/kouigenjimonogatari/data/0062-01.json</v>
      </c>
      <c r="L813">
        <f t="shared" si="150"/>
        <v>51</v>
      </c>
      <c r="M813" t="str">
        <f t="shared" si="154"/>
        <v>https://www.dl.ndl.go.jp/api/iiif/3437686/canvas/51</v>
      </c>
      <c r="N813" t="str">
        <f t="shared" si="151"/>
        <v>https://www.dl.ndl.go.jp/api/iiif/3437686/manifest.json</v>
      </c>
      <c r="O813" t="str">
        <f t="shared" si="155"/>
        <v>http://da.dl.itc.u-tokyo.ac.jp/mirador/?params=[{%22manifest%22:%22https://www.dl.ndl.go.jp/api/iiif/3437686/manifest.json%22,%22canvas%22:%22https://www.dl.ndl.go.jp/api/iiif/3437686/canvas/51%22}]</v>
      </c>
    </row>
    <row r="814" spans="1:15">
      <c r="A814" t="str">
        <f t="shared" si="156"/>
        <v>https://w3id.org/kouigenjimonogatari/data/0062-01.json</v>
      </c>
      <c r="B814">
        <f t="shared" si="146"/>
        <v>62</v>
      </c>
      <c r="C814">
        <f t="shared" si="147"/>
        <v>1</v>
      </c>
      <c r="D814" t="s">
        <v>727</v>
      </c>
      <c r="E814" t="str">
        <f t="shared" si="148"/>
        <v>http://creativecommons.org/publicdomain/zero/1.0/</v>
      </c>
      <c r="F814" t="s">
        <v>965</v>
      </c>
      <c r="G814">
        <f>2</f>
        <v>2</v>
      </c>
      <c r="H814" t="s">
        <v>337</v>
      </c>
      <c r="I814" s="3" t="str">
        <f t="shared" si="149"/>
        <v>https://jpsearch.go.jp/term/type/文章要素</v>
      </c>
      <c r="J814" t="str">
        <f t="shared" si="152"/>
        <v>https://w3id.org/kouigenjimonogatari/data/0061-14.json</v>
      </c>
      <c r="K814" t="str">
        <f t="shared" si="153"/>
        <v>https://w3id.org/kouigenjimonogatari/data/0062-02.json</v>
      </c>
      <c r="L814">
        <f t="shared" si="150"/>
        <v>51</v>
      </c>
      <c r="M814" t="str">
        <f t="shared" si="154"/>
        <v>https://www.dl.ndl.go.jp/api/iiif/3437686/canvas/51</v>
      </c>
      <c r="N814" t="str">
        <f t="shared" si="151"/>
        <v>https://www.dl.ndl.go.jp/api/iiif/3437686/manifest.json</v>
      </c>
      <c r="O814" t="str">
        <f t="shared" si="155"/>
        <v>http://da.dl.itc.u-tokyo.ac.jp/mirador/?params=[{%22manifest%22:%22https://www.dl.ndl.go.jp/api/iiif/3437686/manifest.json%22,%22canvas%22:%22https://www.dl.ndl.go.jp/api/iiif/3437686/canvas/51%22}]</v>
      </c>
    </row>
    <row r="815" spans="1:15">
      <c r="A815" t="str">
        <f t="shared" si="156"/>
        <v>https://w3id.org/kouigenjimonogatari/data/0062-02.json</v>
      </c>
      <c r="B815">
        <f t="shared" si="146"/>
        <v>62</v>
      </c>
      <c r="C815">
        <f t="shared" si="147"/>
        <v>2</v>
      </c>
      <c r="D815" t="s">
        <v>728</v>
      </c>
      <c r="E815" t="str">
        <f t="shared" si="148"/>
        <v>http://creativecommons.org/publicdomain/zero/1.0/</v>
      </c>
      <c r="F815" t="s">
        <v>965</v>
      </c>
      <c r="G815">
        <f>2</f>
        <v>2</v>
      </c>
      <c r="H815" t="s">
        <v>337</v>
      </c>
      <c r="I815" s="3" t="str">
        <f t="shared" si="149"/>
        <v>https://jpsearch.go.jp/term/type/文章要素</v>
      </c>
      <c r="J815" t="str">
        <f t="shared" si="152"/>
        <v>https://w3id.org/kouigenjimonogatari/data/0062-01.json</v>
      </c>
      <c r="K815" t="str">
        <f t="shared" si="153"/>
        <v>https://w3id.org/kouigenjimonogatari/data/0062-03.json</v>
      </c>
      <c r="L815">
        <f t="shared" si="150"/>
        <v>51</v>
      </c>
      <c r="M815" t="str">
        <f t="shared" si="154"/>
        <v>https://www.dl.ndl.go.jp/api/iiif/3437686/canvas/51</v>
      </c>
      <c r="N815" t="str">
        <f t="shared" si="151"/>
        <v>https://www.dl.ndl.go.jp/api/iiif/3437686/manifest.json</v>
      </c>
      <c r="O815" t="str">
        <f t="shared" si="155"/>
        <v>http://da.dl.itc.u-tokyo.ac.jp/mirador/?params=[{%22manifest%22:%22https://www.dl.ndl.go.jp/api/iiif/3437686/manifest.json%22,%22canvas%22:%22https://www.dl.ndl.go.jp/api/iiif/3437686/canvas/51%22}]</v>
      </c>
    </row>
    <row r="816" spans="1:15">
      <c r="A816" t="str">
        <f t="shared" si="156"/>
        <v>https://w3id.org/kouigenjimonogatari/data/0062-03.json</v>
      </c>
      <c r="B816">
        <f t="shared" si="146"/>
        <v>62</v>
      </c>
      <c r="C816">
        <f t="shared" si="147"/>
        <v>3</v>
      </c>
      <c r="D816" t="s">
        <v>729</v>
      </c>
      <c r="E816" t="str">
        <f t="shared" si="148"/>
        <v>http://creativecommons.org/publicdomain/zero/1.0/</v>
      </c>
      <c r="F816" t="s">
        <v>965</v>
      </c>
      <c r="G816">
        <f>2</f>
        <v>2</v>
      </c>
      <c r="H816" t="s">
        <v>337</v>
      </c>
      <c r="I816" s="3" t="str">
        <f t="shared" si="149"/>
        <v>https://jpsearch.go.jp/term/type/文章要素</v>
      </c>
      <c r="J816" t="str">
        <f t="shared" si="152"/>
        <v>https://w3id.org/kouigenjimonogatari/data/0062-02.json</v>
      </c>
      <c r="K816" t="str">
        <f t="shared" si="153"/>
        <v>https://w3id.org/kouigenjimonogatari/data/0062-04.json</v>
      </c>
      <c r="L816">
        <f t="shared" si="150"/>
        <v>51</v>
      </c>
      <c r="M816" t="str">
        <f t="shared" si="154"/>
        <v>https://www.dl.ndl.go.jp/api/iiif/3437686/canvas/51</v>
      </c>
      <c r="N816" t="str">
        <f t="shared" si="151"/>
        <v>https://www.dl.ndl.go.jp/api/iiif/3437686/manifest.json</v>
      </c>
      <c r="O816" t="str">
        <f t="shared" si="155"/>
        <v>http://da.dl.itc.u-tokyo.ac.jp/mirador/?params=[{%22manifest%22:%22https://www.dl.ndl.go.jp/api/iiif/3437686/manifest.json%22,%22canvas%22:%22https://www.dl.ndl.go.jp/api/iiif/3437686/canvas/51%22}]</v>
      </c>
    </row>
    <row r="817" spans="1:15">
      <c r="A817" t="str">
        <f t="shared" si="156"/>
        <v>https://w3id.org/kouigenjimonogatari/data/0062-04.json</v>
      </c>
      <c r="B817">
        <f t="shared" si="146"/>
        <v>62</v>
      </c>
      <c r="C817">
        <f t="shared" si="147"/>
        <v>4</v>
      </c>
      <c r="D817" t="s">
        <v>730</v>
      </c>
      <c r="E817" t="str">
        <f t="shared" si="148"/>
        <v>http://creativecommons.org/publicdomain/zero/1.0/</v>
      </c>
      <c r="F817" t="s">
        <v>965</v>
      </c>
      <c r="G817">
        <f>2</f>
        <v>2</v>
      </c>
      <c r="H817" t="s">
        <v>337</v>
      </c>
      <c r="I817" s="3" t="str">
        <f t="shared" si="149"/>
        <v>https://jpsearch.go.jp/term/type/文章要素</v>
      </c>
      <c r="J817" t="str">
        <f t="shared" si="152"/>
        <v>https://w3id.org/kouigenjimonogatari/data/0062-03.json</v>
      </c>
      <c r="K817" t="str">
        <f t="shared" si="153"/>
        <v>https://w3id.org/kouigenjimonogatari/data/0062-05.json</v>
      </c>
      <c r="L817">
        <f t="shared" si="150"/>
        <v>51</v>
      </c>
      <c r="M817" t="str">
        <f t="shared" si="154"/>
        <v>https://www.dl.ndl.go.jp/api/iiif/3437686/canvas/51</v>
      </c>
      <c r="N817" t="str">
        <f t="shared" si="151"/>
        <v>https://www.dl.ndl.go.jp/api/iiif/3437686/manifest.json</v>
      </c>
      <c r="O817" t="str">
        <f t="shared" si="155"/>
        <v>http://da.dl.itc.u-tokyo.ac.jp/mirador/?params=[{%22manifest%22:%22https://www.dl.ndl.go.jp/api/iiif/3437686/manifest.json%22,%22canvas%22:%22https://www.dl.ndl.go.jp/api/iiif/3437686/canvas/51%22}]</v>
      </c>
    </row>
    <row r="818" spans="1:15">
      <c r="A818" t="str">
        <f t="shared" si="156"/>
        <v>https://w3id.org/kouigenjimonogatari/data/0062-05.json</v>
      </c>
      <c r="B818">
        <f t="shared" si="146"/>
        <v>62</v>
      </c>
      <c r="C818">
        <f t="shared" si="147"/>
        <v>5</v>
      </c>
      <c r="D818" t="s">
        <v>731</v>
      </c>
      <c r="E818" t="str">
        <f t="shared" si="148"/>
        <v>http://creativecommons.org/publicdomain/zero/1.0/</v>
      </c>
      <c r="F818" t="s">
        <v>965</v>
      </c>
      <c r="G818">
        <f>2</f>
        <v>2</v>
      </c>
      <c r="H818" t="s">
        <v>337</v>
      </c>
      <c r="I818" s="3" t="str">
        <f t="shared" si="149"/>
        <v>https://jpsearch.go.jp/term/type/文章要素</v>
      </c>
      <c r="J818" t="str">
        <f t="shared" si="152"/>
        <v>https://w3id.org/kouigenjimonogatari/data/0062-04.json</v>
      </c>
      <c r="K818" t="str">
        <f t="shared" si="153"/>
        <v>https://w3id.org/kouigenjimonogatari/data/0062-06.json</v>
      </c>
      <c r="L818">
        <f t="shared" si="150"/>
        <v>51</v>
      </c>
      <c r="M818" t="str">
        <f t="shared" si="154"/>
        <v>https://www.dl.ndl.go.jp/api/iiif/3437686/canvas/51</v>
      </c>
      <c r="N818" t="str">
        <f t="shared" si="151"/>
        <v>https://www.dl.ndl.go.jp/api/iiif/3437686/manifest.json</v>
      </c>
      <c r="O818" t="str">
        <f t="shared" si="155"/>
        <v>http://da.dl.itc.u-tokyo.ac.jp/mirador/?params=[{%22manifest%22:%22https://www.dl.ndl.go.jp/api/iiif/3437686/manifest.json%22,%22canvas%22:%22https://www.dl.ndl.go.jp/api/iiif/3437686/canvas/51%22}]</v>
      </c>
    </row>
    <row r="819" spans="1:15">
      <c r="A819" t="str">
        <f t="shared" si="156"/>
        <v>https://w3id.org/kouigenjimonogatari/data/0062-06.json</v>
      </c>
      <c r="B819">
        <f t="shared" si="146"/>
        <v>62</v>
      </c>
      <c r="C819">
        <f t="shared" si="147"/>
        <v>6</v>
      </c>
      <c r="D819" t="s">
        <v>732</v>
      </c>
      <c r="E819" t="str">
        <f t="shared" si="148"/>
        <v>http://creativecommons.org/publicdomain/zero/1.0/</v>
      </c>
      <c r="F819" t="s">
        <v>965</v>
      </c>
      <c r="G819">
        <f>2</f>
        <v>2</v>
      </c>
      <c r="H819" t="s">
        <v>337</v>
      </c>
      <c r="I819" s="3" t="str">
        <f t="shared" si="149"/>
        <v>https://jpsearch.go.jp/term/type/文章要素</v>
      </c>
      <c r="J819" t="str">
        <f t="shared" si="152"/>
        <v>https://w3id.org/kouigenjimonogatari/data/0062-05.json</v>
      </c>
      <c r="K819" t="str">
        <f t="shared" si="153"/>
        <v>https://w3id.org/kouigenjimonogatari/data/0062-07.json</v>
      </c>
      <c r="L819">
        <f t="shared" si="150"/>
        <v>51</v>
      </c>
      <c r="M819" t="str">
        <f t="shared" si="154"/>
        <v>https://www.dl.ndl.go.jp/api/iiif/3437686/canvas/51</v>
      </c>
      <c r="N819" t="str">
        <f t="shared" si="151"/>
        <v>https://www.dl.ndl.go.jp/api/iiif/3437686/manifest.json</v>
      </c>
      <c r="O819" t="str">
        <f t="shared" si="155"/>
        <v>http://da.dl.itc.u-tokyo.ac.jp/mirador/?params=[{%22manifest%22:%22https://www.dl.ndl.go.jp/api/iiif/3437686/manifest.json%22,%22canvas%22:%22https://www.dl.ndl.go.jp/api/iiif/3437686/canvas/51%22}]</v>
      </c>
    </row>
    <row r="820" spans="1:15">
      <c r="A820" t="str">
        <f t="shared" si="156"/>
        <v>https://w3id.org/kouigenjimonogatari/data/0062-07.json</v>
      </c>
      <c r="B820">
        <f t="shared" si="146"/>
        <v>62</v>
      </c>
      <c r="C820">
        <f t="shared" si="147"/>
        <v>7</v>
      </c>
      <c r="D820" t="s">
        <v>733</v>
      </c>
      <c r="E820" t="str">
        <f t="shared" si="148"/>
        <v>http://creativecommons.org/publicdomain/zero/1.0/</v>
      </c>
      <c r="F820" t="s">
        <v>965</v>
      </c>
      <c r="G820">
        <f>2</f>
        <v>2</v>
      </c>
      <c r="H820" t="s">
        <v>337</v>
      </c>
      <c r="I820" s="3" t="str">
        <f t="shared" si="149"/>
        <v>https://jpsearch.go.jp/term/type/文章要素</v>
      </c>
      <c r="J820" t="str">
        <f t="shared" si="152"/>
        <v>https://w3id.org/kouigenjimonogatari/data/0062-06.json</v>
      </c>
      <c r="K820" t="str">
        <f t="shared" si="153"/>
        <v>https://w3id.org/kouigenjimonogatari/data/0062-08.json</v>
      </c>
      <c r="L820">
        <f t="shared" si="150"/>
        <v>51</v>
      </c>
      <c r="M820" t="str">
        <f t="shared" si="154"/>
        <v>https://www.dl.ndl.go.jp/api/iiif/3437686/canvas/51</v>
      </c>
      <c r="N820" t="str">
        <f t="shared" si="151"/>
        <v>https://www.dl.ndl.go.jp/api/iiif/3437686/manifest.json</v>
      </c>
      <c r="O820" t="str">
        <f t="shared" si="155"/>
        <v>http://da.dl.itc.u-tokyo.ac.jp/mirador/?params=[{%22manifest%22:%22https://www.dl.ndl.go.jp/api/iiif/3437686/manifest.json%22,%22canvas%22:%22https://www.dl.ndl.go.jp/api/iiif/3437686/canvas/51%22}]</v>
      </c>
    </row>
    <row r="821" spans="1:15">
      <c r="A821" t="str">
        <f t="shared" si="156"/>
        <v>https://w3id.org/kouigenjimonogatari/data/0062-08.json</v>
      </c>
      <c r="B821">
        <f t="shared" si="146"/>
        <v>62</v>
      </c>
      <c r="C821">
        <f t="shared" si="147"/>
        <v>8</v>
      </c>
      <c r="D821" t="s">
        <v>734</v>
      </c>
      <c r="E821" t="str">
        <f t="shared" si="148"/>
        <v>http://creativecommons.org/publicdomain/zero/1.0/</v>
      </c>
      <c r="F821" t="s">
        <v>965</v>
      </c>
      <c r="G821">
        <f>2</f>
        <v>2</v>
      </c>
      <c r="H821" t="s">
        <v>337</v>
      </c>
      <c r="I821" s="3" t="str">
        <f t="shared" si="149"/>
        <v>https://jpsearch.go.jp/term/type/文章要素</v>
      </c>
      <c r="J821" t="str">
        <f t="shared" si="152"/>
        <v>https://w3id.org/kouigenjimonogatari/data/0062-07.json</v>
      </c>
      <c r="K821" t="str">
        <f t="shared" si="153"/>
        <v>https://w3id.org/kouigenjimonogatari/data/0062-09.json</v>
      </c>
      <c r="L821">
        <f t="shared" si="150"/>
        <v>51</v>
      </c>
      <c r="M821" t="str">
        <f t="shared" si="154"/>
        <v>https://www.dl.ndl.go.jp/api/iiif/3437686/canvas/51</v>
      </c>
      <c r="N821" t="str">
        <f t="shared" si="151"/>
        <v>https://www.dl.ndl.go.jp/api/iiif/3437686/manifest.json</v>
      </c>
      <c r="O821" t="str">
        <f t="shared" si="155"/>
        <v>http://da.dl.itc.u-tokyo.ac.jp/mirador/?params=[{%22manifest%22:%22https://www.dl.ndl.go.jp/api/iiif/3437686/manifest.json%22,%22canvas%22:%22https://www.dl.ndl.go.jp/api/iiif/3437686/canvas/51%22}]</v>
      </c>
    </row>
    <row r="822" spans="1:15">
      <c r="A822" t="str">
        <f t="shared" si="156"/>
        <v>https://w3id.org/kouigenjimonogatari/data/0062-09.json</v>
      </c>
      <c r="B822">
        <f t="shared" si="146"/>
        <v>62</v>
      </c>
      <c r="C822">
        <f t="shared" si="147"/>
        <v>9</v>
      </c>
      <c r="D822" t="s">
        <v>735</v>
      </c>
      <c r="E822" t="str">
        <f t="shared" si="148"/>
        <v>http://creativecommons.org/publicdomain/zero/1.0/</v>
      </c>
      <c r="F822" t="s">
        <v>965</v>
      </c>
      <c r="G822">
        <f>2</f>
        <v>2</v>
      </c>
      <c r="H822" t="s">
        <v>337</v>
      </c>
      <c r="I822" s="3" t="str">
        <f t="shared" si="149"/>
        <v>https://jpsearch.go.jp/term/type/文章要素</v>
      </c>
      <c r="J822" t="str">
        <f t="shared" si="152"/>
        <v>https://w3id.org/kouigenjimonogatari/data/0062-08.json</v>
      </c>
      <c r="K822" t="str">
        <f t="shared" si="153"/>
        <v>https://w3id.org/kouigenjimonogatari/data/0062-10.json</v>
      </c>
      <c r="L822">
        <f t="shared" si="150"/>
        <v>51</v>
      </c>
      <c r="M822" t="str">
        <f t="shared" si="154"/>
        <v>https://www.dl.ndl.go.jp/api/iiif/3437686/canvas/51</v>
      </c>
      <c r="N822" t="str">
        <f t="shared" si="151"/>
        <v>https://www.dl.ndl.go.jp/api/iiif/3437686/manifest.json</v>
      </c>
      <c r="O822" t="str">
        <f t="shared" si="155"/>
        <v>http://da.dl.itc.u-tokyo.ac.jp/mirador/?params=[{%22manifest%22:%22https://www.dl.ndl.go.jp/api/iiif/3437686/manifest.json%22,%22canvas%22:%22https://www.dl.ndl.go.jp/api/iiif/3437686/canvas/51%22}]</v>
      </c>
    </row>
    <row r="823" spans="1:15">
      <c r="A823" t="str">
        <f t="shared" si="156"/>
        <v>https://w3id.org/kouigenjimonogatari/data/0062-10.json</v>
      </c>
      <c r="B823">
        <f t="shared" si="146"/>
        <v>62</v>
      </c>
      <c r="C823">
        <f t="shared" si="147"/>
        <v>10</v>
      </c>
      <c r="D823" t="s">
        <v>736</v>
      </c>
      <c r="E823" t="str">
        <f t="shared" si="148"/>
        <v>http://creativecommons.org/publicdomain/zero/1.0/</v>
      </c>
      <c r="F823" t="s">
        <v>965</v>
      </c>
      <c r="G823">
        <f>2</f>
        <v>2</v>
      </c>
      <c r="H823" t="s">
        <v>337</v>
      </c>
      <c r="I823" s="3" t="str">
        <f t="shared" si="149"/>
        <v>https://jpsearch.go.jp/term/type/文章要素</v>
      </c>
      <c r="J823" t="str">
        <f t="shared" si="152"/>
        <v>https://w3id.org/kouigenjimonogatari/data/0062-09.json</v>
      </c>
      <c r="K823" t="str">
        <f t="shared" si="153"/>
        <v>https://w3id.org/kouigenjimonogatari/data/0062-11.json</v>
      </c>
      <c r="L823">
        <f t="shared" si="150"/>
        <v>51</v>
      </c>
      <c r="M823" t="str">
        <f t="shared" si="154"/>
        <v>https://www.dl.ndl.go.jp/api/iiif/3437686/canvas/51</v>
      </c>
      <c r="N823" t="str">
        <f t="shared" si="151"/>
        <v>https://www.dl.ndl.go.jp/api/iiif/3437686/manifest.json</v>
      </c>
      <c r="O823" t="str">
        <f t="shared" si="155"/>
        <v>http://da.dl.itc.u-tokyo.ac.jp/mirador/?params=[{%22manifest%22:%22https://www.dl.ndl.go.jp/api/iiif/3437686/manifest.json%22,%22canvas%22:%22https://www.dl.ndl.go.jp/api/iiif/3437686/canvas/51%22}]</v>
      </c>
    </row>
    <row r="824" spans="1:15">
      <c r="A824" t="str">
        <f t="shared" si="156"/>
        <v>https://w3id.org/kouigenjimonogatari/data/0062-11.json</v>
      </c>
      <c r="B824">
        <f t="shared" si="146"/>
        <v>62</v>
      </c>
      <c r="C824">
        <f t="shared" si="147"/>
        <v>11</v>
      </c>
      <c r="D824" t="s">
        <v>737</v>
      </c>
      <c r="E824" t="str">
        <f t="shared" si="148"/>
        <v>http://creativecommons.org/publicdomain/zero/1.0/</v>
      </c>
      <c r="F824" t="s">
        <v>965</v>
      </c>
      <c r="G824">
        <f>2</f>
        <v>2</v>
      </c>
      <c r="H824" t="s">
        <v>337</v>
      </c>
      <c r="I824" s="3" t="str">
        <f t="shared" si="149"/>
        <v>https://jpsearch.go.jp/term/type/文章要素</v>
      </c>
      <c r="J824" t="str">
        <f t="shared" si="152"/>
        <v>https://w3id.org/kouigenjimonogatari/data/0062-10.json</v>
      </c>
      <c r="K824" t="str">
        <f t="shared" si="153"/>
        <v>https://w3id.org/kouigenjimonogatari/data/0062-12.json</v>
      </c>
      <c r="L824">
        <f t="shared" si="150"/>
        <v>51</v>
      </c>
      <c r="M824" t="str">
        <f t="shared" si="154"/>
        <v>https://www.dl.ndl.go.jp/api/iiif/3437686/canvas/51</v>
      </c>
      <c r="N824" t="str">
        <f t="shared" si="151"/>
        <v>https://www.dl.ndl.go.jp/api/iiif/3437686/manifest.json</v>
      </c>
      <c r="O824" t="str">
        <f t="shared" si="155"/>
        <v>http://da.dl.itc.u-tokyo.ac.jp/mirador/?params=[{%22manifest%22:%22https://www.dl.ndl.go.jp/api/iiif/3437686/manifest.json%22,%22canvas%22:%22https://www.dl.ndl.go.jp/api/iiif/3437686/canvas/51%22}]</v>
      </c>
    </row>
    <row r="825" spans="1:15">
      <c r="A825" t="str">
        <f t="shared" si="156"/>
        <v>https://w3id.org/kouigenjimonogatari/data/0062-12.json</v>
      </c>
      <c r="B825">
        <f t="shared" si="146"/>
        <v>62</v>
      </c>
      <c r="C825">
        <f t="shared" si="147"/>
        <v>12</v>
      </c>
      <c r="D825" t="s">
        <v>738</v>
      </c>
      <c r="E825" t="str">
        <f t="shared" si="148"/>
        <v>http://creativecommons.org/publicdomain/zero/1.0/</v>
      </c>
      <c r="F825" t="s">
        <v>965</v>
      </c>
      <c r="G825">
        <f>2</f>
        <v>2</v>
      </c>
      <c r="H825" t="s">
        <v>337</v>
      </c>
      <c r="I825" s="3" t="str">
        <f t="shared" si="149"/>
        <v>https://jpsearch.go.jp/term/type/文章要素</v>
      </c>
      <c r="J825" t="str">
        <f t="shared" si="152"/>
        <v>https://w3id.org/kouigenjimonogatari/data/0062-11.json</v>
      </c>
      <c r="K825" t="str">
        <f t="shared" si="153"/>
        <v>https://w3id.org/kouigenjimonogatari/data/0062-13.json</v>
      </c>
      <c r="L825">
        <f t="shared" si="150"/>
        <v>51</v>
      </c>
      <c r="M825" t="str">
        <f t="shared" si="154"/>
        <v>https://www.dl.ndl.go.jp/api/iiif/3437686/canvas/51</v>
      </c>
      <c r="N825" t="str">
        <f t="shared" si="151"/>
        <v>https://www.dl.ndl.go.jp/api/iiif/3437686/manifest.json</v>
      </c>
      <c r="O825" t="str">
        <f t="shared" si="155"/>
        <v>http://da.dl.itc.u-tokyo.ac.jp/mirador/?params=[{%22manifest%22:%22https://www.dl.ndl.go.jp/api/iiif/3437686/manifest.json%22,%22canvas%22:%22https://www.dl.ndl.go.jp/api/iiif/3437686/canvas/51%22}]</v>
      </c>
    </row>
    <row r="826" spans="1:15">
      <c r="A826" t="str">
        <f t="shared" si="156"/>
        <v>https://w3id.org/kouigenjimonogatari/data/0062-13.json</v>
      </c>
      <c r="B826">
        <f t="shared" si="146"/>
        <v>62</v>
      </c>
      <c r="C826">
        <f t="shared" si="147"/>
        <v>13</v>
      </c>
      <c r="D826" t="s">
        <v>739</v>
      </c>
      <c r="E826" t="str">
        <f t="shared" si="148"/>
        <v>http://creativecommons.org/publicdomain/zero/1.0/</v>
      </c>
      <c r="F826" t="s">
        <v>965</v>
      </c>
      <c r="G826">
        <f>2</f>
        <v>2</v>
      </c>
      <c r="H826" t="s">
        <v>337</v>
      </c>
      <c r="I826" s="3" t="str">
        <f t="shared" si="149"/>
        <v>https://jpsearch.go.jp/term/type/文章要素</v>
      </c>
      <c r="J826" t="str">
        <f t="shared" si="152"/>
        <v>https://w3id.org/kouigenjimonogatari/data/0062-12.json</v>
      </c>
      <c r="K826" t="str">
        <f t="shared" si="153"/>
        <v>https://w3id.org/kouigenjimonogatari/data/0062-14.json</v>
      </c>
      <c r="L826">
        <f t="shared" si="150"/>
        <v>51</v>
      </c>
      <c r="M826" t="str">
        <f t="shared" si="154"/>
        <v>https://www.dl.ndl.go.jp/api/iiif/3437686/canvas/51</v>
      </c>
      <c r="N826" t="str">
        <f t="shared" si="151"/>
        <v>https://www.dl.ndl.go.jp/api/iiif/3437686/manifest.json</v>
      </c>
      <c r="O826" t="str">
        <f t="shared" si="155"/>
        <v>http://da.dl.itc.u-tokyo.ac.jp/mirador/?params=[{%22manifest%22:%22https://www.dl.ndl.go.jp/api/iiif/3437686/manifest.json%22,%22canvas%22:%22https://www.dl.ndl.go.jp/api/iiif/3437686/canvas/51%22}]</v>
      </c>
    </row>
    <row r="827" spans="1:15">
      <c r="A827" t="str">
        <f t="shared" si="156"/>
        <v>https://w3id.org/kouigenjimonogatari/data/0062-14.json</v>
      </c>
      <c r="B827">
        <f t="shared" si="146"/>
        <v>62</v>
      </c>
      <c r="C827">
        <f t="shared" si="147"/>
        <v>14</v>
      </c>
      <c r="D827" t="s">
        <v>740</v>
      </c>
      <c r="E827" t="str">
        <f t="shared" si="148"/>
        <v>http://creativecommons.org/publicdomain/zero/1.0/</v>
      </c>
      <c r="F827" t="s">
        <v>965</v>
      </c>
      <c r="G827">
        <f>2</f>
        <v>2</v>
      </c>
      <c r="H827" t="s">
        <v>337</v>
      </c>
      <c r="I827" s="3" t="str">
        <f t="shared" si="149"/>
        <v>https://jpsearch.go.jp/term/type/文章要素</v>
      </c>
      <c r="J827" t="str">
        <f t="shared" si="152"/>
        <v>https://w3id.org/kouigenjimonogatari/data/0062-13.json</v>
      </c>
      <c r="K827" t="str">
        <f t="shared" si="153"/>
        <v>https://w3id.org/kouigenjimonogatari/data/0063-01.json</v>
      </c>
      <c r="L827">
        <f t="shared" si="150"/>
        <v>51</v>
      </c>
      <c r="M827" t="str">
        <f t="shared" si="154"/>
        <v>https://www.dl.ndl.go.jp/api/iiif/3437686/canvas/51</v>
      </c>
      <c r="N827" t="str">
        <f t="shared" si="151"/>
        <v>https://www.dl.ndl.go.jp/api/iiif/3437686/manifest.json</v>
      </c>
      <c r="O827" t="str">
        <f t="shared" si="155"/>
        <v>http://da.dl.itc.u-tokyo.ac.jp/mirador/?params=[{%22manifest%22:%22https://www.dl.ndl.go.jp/api/iiif/3437686/manifest.json%22,%22canvas%22:%22https://www.dl.ndl.go.jp/api/iiif/3437686/canvas/51%22}]</v>
      </c>
    </row>
    <row r="828" spans="1:15">
      <c r="A828" t="str">
        <f t="shared" si="156"/>
        <v/>
      </c>
      <c r="B828">
        <f t="shared" ref="B828:B891" si="157">IF(D828="", D829, B827)</f>
        <v>63</v>
      </c>
      <c r="C828">
        <f t="shared" si="147"/>
        <v>15</v>
      </c>
      <c r="E828" t="str">
        <f t="shared" si="148"/>
        <v>http://creativecommons.org/publicdomain/zero/1.0/</v>
      </c>
      <c r="F828" t="s">
        <v>965</v>
      </c>
      <c r="G828">
        <f>2</f>
        <v>2</v>
      </c>
      <c r="H828" t="s">
        <v>337</v>
      </c>
      <c r="I828" s="3" t="str">
        <f t="shared" si="149"/>
        <v>https://jpsearch.go.jp/term/type/文章要素</v>
      </c>
      <c r="J828" t="str">
        <f t="shared" si="152"/>
        <v>https://w3id.org/kouigenjimonogatari/data/0062-14.json</v>
      </c>
      <c r="K828" t="str">
        <f t="shared" si="153"/>
        <v>https://w3id.org/kouigenjimonogatari/data/0063-02.json</v>
      </c>
      <c r="L828">
        <f t="shared" si="150"/>
        <v>51</v>
      </c>
      <c r="M828" t="str">
        <f t="shared" si="154"/>
        <v>https://www.dl.ndl.go.jp/api/iiif/3437686/canvas/51</v>
      </c>
      <c r="N828" t="str">
        <f t="shared" si="151"/>
        <v>https://www.dl.ndl.go.jp/api/iiif/3437686/manifest.json</v>
      </c>
      <c r="O828" t="str">
        <f t="shared" si="155"/>
        <v>http://da.dl.itc.u-tokyo.ac.jp/mirador/?params=[{%22manifest%22:%22https://www.dl.ndl.go.jp/api/iiif/3437686/manifest.json%22,%22canvas%22:%22https://www.dl.ndl.go.jp/api/iiif/3437686/canvas/51%22}]</v>
      </c>
    </row>
    <row r="829" spans="1:15">
      <c r="A829" t="str">
        <f t="shared" si="156"/>
        <v/>
      </c>
      <c r="B829">
        <f t="shared" si="157"/>
        <v>63</v>
      </c>
      <c r="C829">
        <f t="shared" si="147"/>
        <v>0</v>
      </c>
      <c r="D829">
        <v>63</v>
      </c>
      <c r="E829" t="str">
        <f t="shared" si="148"/>
        <v>http://creativecommons.org/publicdomain/zero/1.0/</v>
      </c>
      <c r="F829" t="s">
        <v>965</v>
      </c>
      <c r="G829">
        <f>2</f>
        <v>2</v>
      </c>
      <c r="H829" t="s">
        <v>337</v>
      </c>
      <c r="I829" s="3" t="str">
        <f t="shared" si="149"/>
        <v>https://jpsearch.go.jp/term/type/文章要素</v>
      </c>
      <c r="J829" t="str">
        <f t="shared" si="152"/>
        <v>https://w3id.org/kouigenjimonogatari/data/0062-13.json</v>
      </c>
      <c r="K829" t="str">
        <f t="shared" si="153"/>
        <v>https://w3id.org/kouigenjimonogatari/data/0063-01.json</v>
      </c>
      <c r="L829">
        <f t="shared" si="150"/>
        <v>51</v>
      </c>
      <c r="M829" t="str">
        <f t="shared" si="154"/>
        <v>https://www.dl.ndl.go.jp/api/iiif/3437686/canvas/51</v>
      </c>
      <c r="N829" t="str">
        <f t="shared" si="151"/>
        <v>https://www.dl.ndl.go.jp/api/iiif/3437686/manifest.json</v>
      </c>
      <c r="O829" t="str">
        <f t="shared" si="155"/>
        <v>http://da.dl.itc.u-tokyo.ac.jp/mirador/?params=[{%22manifest%22:%22https://www.dl.ndl.go.jp/api/iiif/3437686/manifest.json%22,%22canvas%22:%22https://www.dl.ndl.go.jp/api/iiif/3437686/canvas/51%22}]</v>
      </c>
    </row>
    <row r="830" spans="1:15">
      <c r="A830" t="str">
        <f t="shared" si="156"/>
        <v>https://w3id.org/kouigenjimonogatari/data/0063-01.json</v>
      </c>
      <c r="B830">
        <f t="shared" si="157"/>
        <v>63</v>
      </c>
      <c r="C830">
        <f t="shared" ref="C830:C893" si="158">IF(D829="", 0, C829+1)</f>
        <v>1</v>
      </c>
      <c r="D830" t="s">
        <v>741</v>
      </c>
      <c r="E830" t="str">
        <f t="shared" ref="E830:E893" si="159">"http://creativecommons.org/publicdomain/zero/1.0/"</f>
        <v>http://creativecommons.org/publicdomain/zero/1.0/</v>
      </c>
      <c r="F830" t="s">
        <v>965</v>
      </c>
      <c r="G830">
        <f>2</f>
        <v>2</v>
      </c>
      <c r="H830" t="s">
        <v>337</v>
      </c>
      <c r="I830" s="3" t="str">
        <f t="shared" ref="I830:I893" si="160">"https://jpsearch.go.jp/term/type/文章要素"</f>
        <v>https://jpsearch.go.jp/term/type/文章要素</v>
      </c>
      <c r="J830" t="str">
        <f t="shared" si="152"/>
        <v>https://w3id.org/kouigenjimonogatari/data/0062-14.json</v>
      </c>
      <c r="K830" t="str">
        <f t="shared" si="153"/>
        <v>https://w3id.org/kouigenjimonogatari/data/0063-02.json</v>
      </c>
      <c r="L830">
        <f t="shared" ref="L830:L893" si="161">20+INT(B830/2)</f>
        <v>51</v>
      </c>
      <c r="M830" t="str">
        <f t="shared" si="154"/>
        <v>https://www.dl.ndl.go.jp/api/iiif/3437686/canvas/51</v>
      </c>
      <c r="N830" t="str">
        <f t="shared" ref="N830:N893" si="162">"https://www.dl.ndl.go.jp/api/iiif/3437686/manifest.json"</f>
        <v>https://www.dl.ndl.go.jp/api/iiif/3437686/manifest.json</v>
      </c>
      <c r="O830" t="str">
        <f t="shared" si="155"/>
        <v>http://da.dl.itc.u-tokyo.ac.jp/mirador/?params=[{%22manifest%22:%22https://www.dl.ndl.go.jp/api/iiif/3437686/manifest.json%22,%22canvas%22:%22https://www.dl.ndl.go.jp/api/iiif/3437686/canvas/51%22}]</v>
      </c>
    </row>
    <row r="831" spans="1:15">
      <c r="A831" t="str">
        <f t="shared" si="156"/>
        <v>https://w3id.org/kouigenjimonogatari/data/0063-02.json</v>
      </c>
      <c r="B831">
        <f t="shared" si="157"/>
        <v>63</v>
      </c>
      <c r="C831">
        <f t="shared" si="158"/>
        <v>2</v>
      </c>
      <c r="D831" t="s">
        <v>742</v>
      </c>
      <c r="E831" t="str">
        <f t="shared" si="159"/>
        <v>http://creativecommons.org/publicdomain/zero/1.0/</v>
      </c>
      <c r="F831" t="s">
        <v>965</v>
      </c>
      <c r="G831">
        <f>2</f>
        <v>2</v>
      </c>
      <c r="H831" t="s">
        <v>337</v>
      </c>
      <c r="I831" s="3" t="str">
        <f t="shared" si="160"/>
        <v>https://jpsearch.go.jp/term/type/文章要素</v>
      </c>
      <c r="J831" t="str">
        <f t="shared" ref="J831:J894" si="163">IF(A830="", A828, A830)</f>
        <v>https://w3id.org/kouigenjimonogatari/data/0063-01.json</v>
      </c>
      <c r="K831" t="str">
        <f t="shared" ref="K831:K894" si="164">IF(A832="",A834,A832)</f>
        <v>https://w3id.org/kouigenjimonogatari/data/0063-03.json</v>
      </c>
      <c r="L831">
        <f t="shared" si="161"/>
        <v>51</v>
      </c>
      <c r="M831" t="str">
        <f t="shared" ref="M831:M894" si="165">"https://www.dl.ndl.go.jp/api/iiif/3437686/canvas/"&amp;L831</f>
        <v>https://www.dl.ndl.go.jp/api/iiif/3437686/canvas/51</v>
      </c>
      <c r="N831" t="str">
        <f t="shared" si="162"/>
        <v>https://www.dl.ndl.go.jp/api/iiif/3437686/manifest.json</v>
      </c>
      <c r="O831" t="str">
        <f t="shared" ref="O831:O894" si="166">"http://da.dl.itc.u-tokyo.ac.jp/mirador/?params=[{%22manifest%22:%22"&amp;N831&amp;"%22,%22canvas%22:%22"&amp;M831&amp;"%22}]"</f>
        <v>http://da.dl.itc.u-tokyo.ac.jp/mirador/?params=[{%22manifest%22:%22https://www.dl.ndl.go.jp/api/iiif/3437686/manifest.json%22,%22canvas%22:%22https://www.dl.ndl.go.jp/api/iiif/3437686/canvas/51%22}]</v>
      </c>
    </row>
    <row r="832" spans="1:15">
      <c r="A832" t="str">
        <f t="shared" si="156"/>
        <v>https://w3id.org/kouigenjimonogatari/data/0063-03.json</v>
      </c>
      <c r="B832">
        <f t="shared" si="157"/>
        <v>63</v>
      </c>
      <c r="C832">
        <f t="shared" si="158"/>
        <v>3</v>
      </c>
      <c r="D832" t="s">
        <v>743</v>
      </c>
      <c r="E832" t="str">
        <f t="shared" si="159"/>
        <v>http://creativecommons.org/publicdomain/zero/1.0/</v>
      </c>
      <c r="F832" t="s">
        <v>965</v>
      </c>
      <c r="G832">
        <f>2</f>
        <v>2</v>
      </c>
      <c r="H832" t="s">
        <v>337</v>
      </c>
      <c r="I832" s="3" t="str">
        <f t="shared" si="160"/>
        <v>https://jpsearch.go.jp/term/type/文章要素</v>
      </c>
      <c r="J832" t="str">
        <f t="shared" si="163"/>
        <v>https://w3id.org/kouigenjimonogatari/data/0063-02.json</v>
      </c>
      <c r="K832" t="str">
        <f t="shared" si="164"/>
        <v>https://w3id.org/kouigenjimonogatari/data/0063-04.json</v>
      </c>
      <c r="L832">
        <f t="shared" si="161"/>
        <v>51</v>
      </c>
      <c r="M832" t="str">
        <f t="shared" si="165"/>
        <v>https://www.dl.ndl.go.jp/api/iiif/3437686/canvas/51</v>
      </c>
      <c r="N832" t="str">
        <f t="shared" si="162"/>
        <v>https://www.dl.ndl.go.jp/api/iiif/3437686/manifest.json</v>
      </c>
      <c r="O832" t="str">
        <f t="shared" si="166"/>
        <v>http://da.dl.itc.u-tokyo.ac.jp/mirador/?params=[{%22manifest%22:%22https://www.dl.ndl.go.jp/api/iiif/3437686/manifest.json%22,%22canvas%22:%22https://www.dl.ndl.go.jp/api/iiif/3437686/canvas/51%22}]</v>
      </c>
    </row>
    <row r="833" spans="1:15">
      <c r="A833" t="str">
        <f t="shared" si="156"/>
        <v>https://w3id.org/kouigenjimonogatari/data/0063-04.json</v>
      </c>
      <c r="B833">
        <f t="shared" si="157"/>
        <v>63</v>
      </c>
      <c r="C833">
        <f t="shared" si="158"/>
        <v>4</v>
      </c>
      <c r="D833" t="s">
        <v>744</v>
      </c>
      <c r="E833" t="str">
        <f t="shared" si="159"/>
        <v>http://creativecommons.org/publicdomain/zero/1.0/</v>
      </c>
      <c r="F833" t="s">
        <v>965</v>
      </c>
      <c r="G833">
        <f>2</f>
        <v>2</v>
      </c>
      <c r="H833" t="s">
        <v>337</v>
      </c>
      <c r="I833" s="3" t="str">
        <f t="shared" si="160"/>
        <v>https://jpsearch.go.jp/term/type/文章要素</v>
      </c>
      <c r="J833" t="str">
        <f t="shared" si="163"/>
        <v>https://w3id.org/kouigenjimonogatari/data/0063-03.json</v>
      </c>
      <c r="K833" t="str">
        <f t="shared" si="164"/>
        <v>https://w3id.org/kouigenjimonogatari/data/0063-05.json</v>
      </c>
      <c r="L833">
        <f t="shared" si="161"/>
        <v>51</v>
      </c>
      <c r="M833" t="str">
        <f t="shared" si="165"/>
        <v>https://www.dl.ndl.go.jp/api/iiif/3437686/canvas/51</v>
      </c>
      <c r="N833" t="str">
        <f t="shared" si="162"/>
        <v>https://www.dl.ndl.go.jp/api/iiif/3437686/manifest.json</v>
      </c>
      <c r="O833" t="str">
        <f t="shared" si="166"/>
        <v>http://da.dl.itc.u-tokyo.ac.jp/mirador/?params=[{%22manifest%22:%22https://www.dl.ndl.go.jp/api/iiif/3437686/manifest.json%22,%22canvas%22:%22https://www.dl.ndl.go.jp/api/iiif/3437686/canvas/51%22}]</v>
      </c>
    </row>
    <row r="834" spans="1:15">
      <c r="A834" t="str">
        <f t="shared" si="156"/>
        <v>https://w3id.org/kouigenjimonogatari/data/0063-05.json</v>
      </c>
      <c r="B834">
        <f t="shared" si="157"/>
        <v>63</v>
      </c>
      <c r="C834">
        <f t="shared" si="158"/>
        <v>5</v>
      </c>
      <c r="D834" t="s">
        <v>745</v>
      </c>
      <c r="E834" t="str">
        <f t="shared" si="159"/>
        <v>http://creativecommons.org/publicdomain/zero/1.0/</v>
      </c>
      <c r="F834" t="s">
        <v>965</v>
      </c>
      <c r="G834">
        <f>2</f>
        <v>2</v>
      </c>
      <c r="H834" t="s">
        <v>337</v>
      </c>
      <c r="I834" s="3" t="str">
        <f t="shared" si="160"/>
        <v>https://jpsearch.go.jp/term/type/文章要素</v>
      </c>
      <c r="J834" t="str">
        <f t="shared" si="163"/>
        <v>https://w3id.org/kouigenjimonogatari/data/0063-04.json</v>
      </c>
      <c r="K834" t="str">
        <f t="shared" si="164"/>
        <v>https://w3id.org/kouigenjimonogatari/data/0063-06.json</v>
      </c>
      <c r="L834">
        <f t="shared" si="161"/>
        <v>51</v>
      </c>
      <c r="M834" t="str">
        <f t="shared" si="165"/>
        <v>https://www.dl.ndl.go.jp/api/iiif/3437686/canvas/51</v>
      </c>
      <c r="N834" t="str">
        <f t="shared" si="162"/>
        <v>https://www.dl.ndl.go.jp/api/iiif/3437686/manifest.json</v>
      </c>
      <c r="O834" t="str">
        <f t="shared" si="166"/>
        <v>http://da.dl.itc.u-tokyo.ac.jp/mirador/?params=[{%22manifest%22:%22https://www.dl.ndl.go.jp/api/iiif/3437686/manifest.json%22,%22canvas%22:%22https://www.dl.ndl.go.jp/api/iiif/3437686/canvas/51%22}]</v>
      </c>
    </row>
    <row r="835" spans="1:15">
      <c r="A835" t="str">
        <f t="shared" si="156"/>
        <v>https://w3id.org/kouigenjimonogatari/data/0063-06.json</v>
      </c>
      <c r="B835">
        <f t="shared" si="157"/>
        <v>63</v>
      </c>
      <c r="C835">
        <f t="shared" si="158"/>
        <v>6</v>
      </c>
      <c r="D835" t="s">
        <v>746</v>
      </c>
      <c r="E835" t="str">
        <f t="shared" si="159"/>
        <v>http://creativecommons.org/publicdomain/zero/1.0/</v>
      </c>
      <c r="F835" t="s">
        <v>965</v>
      </c>
      <c r="G835">
        <f>2</f>
        <v>2</v>
      </c>
      <c r="H835" t="s">
        <v>337</v>
      </c>
      <c r="I835" s="3" t="str">
        <f t="shared" si="160"/>
        <v>https://jpsearch.go.jp/term/type/文章要素</v>
      </c>
      <c r="J835" t="str">
        <f t="shared" si="163"/>
        <v>https://w3id.org/kouigenjimonogatari/data/0063-05.json</v>
      </c>
      <c r="K835" t="str">
        <f t="shared" si="164"/>
        <v>https://w3id.org/kouigenjimonogatari/data/0063-07.json</v>
      </c>
      <c r="L835">
        <f t="shared" si="161"/>
        <v>51</v>
      </c>
      <c r="M835" t="str">
        <f t="shared" si="165"/>
        <v>https://www.dl.ndl.go.jp/api/iiif/3437686/canvas/51</v>
      </c>
      <c r="N835" t="str">
        <f t="shared" si="162"/>
        <v>https://www.dl.ndl.go.jp/api/iiif/3437686/manifest.json</v>
      </c>
      <c r="O835" t="str">
        <f t="shared" si="166"/>
        <v>http://da.dl.itc.u-tokyo.ac.jp/mirador/?params=[{%22manifest%22:%22https://www.dl.ndl.go.jp/api/iiif/3437686/manifest.json%22,%22canvas%22:%22https://www.dl.ndl.go.jp/api/iiif/3437686/canvas/51%22}]</v>
      </c>
    </row>
    <row r="836" spans="1:15">
      <c r="A836" t="str">
        <f t="shared" si="156"/>
        <v>https://w3id.org/kouigenjimonogatari/data/0063-07.json</v>
      </c>
      <c r="B836">
        <f t="shared" si="157"/>
        <v>63</v>
      </c>
      <c r="C836">
        <f t="shared" si="158"/>
        <v>7</v>
      </c>
      <c r="D836" t="s">
        <v>747</v>
      </c>
      <c r="E836" t="str">
        <f t="shared" si="159"/>
        <v>http://creativecommons.org/publicdomain/zero/1.0/</v>
      </c>
      <c r="F836" t="s">
        <v>965</v>
      </c>
      <c r="G836">
        <f>2</f>
        <v>2</v>
      </c>
      <c r="H836" t="s">
        <v>337</v>
      </c>
      <c r="I836" s="3" t="str">
        <f t="shared" si="160"/>
        <v>https://jpsearch.go.jp/term/type/文章要素</v>
      </c>
      <c r="J836" t="str">
        <f t="shared" si="163"/>
        <v>https://w3id.org/kouigenjimonogatari/data/0063-06.json</v>
      </c>
      <c r="K836" t="str">
        <f t="shared" si="164"/>
        <v>https://w3id.org/kouigenjimonogatari/data/0063-08.json</v>
      </c>
      <c r="L836">
        <f t="shared" si="161"/>
        <v>51</v>
      </c>
      <c r="M836" t="str">
        <f t="shared" si="165"/>
        <v>https://www.dl.ndl.go.jp/api/iiif/3437686/canvas/51</v>
      </c>
      <c r="N836" t="str">
        <f t="shared" si="162"/>
        <v>https://www.dl.ndl.go.jp/api/iiif/3437686/manifest.json</v>
      </c>
      <c r="O836" t="str">
        <f t="shared" si="166"/>
        <v>http://da.dl.itc.u-tokyo.ac.jp/mirador/?params=[{%22manifest%22:%22https://www.dl.ndl.go.jp/api/iiif/3437686/manifest.json%22,%22canvas%22:%22https://www.dl.ndl.go.jp/api/iiif/3437686/canvas/51%22}]</v>
      </c>
    </row>
    <row r="837" spans="1:15">
      <c r="A837" t="str">
        <f t="shared" si="156"/>
        <v>https://w3id.org/kouigenjimonogatari/data/0063-08.json</v>
      </c>
      <c r="B837">
        <f t="shared" si="157"/>
        <v>63</v>
      </c>
      <c r="C837">
        <f t="shared" si="158"/>
        <v>8</v>
      </c>
      <c r="D837" t="s">
        <v>748</v>
      </c>
      <c r="E837" t="str">
        <f t="shared" si="159"/>
        <v>http://creativecommons.org/publicdomain/zero/1.0/</v>
      </c>
      <c r="F837" t="s">
        <v>965</v>
      </c>
      <c r="G837">
        <f>2</f>
        <v>2</v>
      </c>
      <c r="H837" t="s">
        <v>337</v>
      </c>
      <c r="I837" s="3" t="str">
        <f t="shared" si="160"/>
        <v>https://jpsearch.go.jp/term/type/文章要素</v>
      </c>
      <c r="J837" t="str">
        <f t="shared" si="163"/>
        <v>https://w3id.org/kouigenjimonogatari/data/0063-07.json</v>
      </c>
      <c r="K837" t="str">
        <f t="shared" si="164"/>
        <v>https://w3id.org/kouigenjimonogatari/data/0063-09.json</v>
      </c>
      <c r="L837">
        <f t="shared" si="161"/>
        <v>51</v>
      </c>
      <c r="M837" t="str">
        <f t="shared" si="165"/>
        <v>https://www.dl.ndl.go.jp/api/iiif/3437686/canvas/51</v>
      </c>
      <c r="N837" t="str">
        <f t="shared" si="162"/>
        <v>https://www.dl.ndl.go.jp/api/iiif/3437686/manifest.json</v>
      </c>
      <c r="O837" t="str">
        <f t="shared" si="166"/>
        <v>http://da.dl.itc.u-tokyo.ac.jp/mirador/?params=[{%22manifest%22:%22https://www.dl.ndl.go.jp/api/iiif/3437686/manifest.json%22,%22canvas%22:%22https://www.dl.ndl.go.jp/api/iiif/3437686/canvas/51%22}]</v>
      </c>
    </row>
    <row r="838" spans="1:15">
      <c r="A838" t="str">
        <f t="shared" si="156"/>
        <v>https://w3id.org/kouigenjimonogatari/data/0063-09.json</v>
      </c>
      <c r="B838">
        <f t="shared" si="157"/>
        <v>63</v>
      </c>
      <c r="C838">
        <f t="shared" si="158"/>
        <v>9</v>
      </c>
      <c r="D838" t="s">
        <v>749</v>
      </c>
      <c r="E838" t="str">
        <f t="shared" si="159"/>
        <v>http://creativecommons.org/publicdomain/zero/1.0/</v>
      </c>
      <c r="F838" t="s">
        <v>965</v>
      </c>
      <c r="G838">
        <f>2</f>
        <v>2</v>
      </c>
      <c r="H838" t="s">
        <v>337</v>
      </c>
      <c r="I838" s="3" t="str">
        <f t="shared" si="160"/>
        <v>https://jpsearch.go.jp/term/type/文章要素</v>
      </c>
      <c r="J838" t="str">
        <f t="shared" si="163"/>
        <v>https://w3id.org/kouigenjimonogatari/data/0063-08.json</v>
      </c>
      <c r="K838" t="str">
        <f t="shared" si="164"/>
        <v>https://w3id.org/kouigenjimonogatari/data/0063-10.json</v>
      </c>
      <c r="L838">
        <f t="shared" si="161"/>
        <v>51</v>
      </c>
      <c r="M838" t="str">
        <f t="shared" si="165"/>
        <v>https://www.dl.ndl.go.jp/api/iiif/3437686/canvas/51</v>
      </c>
      <c r="N838" t="str">
        <f t="shared" si="162"/>
        <v>https://www.dl.ndl.go.jp/api/iiif/3437686/manifest.json</v>
      </c>
      <c r="O838" t="str">
        <f t="shared" si="166"/>
        <v>http://da.dl.itc.u-tokyo.ac.jp/mirador/?params=[{%22manifest%22:%22https://www.dl.ndl.go.jp/api/iiif/3437686/manifest.json%22,%22canvas%22:%22https://www.dl.ndl.go.jp/api/iiif/3437686/canvas/51%22}]</v>
      </c>
    </row>
    <row r="839" spans="1:15">
      <c r="A839" t="str">
        <f t="shared" si="156"/>
        <v>https://w3id.org/kouigenjimonogatari/data/0063-10.json</v>
      </c>
      <c r="B839">
        <f t="shared" si="157"/>
        <v>63</v>
      </c>
      <c r="C839">
        <f t="shared" si="158"/>
        <v>10</v>
      </c>
      <c r="D839" t="s">
        <v>750</v>
      </c>
      <c r="E839" t="str">
        <f t="shared" si="159"/>
        <v>http://creativecommons.org/publicdomain/zero/1.0/</v>
      </c>
      <c r="F839" t="s">
        <v>965</v>
      </c>
      <c r="G839">
        <f>2</f>
        <v>2</v>
      </c>
      <c r="H839" t="s">
        <v>337</v>
      </c>
      <c r="I839" s="3" t="str">
        <f t="shared" si="160"/>
        <v>https://jpsearch.go.jp/term/type/文章要素</v>
      </c>
      <c r="J839" t="str">
        <f t="shared" si="163"/>
        <v>https://w3id.org/kouigenjimonogatari/data/0063-09.json</v>
      </c>
      <c r="K839" t="str">
        <f t="shared" si="164"/>
        <v>https://w3id.org/kouigenjimonogatari/data/0063-11.json</v>
      </c>
      <c r="L839">
        <f t="shared" si="161"/>
        <v>51</v>
      </c>
      <c r="M839" t="str">
        <f t="shared" si="165"/>
        <v>https://www.dl.ndl.go.jp/api/iiif/3437686/canvas/51</v>
      </c>
      <c r="N839" t="str">
        <f t="shared" si="162"/>
        <v>https://www.dl.ndl.go.jp/api/iiif/3437686/manifest.json</v>
      </c>
      <c r="O839" t="str">
        <f t="shared" si="166"/>
        <v>http://da.dl.itc.u-tokyo.ac.jp/mirador/?params=[{%22manifest%22:%22https://www.dl.ndl.go.jp/api/iiif/3437686/manifest.json%22,%22canvas%22:%22https://www.dl.ndl.go.jp/api/iiif/3437686/canvas/51%22}]</v>
      </c>
    </row>
    <row r="840" spans="1:15">
      <c r="A840" t="str">
        <f t="shared" si="156"/>
        <v>https://w3id.org/kouigenjimonogatari/data/0063-11.json</v>
      </c>
      <c r="B840">
        <f t="shared" si="157"/>
        <v>63</v>
      </c>
      <c r="C840">
        <f t="shared" si="158"/>
        <v>11</v>
      </c>
      <c r="D840" t="s">
        <v>751</v>
      </c>
      <c r="E840" t="str">
        <f t="shared" si="159"/>
        <v>http://creativecommons.org/publicdomain/zero/1.0/</v>
      </c>
      <c r="F840" t="s">
        <v>965</v>
      </c>
      <c r="G840">
        <f>2</f>
        <v>2</v>
      </c>
      <c r="H840" t="s">
        <v>337</v>
      </c>
      <c r="I840" s="3" t="str">
        <f t="shared" si="160"/>
        <v>https://jpsearch.go.jp/term/type/文章要素</v>
      </c>
      <c r="J840" t="str">
        <f t="shared" si="163"/>
        <v>https://w3id.org/kouigenjimonogatari/data/0063-10.json</v>
      </c>
      <c r="K840" t="str">
        <f t="shared" si="164"/>
        <v>https://w3id.org/kouigenjimonogatari/data/0063-12.json</v>
      </c>
      <c r="L840">
        <f t="shared" si="161"/>
        <v>51</v>
      </c>
      <c r="M840" t="str">
        <f t="shared" si="165"/>
        <v>https://www.dl.ndl.go.jp/api/iiif/3437686/canvas/51</v>
      </c>
      <c r="N840" t="str">
        <f t="shared" si="162"/>
        <v>https://www.dl.ndl.go.jp/api/iiif/3437686/manifest.json</v>
      </c>
      <c r="O840" t="str">
        <f t="shared" si="166"/>
        <v>http://da.dl.itc.u-tokyo.ac.jp/mirador/?params=[{%22manifest%22:%22https://www.dl.ndl.go.jp/api/iiif/3437686/manifest.json%22,%22canvas%22:%22https://www.dl.ndl.go.jp/api/iiif/3437686/canvas/51%22}]</v>
      </c>
    </row>
    <row r="841" spans="1:15">
      <c r="A841" t="str">
        <f t="shared" si="156"/>
        <v>https://w3id.org/kouigenjimonogatari/data/0063-12.json</v>
      </c>
      <c r="B841">
        <f t="shared" si="157"/>
        <v>63</v>
      </c>
      <c r="C841">
        <f t="shared" si="158"/>
        <v>12</v>
      </c>
      <c r="D841" t="s">
        <v>752</v>
      </c>
      <c r="E841" t="str">
        <f t="shared" si="159"/>
        <v>http://creativecommons.org/publicdomain/zero/1.0/</v>
      </c>
      <c r="F841" t="s">
        <v>965</v>
      </c>
      <c r="G841">
        <f>2</f>
        <v>2</v>
      </c>
      <c r="H841" t="s">
        <v>337</v>
      </c>
      <c r="I841" s="3" t="str">
        <f t="shared" si="160"/>
        <v>https://jpsearch.go.jp/term/type/文章要素</v>
      </c>
      <c r="J841" t="str">
        <f t="shared" si="163"/>
        <v>https://w3id.org/kouigenjimonogatari/data/0063-11.json</v>
      </c>
      <c r="K841" t="str">
        <f t="shared" si="164"/>
        <v>https://w3id.org/kouigenjimonogatari/data/0063-13.json</v>
      </c>
      <c r="L841">
        <f t="shared" si="161"/>
        <v>51</v>
      </c>
      <c r="M841" t="str">
        <f t="shared" si="165"/>
        <v>https://www.dl.ndl.go.jp/api/iiif/3437686/canvas/51</v>
      </c>
      <c r="N841" t="str">
        <f t="shared" si="162"/>
        <v>https://www.dl.ndl.go.jp/api/iiif/3437686/manifest.json</v>
      </c>
      <c r="O841" t="str">
        <f t="shared" si="166"/>
        <v>http://da.dl.itc.u-tokyo.ac.jp/mirador/?params=[{%22manifest%22:%22https://www.dl.ndl.go.jp/api/iiif/3437686/manifest.json%22,%22canvas%22:%22https://www.dl.ndl.go.jp/api/iiif/3437686/canvas/51%22}]</v>
      </c>
    </row>
    <row r="842" spans="1:15">
      <c r="A842" t="str">
        <f t="shared" si="156"/>
        <v>https://w3id.org/kouigenjimonogatari/data/0063-13.json</v>
      </c>
      <c r="B842">
        <f t="shared" si="157"/>
        <v>63</v>
      </c>
      <c r="C842">
        <f t="shared" si="158"/>
        <v>13</v>
      </c>
      <c r="D842" t="s">
        <v>753</v>
      </c>
      <c r="E842" t="str">
        <f t="shared" si="159"/>
        <v>http://creativecommons.org/publicdomain/zero/1.0/</v>
      </c>
      <c r="F842" t="s">
        <v>965</v>
      </c>
      <c r="G842">
        <f>2</f>
        <v>2</v>
      </c>
      <c r="H842" t="s">
        <v>337</v>
      </c>
      <c r="I842" s="3" t="str">
        <f t="shared" si="160"/>
        <v>https://jpsearch.go.jp/term/type/文章要素</v>
      </c>
      <c r="J842" t="str">
        <f t="shared" si="163"/>
        <v>https://w3id.org/kouigenjimonogatari/data/0063-12.json</v>
      </c>
      <c r="K842" t="str">
        <f t="shared" si="164"/>
        <v>https://w3id.org/kouigenjimonogatari/data/0063-14.json</v>
      </c>
      <c r="L842">
        <f t="shared" si="161"/>
        <v>51</v>
      </c>
      <c r="M842" t="str">
        <f t="shared" si="165"/>
        <v>https://www.dl.ndl.go.jp/api/iiif/3437686/canvas/51</v>
      </c>
      <c r="N842" t="str">
        <f t="shared" si="162"/>
        <v>https://www.dl.ndl.go.jp/api/iiif/3437686/manifest.json</v>
      </c>
      <c r="O842" t="str">
        <f t="shared" si="166"/>
        <v>http://da.dl.itc.u-tokyo.ac.jp/mirador/?params=[{%22manifest%22:%22https://www.dl.ndl.go.jp/api/iiif/3437686/manifest.json%22,%22canvas%22:%22https://www.dl.ndl.go.jp/api/iiif/3437686/canvas/51%22}]</v>
      </c>
    </row>
    <row r="843" spans="1:15">
      <c r="A843" t="str">
        <f t="shared" si="156"/>
        <v>https://w3id.org/kouigenjimonogatari/data/0063-14.json</v>
      </c>
      <c r="B843">
        <f t="shared" si="157"/>
        <v>63</v>
      </c>
      <c r="C843">
        <f t="shared" si="158"/>
        <v>14</v>
      </c>
      <c r="D843" t="s">
        <v>754</v>
      </c>
      <c r="E843" t="str">
        <f t="shared" si="159"/>
        <v>http://creativecommons.org/publicdomain/zero/1.0/</v>
      </c>
      <c r="F843" t="s">
        <v>965</v>
      </c>
      <c r="G843">
        <f>2</f>
        <v>2</v>
      </c>
      <c r="H843" t="s">
        <v>337</v>
      </c>
      <c r="I843" s="3" t="str">
        <f t="shared" si="160"/>
        <v>https://jpsearch.go.jp/term/type/文章要素</v>
      </c>
      <c r="J843" t="str">
        <f t="shared" si="163"/>
        <v>https://w3id.org/kouigenjimonogatari/data/0063-13.json</v>
      </c>
      <c r="K843" t="str">
        <f t="shared" si="164"/>
        <v>https://w3id.org/kouigenjimonogatari/data/0064-01.json</v>
      </c>
      <c r="L843">
        <f t="shared" si="161"/>
        <v>51</v>
      </c>
      <c r="M843" t="str">
        <f t="shared" si="165"/>
        <v>https://www.dl.ndl.go.jp/api/iiif/3437686/canvas/51</v>
      </c>
      <c r="N843" t="str">
        <f t="shared" si="162"/>
        <v>https://www.dl.ndl.go.jp/api/iiif/3437686/manifest.json</v>
      </c>
      <c r="O843" t="str">
        <f t="shared" si="166"/>
        <v>http://da.dl.itc.u-tokyo.ac.jp/mirador/?params=[{%22manifest%22:%22https://www.dl.ndl.go.jp/api/iiif/3437686/manifest.json%22,%22canvas%22:%22https://www.dl.ndl.go.jp/api/iiif/3437686/canvas/51%22}]</v>
      </c>
    </row>
    <row r="844" spans="1:15">
      <c r="A844" t="str">
        <f t="shared" si="156"/>
        <v/>
      </c>
      <c r="B844">
        <f t="shared" si="157"/>
        <v>64</v>
      </c>
      <c r="C844">
        <f t="shared" si="158"/>
        <v>15</v>
      </c>
      <c r="E844" t="str">
        <f t="shared" si="159"/>
        <v>http://creativecommons.org/publicdomain/zero/1.0/</v>
      </c>
      <c r="F844" t="s">
        <v>965</v>
      </c>
      <c r="G844">
        <f>2</f>
        <v>2</v>
      </c>
      <c r="H844" t="s">
        <v>337</v>
      </c>
      <c r="I844" s="3" t="str">
        <f t="shared" si="160"/>
        <v>https://jpsearch.go.jp/term/type/文章要素</v>
      </c>
      <c r="J844" t="str">
        <f t="shared" si="163"/>
        <v>https://w3id.org/kouigenjimonogatari/data/0063-14.json</v>
      </c>
      <c r="K844" t="str">
        <f t="shared" si="164"/>
        <v>https://w3id.org/kouigenjimonogatari/data/0064-02.json</v>
      </c>
      <c r="L844">
        <f t="shared" si="161"/>
        <v>52</v>
      </c>
      <c r="M844" t="str">
        <f t="shared" si="165"/>
        <v>https://www.dl.ndl.go.jp/api/iiif/3437686/canvas/52</v>
      </c>
      <c r="N844" t="str">
        <f t="shared" si="162"/>
        <v>https://www.dl.ndl.go.jp/api/iiif/3437686/manifest.json</v>
      </c>
      <c r="O844" t="str">
        <f t="shared" si="166"/>
        <v>http://da.dl.itc.u-tokyo.ac.jp/mirador/?params=[{%22manifest%22:%22https://www.dl.ndl.go.jp/api/iiif/3437686/manifest.json%22,%22canvas%22:%22https://www.dl.ndl.go.jp/api/iiif/3437686/canvas/52%22}]</v>
      </c>
    </row>
    <row r="845" spans="1:15">
      <c r="A845" t="str">
        <f t="shared" ref="A845:A908" si="167">IF(AND(C845&lt;&gt;"", C845&lt;&gt;0, D845&lt;&gt;""), "https://w3id.org/kouigenjimonogatari/data/"&amp;TEXT(B845, "0000")&amp;"-"&amp;TEXT(C845, "00")&amp;".json", "")</f>
        <v/>
      </c>
      <c r="B845">
        <f t="shared" si="157"/>
        <v>64</v>
      </c>
      <c r="C845">
        <f t="shared" si="158"/>
        <v>0</v>
      </c>
      <c r="D845">
        <v>64</v>
      </c>
      <c r="E845" t="str">
        <f t="shared" si="159"/>
        <v>http://creativecommons.org/publicdomain/zero/1.0/</v>
      </c>
      <c r="F845" t="s">
        <v>965</v>
      </c>
      <c r="G845">
        <f>2</f>
        <v>2</v>
      </c>
      <c r="H845" t="s">
        <v>337</v>
      </c>
      <c r="I845" s="3" t="str">
        <f t="shared" si="160"/>
        <v>https://jpsearch.go.jp/term/type/文章要素</v>
      </c>
      <c r="J845" t="str">
        <f t="shared" si="163"/>
        <v>https://w3id.org/kouigenjimonogatari/data/0063-13.json</v>
      </c>
      <c r="K845" t="str">
        <f t="shared" si="164"/>
        <v>https://w3id.org/kouigenjimonogatari/data/0064-01.json</v>
      </c>
      <c r="L845">
        <f t="shared" si="161"/>
        <v>52</v>
      </c>
      <c r="M845" t="str">
        <f t="shared" si="165"/>
        <v>https://www.dl.ndl.go.jp/api/iiif/3437686/canvas/52</v>
      </c>
      <c r="N845" t="str">
        <f t="shared" si="162"/>
        <v>https://www.dl.ndl.go.jp/api/iiif/3437686/manifest.json</v>
      </c>
      <c r="O845" t="str">
        <f t="shared" si="166"/>
        <v>http://da.dl.itc.u-tokyo.ac.jp/mirador/?params=[{%22manifest%22:%22https://www.dl.ndl.go.jp/api/iiif/3437686/manifest.json%22,%22canvas%22:%22https://www.dl.ndl.go.jp/api/iiif/3437686/canvas/52%22}]</v>
      </c>
    </row>
    <row r="846" spans="1:15">
      <c r="A846" t="str">
        <f t="shared" si="167"/>
        <v>https://w3id.org/kouigenjimonogatari/data/0064-01.json</v>
      </c>
      <c r="B846">
        <f t="shared" si="157"/>
        <v>64</v>
      </c>
      <c r="C846">
        <f t="shared" si="158"/>
        <v>1</v>
      </c>
      <c r="D846" t="s">
        <v>755</v>
      </c>
      <c r="E846" t="str">
        <f t="shared" si="159"/>
        <v>http://creativecommons.org/publicdomain/zero/1.0/</v>
      </c>
      <c r="F846" t="s">
        <v>965</v>
      </c>
      <c r="G846">
        <f>2</f>
        <v>2</v>
      </c>
      <c r="H846" t="s">
        <v>337</v>
      </c>
      <c r="I846" s="3" t="str">
        <f t="shared" si="160"/>
        <v>https://jpsearch.go.jp/term/type/文章要素</v>
      </c>
      <c r="J846" t="str">
        <f t="shared" si="163"/>
        <v>https://w3id.org/kouigenjimonogatari/data/0063-14.json</v>
      </c>
      <c r="K846" t="str">
        <f t="shared" si="164"/>
        <v>https://w3id.org/kouigenjimonogatari/data/0064-02.json</v>
      </c>
      <c r="L846">
        <f t="shared" si="161"/>
        <v>52</v>
      </c>
      <c r="M846" t="str">
        <f t="shared" si="165"/>
        <v>https://www.dl.ndl.go.jp/api/iiif/3437686/canvas/52</v>
      </c>
      <c r="N846" t="str">
        <f t="shared" si="162"/>
        <v>https://www.dl.ndl.go.jp/api/iiif/3437686/manifest.json</v>
      </c>
      <c r="O846" t="str">
        <f t="shared" si="166"/>
        <v>http://da.dl.itc.u-tokyo.ac.jp/mirador/?params=[{%22manifest%22:%22https://www.dl.ndl.go.jp/api/iiif/3437686/manifest.json%22,%22canvas%22:%22https://www.dl.ndl.go.jp/api/iiif/3437686/canvas/52%22}]</v>
      </c>
    </row>
    <row r="847" spans="1:15">
      <c r="A847" t="str">
        <f t="shared" si="167"/>
        <v>https://w3id.org/kouigenjimonogatari/data/0064-02.json</v>
      </c>
      <c r="B847">
        <f t="shared" si="157"/>
        <v>64</v>
      </c>
      <c r="C847">
        <f t="shared" si="158"/>
        <v>2</v>
      </c>
      <c r="D847" t="s">
        <v>756</v>
      </c>
      <c r="E847" t="str">
        <f t="shared" si="159"/>
        <v>http://creativecommons.org/publicdomain/zero/1.0/</v>
      </c>
      <c r="F847" t="s">
        <v>965</v>
      </c>
      <c r="G847">
        <f>2</f>
        <v>2</v>
      </c>
      <c r="H847" t="s">
        <v>337</v>
      </c>
      <c r="I847" s="3" t="str">
        <f t="shared" si="160"/>
        <v>https://jpsearch.go.jp/term/type/文章要素</v>
      </c>
      <c r="J847" t="str">
        <f t="shared" si="163"/>
        <v>https://w3id.org/kouigenjimonogatari/data/0064-01.json</v>
      </c>
      <c r="K847" t="str">
        <f t="shared" si="164"/>
        <v>https://w3id.org/kouigenjimonogatari/data/0064-03.json</v>
      </c>
      <c r="L847">
        <f t="shared" si="161"/>
        <v>52</v>
      </c>
      <c r="M847" t="str">
        <f t="shared" si="165"/>
        <v>https://www.dl.ndl.go.jp/api/iiif/3437686/canvas/52</v>
      </c>
      <c r="N847" t="str">
        <f t="shared" si="162"/>
        <v>https://www.dl.ndl.go.jp/api/iiif/3437686/manifest.json</v>
      </c>
      <c r="O847" t="str">
        <f t="shared" si="166"/>
        <v>http://da.dl.itc.u-tokyo.ac.jp/mirador/?params=[{%22manifest%22:%22https://www.dl.ndl.go.jp/api/iiif/3437686/manifest.json%22,%22canvas%22:%22https://www.dl.ndl.go.jp/api/iiif/3437686/canvas/52%22}]</v>
      </c>
    </row>
    <row r="848" spans="1:15">
      <c r="A848" t="str">
        <f t="shared" si="167"/>
        <v>https://w3id.org/kouigenjimonogatari/data/0064-03.json</v>
      </c>
      <c r="B848">
        <f t="shared" si="157"/>
        <v>64</v>
      </c>
      <c r="C848">
        <f t="shared" si="158"/>
        <v>3</v>
      </c>
      <c r="D848" t="s">
        <v>757</v>
      </c>
      <c r="E848" t="str">
        <f t="shared" si="159"/>
        <v>http://creativecommons.org/publicdomain/zero/1.0/</v>
      </c>
      <c r="F848" t="s">
        <v>965</v>
      </c>
      <c r="G848">
        <f>2</f>
        <v>2</v>
      </c>
      <c r="H848" t="s">
        <v>337</v>
      </c>
      <c r="I848" s="3" t="str">
        <f t="shared" si="160"/>
        <v>https://jpsearch.go.jp/term/type/文章要素</v>
      </c>
      <c r="J848" t="str">
        <f t="shared" si="163"/>
        <v>https://w3id.org/kouigenjimonogatari/data/0064-02.json</v>
      </c>
      <c r="K848" t="str">
        <f t="shared" si="164"/>
        <v>https://w3id.org/kouigenjimonogatari/data/0064-04.json</v>
      </c>
      <c r="L848">
        <f t="shared" si="161"/>
        <v>52</v>
      </c>
      <c r="M848" t="str">
        <f t="shared" si="165"/>
        <v>https://www.dl.ndl.go.jp/api/iiif/3437686/canvas/52</v>
      </c>
      <c r="N848" t="str">
        <f t="shared" si="162"/>
        <v>https://www.dl.ndl.go.jp/api/iiif/3437686/manifest.json</v>
      </c>
      <c r="O848" t="str">
        <f t="shared" si="166"/>
        <v>http://da.dl.itc.u-tokyo.ac.jp/mirador/?params=[{%22manifest%22:%22https://www.dl.ndl.go.jp/api/iiif/3437686/manifest.json%22,%22canvas%22:%22https://www.dl.ndl.go.jp/api/iiif/3437686/canvas/52%22}]</v>
      </c>
    </row>
    <row r="849" spans="1:15">
      <c r="A849" t="str">
        <f t="shared" si="167"/>
        <v>https://w3id.org/kouigenjimonogatari/data/0064-04.json</v>
      </c>
      <c r="B849">
        <f t="shared" si="157"/>
        <v>64</v>
      </c>
      <c r="C849">
        <f t="shared" si="158"/>
        <v>4</v>
      </c>
      <c r="D849" t="s">
        <v>758</v>
      </c>
      <c r="E849" t="str">
        <f t="shared" si="159"/>
        <v>http://creativecommons.org/publicdomain/zero/1.0/</v>
      </c>
      <c r="F849" t="s">
        <v>965</v>
      </c>
      <c r="G849">
        <f>2</f>
        <v>2</v>
      </c>
      <c r="H849" t="s">
        <v>337</v>
      </c>
      <c r="I849" s="3" t="str">
        <f t="shared" si="160"/>
        <v>https://jpsearch.go.jp/term/type/文章要素</v>
      </c>
      <c r="J849" t="str">
        <f t="shared" si="163"/>
        <v>https://w3id.org/kouigenjimonogatari/data/0064-03.json</v>
      </c>
      <c r="K849" t="str">
        <f t="shared" si="164"/>
        <v>https://w3id.org/kouigenjimonogatari/data/0064-05.json</v>
      </c>
      <c r="L849">
        <f t="shared" si="161"/>
        <v>52</v>
      </c>
      <c r="M849" t="str">
        <f t="shared" si="165"/>
        <v>https://www.dl.ndl.go.jp/api/iiif/3437686/canvas/52</v>
      </c>
      <c r="N849" t="str">
        <f t="shared" si="162"/>
        <v>https://www.dl.ndl.go.jp/api/iiif/3437686/manifest.json</v>
      </c>
      <c r="O849" t="str">
        <f t="shared" si="166"/>
        <v>http://da.dl.itc.u-tokyo.ac.jp/mirador/?params=[{%22manifest%22:%22https://www.dl.ndl.go.jp/api/iiif/3437686/manifest.json%22,%22canvas%22:%22https://www.dl.ndl.go.jp/api/iiif/3437686/canvas/52%22}]</v>
      </c>
    </row>
    <row r="850" spans="1:15">
      <c r="A850" t="str">
        <f t="shared" si="167"/>
        <v>https://w3id.org/kouigenjimonogatari/data/0064-05.json</v>
      </c>
      <c r="B850">
        <f t="shared" si="157"/>
        <v>64</v>
      </c>
      <c r="C850">
        <f t="shared" si="158"/>
        <v>5</v>
      </c>
      <c r="D850" t="s">
        <v>759</v>
      </c>
      <c r="E850" t="str">
        <f t="shared" si="159"/>
        <v>http://creativecommons.org/publicdomain/zero/1.0/</v>
      </c>
      <c r="F850" t="s">
        <v>965</v>
      </c>
      <c r="G850">
        <f>2</f>
        <v>2</v>
      </c>
      <c r="H850" t="s">
        <v>337</v>
      </c>
      <c r="I850" s="3" t="str">
        <f t="shared" si="160"/>
        <v>https://jpsearch.go.jp/term/type/文章要素</v>
      </c>
      <c r="J850" t="str">
        <f t="shared" si="163"/>
        <v>https://w3id.org/kouigenjimonogatari/data/0064-04.json</v>
      </c>
      <c r="K850" t="str">
        <f t="shared" si="164"/>
        <v>https://w3id.org/kouigenjimonogatari/data/0064-06.json</v>
      </c>
      <c r="L850">
        <f t="shared" si="161"/>
        <v>52</v>
      </c>
      <c r="M850" t="str">
        <f t="shared" si="165"/>
        <v>https://www.dl.ndl.go.jp/api/iiif/3437686/canvas/52</v>
      </c>
      <c r="N850" t="str">
        <f t="shared" si="162"/>
        <v>https://www.dl.ndl.go.jp/api/iiif/3437686/manifest.json</v>
      </c>
      <c r="O850" t="str">
        <f t="shared" si="166"/>
        <v>http://da.dl.itc.u-tokyo.ac.jp/mirador/?params=[{%22manifest%22:%22https://www.dl.ndl.go.jp/api/iiif/3437686/manifest.json%22,%22canvas%22:%22https://www.dl.ndl.go.jp/api/iiif/3437686/canvas/52%22}]</v>
      </c>
    </row>
    <row r="851" spans="1:15">
      <c r="A851" t="str">
        <f t="shared" si="167"/>
        <v>https://w3id.org/kouigenjimonogatari/data/0064-06.json</v>
      </c>
      <c r="B851">
        <f t="shared" si="157"/>
        <v>64</v>
      </c>
      <c r="C851">
        <f t="shared" si="158"/>
        <v>6</v>
      </c>
      <c r="D851" t="s">
        <v>760</v>
      </c>
      <c r="E851" t="str">
        <f t="shared" si="159"/>
        <v>http://creativecommons.org/publicdomain/zero/1.0/</v>
      </c>
      <c r="F851" t="s">
        <v>965</v>
      </c>
      <c r="G851">
        <f>2</f>
        <v>2</v>
      </c>
      <c r="H851" t="s">
        <v>337</v>
      </c>
      <c r="I851" s="3" t="str">
        <f t="shared" si="160"/>
        <v>https://jpsearch.go.jp/term/type/文章要素</v>
      </c>
      <c r="J851" t="str">
        <f t="shared" si="163"/>
        <v>https://w3id.org/kouigenjimonogatari/data/0064-05.json</v>
      </c>
      <c r="K851" t="str">
        <f t="shared" si="164"/>
        <v>https://w3id.org/kouigenjimonogatari/data/0064-07.json</v>
      </c>
      <c r="L851">
        <f t="shared" si="161"/>
        <v>52</v>
      </c>
      <c r="M851" t="str">
        <f t="shared" si="165"/>
        <v>https://www.dl.ndl.go.jp/api/iiif/3437686/canvas/52</v>
      </c>
      <c r="N851" t="str">
        <f t="shared" si="162"/>
        <v>https://www.dl.ndl.go.jp/api/iiif/3437686/manifest.json</v>
      </c>
      <c r="O851" t="str">
        <f t="shared" si="166"/>
        <v>http://da.dl.itc.u-tokyo.ac.jp/mirador/?params=[{%22manifest%22:%22https://www.dl.ndl.go.jp/api/iiif/3437686/manifest.json%22,%22canvas%22:%22https://www.dl.ndl.go.jp/api/iiif/3437686/canvas/52%22}]</v>
      </c>
    </row>
    <row r="852" spans="1:15">
      <c r="A852" t="str">
        <f t="shared" si="167"/>
        <v>https://w3id.org/kouigenjimonogatari/data/0064-07.json</v>
      </c>
      <c r="B852">
        <f t="shared" si="157"/>
        <v>64</v>
      </c>
      <c r="C852">
        <f t="shared" si="158"/>
        <v>7</v>
      </c>
      <c r="D852" t="s">
        <v>761</v>
      </c>
      <c r="E852" t="str">
        <f t="shared" si="159"/>
        <v>http://creativecommons.org/publicdomain/zero/1.0/</v>
      </c>
      <c r="F852" t="s">
        <v>965</v>
      </c>
      <c r="G852">
        <f>2</f>
        <v>2</v>
      </c>
      <c r="H852" t="s">
        <v>337</v>
      </c>
      <c r="I852" s="3" t="str">
        <f t="shared" si="160"/>
        <v>https://jpsearch.go.jp/term/type/文章要素</v>
      </c>
      <c r="J852" t="str">
        <f t="shared" si="163"/>
        <v>https://w3id.org/kouigenjimonogatari/data/0064-06.json</v>
      </c>
      <c r="K852" t="str">
        <f t="shared" si="164"/>
        <v>https://w3id.org/kouigenjimonogatari/data/0064-08.json</v>
      </c>
      <c r="L852">
        <f t="shared" si="161"/>
        <v>52</v>
      </c>
      <c r="M852" t="str">
        <f t="shared" si="165"/>
        <v>https://www.dl.ndl.go.jp/api/iiif/3437686/canvas/52</v>
      </c>
      <c r="N852" t="str">
        <f t="shared" si="162"/>
        <v>https://www.dl.ndl.go.jp/api/iiif/3437686/manifest.json</v>
      </c>
      <c r="O852" t="str">
        <f t="shared" si="166"/>
        <v>http://da.dl.itc.u-tokyo.ac.jp/mirador/?params=[{%22manifest%22:%22https://www.dl.ndl.go.jp/api/iiif/3437686/manifest.json%22,%22canvas%22:%22https://www.dl.ndl.go.jp/api/iiif/3437686/canvas/52%22}]</v>
      </c>
    </row>
    <row r="853" spans="1:15">
      <c r="A853" t="str">
        <f t="shared" si="167"/>
        <v>https://w3id.org/kouigenjimonogatari/data/0064-08.json</v>
      </c>
      <c r="B853">
        <f t="shared" si="157"/>
        <v>64</v>
      </c>
      <c r="C853">
        <f t="shared" si="158"/>
        <v>8</v>
      </c>
      <c r="D853" t="s">
        <v>762</v>
      </c>
      <c r="E853" t="str">
        <f t="shared" si="159"/>
        <v>http://creativecommons.org/publicdomain/zero/1.0/</v>
      </c>
      <c r="F853" t="s">
        <v>965</v>
      </c>
      <c r="G853">
        <f>2</f>
        <v>2</v>
      </c>
      <c r="H853" t="s">
        <v>337</v>
      </c>
      <c r="I853" s="3" t="str">
        <f t="shared" si="160"/>
        <v>https://jpsearch.go.jp/term/type/文章要素</v>
      </c>
      <c r="J853" t="str">
        <f t="shared" si="163"/>
        <v>https://w3id.org/kouigenjimonogatari/data/0064-07.json</v>
      </c>
      <c r="K853" t="str">
        <f t="shared" si="164"/>
        <v>https://w3id.org/kouigenjimonogatari/data/0064-09.json</v>
      </c>
      <c r="L853">
        <f t="shared" si="161"/>
        <v>52</v>
      </c>
      <c r="M853" t="str">
        <f t="shared" si="165"/>
        <v>https://www.dl.ndl.go.jp/api/iiif/3437686/canvas/52</v>
      </c>
      <c r="N853" t="str">
        <f t="shared" si="162"/>
        <v>https://www.dl.ndl.go.jp/api/iiif/3437686/manifest.json</v>
      </c>
      <c r="O853" t="str">
        <f t="shared" si="166"/>
        <v>http://da.dl.itc.u-tokyo.ac.jp/mirador/?params=[{%22manifest%22:%22https://www.dl.ndl.go.jp/api/iiif/3437686/manifest.json%22,%22canvas%22:%22https://www.dl.ndl.go.jp/api/iiif/3437686/canvas/52%22}]</v>
      </c>
    </row>
    <row r="854" spans="1:15">
      <c r="A854" t="str">
        <f t="shared" si="167"/>
        <v>https://w3id.org/kouigenjimonogatari/data/0064-09.json</v>
      </c>
      <c r="B854">
        <f t="shared" si="157"/>
        <v>64</v>
      </c>
      <c r="C854">
        <f t="shared" si="158"/>
        <v>9</v>
      </c>
      <c r="D854" t="s">
        <v>763</v>
      </c>
      <c r="E854" t="str">
        <f t="shared" si="159"/>
        <v>http://creativecommons.org/publicdomain/zero/1.0/</v>
      </c>
      <c r="F854" t="s">
        <v>965</v>
      </c>
      <c r="G854">
        <f>2</f>
        <v>2</v>
      </c>
      <c r="H854" t="s">
        <v>337</v>
      </c>
      <c r="I854" s="3" t="str">
        <f t="shared" si="160"/>
        <v>https://jpsearch.go.jp/term/type/文章要素</v>
      </c>
      <c r="J854" t="str">
        <f t="shared" si="163"/>
        <v>https://w3id.org/kouigenjimonogatari/data/0064-08.json</v>
      </c>
      <c r="K854" t="str">
        <f t="shared" si="164"/>
        <v>https://w3id.org/kouigenjimonogatari/data/0064-10.json</v>
      </c>
      <c r="L854">
        <f t="shared" si="161"/>
        <v>52</v>
      </c>
      <c r="M854" t="str">
        <f t="shared" si="165"/>
        <v>https://www.dl.ndl.go.jp/api/iiif/3437686/canvas/52</v>
      </c>
      <c r="N854" t="str">
        <f t="shared" si="162"/>
        <v>https://www.dl.ndl.go.jp/api/iiif/3437686/manifest.json</v>
      </c>
      <c r="O854" t="str">
        <f t="shared" si="166"/>
        <v>http://da.dl.itc.u-tokyo.ac.jp/mirador/?params=[{%22manifest%22:%22https://www.dl.ndl.go.jp/api/iiif/3437686/manifest.json%22,%22canvas%22:%22https://www.dl.ndl.go.jp/api/iiif/3437686/canvas/52%22}]</v>
      </c>
    </row>
    <row r="855" spans="1:15">
      <c r="A855" t="str">
        <f t="shared" si="167"/>
        <v>https://w3id.org/kouigenjimonogatari/data/0064-10.json</v>
      </c>
      <c r="B855">
        <f t="shared" si="157"/>
        <v>64</v>
      </c>
      <c r="C855">
        <f t="shared" si="158"/>
        <v>10</v>
      </c>
      <c r="D855" t="s">
        <v>764</v>
      </c>
      <c r="E855" t="str">
        <f t="shared" si="159"/>
        <v>http://creativecommons.org/publicdomain/zero/1.0/</v>
      </c>
      <c r="F855" t="s">
        <v>965</v>
      </c>
      <c r="G855">
        <f>2</f>
        <v>2</v>
      </c>
      <c r="H855" t="s">
        <v>337</v>
      </c>
      <c r="I855" s="3" t="str">
        <f t="shared" si="160"/>
        <v>https://jpsearch.go.jp/term/type/文章要素</v>
      </c>
      <c r="J855" t="str">
        <f t="shared" si="163"/>
        <v>https://w3id.org/kouigenjimonogatari/data/0064-09.json</v>
      </c>
      <c r="K855" t="str">
        <f t="shared" si="164"/>
        <v>https://w3id.org/kouigenjimonogatari/data/0064-11.json</v>
      </c>
      <c r="L855">
        <f t="shared" si="161"/>
        <v>52</v>
      </c>
      <c r="M855" t="str">
        <f t="shared" si="165"/>
        <v>https://www.dl.ndl.go.jp/api/iiif/3437686/canvas/52</v>
      </c>
      <c r="N855" t="str">
        <f t="shared" si="162"/>
        <v>https://www.dl.ndl.go.jp/api/iiif/3437686/manifest.json</v>
      </c>
      <c r="O855" t="str">
        <f t="shared" si="166"/>
        <v>http://da.dl.itc.u-tokyo.ac.jp/mirador/?params=[{%22manifest%22:%22https://www.dl.ndl.go.jp/api/iiif/3437686/manifest.json%22,%22canvas%22:%22https://www.dl.ndl.go.jp/api/iiif/3437686/canvas/52%22}]</v>
      </c>
    </row>
    <row r="856" spans="1:15">
      <c r="A856" t="str">
        <f t="shared" si="167"/>
        <v>https://w3id.org/kouigenjimonogatari/data/0064-11.json</v>
      </c>
      <c r="B856">
        <f t="shared" si="157"/>
        <v>64</v>
      </c>
      <c r="C856">
        <f t="shared" si="158"/>
        <v>11</v>
      </c>
      <c r="D856" t="s">
        <v>765</v>
      </c>
      <c r="E856" t="str">
        <f t="shared" si="159"/>
        <v>http://creativecommons.org/publicdomain/zero/1.0/</v>
      </c>
      <c r="F856" t="s">
        <v>965</v>
      </c>
      <c r="G856">
        <f>2</f>
        <v>2</v>
      </c>
      <c r="H856" t="s">
        <v>337</v>
      </c>
      <c r="I856" s="3" t="str">
        <f t="shared" si="160"/>
        <v>https://jpsearch.go.jp/term/type/文章要素</v>
      </c>
      <c r="J856" t="str">
        <f t="shared" si="163"/>
        <v>https://w3id.org/kouigenjimonogatari/data/0064-10.json</v>
      </c>
      <c r="K856" t="str">
        <f t="shared" si="164"/>
        <v>https://w3id.org/kouigenjimonogatari/data/0064-12.json</v>
      </c>
      <c r="L856">
        <f t="shared" si="161"/>
        <v>52</v>
      </c>
      <c r="M856" t="str">
        <f t="shared" si="165"/>
        <v>https://www.dl.ndl.go.jp/api/iiif/3437686/canvas/52</v>
      </c>
      <c r="N856" t="str">
        <f t="shared" si="162"/>
        <v>https://www.dl.ndl.go.jp/api/iiif/3437686/manifest.json</v>
      </c>
      <c r="O856" t="str">
        <f t="shared" si="166"/>
        <v>http://da.dl.itc.u-tokyo.ac.jp/mirador/?params=[{%22manifest%22:%22https://www.dl.ndl.go.jp/api/iiif/3437686/manifest.json%22,%22canvas%22:%22https://www.dl.ndl.go.jp/api/iiif/3437686/canvas/52%22}]</v>
      </c>
    </row>
    <row r="857" spans="1:15">
      <c r="A857" t="str">
        <f t="shared" si="167"/>
        <v>https://w3id.org/kouigenjimonogatari/data/0064-12.json</v>
      </c>
      <c r="B857">
        <f t="shared" si="157"/>
        <v>64</v>
      </c>
      <c r="C857">
        <f t="shared" si="158"/>
        <v>12</v>
      </c>
      <c r="D857" t="s">
        <v>766</v>
      </c>
      <c r="E857" t="str">
        <f t="shared" si="159"/>
        <v>http://creativecommons.org/publicdomain/zero/1.0/</v>
      </c>
      <c r="F857" t="s">
        <v>965</v>
      </c>
      <c r="G857">
        <f>2</f>
        <v>2</v>
      </c>
      <c r="H857" t="s">
        <v>337</v>
      </c>
      <c r="I857" s="3" t="str">
        <f t="shared" si="160"/>
        <v>https://jpsearch.go.jp/term/type/文章要素</v>
      </c>
      <c r="J857" t="str">
        <f t="shared" si="163"/>
        <v>https://w3id.org/kouigenjimonogatari/data/0064-11.json</v>
      </c>
      <c r="K857" t="str">
        <f t="shared" si="164"/>
        <v>https://w3id.org/kouigenjimonogatari/data/0064-13.json</v>
      </c>
      <c r="L857">
        <f t="shared" si="161"/>
        <v>52</v>
      </c>
      <c r="M857" t="str">
        <f t="shared" si="165"/>
        <v>https://www.dl.ndl.go.jp/api/iiif/3437686/canvas/52</v>
      </c>
      <c r="N857" t="str">
        <f t="shared" si="162"/>
        <v>https://www.dl.ndl.go.jp/api/iiif/3437686/manifest.json</v>
      </c>
      <c r="O857" t="str">
        <f t="shared" si="166"/>
        <v>http://da.dl.itc.u-tokyo.ac.jp/mirador/?params=[{%22manifest%22:%22https://www.dl.ndl.go.jp/api/iiif/3437686/manifest.json%22,%22canvas%22:%22https://www.dl.ndl.go.jp/api/iiif/3437686/canvas/52%22}]</v>
      </c>
    </row>
    <row r="858" spans="1:15">
      <c r="A858" t="str">
        <f t="shared" si="167"/>
        <v>https://w3id.org/kouigenjimonogatari/data/0064-13.json</v>
      </c>
      <c r="B858">
        <f t="shared" si="157"/>
        <v>64</v>
      </c>
      <c r="C858">
        <f t="shared" si="158"/>
        <v>13</v>
      </c>
      <c r="D858" t="s">
        <v>767</v>
      </c>
      <c r="E858" t="str">
        <f t="shared" si="159"/>
        <v>http://creativecommons.org/publicdomain/zero/1.0/</v>
      </c>
      <c r="F858" t="s">
        <v>965</v>
      </c>
      <c r="G858">
        <f>2</f>
        <v>2</v>
      </c>
      <c r="H858" t="s">
        <v>337</v>
      </c>
      <c r="I858" s="3" t="str">
        <f t="shared" si="160"/>
        <v>https://jpsearch.go.jp/term/type/文章要素</v>
      </c>
      <c r="J858" t="str">
        <f t="shared" si="163"/>
        <v>https://w3id.org/kouigenjimonogatari/data/0064-12.json</v>
      </c>
      <c r="K858" t="str">
        <f t="shared" si="164"/>
        <v>https://w3id.org/kouigenjimonogatari/data/0064-14.json</v>
      </c>
      <c r="L858">
        <f t="shared" si="161"/>
        <v>52</v>
      </c>
      <c r="M858" t="str">
        <f t="shared" si="165"/>
        <v>https://www.dl.ndl.go.jp/api/iiif/3437686/canvas/52</v>
      </c>
      <c r="N858" t="str">
        <f t="shared" si="162"/>
        <v>https://www.dl.ndl.go.jp/api/iiif/3437686/manifest.json</v>
      </c>
      <c r="O858" t="str">
        <f t="shared" si="166"/>
        <v>http://da.dl.itc.u-tokyo.ac.jp/mirador/?params=[{%22manifest%22:%22https://www.dl.ndl.go.jp/api/iiif/3437686/manifest.json%22,%22canvas%22:%22https://www.dl.ndl.go.jp/api/iiif/3437686/canvas/52%22}]</v>
      </c>
    </row>
    <row r="859" spans="1:15">
      <c r="A859" t="str">
        <f t="shared" si="167"/>
        <v>https://w3id.org/kouigenjimonogatari/data/0064-14.json</v>
      </c>
      <c r="B859">
        <f t="shared" si="157"/>
        <v>64</v>
      </c>
      <c r="C859">
        <f t="shared" si="158"/>
        <v>14</v>
      </c>
      <c r="D859" t="s">
        <v>768</v>
      </c>
      <c r="E859" t="str">
        <f t="shared" si="159"/>
        <v>http://creativecommons.org/publicdomain/zero/1.0/</v>
      </c>
      <c r="F859" t="s">
        <v>965</v>
      </c>
      <c r="G859">
        <f>2</f>
        <v>2</v>
      </c>
      <c r="H859" t="s">
        <v>337</v>
      </c>
      <c r="I859" s="3" t="str">
        <f t="shared" si="160"/>
        <v>https://jpsearch.go.jp/term/type/文章要素</v>
      </c>
      <c r="J859" t="str">
        <f t="shared" si="163"/>
        <v>https://w3id.org/kouigenjimonogatari/data/0064-13.json</v>
      </c>
      <c r="K859" t="str">
        <f t="shared" si="164"/>
        <v>https://w3id.org/kouigenjimonogatari/data/0065-01.json</v>
      </c>
      <c r="L859">
        <f t="shared" si="161"/>
        <v>52</v>
      </c>
      <c r="M859" t="str">
        <f t="shared" si="165"/>
        <v>https://www.dl.ndl.go.jp/api/iiif/3437686/canvas/52</v>
      </c>
      <c r="N859" t="str">
        <f t="shared" si="162"/>
        <v>https://www.dl.ndl.go.jp/api/iiif/3437686/manifest.json</v>
      </c>
      <c r="O859" t="str">
        <f t="shared" si="166"/>
        <v>http://da.dl.itc.u-tokyo.ac.jp/mirador/?params=[{%22manifest%22:%22https://www.dl.ndl.go.jp/api/iiif/3437686/manifest.json%22,%22canvas%22:%22https://www.dl.ndl.go.jp/api/iiif/3437686/canvas/52%22}]</v>
      </c>
    </row>
    <row r="860" spans="1:15">
      <c r="A860" t="str">
        <f t="shared" si="167"/>
        <v/>
      </c>
      <c r="B860">
        <f t="shared" si="157"/>
        <v>65</v>
      </c>
      <c r="C860">
        <f t="shared" si="158"/>
        <v>15</v>
      </c>
      <c r="E860" t="str">
        <f t="shared" si="159"/>
        <v>http://creativecommons.org/publicdomain/zero/1.0/</v>
      </c>
      <c r="F860" t="s">
        <v>965</v>
      </c>
      <c r="G860">
        <f>2</f>
        <v>2</v>
      </c>
      <c r="H860" t="s">
        <v>337</v>
      </c>
      <c r="I860" s="3" t="str">
        <f t="shared" si="160"/>
        <v>https://jpsearch.go.jp/term/type/文章要素</v>
      </c>
      <c r="J860" t="str">
        <f t="shared" si="163"/>
        <v>https://w3id.org/kouigenjimonogatari/data/0064-14.json</v>
      </c>
      <c r="K860" t="str">
        <f t="shared" si="164"/>
        <v>https://w3id.org/kouigenjimonogatari/data/0065-02.json</v>
      </c>
      <c r="L860">
        <f t="shared" si="161"/>
        <v>52</v>
      </c>
      <c r="M860" t="str">
        <f t="shared" si="165"/>
        <v>https://www.dl.ndl.go.jp/api/iiif/3437686/canvas/52</v>
      </c>
      <c r="N860" t="str">
        <f t="shared" si="162"/>
        <v>https://www.dl.ndl.go.jp/api/iiif/3437686/manifest.json</v>
      </c>
      <c r="O860" t="str">
        <f t="shared" si="166"/>
        <v>http://da.dl.itc.u-tokyo.ac.jp/mirador/?params=[{%22manifest%22:%22https://www.dl.ndl.go.jp/api/iiif/3437686/manifest.json%22,%22canvas%22:%22https://www.dl.ndl.go.jp/api/iiif/3437686/canvas/52%22}]</v>
      </c>
    </row>
    <row r="861" spans="1:15">
      <c r="A861" t="str">
        <f t="shared" si="167"/>
        <v/>
      </c>
      <c r="B861">
        <f t="shared" si="157"/>
        <v>65</v>
      </c>
      <c r="C861">
        <f t="shared" si="158"/>
        <v>0</v>
      </c>
      <c r="D861">
        <v>65</v>
      </c>
      <c r="E861" t="str">
        <f t="shared" si="159"/>
        <v>http://creativecommons.org/publicdomain/zero/1.0/</v>
      </c>
      <c r="F861" t="s">
        <v>965</v>
      </c>
      <c r="G861">
        <f>2</f>
        <v>2</v>
      </c>
      <c r="H861" t="s">
        <v>337</v>
      </c>
      <c r="I861" s="3" t="str">
        <f t="shared" si="160"/>
        <v>https://jpsearch.go.jp/term/type/文章要素</v>
      </c>
      <c r="J861" t="str">
        <f t="shared" si="163"/>
        <v>https://w3id.org/kouigenjimonogatari/data/0064-13.json</v>
      </c>
      <c r="K861" t="str">
        <f t="shared" si="164"/>
        <v>https://w3id.org/kouigenjimonogatari/data/0065-01.json</v>
      </c>
      <c r="L861">
        <f t="shared" si="161"/>
        <v>52</v>
      </c>
      <c r="M861" t="str">
        <f t="shared" si="165"/>
        <v>https://www.dl.ndl.go.jp/api/iiif/3437686/canvas/52</v>
      </c>
      <c r="N861" t="str">
        <f t="shared" si="162"/>
        <v>https://www.dl.ndl.go.jp/api/iiif/3437686/manifest.json</v>
      </c>
      <c r="O861" t="str">
        <f t="shared" si="166"/>
        <v>http://da.dl.itc.u-tokyo.ac.jp/mirador/?params=[{%22manifest%22:%22https://www.dl.ndl.go.jp/api/iiif/3437686/manifest.json%22,%22canvas%22:%22https://www.dl.ndl.go.jp/api/iiif/3437686/canvas/52%22}]</v>
      </c>
    </row>
    <row r="862" spans="1:15">
      <c r="A862" t="str">
        <f t="shared" si="167"/>
        <v>https://w3id.org/kouigenjimonogatari/data/0065-01.json</v>
      </c>
      <c r="B862">
        <f t="shared" si="157"/>
        <v>65</v>
      </c>
      <c r="C862">
        <f t="shared" si="158"/>
        <v>1</v>
      </c>
      <c r="D862" t="s">
        <v>769</v>
      </c>
      <c r="E862" t="str">
        <f t="shared" si="159"/>
        <v>http://creativecommons.org/publicdomain/zero/1.0/</v>
      </c>
      <c r="F862" t="s">
        <v>965</v>
      </c>
      <c r="G862">
        <f>2</f>
        <v>2</v>
      </c>
      <c r="H862" t="s">
        <v>337</v>
      </c>
      <c r="I862" s="3" t="str">
        <f t="shared" si="160"/>
        <v>https://jpsearch.go.jp/term/type/文章要素</v>
      </c>
      <c r="J862" t="str">
        <f t="shared" si="163"/>
        <v>https://w3id.org/kouigenjimonogatari/data/0064-14.json</v>
      </c>
      <c r="K862" t="str">
        <f t="shared" si="164"/>
        <v>https://w3id.org/kouigenjimonogatari/data/0065-02.json</v>
      </c>
      <c r="L862">
        <f t="shared" si="161"/>
        <v>52</v>
      </c>
      <c r="M862" t="str">
        <f t="shared" si="165"/>
        <v>https://www.dl.ndl.go.jp/api/iiif/3437686/canvas/52</v>
      </c>
      <c r="N862" t="str">
        <f t="shared" si="162"/>
        <v>https://www.dl.ndl.go.jp/api/iiif/3437686/manifest.json</v>
      </c>
      <c r="O862" t="str">
        <f t="shared" si="166"/>
        <v>http://da.dl.itc.u-tokyo.ac.jp/mirador/?params=[{%22manifest%22:%22https://www.dl.ndl.go.jp/api/iiif/3437686/manifest.json%22,%22canvas%22:%22https://www.dl.ndl.go.jp/api/iiif/3437686/canvas/52%22}]</v>
      </c>
    </row>
    <row r="863" spans="1:15">
      <c r="A863" t="str">
        <f t="shared" si="167"/>
        <v>https://w3id.org/kouigenjimonogatari/data/0065-02.json</v>
      </c>
      <c r="B863">
        <f t="shared" si="157"/>
        <v>65</v>
      </c>
      <c r="C863">
        <f t="shared" si="158"/>
        <v>2</v>
      </c>
      <c r="D863" t="s">
        <v>770</v>
      </c>
      <c r="E863" t="str">
        <f t="shared" si="159"/>
        <v>http://creativecommons.org/publicdomain/zero/1.0/</v>
      </c>
      <c r="F863" t="s">
        <v>965</v>
      </c>
      <c r="G863">
        <f>2</f>
        <v>2</v>
      </c>
      <c r="H863" t="s">
        <v>337</v>
      </c>
      <c r="I863" s="3" t="str">
        <f t="shared" si="160"/>
        <v>https://jpsearch.go.jp/term/type/文章要素</v>
      </c>
      <c r="J863" t="str">
        <f t="shared" si="163"/>
        <v>https://w3id.org/kouigenjimonogatari/data/0065-01.json</v>
      </c>
      <c r="K863" t="str">
        <f t="shared" si="164"/>
        <v>https://w3id.org/kouigenjimonogatari/data/0065-03.json</v>
      </c>
      <c r="L863">
        <f t="shared" si="161"/>
        <v>52</v>
      </c>
      <c r="M863" t="str">
        <f t="shared" si="165"/>
        <v>https://www.dl.ndl.go.jp/api/iiif/3437686/canvas/52</v>
      </c>
      <c r="N863" t="str">
        <f t="shared" si="162"/>
        <v>https://www.dl.ndl.go.jp/api/iiif/3437686/manifest.json</v>
      </c>
      <c r="O863" t="str">
        <f t="shared" si="166"/>
        <v>http://da.dl.itc.u-tokyo.ac.jp/mirador/?params=[{%22manifest%22:%22https://www.dl.ndl.go.jp/api/iiif/3437686/manifest.json%22,%22canvas%22:%22https://www.dl.ndl.go.jp/api/iiif/3437686/canvas/52%22}]</v>
      </c>
    </row>
    <row r="864" spans="1:15">
      <c r="A864" t="str">
        <f t="shared" si="167"/>
        <v>https://w3id.org/kouigenjimonogatari/data/0065-03.json</v>
      </c>
      <c r="B864">
        <f t="shared" si="157"/>
        <v>65</v>
      </c>
      <c r="C864">
        <f t="shared" si="158"/>
        <v>3</v>
      </c>
      <c r="D864" t="s">
        <v>771</v>
      </c>
      <c r="E864" t="str">
        <f t="shared" si="159"/>
        <v>http://creativecommons.org/publicdomain/zero/1.0/</v>
      </c>
      <c r="F864" t="s">
        <v>965</v>
      </c>
      <c r="G864">
        <f>2</f>
        <v>2</v>
      </c>
      <c r="H864" t="s">
        <v>337</v>
      </c>
      <c r="I864" s="3" t="str">
        <f t="shared" si="160"/>
        <v>https://jpsearch.go.jp/term/type/文章要素</v>
      </c>
      <c r="J864" t="str">
        <f t="shared" si="163"/>
        <v>https://w3id.org/kouigenjimonogatari/data/0065-02.json</v>
      </c>
      <c r="K864" t="str">
        <f t="shared" si="164"/>
        <v>https://w3id.org/kouigenjimonogatari/data/0065-04.json</v>
      </c>
      <c r="L864">
        <f t="shared" si="161"/>
        <v>52</v>
      </c>
      <c r="M864" t="str">
        <f t="shared" si="165"/>
        <v>https://www.dl.ndl.go.jp/api/iiif/3437686/canvas/52</v>
      </c>
      <c r="N864" t="str">
        <f t="shared" si="162"/>
        <v>https://www.dl.ndl.go.jp/api/iiif/3437686/manifest.json</v>
      </c>
      <c r="O864" t="str">
        <f t="shared" si="166"/>
        <v>http://da.dl.itc.u-tokyo.ac.jp/mirador/?params=[{%22manifest%22:%22https://www.dl.ndl.go.jp/api/iiif/3437686/manifest.json%22,%22canvas%22:%22https://www.dl.ndl.go.jp/api/iiif/3437686/canvas/52%22}]</v>
      </c>
    </row>
    <row r="865" spans="1:15">
      <c r="A865" t="str">
        <f t="shared" si="167"/>
        <v>https://w3id.org/kouigenjimonogatari/data/0065-04.json</v>
      </c>
      <c r="B865">
        <f t="shared" si="157"/>
        <v>65</v>
      </c>
      <c r="C865">
        <f t="shared" si="158"/>
        <v>4</v>
      </c>
      <c r="D865" t="s">
        <v>772</v>
      </c>
      <c r="E865" t="str">
        <f t="shared" si="159"/>
        <v>http://creativecommons.org/publicdomain/zero/1.0/</v>
      </c>
      <c r="F865" t="s">
        <v>965</v>
      </c>
      <c r="G865">
        <f>2</f>
        <v>2</v>
      </c>
      <c r="H865" t="s">
        <v>337</v>
      </c>
      <c r="I865" s="3" t="str">
        <f t="shared" si="160"/>
        <v>https://jpsearch.go.jp/term/type/文章要素</v>
      </c>
      <c r="J865" t="str">
        <f t="shared" si="163"/>
        <v>https://w3id.org/kouigenjimonogatari/data/0065-03.json</v>
      </c>
      <c r="K865" t="str">
        <f t="shared" si="164"/>
        <v>https://w3id.org/kouigenjimonogatari/data/0065-05.json</v>
      </c>
      <c r="L865">
        <f t="shared" si="161"/>
        <v>52</v>
      </c>
      <c r="M865" t="str">
        <f t="shared" si="165"/>
        <v>https://www.dl.ndl.go.jp/api/iiif/3437686/canvas/52</v>
      </c>
      <c r="N865" t="str">
        <f t="shared" si="162"/>
        <v>https://www.dl.ndl.go.jp/api/iiif/3437686/manifest.json</v>
      </c>
      <c r="O865" t="str">
        <f t="shared" si="166"/>
        <v>http://da.dl.itc.u-tokyo.ac.jp/mirador/?params=[{%22manifest%22:%22https://www.dl.ndl.go.jp/api/iiif/3437686/manifest.json%22,%22canvas%22:%22https://www.dl.ndl.go.jp/api/iiif/3437686/canvas/52%22}]</v>
      </c>
    </row>
    <row r="866" spans="1:15">
      <c r="A866" t="str">
        <f t="shared" si="167"/>
        <v>https://w3id.org/kouigenjimonogatari/data/0065-05.json</v>
      </c>
      <c r="B866">
        <f t="shared" si="157"/>
        <v>65</v>
      </c>
      <c r="C866">
        <f t="shared" si="158"/>
        <v>5</v>
      </c>
      <c r="D866" t="s">
        <v>773</v>
      </c>
      <c r="E866" t="str">
        <f t="shared" si="159"/>
        <v>http://creativecommons.org/publicdomain/zero/1.0/</v>
      </c>
      <c r="F866" t="s">
        <v>965</v>
      </c>
      <c r="G866">
        <f>2</f>
        <v>2</v>
      </c>
      <c r="H866" t="s">
        <v>337</v>
      </c>
      <c r="I866" s="3" t="str">
        <f t="shared" si="160"/>
        <v>https://jpsearch.go.jp/term/type/文章要素</v>
      </c>
      <c r="J866" t="str">
        <f t="shared" si="163"/>
        <v>https://w3id.org/kouigenjimonogatari/data/0065-04.json</v>
      </c>
      <c r="K866" t="str">
        <f t="shared" si="164"/>
        <v>https://w3id.org/kouigenjimonogatari/data/0065-06.json</v>
      </c>
      <c r="L866">
        <f t="shared" si="161"/>
        <v>52</v>
      </c>
      <c r="M866" t="str">
        <f t="shared" si="165"/>
        <v>https://www.dl.ndl.go.jp/api/iiif/3437686/canvas/52</v>
      </c>
      <c r="N866" t="str">
        <f t="shared" si="162"/>
        <v>https://www.dl.ndl.go.jp/api/iiif/3437686/manifest.json</v>
      </c>
      <c r="O866" t="str">
        <f t="shared" si="166"/>
        <v>http://da.dl.itc.u-tokyo.ac.jp/mirador/?params=[{%22manifest%22:%22https://www.dl.ndl.go.jp/api/iiif/3437686/manifest.json%22,%22canvas%22:%22https://www.dl.ndl.go.jp/api/iiif/3437686/canvas/52%22}]</v>
      </c>
    </row>
    <row r="867" spans="1:15">
      <c r="A867" t="str">
        <f t="shared" si="167"/>
        <v>https://w3id.org/kouigenjimonogatari/data/0065-06.json</v>
      </c>
      <c r="B867">
        <f t="shared" si="157"/>
        <v>65</v>
      </c>
      <c r="C867">
        <f t="shared" si="158"/>
        <v>6</v>
      </c>
      <c r="D867" t="s">
        <v>774</v>
      </c>
      <c r="E867" t="str">
        <f t="shared" si="159"/>
        <v>http://creativecommons.org/publicdomain/zero/1.0/</v>
      </c>
      <c r="F867" t="s">
        <v>965</v>
      </c>
      <c r="G867">
        <f>2</f>
        <v>2</v>
      </c>
      <c r="H867" t="s">
        <v>337</v>
      </c>
      <c r="I867" s="3" t="str">
        <f t="shared" si="160"/>
        <v>https://jpsearch.go.jp/term/type/文章要素</v>
      </c>
      <c r="J867" t="str">
        <f t="shared" si="163"/>
        <v>https://w3id.org/kouigenjimonogatari/data/0065-05.json</v>
      </c>
      <c r="K867" t="str">
        <f t="shared" si="164"/>
        <v>https://w3id.org/kouigenjimonogatari/data/0065-07.json</v>
      </c>
      <c r="L867">
        <f t="shared" si="161"/>
        <v>52</v>
      </c>
      <c r="M867" t="str">
        <f t="shared" si="165"/>
        <v>https://www.dl.ndl.go.jp/api/iiif/3437686/canvas/52</v>
      </c>
      <c r="N867" t="str">
        <f t="shared" si="162"/>
        <v>https://www.dl.ndl.go.jp/api/iiif/3437686/manifest.json</v>
      </c>
      <c r="O867" t="str">
        <f t="shared" si="166"/>
        <v>http://da.dl.itc.u-tokyo.ac.jp/mirador/?params=[{%22manifest%22:%22https://www.dl.ndl.go.jp/api/iiif/3437686/manifest.json%22,%22canvas%22:%22https://www.dl.ndl.go.jp/api/iiif/3437686/canvas/52%22}]</v>
      </c>
    </row>
    <row r="868" spans="1:15">
      <c r="A868" t="str">
        <f t="shared" si="167"/>
        <v>https://w3id.org/kouigenjimonogatari/data/0065-07.json</v>
      </c>
      <c r="B868">
        <f t="shared" si="157"/>
        <v>65</v>
      </c>
      <c r="C868">
        <f t="shared" si="158"/>
        <v>7</v>
      </c>
      <c r="D868" t="s">
        <v>775</v>
      </c>
      <c r="E868" t="str">
        <f t="shared" si="159"/>
        <v>http://creativecommons.org/publicdomain/zero/1.0/</v>
      </c>
      <c r="F868" t="s">
        <v>965</v>
      </c>
      <c r="G868">
        <f>2</f>
        <v>2</v>
      </c>
      <c r="H868" t="s">
        <v>337</v>
      </c>
      <c r="I868" s="3" t="str">
        <f t="shared" si="160"/>
        <v>https://jpsearch.go.jp/term/type/文章要素</v>
      </c>
      <c r="J868" t="str">
        <f t="shared" si="163"/>
        <v>https://w3id.org/kouigenjimonogatari/data/0065-06.json</v>
      </c>
      <c r="K868" t="str">
        <f t="shared" si="164"/>
        <v>https://w3id.org/kouigenjimonogatari/data/0065-08.json</v>
      </c>
      <c r="L868">
        <f t="shared" si="161"/>
        <v>52</v>
      </c>
      <c r="M868" t="str">
        <f t="shared" si="165"/>
        <v>https://www.dl.ndl.go.jp/api/iiif/3437686/canvas/52</v>
      </c>
      <c r="N868" t="str">
        <f t="shared" si="162"/>
        <v>https://www.dl.ndl.go.jp/api/iiif/3437686/manifest.json</v>
      </c>
      <c r="O868" t="str">
        <f t="shared" si="166"/>
        <v>http://da.dl.itc.u-tokyo.ac.jp/mirador/?params=[{%22manifest%22:%22https://www.dl.ndl.go.jp/api/iiif/3437686/manifest.json%22,%22canvas%22:%22https://www.dl.ndl.go.jp/api/iiif/3437686/canvas/52%22}]</v>
      </c>
    </row>
    <row r="869" spans="1:15">
      <c r="A869" t="str">
        <f t="shared" si="167"/>
        <v>https://w3id.org/kouigenjimonogatari/data/0065-08.json</v>
      </c>
      <c r="B869">
        <f t="shared" si="157"/>
        <v>65</v>
      </c>
      <c r="C869">
        <f t="shared" si="158"/>
        <v>8</v>
      </c>
      <c r="D869" t="s">
        <v>776</v>
      </c>
      <c r="E869" t="str">
        <f t="shared" si="159"/>
        <v>http://creativecommons.org/publicdomain/zero/1.0/</v>
      </c>
      <c r="F869" t="s">
        <v>965</v>
      </c>
      <c r="G869">
        <f>2</f>
        <v>2</v>
      </c>
      <c r="H869" t="s">
        <v>337</v>
      </c>
      <c r="I869" s="3" t="str">
        <f t="shared" si="160"/>
        <v>https://jpsearch.go.jp/term/type/文章要素</v>
      </c>
      <c r="J869" t="str">
        <f t="shared" si="163"/>
        <v>https://w3id.org/kouigenjimonogatari/data/0065-07.json</v>
      </c>
      <c r="K869" t="str">
        <f t="shared" si="164"/>
        <v>https://w3id.org/kouigenjimonogatari/data/0065-09.json</v>
      </c>
      <c r="L869">
        <f t="shared" si="161"/>
        <v>52</v>
      </c>
      <c r="M869" t="str">
        <f t="shared" si="165"/>
        <v>https://www.dl.ndl.go.jp/api/iiif/3437686/canvas/52</v>
      </c>
      <c r="N869" t="str">
        <f t="shared" si="162"/>
        <v>https://www.dl.ndl.go.jp/api/iiif/3437686/manifest.json</v>
      </c>
      <c r="O869" t="str">
        <f t="shared" si="166"/>
        <v>http://da.dl.itc.u-tokyo.ac.jp/mirador/?params=[{%22manifest%22:%22https://www.dl.ndl.go.jp/api/iiif/3437686/manifest.json%22,%22canvas%22:%22https://www.dl.ndl.go.jp/api/iiif/3437686/canvas/52%22}]</v>
      </c>
    </row>
    <row r="870" spans="1:15">
      <c r="A870" t="str">
        <f t="shared" si="167"/>
        <v>https://w3id.org/kouigenjimonogatari/data/0065-09.json</v>
      </c>
      <c r="B870">
        <f t="shared" si="157"/>
        <v>65</v>
      </c>
      <c r="C870">
        <f t="shared" si="158"/>
        <v>9</v>
      </c>
      <c r="D870" t="s">
        <v>777</v>
      </c>
      <c r="E870" t="str">
        <f t="shared" si="159"/>
        <v>http://creativecommons.org/publicdomain/zero/1.0/</v>
      </c>
      <c r="F870" t="s">
        <v>965</v>
      </c>
      <c r="G870">
        <f>2</f>
        <v>2</v>
      </c>
      <c r="H870" t="s">
        <v>337</v>
      </c>
      <c r="I870" s="3" t="str">
        <f t="shared" si="160"/>
        <v>https://jpsearch.go.jp/term/type/文章要素</v>
      </c>
      <c r="J870" t="str">
        <f t="shared" si="163"/>
        <v>https://w3id.org/kouigenjimonogatari/data/0065-08.json</v>
      </c>
      <c r="K870" t="str">
        <f t="shared" si="164"/>
        <v>https://w3id.org/kouigenjimonogatari/data/0065-10.json</v>
      </c>
      <c r="L870">
        <f t="shared" si="161"/>
        <v>52</v>
      </c>
      <c r="M870" t="str">
        <f t="shared" si="165"/>
        <v>https://www.dl.ndl.go.jp/api/iiif/3437686/canvas/52</v>
      </c>
      <c r="N870" t="str">
        <f t="shared" si="162"/>
        <v>https://www.dl.ndl.go.jp/api/iiif/3437686/manifest.json</v>
      </c>
      <c r="O870" t="str">
        <f t="shared" si="166"/>
        <v>http://da.dl.itc.u-tokyo.ac.jp/mirador/?params=[{%22manifest%22:%22https://www.dl.ndl.go.jp/api/iiif/3437686/manifest.json%22,%22canvas%22:%22https://www.dl.ndl.go.jp/api/iiif/3437686/canvas/52%22}]</v>
      </c>
    </row>
    <row r="871" spans="1:15">
      <c r="A871" t="str">
        <f t="shared" si="167"/>
        <v>https://w3id.org/kouigenjimonogatari/data/0065-10.json</v>
      </c>
      <c r="B871">
        <f t="shared" si="157"/>
        <v>65</v>
      </c>
      <c r="C871">
        <f t="shared" si="158"/>
        <v>10</v>
      </c>
      <c r="D871" t="s">
        <v>778</v>
      </c>
      <c r="E871" t="str">
        <f t="shared" si="159"/>
        <v>http://creativecommons.org/publicdomain/zero/1.0/</v>
      </c>
      <c r="F871" t="s">
        <v>965</v>
      </c>
      <c r="G871">
        <f>2</f>
        <v>2</v>
      </c>
      <c r="H871" t="s">
        <v>337</v>
      </c>
      <c r="I871" s="3" t="str">
        <f t="shared" si="160"/>
        <v>https://jpsearch.go.jp/term/type/文章要素</v>
      </c>
      <c r="J871" t="str">
        <f t="shared" si="163"/>
        <v>https://w3id.org/kouigenjimonogatari/data/0065-09.json</v>
      </c>
      <c r="K871" t="str">
        <f t="shared" si="164"/>
        <v>https://w3id.org/kouigenjimonogatari/data/0065-11.json</v>
      </c>
      <c r="L871">
        <f t="shared" si="161"/>
        <v>52</v>
      </c>
      <c r="M871" t="str">
        <f t="shared" si="165"/>
        <v>https://www.dl.ndl.go.jp/api/iiif/3437686/canvas/52</v>
      </c>
      <c r="N871" t="str">
        <f t="shared" si="162"/>
        <v>https://www.dl.ndl.go.jp/api/iiif/3437686/manifest.json</v>
      </c>
      <c r="O871" t="str">
        <f t="shared" si="166"/>
        <v>http://da.dl.itc.u-tokyo.ac.jp/mirador/?params=[{%22manifest%22:%22https://www.dl.ndl.go.jp/api/iiif/3437686/manifest.json%22,%22canvas%22:%22https://www.dl.ndl.go.jp/api/iiif/3437686/canvas/52%22}]</v>
      </c>
    </row>
    <row r="872" spans="1:15">
      <c r="A872" t="str">
        <f t="shared" si="167"/>
        <v>https://w3id.org/kouigenjimonogatari/data/0065-11.json</v>
      </c>
      <c r="B872">
        <f t="shared" si="157"/>
        <v>65</v>
      </c>
      <c r="C872">
        <f t="shared" si="158"/>
        <v>11</v>
      </c>
      <c r="D872" t="s">
        <v>779</v>
      </c>
      <c r="E872" t="str">
        <f t="shared" si="159"/>
        <v>http://creativecommons.org/publicdomain/zero/1.0/</v>
      </c>
      <c r="F872" t="s">
        <v>965</v>
      </c>
      <c r="G872">
        <f>2</f>
        <v>2</v>
      </c>
      <c r="H872" t="s">
        <v>337</v>
      </c>
      <c r="I872" s="3" t="str">
        <f t="shared" si="160"/>
        <v>https://jpsearch.go.jp/term/type/文章要素</v>
      </c>
      <c r="J872" t="str">
        <f t="shared" si="163"/>
        <v>https://w3id.org/kouigenjimonogatari/data/0065-10.json</v>
      </c>
      <c r="K872" t="str">
        <f t="shared" si="164"/>
        <v>https://w3id.org/kouigenjimonogatari/data/0065-12.json</v>
      </c>
      <c r="L872">
        <f t="shared" si="161"/>
        <v>52</v>
      </c>
      <c r="M872" t="str">
        <f t="shared" si="165"/>
        <v>https://www.dl.ndl.go.jp/api/iiif/3437686/canvas/52</v>
      </c>
      <c r="N872" t="str">
        <f t="shared" si="162"/>
        <v>https://www.dl.ndl.go.jp/api/iiif/3437686/manifest.json</v>
      </c>
      <c r="O872" t="str">
        <f t="shared" si="166"/>
        <v>http://da.dl.itc.u-tokyo.ac.jp/mirador/?params=[{%22manifest%22:%22https://www.dl.ndl.go.jp/api/iiif/3437686/manifest.json%22,%22canvas%22:%22https://www.dl.ndl.go.jp/api/iiif/3437686/canvas/52%22}]</v>
      </c>
    </row>
    <row r="873" spans="1:15">
      <c r="A873" t="str">
        <f t="shared" si="167"/>
        <v>https://w3id.org/kouigenjimonogatari/data/0065-12.json</v>
      </c>
      <c r="B873">
        <f t="shared" si="157"/>
        <v>65</v>
      </c>
      <c r="C873">
        <f t="shared" si="158"/>
        <v>12</v>
      </c>
      <c r="D873" t="s">
        <v>780</v>
      </c>
      <c r="E873" t="str">
        <f t="shared" si="159"/>
        <v>http://creativecommons.org/publicdomain/zero/1.0/</v>
      </c>
      <c r="F873" t="s">
        <v>965</v>
      </c>
      <c r="G873">
        <f>2</f>
        <v>2</v>
      </c>
      <c r="H873" t="s">
        <v>337</v>
      </c>
      <c r="I873" s="3" t="str">
        <f t="shared" si="160"/>
        <v>https://jpsearch.go.jp/term/type/文章要素</v>
      </c>
      <c r="J873" t="str">
        <f t="shared" si="163"/>
        <v>https://w3id.org/kouigenjimonogatari/data/0065-11.json</v>
      </c>
      <c r="K873" t="str">
        <f t="shared" si="164"/>
        <v>https://w3id.org/kouigenjimonogatari/data/0065-13.json</v>
      </c>
      <c r="L873">
        <f t="shared" si="161"/>
        <v>52</v>
      </c>
      <c r="M873" t="str">
        <f t="shared" si="165"/>
        <v>https://www.dl.ndl.go.jp/api/iiif/3437686/canvas/52</v>
      </c>
      <c r="N873" t="str">
        <f t="shared" si="162"/>
        <v>https://www.dl.ndl.go.jp/api/iiif/3437686/manifest.json</v>
      </c>
      <c r="O873" t="str">
        <f t="shared" si="166"/>
        <v>http://da.dl.itc.u-tokyo.ac.jp/mirador/?params=[{%22manifest%22:%22https://www.dl.ndl.go.jp/api/iiif/3437686/manifest.json%22,%22canvas%22:%22https://www.dl.ndl.go.jp/api/iiif/3437686/canvas/52%22}]</v>
      </c>
    </row>
    <row r="874" spans="1:15">
      <c r="A874" t="str">
        <f t="shared" si="167"/>
        <v>https://w3id.org/kouigenjimonogatari/data/0065-13.json</v>
      </c>
      <c r="B874">
        <f t="shared" si="157"/>
        <v>65</v>
      </c>
      <c r="C874">
        <f t="shared" si="158"/>
        <v>13</v>
      </c>
      <c r="D874" t="s">
        <v>781</v>
      </c>
      <c r="E874" t="str">
        <f t="shared" si="159"/>
        <v>http://creativecommons.org/publicdomain/zero/1.0/</v>
      </c>
      <c r="F874" t="s">
        <v>965</v>
      </c>
      <c r="G874">
        <f>2</f>
        <v>2</v>
      </c>
      <c r="H874" t="s">
        <v>337</v>
      </c>
      <c r="I874" s="3" t="str">
        <f t="shared" si="160"/>
        <v>https://jpsearch.go.jp/term/type/文章要素</v>
      </c>
      <c r="J874" t="str">
        <f t="shared" si="163"/>
        <v>https://w3id.org/kouigenjimonogatari/data/0065-12.json</v>
      </c>
      <c r="K874" t="str">
        <f t="shared" si="164"/>
        <v>https://w3id.org/kouigenjimonogatari/data/0065-14.json</v>
      </c>
      <c r="L874">
        <f t="shared" si="161"/>
        <v>52</v>
      </c>
      <c r="M874" t="str">
        <f t="shared" si="165"/>
        <v>https://www.dl.ndl.go.jp/api/iiif/3437686/canvas/52</v>
      </c>
      <c r="N874" t="str">
        <f t="shared" si="162"/>
        <v>https://www.dl.ndl.go.jp/api/iiif/3437686/manifest.json</v>
      </c>
      <c r="O874" t="str">
        <f t="shared" si="166"/>
        <v>http://da.dl.itc.u-tokyo.ac.jp/mirador/?params=[{%22manifest%22:%22https://www.dl.ndl.go.jp/api/iiif/3437686/manifest.json%22,%22canvas%22:%22https://www.dl.ndl.go.jp/api/iiif/3437686/canvas/52%22}]</v>
      </c>
    </row>
    <row r="875" spans="1:15">
      <c r="A875" t="str">
        <f t="shared" si="167"/>
        <v>https://w3id.org/kouigenjimonogatari/data/0065-14.json</v>
      </c>
      <c r="B875">
        <f t="shared" si="157"/>
        <v>65</v>
      </c>
      <c r="C875">
        <f t="shared" si="158"/>
        <v>14</v>
      </c>
      <c r="D875" t="s">
        <v>782</v>
      </c>
      <c r="E875" t="str">
        <f t="shared" si="159"/>
        <v>http://creativecommons.org/publicdomain/zero/1.0/</v>
      </c>
      <c r="F875" t="s">
        <v>965</v>
      </c>
      <c r="G875">
        <f>2</f>
        <v>2</v>
      </c>
      <c r="H875" t="s">
        <v>337</v>
      </c>
      <c r="I875" s="3" t="str">
        <f t="shared" si="160"/>
        <v>https://jpsearch.go.jp/term/type/文章要素</v>
      </c>
      <c r="J875" t="str">
        <f t="shared" si="163"/>
        <v>https://w3id.org/kouigenjimonogatari/data/0065-13.json</v>
      </c>
      <c r="K875" t="str">
        <f t="shared" si="164"/>
        <v>https://w3id.org/kouigenjimonogatari/data/0066-01.json</v>
      </c>
      <c r="L875">
        <f t="shared" si="161"/>
        <v>52</v>
      </c>
      <c r="M875" t="str">
        <f t="shared" si="165"/>
        <v>https://www.dl.ndl.go.jp/api/iiif/3437686/canvas/52</v>
      </c>
      <c r="N875" t="str">
        <f t="shared" si="162"/>
        <v>https://www.dl.ndl.go.jp/api/iiif/3437686/manifest.json</v>
      </c>
      <c r="O875" t="str">
        <f t="shared" si="166"/>
        <v>http://da.dl.itc.u-tokyo.ac.jp/mirador/?params=[{%22manifest%22:%22https://www.dl.ndl.go.jp/api/iiif/3437686/manifest.json%22,%22canvas%22:%22https://www.dl.ndl.go.jp/api/iiif/3437686/canvas/52%22}]</v>
      </c>
    </row>
    <row r="876" spans="1:15">
      <c r="A876" t="str">
        <f t="shared" si="167"/>
        <v/>
      </c>
      <c r="B876">
        <f t="shared" si="157"/>
        <v>66</v>
      </c>
      <c r="C876">
        <f t="shared" si="158"/>
        <v>15</v>
      </c>
      <c r="E876" t="str">
        <f t="shared" si="159"/>
        <v>http://creativecommons.org/publicdomain/zero/1.0/</v>
      </c>
      <c r="F876" t="s">
        <v>965</v>
      </c>
      <c r="G876">
        <f>2</f>
        <v>2</v>
      </c>
      <c r="H876" t="s">
        <v>337</v>
      </c>
      <c r="I876" s="3" t="str">
        <f t="shared" si="160"/>
        <v>https://jpsearch.go.jp/term/type/文章要素</v>
      </c>
      <c r="J876" t="str">
        <f t="shared" si="163"/>
        <v>https://w3id.org/kouigenjimonogatari/data/0065-14.json</v>
      </c>
      <c r="K876" t="str">
        <f t="shared" si="164"/>
        <v>https://w3id.org/kouigenjimonogatari/data/0066-02.json</v>
      </c>
      <c r="L876">
        <f t="shared" si="161"/>
        <v>53</v>
      </c>
      <c r="M876" t="str">
        <f t="shared" si="165"/>
        <v>https://www.dl.ndl.go.jp/api/iiif/3437686/canvas/53</v>
      </c>
      <c r="N876" t="str">
        <f t="shared" si="162"/>
        <v>https://www.dl.ndl.go.jp/api/iiif/3437686/manifest.json</v>
      </c>
      <c r="O876" t="str">
        <f t="shared" si="166"/>
        <v>http://da.dl.itc.u-tokyo.ac.jp/mirador/?params=[{%22manifest%22:%22https://www.dl.ndl.go.jp/api/iiif/3437686/manifest.json%22,%22canvas%22:%22https://www.dl.ndl.go.jp/api/iiif/3437686/canvas/53%22}]</v>
      </c>
    </row>
    <row r="877" spans="1:15">
      <c r="A877" t="str">
        <f t="shared" si="167"/>
        <v/>
      </c>
      <c r="B877">
        <f t="shared" si="157"/>
        <v>66</v>
      </c>
      <c r="C877">
        <f t="shared" si="158"/>
        <v>0</v>
      </c>
      <c r="D877">
        <v>66</v>
      </c>
      <c r="E877" t="str">
        <f t="shared" si="159"/>
        <v>http://creativecommons.org/publicdomain/zero/1.0/</v>
      </c>
      <c r="F877" t="s">
        <v>965</v>
      </c>
      <c r="G877">
        <f>2</f>
        <v>2</v>
      </c>
      <c r="H877" t="s">
        <v>337</v>
      </c>
      <c r="I877" s="3" t="str">
        <f t="shared" si="160"/>
        <v>https://jpsearch.go.jp/term/type/文章要素</v>
      </c>
      <c r="J877" t="str">
        <f t="shared" si="163"/>
        <v>https://w3id.org/kouigenjimonogatari/data/0065-13.json</v>
      </c>
      <c r="K877" t="str">
        <f t="shared" si="164"/>
        <v>https://w3id.org/kouigenjimonogatari/data/0066-01.json</v>
      </c>
      <c r="L877">
        <f t="shared" si="161"/>
        <v>53</v>
      </c>
      <c r="M877" t="str">
        <f t="shared" si="165"/>
        <v>https://www.dl.ndl.go.jp/api/iiif/3437686/canvas/53</v>
      </c>
      <c r="N877" t="str">
        <f t="shared" si="162"/>
        <v>https://www.dl.ndl.go.jp/api/iiif/3437686/manifest.json</v>
      </c>
      <c r="O877" t="str">
        <f t="shared" si="166"/>
        <v>http://da.dl.itc.u-tokyo.ac.jp/mirador/?params=[{%22manifest%22:%22https://www.dl.ndl.go.jp/api/iiif/3437686/manifest.json%22,%22canvas%22:%22https://www.dl.ndl.go.jp/api/iiif/3437686/canvas/53%22}]</v>
      </c>
    </row>
    <row r="878" spans="1:15">
      <c r="A878" t="str">
        <f t="shared" si="167"/>
        <v>https://w3id.org/kouigenjimonogatari/data/0066-01.json</v>
      </c>
      <c r="B878">
        <f t="shared" si="157"/>
        <v>66</v>
      </c>
      <c r="C878">
        <f t="shared" si="158"/>
        <v>1</v>
      </c>
      <c r="D878" t="s">
        <v>783</v>
      </c>
      <c r="E878" t="str">
        <f t="shared" si="159"/>
        <v>http://creativecommons.org/publicdomain/zero/1.0/</v>
      </c>
      <c r="F878" t="s">
        <v>965</v>
      </c>
      <c r="G878">
        <f>2</f>
        <v>2</v>
      </c>
      <c r="H878" t="s">
        <v>337</v>
      </c>
      <c r="I878" s="3" t="str">
        <f t="shared" si="160"/>
        <v>https://jpsearch.go.jp/term/type/文章要素</v>
      </c>
      <c r="J878" t="str">
        <f t="shared" si="163"/>
        <v>https://w3id.org/kouigenjimonogatari/data/0065-14.json</v>
      </c>
      <c r="K878" t="str">
        <f t="shared" si="164"/>
        <v>https://w3id.org/kouigenjimonogatari/data/0066-02.json</v>
      </c>
      <c r="L878">
        <f t="shared" si="161"/>
        <v>53</v>
      </c>
      <c r="M878" t="str">
        <f t="shared" si="165"/>
        <v>https://www.dl.ndl.go.jp/api/iiif/3437686/canvas/53</v>
      </c>
      <c r="N878" t="str">
        <f t="shared" si="162"/>
        <v>https://www.dl.ndl.go.jp/api/iiif/3437686/manifest.json</v>
      </c>
      <c r="O878" t="str">
        <f t="shared" si="166"/>
        <v>http://da.dl.itc.u-tokyo.ac.jp/mirador/?params=[{%22manifest%22:%22https://www.dl.ndl.go.jp/api/iiif/3437686/manifest.json%22,%22canvas%22:%22https://www.dl.ndl.go.jp/api/iiif/3437686/canvas/53%22}]</v>
      </c>
    </row>
    <row r="879" spans="1:15">
      <c r="A879" t="str">
        <f t="shared" si="167"/>
        <v>https://w3id.org/kouigenjimonogatari/data/0066-02.json</v>
      </c>
      <c r="B879">
        <f t="shared" si="157"/>
        <v>66</v>
      </c>
      <c r="C879">
        <f t="shared" si="158"/>
        <v>2</v>
      </c>
      <c r="D879" t="s">
        <v>784</v>
      </c>
      <c r="E879" t="str">
        <f t="shared" si="159"/>
        <v>http://creativecommons.org/publicdomain/zero/1.0/</v>
      </c>
      <c r="F879" t="s">
        <v>965</v>
      </c>
      <c r="G879">
        <f>2</f>
        <v>2</v>
      </c>
      <c r="H879" t="s">
        <v>337</v>
      </c>
      <c r="I879" s="3" t="str">
        <f t="shared" si="160"/>
        <v>https://jpsearch.go.jp/term/type/文章要素</v>
      </c>
      <c r="J879" t="str">
        <f t="shared" si="163"/>
        <v>https://w3id.org/kouigenjimonogatari/data/0066-01.json</v>
      </c>
      <c r="K879" t="str">
        <f t="shared" si="164"/>
        <v>https://w3id.org/kouigenjimonogatari/data/0066-03.json</v>
      </c>
      <c r="L879">
        <f t="shared" si="161"/>
        <v>53</v>
      </c>
      <c r="M879" t="str">
        <f t="shared" si="165"/>
        <v>https://www.dl.ndl.go.jp/api/iiif/3437686/canvas/53</v>
      </c>
      <c r="N879" t="str">
        <f t="shared" si="162"/>
        <v>https://www.dl.ndl.go.jp/api/iiif/3437686/manifest.json</v>
      </c>
      <c r="O879" t="str">
        <f t="shared" si="166"/>
        <v>http://da.dl.itc.u-tokyo.ac.jp/mirador/?params=[{%22manifest%22:%22https://www.dl.ndl.go.jp/api/iiif/3437686/manifest.json%22,%22canvas%22:%22https://www.dl.ndl.go.jp/api/iiif/3437686/canvas/53%22}]</v>
      </c>
    </row>
    <row r="880" spans="1:15">
      <c r="A880" t="str">
        <f t="shared" si="167"/>
        <v>https://w3id.org/kouigenjimonogatari/data/0066-03.json</v>
      </c>
      <c r="B880">
        <f t="shared" si="157"/>
        <v>66</v>
      </c>
      <c r="C880">
        <f t="shared" si="158"/>
        <v>3</v>
      </c>
      <c r="D880" t="s">
        <v>785</v>
      </c>
      <c r="E880" t="str">
        <f t="shared" si="159"/>
        <v>http://creativecommons.org/publicdomain/zero/1.0/</v>
      </c>
      <c r="F880" t="s">
        <v>965</v>
      </c>
      <c r="G880">
        <f>2</f>
        <v>2</v>
      </c>
      <c r="H880" t="s">
        <v>337</v>
      </c>
      <c r="I880" s="3" t="str">
        <f t="shared" si="160"/>
        <v>https://jpsearch.go.jp/term/type/文章要素</v>
      </c>
      <c r="J880" t="str">
        <f t="shared" si="163"/>
        <v>https://w3id.org/kouigenjimonogatari/data/0066-02.json</v>
      </c>
      <c r="K880" t="str">
        <f t="shared" si="164"/>
        <v>https://w3id.org/kouigenjimonogatari/data/0066-04.json</v>
      </c>
      <c r="L880">
        <f t="shared" si="161"/>
        <v>53</v>
      </c>
      <c r="M880" t="str">
        <f t="shared" si="165"/>
        <v>https://www.dl.ndl.go.jp/api/iiif/3437686/canvas/53</v>
      </c>
      <c r="N880" t="str">
        <f t="shared" si="162"/>
        <v>https://www.dl.ndl.go.jp/api/iiif/3437686/manifest.json</v>
      </c>
      <c r="O880" t="str">
        <f t="shared" si="166"/>
        <v>http://da.dl.itc.u-tokyo.ac.jp/mirador/?params=[{%22manifest%22:%22https://www.dl.ndl.go.jp/api/iiif/3437686/manifest.json%22,%22canvas%22:%22https://www.dl.ndl.go.jp/api/iiif/3437686/canvas/53%22}]</v>
      </c>
    </row>
    <row r="881" spans="1:15">
      <c r="A881" t="str">
        <f t="shared" si="167"/>
        <v>https://w3id.org/kouigenjimonogatari/data/0066-04.json</v>
      </c>
      <c r="B881">
        <f t="shared" si="157"/>
        <v>66</v>
      </c>
      <c r="C881">
        <f t="shared" si="158"/>
        <v>4</v>
      </c>
      <c r="D881" t="s">
        <v>786</v>
      </c>
      <c r="E881" t="str">
        <f t="shared" si="159"/>
        <v>http://creativecommons.org/publicdomain/zero/1.0/</v>
      </c>
      <c r="F881" t="s">
        <v>965</v>
      </c>
      <c r="G881">
        <f>2</f>
        <v>2</v>
      </c>
      <c r="H881" t="s">
        <v>337</v>
      </c>
      <c r="I881" s="3" t="str">
        <f t="shared" si="160"/>
        <v>https://jpsearch.go.jp/term/type/文章要素</v>
      </c>
      <c r="J881" t="str">
        <f t="shared" si="163"/>
        <v>https://w3id.org/kouigenjimonogatari/data/0066-03.json</v>
      </c>
      <c r="K881" t="str">
        <f t="shared" si="164"/>
        <v>https://w3id.org/kouigenjimonogatari/data/0066-05.json</v>
      </c>
      <c r="L881">
        <f t="shared" si="161"/>
        <v>53</v>
      </c>
      <c r="M881" t="str">
        <f t="shared" si="165"/>
        <v>https://www.dl.ndl.go.jp/api/iiif/3437686/canvas/53</v>
      </c>
      <c r="N881" t="str">
        <f t="shared" si="162"/>
        <v>https://www.dl.ndl.go.jp/api/iiif/3437686/manifest.json</v>
      </c>
      <c r="O881" t="str">
        <f t="shared" si="166"/>
        <v>http://da.dl.itc.u-tokyo.ac.jp/mirador/?params=[{%22manifest%22:%22https://www.dl.ndl.go.jp/api/iiif/3437686/manifest.json%22,%22canvas%22:%22https://www.dl.ndl.go.jp/api/iiif/3437686/canvas/53%22}]</v>
      </c>
    </row>
    <row r="882" spans="1:15">
      <c r="A882" t="str">
        <f t="shared" si="167"/>
        <v>https://w3id.org/kouigenjimonogatari/data/0066-05.json</v>
      </c>
      <c r="B882">
        <f t="shared" si="157"/>
        <v>66</v>
      </c>
      <c r="C882">
        <f t="shared" si="158"/>
        <v>5</v>
      </c>
      <c r="D882" t="s">
        <v>787</v>
      </c>
      <c r="E882" t="str">
        <f t="shared" si="159"/>
        <v>http://creativecommons.org/publicdomain/zero/1.0/</v>
      </c>
      <c r="F882" t="s">
        <v>965</v>
      </c>
      <c r="G882">
        <f>2</f>
        <v>2</v>
      </c>
      <c r="H882" t="s">
        <v>337</v>
      </c>
      <c r="I882" s="3" t="str">
        <f t="shared" si="160"/>
        <v>https://jpsearch.go.jp/term/type/文章要素</v>
      </c>
      <c r="J882" t="str">
        <f t="shared" si="163"/>
        <v>https://w3id.org/kouigenjimonogatari/data/0066-04.json</v>
      </c>
      <c r="K882" t="str">
        <f t="shared" si="164"/>
        <v>https://w3id.org/kouigenjimonogatari/data/0066-06.json</v>
      </c>
      <c r="L882">
        <f t="shared" si="161"/>
        <v>53</v>
      </c>
      <c r="M882" t="str">
        <f t="shared" si="165"/>
        <v>https://www.dl.ndl.go.jp/api/iiif/3437686/canvas/53</v>
      </c>
      <c r="N882" t="str">
        <f t="shared" si="162"/>
        <v>https://www.dl.ndl.go.jp/api/iiif/3437686/manifest.json</v>
      </c>
      <c r="O882" t="str">
        <f t="shared" si="166"/>
        <v>http://da.dl.itc.u-tokyo.ac.jp/mirador/?params=[{%22manifest%22:%22https://www.dl.ndl.go.jp/api/iiif/3437686/manifest.json%22,%22canvas%22:%22https://www.dl.ndl.go.jp/api/iiif/3437686/canvas/53%22}]</v>
      </c>
    </row>
    <row r="883" spans="1:15">
      <c r="A883" t="str">
        <f t="shared" si="167"/>
        <v>https://w3id.org/kouigenjimonogatari/data/0066-06.json</v>
      </c>
      <c r="B883">
        <f t="shared" si="157"/>
        <v>66</v>
      </c>
      <c r="C883">
        <f t="shared" si="158"/>
        <v>6</v>
      </c>
      <c r="D883" t="s">
        <v>788</v>
      </c>
      <c r="E883" t="str">
        <f t="shared" si="159"/>
        <v>http://creativecommons.org/publicdomain/zero/1.0/</v>
      </c>
      <c r="F883" t="s">
        <v>965</v>
      </c>
      <c r="G883">
        <f>2</f>
        <v>2</v>
      </c>
      <c r="H883" t="s">
        <v>337</v>
      </c>
      <c r="I883" s="3" t="str">
        <f t="shared" si="160"/>
        <v>https://jpsearch.go.jp/term/type/文章要素</v>
      </c>
      <c r="J883" t="str">
        <f t="shared" si="163"/>
        <v>https://w3id.org/kouigenjimonogatari/data/0066-05.json</v>
      </c>
      <c r="K883" t="str">
        <f t="shared" si="164"/>
        <v>https://w3id.org/kouigenjimonogatari/data/0066-07.json</v>
      </c>
      <c r="L883">
        <f t="shared" si="161"/>
        <v>53</v>
      </c>
      <c r="M883" t="str">
        <f t="shared" si="165"/>
        <v>https://www.dl.ndl.go.jp/api/iiif/3437686/canvas/53</v>
      </c>
      <c r="N883" t="str">
        <f t="shared" si="162"/>
        <v>https://www.dl.ndl.go.jp/api/iiif/3437686/manifest.json</v>
      </c>
      <c r="O883" t="str">
        <f t="shared" si="166"/>
        <v>http://da.dl.itc.u-tokyo.ac.jp/mirador/?params=[{%22manifest%22:%22https://www.dl.ndl.go.jp/api/iiif/3437686/manifest.json%22,%22canvas%22:%22https://www.dl.ndl.go.jp/api/iiif/3437686/canvas/53%22}]</v>
      </c>
    </row>
    <row r="884" spans="1:15">
      <c r="A884" t="str">
        <f t="shared" si="167"/>
        <v>https://w3id.org/kouigenjimonogatari/data/0066-07.json</v>
      </c>
      <c r="B884">
        <f t="shared" si="157"/>
        <v>66</v>
      </c>
      <c r="C884">
        <f t="shared" si="158"/>
        <v>7</v>
      </c>
      <c r="D884" t="s">
        <v>789</v>
      </c>
      <c r="E884" t="str">
        <f t="shared" si="159"/>
        <v>http://creativecommons.org/publicdomain/zero/1.0/</v>
      </c>
      <c r="F884" t="s">
        <v>965</v>
      </c>
      <c r="G884">
        <f>2</f>
        <v>2</v>
      </c>
      <c r="H884" t="s">
        <v>337</v>
      </c>
      <c r="I884" s="3" t="str">
        <f t="shared" si="160"/>
        <v>https://jpsearch.go.jp/term/type/文章要素</v>
      </c>
      <c r="J884" t="str">
        <f t="shared" si="163"/>
        <v>https://w3id.org/kouigenjimonogatari/data/0066-06.json</v>
      </c>
      <c r="K884" t="str">
        <f t="shared" si="164"/>
        <v>https://w3id.org/kouigenjimonogatari/data/0066-08.json</v>
      </c>
      <c r="L884">
        <f t="shared" si="161"/>
        <v>53</v>
      </c>
      <c r="M884" t="str">
        <f t="shared" si="165"/>
        <v>https://www.dl.ndl.go.jp/api/iiif/3437686/canvas/53</v>
      </c>
      <c r="N884" t="str">
        <f t="shared" si="162"/>
        <v>https://www.dl.ndl.go.jp/api/iiif/3437686/manifest.json</v>
      </c>
      <c r="O884" t="str">
        <f t="shared" si="166"/>
        <v>http://da.dl.itc.u-tokyo.ac.jp/mirador/?params=[{%22manifest%22:%22https://www.dl.ndl.go.jp/api/iiif/3437686/manifest.json%22,%22canvas%22:%22https://www.dl.ndl.go.jp/api/iiif/3437686/canvas/53%22}]</v>
      </c>
    </row>
    <row r="885" spans="1:15">
      <c r="A885" t="str">
        <f t="shared" si="167"/>
        <v>https://w3id.org/kouigenjimonogatari/data/0066-08.json</v>
      </c>
      <c r="B885">
        <f t="shared" si="157"/>
        <v>66</v>
      </c>
      <c r="C885">
        <f t="shared" si="158"/>
        <v>8</v>
      </c>
      <c r="D885" t="s">
        <v>790</v>
      </c>
      <c r="E885" t="str">
        <f t="shared" si="159"/>
        <v>http://creativecommons.org/publicdomain/zero/1.0/</v>
      </c>
      <c r="F885" t="s">
        <v>965</v>
      </c>
      <c r="G885">
        <f>2</f>
        <v>2</v>
      </c>
      <c r="H885" t="s">
        <v>337</v>
      </c>
      <c r="I885" s="3" t="str">
        <f t="shared" si="160"/>
        <v>https://jpsearch.go.jp/term/type/文章要素</v>
      </c>
      <c r="J885" t="str">
        <f t="shared" si="163"/>
        <v>https://w3id.org/kouigenjimonogatari/data/0066-07.json</v>
      </c>
      <c r="K885" t="str">
        <f t="shared" si="164"/>
        <v>https://w3id.org/kouigenjimonogatari/data/0066-09.json</v>
      </c>
      <c r="L885">
        <f t="shared" si="161"/>
        <v>53</v>
      </c>
      <c r="M885" t="str">
        <f t="shared" si="165"/>
        <v>https://www.dl.ndl.go.jp/api/iiif/3437686/canvas/53</v>
      </c>
      <c r="N885" t="str">
        <f t="shared" si="162"/>
        <v>https://www.dl.ndl.go.jp/api/iiif/3437686/manifest.json</v>
      </c>
      <c r="O885" t="str">
        <f t="shared" si="166"/>
        <v>http://da.dl.itc.u-tokyo.ac.jp/mirador/?params=[{%22manifest%22:%22https://www.dl.ndl.go.jp/api/iiif/3437686/manifest.json%22,%22canvas%22:%22https://www.dl.ndl.go.jp/api/iiif/3437686/canvas/53%22}]</v>
      </c>
    </row>
    <row r="886" spans="1:15">
      <c r="A886" t="str">
        <f t="shared" si="167"/>
        <v>https://w3id.org/kouigenjimonogatari/data/0066-09.json</v>
      </c>
      <c r="B886">
        <f t="shared" si="157"/>
        <v>66</v>
      </c>
      <c r="C886">
        <f t="shared" si="158"/>
        <v>9</v>
      </c>
      <c r="D886" t="s">
        <v>791</v>
      </c>
      <c r="E886" t="str">
        <f t="shared" si="159"/>
        <v>http://creativecommons.org/publicdomain/zero/1.0/</v>
      </c>
      <c r="F886" t="s">
        <v>965</v>
      </c>
      <c r="G886">
        <f>2</f>
        <v>2</v>
      </c>
      <c r="H886" t="s">
        <v>337</v>
      </c>
      <c r="I886" s="3" t="str">
        <f t="shared" si="160"/>
        <v>https://jpsearch.go.jp/term/type/文章要素</v>
      </c>
      <c r="J886" t="str">
        <f t="shared" si="163"/>
        <v>https://w3id.org/kouigenjimonogatari/data/0066-08.json</v>
      </c>
      <c r="K886" t="str">
        <f t="shared" si="164"/>
        <v>https://w3id.org/kouigenjimonogatari/data/0066-10.json</v>
      </c>
      <c r="L886">
        <f t="shared" si="161"/>
        <v>53</v>
      </c>
      <c r="M886" t="str">
        <f t="shared" si="165"/>
        <v>https://www.dl.ndl.go.jp/api/iiif/3437686/canvas/53</v>
      </c>
      <c r="N886" t="str">
        <f t="shared" si="162"/>
        <v>https://www.dl.ndl.go.jp/api/iiif/3437686/manifest.json</v>
      </c>
      <c r="O886" t="str">
        <f t="shared" si="166"/>
        <v>http://da.dl.itc.u-tokyo.ac.jp/mirador/?params=[{%22manifest%22:%22https://www.dl.ndl.go.jp/api/iiif/3437686/manifest.json%22,%22canvas%22:%22https://www.dl.ndl.go.jp/api/iiif/3437686/canvas/53%22}]</v>
      </c>
    </row>
    <row r="887" spans="1:15">
      <c r="A887" t="str">
        <f t="shared" si="167"/>
        <v>https://w3id.org/kouigenjimonogatari/data/0066-10.json</v>
      </c>
      <c r="B887">
        <f t="shared" si="157"/>
        <v>66</v>
      </c>
      <c r="C887">
        <f t="shared" si="158"/>
        <v>10</v>
      </c>
      <c r="D887" t="s">
        <v>792</v>
      </c>
      <c r="E887" t="str">
        <f t="shared" si="159"/>
        <v>http://creativecommons.org/publicdomain/zero/1.0/</v>
      </c>
      <c r="F887" t="s">
        <v>965</v>
      </c>
      <c r="G887">
        <f>2</f>
        <v>2</v>
      </c>
      <c r="H887" t="s">
        <v>337</v>
      </c>
      <c r="I887" s="3" t="str">
        <f t="shared" si="160"/>
        <v>https://jpsearch.go.jp/term/type/文章要素</v>
      </c>
      <c r="J887" t="str">
        <f t="shared" si="163"/>
        <v>https://w3id.org/kouigenjimonogatari/data/0066-09.json</v>
      </c>
      <c r="K887" t="str">
        <f t="shared" si="164"/>
        <v>https://w3id.org/kouigenjimonogatari/data/0066-11.json</v>
      </c>
      <c r="L887">
        <f t="shared" si="161"/>
        <v>53</v>
      </c>
      <c r="M887" t="str">
        <f t="shared" si="165"/>
        <v>https://www.dl.ndl.go.jp/api/iiif/3437686/canvas/53</v>
      </c>
      <c r="N887" t="str">
        <f t="shared" si="162"/>
        <v>https://www.dl.ndl.go.jp/api/iiif/3437686/manifest.json</v>
      </c>
      <c r="O887" t="str">
        <f t="shared" si="166"/>
        <v>http://da.dl.itc.u-tokyo.ac.jp/mirador/?params=[{%22manifest%22:%22https://www.dl.ndl.go.jp/api/iiif/3437686/manifest.json%22,%22canvas%22:%22https://www.dl.ndl.go.jp/api/iiif/3437686/canvas/53%22}]</v>
      </c>
    </row>
    <row r="888" spans="1:15">
      <c r="A888" t="str">
        <f t="shared" si="167"/>
        <v>https://w3id.org/kouigenjimonogatari/data/0066-11.json</v>
      </c>
      <c r="B888">
        <f t="shared" si="157"/>
        <v>66</v>
      </c>
      <c r="C888">
        <f t="shared" si="158"/>
        <v>11</v>
      </c>
      <c r="D888" t="s">
        <v>793</v>
      </c>
      <c r="E888" t="str">
        <f t="shared" si="159"/>
        <v>http://creativecommons.org/publicdomain/zero/1.0/</v>
      </c>
      <c r="F888" t="s">
        <v>965</v>
      </c>
      <c r="G888">
        <f>2</f>
        <v>2</v>
      </c>
      <c r="H888" t="s">
        <v>337</v>
      </c>
      <c r="I888" s="3" t="str">
        <f t="shared" si="160"/>
        <v>https://jpsearch.go.jp/term/type/文章要素</v>
      </c>
      <c r="J888" t="str">
        <f t="shared" si="163"/>
        <v>https://w3id.org/kouigenjimonogatari/data/0066-10.json</v>
      </c>
      <c r="K888" t="str">
        <f t="shared" si="164"/>
        <v>https://w3id.org/kouigenjimonogatari/data/0066-12.json</v>
      </c>
      <c r="L888">
        <f t="shared" si="161"/>
        <v>53</v>
      </c>
      <c r="M888" t="str">
        <f t="shared" si="165"/>
        <v>https://www.dl.ndl.go.jp/api/iiif/3437686/canvas/53</v>
      </c>
      <c r="N888" t="str">
        <f t="shared" si="162"/>
        <v>https://www.dl.ndl.go.jp/api/iiif/3437686/manifest.json</v>
      </c>
      <c r="O888" t="str">
        <f t="shared" si="166"/>
        <v>http://da.dl.itc.u-tokyo.ac.jp/mirador/?params=[{%22manifest%22:%22https://www.dl.ndl.go.jp/api/iiif/3437686/manifest.json%22,%22canvas%22:%22https://www.dl.ndl.go.jp/api/iiif/3437686/canvas/53%22}]</v>
      </c>
    </row>
    <row r="889" spans="1:15">
      <c r="A889" t="str">
        <f t="shared" si="167"/>
        <v>https://w3id.org/kouigenjimonogatari/data/0066-12.json</v>
      </c>
      <c r="B889">
        <f t="shared" si="157"/>
        <v>66</v>
      </c>
      <c r="C889">
        <f t="shared" si="158"/>
        <v>12</v>
      </c>
      <c r="D889" t="s">
        <v>794</v>
      </c>
      <c r="E889" t="str">
        <f t="shared" si="159"/>
        <v>http://creativecommons.org/publicdomain/zero/1.0/</v>
      </c>
      <c r="F889" t="s">
        <v>965</v>
      </c>
      <c r="G889">
        <f>2</f>
        <v>2</v>
      </c>
      <c r="H889" t="s">
        <v>337</v>
      </c>
      <c r="I889" s="3" t="str">
        <f t="shared" si="160"/>
        <v>https://jpsearch.go.jp/term/type/文章要素</v>
      </c>
      <c r="J889" t="str">
        <f t="shared" si="163"/>
        <v>https://w3id.org/kouigenjimonogatari/data/0066-11.json</v>
      </c>
      <c r="K889" t="str">
        <f t="shared" si="164"/>
        <v>https://w3id.org/kouigenjimonogatari/data/0066-13.json</v>
      </c>
      <c r="L889">
        <f t="shared" si="161"/>
        <v>53</v>
      </c>
      <c r="M889" t="str">
        <f t="shared" si="165"/>
        <v>https://www.dl.ndl.go.jp/api/iiif/3437686/canvas/53</v>
      </c>
      <c r="N889" t="str">
        <f t="shared" si="162"/>
        <v>https://www.dl.ndl.go.jp/api/iiif/3437686/manifest.json</v>
      </c>
      <c r="O889" t="str">
        <f t="shared" si="166"/>
        <v>http://da.dl.itc.u-tokyo.ac.jp/mirador/?params=[{%22manifest%22:%22https://www.dl.ndl.go.jp/api/iiif/3437686/manifest.json%22,%22canvas%22:%22https://www.dl.ndl.go.jp/api/iiif/3437686/canvas/53%22}]</v>
      </c>
    </row>
    <row r="890" spans="1:15">
      <c r="A890" t="str">
        <f t="shared" si="167"/>
        <v>https://w3id.org/kouigenjimonogatari/data/0066-13.json</v>
      </c>
      <c r="B890">
        <f t="shared" si="157"/>
        <v>66</v>
      </c>
      <c r="C890">
        <f t="shared" si="158"/>
        <v>13</v>
      </c>
      <c r="D890" t="s">
        <v>795</v>
      </c>
      <c r="E890" t="str">
        <f t="shared" si="159"/>
        <v>http://creativecommons.org/publicdomain/zero/1.0/</v>
      </c>
      <c r="F890" t="s">
        <v>965</v>
      </c>
      <c r="G890">
        <f>2</f>
        <v>2</v>
      </c>
      <c r="H890" t="s">
        <v>337</v>
      </c>
      <c r="I890" s="3" t="str">
        <f t="shared" si="160"/>
        <v>https://jpsearch.go.jp/term/type/文章要素</v>
      </c>
      <c r="J890" t="str">
        <f t="shared" si="163"/>
        <v>https://w3id.org/kouigenjimonogatari/data/0066-12.json</v>
      </c>
      <c r="K890" t="str">
        <f t="shared" si="164"/>
        <v>https://w3id.org/kouigenjimonogatari/data/0066-14.json</v>
      </c>
      <c r="L890">
        <f t="shared" si="161"/>
        <v>53</v>
      </c>
      <c r="M890" t="str">
        <f t="shared" si="165"/>
        <v>https://www.dl.ndl.go.jp/api/iiif/3437686/canvas/53</v>
      </c>
      <c r="N890" t="str">
        <f t="shared" si="162"/>
        <v>https://www.dl.ndl.go.jp/api/iiif/3437686/manifest.json</v>
      </c>
      <c r="O890" t="str">
        <f t="shared" si="166"/>
        <v>http://da.dl.itc.u-tokyo.ac.jp/mirador/?params=[{%22manifest%22:%22https://www.dl.ndl.go.jp/api/iiif/3437686/manifest.json%22,%22canvas%22:%22https://www.dl.ndl.go.jp/api/iiif/3437686/canvas/53%22}]</v>
      </c>
    </row>
    <row r="891" spans="1:15">
      <c r="A891" t="str">
        <f t="shared" si="167"/>
        <v>https://w3id.org/kouigenjimonogatari/data/0066-14.json</v>
      </c>
      <c r="B891">
        <f t="shared" si="157"/>
        <v>66</v>
      </c>
      <c r="C891">
        <f t="shared" si="158"/>
        <v>14</v>
      </c>
      <c r="D891" t="s">
        <v>796</v>
      </c>
      <c r="E891" t="str">
        <f t="shared" si="159"/>
        <v>http://creativecommons.org/publicdomain/zero/1.0/</v>
      </c>
      <c r="F891" t="s">
        <v>965</v>
      </c>
      <c r="G891">
        <f>2</f>
        <v>2</v>
      </c>
      <c r="H891" t="s">
        <v>337</v>
      </c>
      <c r="I891" s="3" t="str">
        <f t="shared" si="160"/>
        <v>https://jpsearch.go.jp/term/type/文章要素</v>
      </c>
      <c r="J891" t="str">
        <f t="shared" si="163"/>
        <v>https://w3id.org/kouigenjimonogatari/data/0066-13.json</v>
      </c>
      <c r="K891" t="str">
        <f t="shared" si="164"/>
        <v>https://w3id.org/kouigenjimonogatari/data/0067-01.json</v>
      </c>
      <c r="L891">
        <f t="shared" si="161"/>
        <v>53</v>
      </c>
      <c r="M891" t="str">
        <f t="shared" si="165"/>
        <v>https://www.dl.ndl.go.jp/api/iiif/3437686/canvas/53</v>
      </c>
      <c r="N891" t="str">
        <f t="shared" si="162"/>
        <v>https://www.dl.ndl.go.jp/api/iiif/3437686/manifest.json</v>
      </c>
      <c r="O891" t="str">
        <f t="shared" si="166"/>
        <v>http://da.dl.itc.u-tokyo.ac.jp/mirador/?params=[{%22manifest%22:%22https://www.dl.ndl.go.jp/api/iiif/3437686/manifest.json%22,%22canvas%22:%22https://www.dl.ndl.go.jp/api/iiif/3437686/canvas/53%22}]</v>
      </c>
    </row>
    <row r="892" spans="1:15">
      <c r="A892" t="str">
        <f t="shared" si="167"/>
        <v/>
      </c>
      <c r="B892">
        <f t="shared" ref="B892:B955" si="168">IF(D892="", D893, B891)</f>
        <v>67</v>
      </c>
      <c r="C892">
        <f t="shared" si="158"/>
        <v>15</v>
      </c>
      <c r="E892" t="str">
        <f t="shared" si="159"/>
        <v>http://creativecommons.org/publicdomain/zero/1.0/</v>
      </c>
      <c r="F892" t="s">
        <v>965</v>
      </c>
      <c r="G892">
        <f>2</f>
        <v>2</v>
      </c>
      <c r="H892" t="s">
        <v>337</v>
      </c>
      <c r="I892" s="3" t="str">
        <f t="shared" si="160"/>
        <v>https://jpsearch.go.jp/term/type/文章要素</v>
      </c>
      <c r="J892" t="str">
        <f t="shared" si="163"/>
        <v>https://w3id.org/kouigenjimonogatari/data/0066-14.json</v>
      </c>
      <c r="K892" t="str">
        <f t="shared" si="164"/>
        <v>https://w3id.org/kouigenjimonogatari/data/0067-02.json</v>
      </c>
      <c r="L892">
        <f t="shared" si="161"/>
        <v>53</v>
      </c>
      <c r="M892" t="str">
        <f t="shared" si="165"/>
        <v>https://www.dl.ndl.go.jp/api/iiif/3437686/canvas/53</v>
      </c>
      <c r="N892" t="str">
        <f t="shared" si="162"/>
        <v>https://www.dl.ndl.go.jp/api/iiif/3437686/manifest.json</v>
      </c>
      <c r="O892" t="str">
        <f t="shared" si="166"/>
        <v>http://da.dl.itc.u-tokyo.ac.jp/mirador/?params=[{%22manifest%22:%22https://www.dl.ndl.go.jp/api/iiif/3437686/manifest.json%22,%22canvas%22:%22https://www.dl.ndl.go.jp/api/iiif/3437686/canvas/53%22}]</v>
      </c>
    </row>
    <row r="893" spans="1:15">
      <c r="A893" t="str">
        <f t="shared" si="167"/>
        <v/>
      </c>
      <c r="B893">
        <f t="shared" si="168"/>
        <v>67</v>
      </c>
      <c r="C893">
        <f t="shared" si="158"/>
        <v>0</v>
      </c>
      <c r="D893">
        <v>67</v>
      </c>
      <c r="E893" t="str">
        <f t="shared" si="159"/>
        <v>http://creativecommons.org/publicdomain/zero/1.0/</v>
      </c>
      <c r="F893" t="s">
        <v>965</v>
      </c>
      <c r="G893">
        <f>2</f>
        <v>2</v>
      </c>
      <c r="H893" t="s">
        <v>337</v>
      </c>
      <c r="I893" s="3" t="str">
        <f t="shared" si="160"/>
        <v>https://jpsearch.go.jp/term/type/文章要素</v>
      </c>
      <c r="J893" t="str">
        <f t="shared" si="163"/>
        <v>https://w3id.org/kouigenjimonogatari/data/0066-13.json</v>
      </c>
      <c r="K893" t="str">
        <f t="shared" si="164"/>
        <v>https://w3id.org/kouigenjimonogatari/data/0067-01.json</v>
      </c>
      <c r="L893">
        <f t="shared" si="161"/>
        <v>53</v>
      </c>
      <c r="M893" t="str">
        <f t="shared" si="165"/>
        <v>https://www.dl.ndl.go.jp/api/iiif/3437686/canvas/53</v>
      </c>
      <c r="N893" t="str">
        <f t="shared" si="162"/>
        <v>https://www.dl.ndl.go.jp/api/iiif/3437686/manifest.json</v>
      </c>
      <c r="O893" t="str">
        <f t="shared" si="166"/>
        <v>http://da.dl.itc.u-tokyo.ac.jp/mirador/?params=[{%22manifest%22:%22https://www.dl.ndl.go.jp/api/iiif/3437686/manifest.json%22,%22canvas%22:%22https://www.dl.ndl.go.jp/api/iiif/3437686/canvas/53%22}]</v>
      </c>
    </row>
    <row r="894" spans="1:15">
      <c r="A894" t="str">
        <f t="shared" si="167"/>
        <v>https://w3id.org/kouigenjimonogatari/data/0067-01.json</v>
      </c>
      <c r="B894">
        <f t="shared" si="168"/>
        <v>67</v>
      </c>
      <c r="C894">
        <f t="shared" ref="C894:C957" si="169">IF(D893="", 0, C893+1)</f>
        <v>1</v>
      </c>
      <c r="D894" t="s">
        <v>797</v>
      </c>
      <c r="E894" t="str">
        <f t="shared" ref="E894:E957" si="170">"http://creativecommons.org/publicdomain/zero/1.0/"</f>
        <v>http://creativecommons.org/publicdomain/zero/1.0/</v>
      </c>
      <c r="F894" t="s">
        <v>965</v>
      </c>
      <c r="G894">
        <f>2</f>
        <v>2</v>
      </c>
      <c r="H894" t="s">
        <v>337</v>
      </c>
      <c r="I894" s="3" t="str">
        <f t="shared" ref="I894:I957" si="171">"https://jpsearch.go.jp/term/type/文章要素"</f>
        <v>https://jpsearch.go.jp/term/type/文章要素</v>
      </c>
      <c r="J894" t="str">
        <f t="shared" si="163"/>
        <v>https://w3id.org/kouigenjimonogatari/data/0066-14.json</v>
      </c>
      <c r="K894" t="str">
        <f t="shared" si="164"/>
        <v>https://w3id.org/kouigenjimonogatari/data/0067-02.json</v>
      </c>
      <c r="L894">
        <f t="shared" ref="L894:L957" si="172">20+INT(B894/2)</f>
        <v>53</v>
      </c>
      <c r="M894" t="str">
        <f t="shared" si="165"/>
        <v>https://www.dl.ndl.go.jp/api/iiif/3437686/canvas/53</v>
      </c>
      <c r="N894" t="str">
        <f t="shared" ref="N894:N957" si="173">"https://www.dl.ndl.go.jp/api/iiif/3437686/manifest.json"</f>
        <v>https://www.dl.ndl.go.jp/api/iiif/3437686/manifest.json</v>
      </c>
      <c r="O894" t="str">
        <f t="shared" si="166"/>
        <v>http://da.dl.itc.u-tokyo.ac.jp/mirador/?params=[{%22manifest%22:%22https://www.dl.ndl.go.jp/api/iiif/3437686/manifest.json%22,%22canvas%22:%22https://www.dl.ndl.go.jp/api/iiif/3437686/canvas/53%22}]</v>
      </c>
    </row>
    <row r="895" spans="1:15">
      <c r="A895" t="str">
        <f t="shared" si="167"/>
        <v>https://w3id.org/kouigenjimonogatari/data/0067-02.json</v>
      </c>
      <c r="B895">
        <f t="shared" si="168"/>
        <v>67</v>
      </c>
      <c r="C895">
        <f t="shared" si="169"/>
        <v>2</v>
      </c>
      <c r="D895" t="s">
        <v>798</v>
      </c>
      <c r="E895" t="str">
        <f t="shared" si="170"/>
        <v>http://creativecommons.org/publicdomain/zero/1.0/</v>
      </c>
      <c r="F895" t="s">
        <v>965</v>
      </c>
      <c r="G895">
        <f>2</f>
        <v>2</v>
      </c>
      <c r="H895" t="s">
        <v>337</v>
      </c>
      <c r="I895" s="3" t="str">
        <f t="shared" si="171"/>
        <v>https://jpsearch.go.jp/term/type/文章要素</v>
      </c>
      <c r="J895" t="str">
        <f t="shared" ref="J895:J958" si="174">IF(A894="", A892, A894)</f>
        <v>https://w3id.org/kouigenjimonogatari/data/0067-01.json</v>
      </c>
      <c r="K895" t="str">
        <f t="shared" ref="K895:K958" si="175">IF(A896="",A898,A896)</f>
        <v>https://w3id.org/kouigenjimonogatari/data/0067-03.json</v>
      </c>
      <c r="L895">
        <f t="shared" si="172"/>
        <v>53</v>
      </c>
      <c r="M895" t="str">
        <f t="shared" ref="M895:M958" si="176">"https://www.dl.ndl.go.jp/api/iiif/3437686/canvas/"&amp;L895</f>
        <v>https://www.dl.ndl.go.jp/api/iiif/3437686/canvas/53</v>
      </c>
      <c r="N895" t="str">
        <f t="shared" si="173"/>
        <v>https://www.dl.ndl.go.jp/api/iiif/3437686/manifest.json</v>
      </c>
      <c r="O895" t="str">
        <f t="shared" ref="O895:O958" si="177">"http://da.dl.itc.u-tokyo.ac.jp/mirador/?params=[{%22manifest%22:%22"&amp;N895&amp;"%22,%22canvas%22:%22"&amp;M895&amp;"%22}]"</f>
        <v>http://da.dl.itc.u-tokyo.ac.jp/mirador/?params=[{%22manifest%22:%22https://www.dl.ndl.go.jp/api/iiif/3437686/manifest.json%22,%22canvas%22:%22https://www.dl.ndl.go.jp/api/iiif/3437686/canvas/53%22}]</v>
      </c>
    </row>
    <row r="896" spans="1:15">
      <c r="A896" t="str">
        <f t="shared" si="167"/>
        <v>https://w3id.org/kouigenjimonogatari/data/0067-03.json</v>
      </c>
      <c r="B896">
        <f t="shared" si="168"/>
        <v>67</v>
      </c>
      <c r="C896">
        <f t="shared" si="169"/>
        <v>3</v>
      </c>
      <c r="D896" t="s">
        <v>799</v>
      </c>
      <c r="E896" t="str">
        <f t="shared" si="170"/>
        <v>http://creativecommons.org/publicdomain/zero/1.0/</v>
      </c>
      <c r="F896" t="s">
        <v>965</v>
      </c>
      <c r="G896">
        <f>2</f>
        <v>2</v>
      </c>
      <c r="H896" t="s">
        <v>337</v>
      </c>
      <c r="I896" s="3" t="str">
        <f t="shared" si="171"/>
        <v>https://jpsearch.go.jp/term/type/文章要素</v>
      </c>
      <c r="J896" t="str">
        <f t="shared" si="174"/>
        <v>https://w3id.org/kouigenjimonogatari/data/0067-02.json</v>
      </c>
      <c r="K896" t="str">
        <f t="shared" si="175"/>
        <v>https://w3id.org/kouigenjimonogatari/data/0067-04.json</v>
      </c>
      <c r="L896">
        <f t="shared" si="172"/>
        <v>53</v>
      </c>
      <c r="M896" t="str">
        <f t="shared" si="176"/>
        <v>https://www.dl.ndl.go.jp/api/iiif/3437686/canvas/53</v>
      </c>
      <c r="N896" t="str">
        <f t="shared" si="173"/>
        <v>https://www.dl.ndl.go.jp/api/iiif/3437686/manifest.json</v>
      </c>
      <c r="O896" t="str">
        <f t="shared" si="177"/>
        <v>http://da.dl.itc.u-tokyo.ac.jp/mirador/?params=[{%22manifest%22:%22https://www.dl.ndl.go.jp/api/iiif/3437686/manifest.json%22,%22canvas%22:%22https://www.dl.ndl.go.jp/api/iiif/3437686/canvas/53%22}]</v>
      </c>
    </row>
    <row r="897" spans="1:15">
      <c r="A897" t="str">
        <f t="shared" si="167"/>
        <v>https://w3id.org/kouigenjimonogatari/data/0067-04.json</v>
      </c>
      <c r="B897">
        <f t="shared" si="168"/>
        <v>67</v>
      </c>
      <c r="C897">
        <f t="shared" si="169"/>
        <v>4</v>
      </c>
      <c r="D897" t="s">
        <v>800</v>
      </c>
      <c r="E897" t="str">
        <f t="shared" si="170"/>
        <v>http://creativecommons.org/publicdomain/zero/1.0/</v>
      </c>
      <c r="F897" t="s">
        <v>965</v>
      </c>
      <c r="G897">
        <f>2</f>
        <v>2</v>
      </c>
      <c r="H897" t="s">
        <v>337</v>
      </c>
      <c r="I897" s="3" t="str">
        <f t="shared" si="171"/>
        <v>https://jpsearch.go.jp/term/type/文章要素</v>
      </c>
      <c r="J897" t="str">
        <f t="shared" si="174"/>
        <v>https://w3id.org/kouigenjimonogatari/data/0067-03.json</v>
      </c>
      <c r="K897" t="str">
        <f t="shared" si="175"/>
        <v>https://w3id.org/kouigenjimonogatari/data/0067-05.json</v>
      </c>
      <c r="L897">
        <f t="shared" si="172"/>
        <v>53</v>
      </c>
      <c r="M897" t="str">
        <f t="shared" si="176"/>
        <v>https://www.dl.ndl.go.jp/api/iiif/3437686/canvas/53</v>
      </c>
      <c r="N897" t="str">
        <f t="shared" si="173"/>
        <v>https://www.dl.ndl.go.jp/api/iiif/3437686/manifest.json</v>
      </c>
      <c r="O897" t="str">
        <f t="shared" si="177"/>
        <v>http://da.dl.itc.u-tokyo.ac.jp/mirador/?params=[{%22manifest%22:%22https://www.dl.ndl.go.jp/api/iiif/3437686/manifest.json%22,%22canvas%22:%22https://www.dl.ndl.go.jp/api/iiif/3437686/canvas/53%22}]</v>
      </c>
    </row>
    <row r="898" spans="1:15">
      <c r="A898" t="str">
        <f t="shared" si="167"/>
        <v>https://w3id.org/kouigenjimonogatari/data/0067-05.json</v>
      </c>
      <c r="B898">
        <f t="shared" si="168"/>
        <v>67</v>
      </c>
      <c r="C898">
        <f t="shared" si="169"/>
        <v>5</v>
      </c>
      <c r="D898" t="s">
        <v>801</v>
      </c>
      <c r="E898" t="str">
        <f t="shared" si="170"/>
        <v>http://creativecommons.org/publicdomain/zero/1.0/</v>
      </c>
      <c r="F898" t="s">
        <v>965</v>
      </c>
      <c r="G898">
        <f>2</f>
        <v>2</v>
      </c>
      <c r="H898" t="s">
        <v>337</v>
      </c>
      <c r="I898" s="3" t="str">
        <f t="shared" si="171"/>
        <v>https://jpsearch.go.jp/term/type/文章要素</v>
      </c>
      <c r="J898" t="str">
        <f t="shared" si="174"/>
        <v>https://w3id.org/kouigenjimonogatari/data/0067-04.json</v>
      </c>
      <c r="K898" t="str">
        <f t="shared" si="175"/>
        <v>https://w3id.org/kouigenjimonogatari/data/0067-06.json</v>
      </c>
      <c r="L898">
        <f t="shared" si="172"/>
        <v>53</v>
      </c>
      <c r="M898" t="str">
        <f t="shared" si="176"/>
        <v>https://www.dl.ndl.go.jp/api/iiif/3437686/canvas/53</v>
      </c>
      <c r="N898" t="str">
        <f t="shared" si="173"/>
        <v>https://www.dl.ndl.go.jp/api/iiif/3437686/manifest.json</v>
      </c>
      <c r="O898" t="str">
        <f t="shared" si="177"/>
        <v>http://da.dl.itc.u-tokyo.ac.jp/mirador/?params=[{%22manifest%22:%22https://www.dl.ndl.go.jp/api/iiif/3437686/manifest.json%22,%22canvas%22:%22https://www.dl.ndl.go.jp/api/iiif/3437686/canvas/53%22}]</v>
      </c>
    </row>
    <row r="899" spans="1:15">
      <c r="A899" t="str">
        <f t="shared" si="167"/>
        <v>https://w3id.org/kouigenjimonogatari/data/0067-06.json</v>
      </c>
      <c r="B899">
        <f t="shared" si="168"/>
        <v>67</v>
      </c>
      <c r="C899">
        <f t="shared" si="169"/>
        <v>6</v>
      </c>
      <c r="D899" t="s">
        <v>802</v>
      </c>
      <c r="E899" t="str">
        <f t="shared" si="170"/>
        <v>http://creativecommons.org/publicdomain/zero/1.0/</v>
      </c>
      <c r="F899" t="s">
        <v>965</v>
      </c>
      <c r="G899">
        <f>2</f>
        <v>2</v>
      </c>
      <c r="H899" t="s">
        <v>337</v>
      </c>
      <c r="I899" s="3" t="str">
        <f t="shared" si="171"/>
        <v>https://jpsearch.go.jp/term/type/文章要素</v>
      </c>
      <c r="J899" t="str">
        <f t="shared" si="174"/>
        <v>https://w3id.org/kouigenjimonogatari/data/0067-05.json</v>
      </c>
      <c r="K899" t="str">
        <f t="shared" si="175"/>
        <v>https://w3id.org/kouigenjimonogatari/data/0067-07.json</v>
      </c>
      <c r="L899">
        <f t="shared" si="172"/>
        <v>53</v>
      </c>
      <c r="M899" t="str">
        <f t="shared" si="176"/>
        <v>https://www.dl.ndl.go.jp/api/iiif/3437686/canvas/53</v>
      </c>
      <c r="N899" t="str">
        <f t="shared" si="173"/>
        <v>https://www.dl.ndl.go.jp/api/iiif/3437686/manifest.json</v>
      </c>
      <c r="O899" t="str">
        <f t="shared" si="177"/>
        <v>http://da.dl.itc.u-tokyo.ac.jp/mirador/?params=[{%22manifest%22:%22https://www.dl.ndl.go.jp/api/iiif/3437686/manifest.json%22,%22canvas%22:%22https://www.dl.ndl.go.jp/api/iiif/3437686/canvas/53%22}]</v>
      </c>
    </row>
    <row r="900" spans="1:15">
      <c r="A900" t="str">
        <f t="shared" si="167"/>
        <v>https://w3id.org/kouigenjimonogatari/data/0067-07.json</v>
      </c>
      <c r="B900">
        <f t="shared" si="168"/>
        <v>67</v>
      </c>
      <c r="C900">
        <f t="shared" si="169"/>
        <v>7</v>
      </c>
      <c r="D900" t="s">
        <v>803</v>
      </c>
      <c r="E900" t="str">
        <f t="shared" si="170"/>
        <v>http://creativecommons.org/publicdomain/zero/1.0/</v>
      </c>
      <c r="F900" t="s">
        <v>965</v>
      </c>
      <c r="G900">
        <f>2</f>
        <v>2</v>
      </c>
      <c r="H900" t="s">
        <v>337</v>
      </c>
      <c r="I900" s="3" t="str">
        <f t="shared" si="171"/>
        <v>https://jpsearch.go.jp/term/type/文章要素</v>
      </c>
      <c r="J900" t="str">
        <f t="shared" si="174"/>
        <v>https://w3id.org/kouigenjimonogatari/data/0067-06.json</v>
      </c>
      <c r="K900" t="str">
        <f t="shared" si="175"/>
        <v>https://w3id.org/kouigenjimonogatari/data/0067-08.json</v>
      </c>
      <c r="L900">
        <f t="shared" si="172"/>
        <v>53</v>
      </c>
      <c r="M900" t="str">
        <f t="shared" si="176"/>
        <v>https://www.dl.ndl.go.jp/api/iiif/3437686/canvas/53</v>
      </c>
      <c r="N900" t="str">
        <f t="shared" si="173"/>
        <v>https://www.dl.ndl.go.jp/api/iiif/3437686/manifest.json</v>
      </c>
      <c r="O900" t="str">
        <f t="shared" si="177"/>
        <v>http://da.dl.itc.u-tokyo.ac.jp/mirador/?params=[{%22manifest%22:%22https://www.dl.ndl.go.jp/api/iiif/3437686/manifest.json%22,%22canvas%22:%22https://www.dl.ndl.go.jp/api/iiif/3437686/canvas/53%22}]</v>
      </c>
    </row>
    <row r="901" spans="1:15">
      <c r="A901" t="str">
        <f t="shared" si="167"/>
        <v>https://w3id.org/kouigenjimonogatari/data/0067-08.json</v>
      </c>
      <c r="B901">
        <f t="shared" si="168"/>
        <v>67</v>
      </c>
      <c r="C901">
        <f t="shared" si="169"/>
        <v>8</v>
      </c>
      <c r="D901" t="s">
        <v>804</v>
      </c>
      <c r="E901" t="str">
        <f t="shared" si="170"/>
        <v>http://creativecommons.org/publicdomain/zero/1.0/</v>
      </c>
      <c r="F901" t="s">
        <v>965</v>
      </c>
      <c r="G901">
        <f>2</f>
        <v>2</v>
      </c>
      <c r="H901" t="s">
        <v>337</v>
      </c>
      <c r="I901" s="3" t="str">
        <f t="shared" si="171"/>
        <v>https://jpsearch.go.jp/term/type/文章要素</v>
      </c>
      <c r="J901" t="str">
        <f t="shared" si="174"/>
        <v>https://w3id.org/kouigenjimonogatari/data/0067-07.json</v>
      </c>
      <c r="K901" t="str">
        <f t="shared" si="175"/>
        <v>https://w3id.org/kouigenjimonogatari/data/0067-09.json</v>
      </c>
      <c r="L901">
        <f t="shared" si="172"/>
        <v>53</v>
      </c>
      <c r="M901" t="str">
        <f t="shared" si="176"/>
        <v>https://www.dl.ndl.go.jp/api/iiif/3437686/canvas/53</v>
      </c>
      <c r="N901" t="str">
        <f t="shared" si="173"/>
        <v>https://www.dl.ndl.go.jp/api/iiif/3437686/manifest.json</v>
      </c>
      <c r="O901" t="str">
        <f t="shared" si="177"/>
        <v>http://da.dl.itc.u-tokyo.ac.jp/mirador/?params=[{%22manifest%22:%22https://www.dl.ndl.go.jp/api/iiif/3437686/manifest.json%22,%22canvas%22:%22https://www.dl.ndl.go.jp/api/iiif/3437686/canvas/53%22}]</v>
      </c>
    </row>
    <row r="902" spans="1:15">
      <c r="A902" t="str">
        <f t="shared" si="167"/>
        <v>https://w3id.org/kouigenjimonogatari/data/0067-09.json</v>
      </c>
      <c r="B902">
        <f t="shared" si="168"/>
        <v>67</v>
      </c>
      <c r="C902">
        <f t="shared" si="169"/>
        <v>9</v>
      </c>
      <c r="D902" t="s">
        <v>805</v>
      </c>
      <c r="E902" t="str">
        <f t="shared" si="170"/>
        <v>http://creativecommons.org/publicdomain/zero/1.0/</v>
      </c>
      <c r="F902" t="s">
        <v>965</v>
      </c>
      <c r="G902">
        <f>2</f>
        <v>2</v>
      </c>
      <c r="H902" t="s">
        <v>337</v>
      </c>
      <c r="I902" s="3" t="str">
        <f t="shared" si="171"/>
        <v>https://jpsearch.go.jp/term/type/文章要素</v>
      </c>
      <c r="J902" t="str">
        <f t="shared" si="174"/>
        <v>https://w3id.org/kouigenjimonogatari/data/0067-08.json</v>
      </c>
      <c r="K902" t="str">
        <f t="shared" si="175"/>
        <v>https://w3id.org/kouigenjimonogatari/data/0067-10.json</v>
      </c>
      <c r="L902">
        <f t="shared" si="172"/>
        <v>53</v>
      </c>
      <c r="M902" t="str">
        <f t="shared" si="176"/>
        <v>https://www.dl.ndl.go.jp/api/iiif/3437686/canvas/53</v>
      </c>
      <c r="N902" t="str">
        <f t="shared" si="173"/>
        <v>https://www.dl.ndl.go.jp/api/iiif/3437686/manifest.json</v>
      </c>
      <c r="O902" t="str">
        <f t="shared" si="177"/>
        <v>http://da.dl.itc.u-tokyo.ac.jp/mirador/?params=[{%22manifest%22:%22https://www.dl.ndl.go.jp/api/iiif/3437686/manifest.json%22,%22canvas%22:%22https://www.dl.ndl.go.jp/api/iiif/3437686/canvas/53%22}]</v>
      </c>
    </row>
    <row r="903" spans="1:15">
      <c r="A903" t="str">
        <f t="shared" si="167"/>
        <v>https://w3id.org/kouigenjimonogatari/data/0067-10.json</v>
      </c>
      <c r="B903">
        <f t="shared" si="168"/>
        <v>67</v>
      </c>
      <c r="C903">
        <f t="shared" si="169"/>
        <v>10</v>
      </c>
      <c r="D903" t="s">
        <v>806</v>
      </c>
      <c r="E903" t="str">
        <f t="shared" si="170"/>
        <v>http://creativecommons.org/publicdomain/zero/1.0/</v>
      </c>
      <c r="F903" t="s">
        <v>965</v>
      </c>
      <c r="G903">
        <f>2</f>
        <v>2</v>
      </c>
      <c r="H903" t="s">
        <v>337</v>
      </c>
      <c r="I903" s="3" t="str">
        <f t="shared" si="171"/>
        <v>https://jpsearch.go.jp/term/type/文章要素</v>
      </c>
      <c r="J903" t="str">
        <f t="shared" si="174"/>
        <v>https://w3id.org/kouigenjimonogatari/data/0067-09.json</v>
      </c>
      <c r="K903" t="str">
        <f t="shared" si="175"/>
        <v>https://w3id.org/kouigenjimonogatari/data/0067-11.json</v>
      </c>
      <c r="L903">
        <f t="shared" si="172"/>
        <v>53</v>
      </c>
      <c r="M903" t="str">
        <f t="shared" si="176"/>
        <v>https://www.dl.ndl.go.jp/api/iiif/3437686/canvas/53</v>
      </c>
      <c r="N903" t="str">
        <f t="shared" si="173"/>
        <v>https://www.dl.ndl.go.jp/api/iiif/3437686/manifest.json</v>
      </c>
      <c r="O903" t="str">
        <f t="shared" si="177"/>
        <v>http://da.dl.itc.u-tokyo.ac.jp/mirador/?params=[{%22manifest%22:%22https://www.dl.ndl.go.jp/api/iiif/3437686/manifest.json%22,%22canvas%22:%22https://www.dl.ndl.go.jp/api/iiif/3437686/canvas/53%22}]</v>
      </c>
    </row>
    <row r="904" spans="1:15">
      <c r="A904" t="str">
        <f t="shared" si="167"/>
        <v>https://w3id.org/kouigenjimonogatari/data/0067-11.json</v>
      </c>
      <c r="B904">
        <f t="shared" si="168"/>
        <v>67</v>
      </c>
      <c r="C904">
        <f t="shared" si="169"/>
        <v>11</v>
      </c>
      <c r="D904" t="s">
        <v>807</v>
      </c>
      <c r="E904" t="str">
        <f t="shared" si="170"/>
        <v>http://creativecommons.org/publicdomain/zero/1.0/</v>
      </c>
      <c r="F904" t="s">
        <v>965</v>
      </c>
      <c r="G904">
        <f>2</f>
        <v>2</v>
      </c>
      <c r="H904" t="s">
        <v>337</v>
      </c>
      <c r="I904" s="3" t="str">
        <f t="shared" si="171"/>
        <v>https://jpsearch.go.jp/term/type/文章要素</v>
      </c>
      <c r="J904" t="str">
        <f t="shared" si="174"/>
        <v>https://w3id.org/kouigenjimonogatari/data/0067-10.json</v>
      </c>
      <c r="K904" t="str">
        <f t="shared" si="175"/>
        <v>https://w3id.org/kouigenjimonogatari/data/0067-12.json</v>
      </c>
      <c r="L904">
        <f t="shared" si="172"/>
        <v>53</v>
      </c>
      <c r="M904" t="str">
        <f t="shared" si="176"/>
        <v>https://www.dl.ndl.go.jp/api/iiif/3437686/canvas/53</v>
      </c>
      <c r="N904" t="str">
        <f t="shared" si="173"/>
        <v>https://www.dl.ndl.go.jp/api/iiif/3437686/manifest.json</v>
      </c>
      <c r="O904" t="str">
        <f t="shared" si="177"/>
        <v>http://da.dl.itc.u-tokyo.ac.jp/mirador/?params=[{%22manifest%22:%22https://www.dl.ndl.go.jp/api/iiif/3437686/manifest.json%22,%22canvas%22:%22https://www.dl.ndl.go.jp/api/iiif/3437686/canvas/53%22}]</v>
      </c>
    </row>
    <row r="905" spans="1:15">
      <c r="A905" t="str">
        <f t="shared" si="167"/>
        <v>https://w3id.org/kouigenjimonogatari/data/0067-12.json</v>
      </c>
      <c r="B905">
        <f t="shared" si="168"/>
        <v>67</v>
      </c>
      <c r="C905">
        <f t="shared" si="169"/>
        <v>12</v>
      </c>
      <c r="D905" t="s">
        <v>808</v>
      </c>
      <c r="E905" t="str">
        <f t="shared" si="170"/>
        <v>http://creativecommons.org/publicdomain/zero/1.0/</v>
      </c>
      <c r="F905" t="s">
        <v>965</v>
      </c>
      <c r="G905">
        <f>2</f>
        <v>2</v>
      </c>
      <c r="H905" t="s">
        <v>337</v>
      </c>
      <c r="I905" s="3" t="str">
        <f t="shared" si="171"/>
        <v>https://jpsearch.go.jp/term/type/文章要素</v>
      </c>
      <c r="J905" t="str">
        <f t="shared" si="174"/>
        <v>https://w3id.org/kouigenjimonogatari/data/0067-11.json</v>
      </c>
      <c r="K905" t="str">
        <f t="shared" si="175"/>
        <v>https://w3id.org/kouigenjimonogatari/data/0067-13.json</v>
      </c>
      <c r="L905">
        <f t="shared" si="172"/>
        <v>53</v>
      </c>
      <c r="M905" t="str">
        <f t="shared" si="176"/>
        <v>https://www.dl.ndl.go.jp/api/iiif/3437686/canvas/53</v>
      </c>
      <c r="N905" t="str">
        <f t="shared" si="173"/>
        <v>https://www.dl.ndl.go.jp/api/iiif/3437686/manifest.json</v>
      </c>
      <c r="O905" t="str">
        <f t="shared" si="177"/>
        <v>http://da.dl.itc.u-tokyo.ac.jp/mirador/?params=[{%22manifest%22:%22https://www.dl.ndl.go.jp/api/iiif/3437686/manifest.json%22,%22canvas%22:%22https://www.dl.ndl.go.jp/api/iiif/3437686/canvas/53%22}]</v>
      </c>
    </row>
    <row r="906" spans="1:15">
      <c r="A906" t="str">
        <f t="shared" si="167"/>
        <v>https://w3id.org/kouigenjimonogatari/data/0067-13.json</v>
      </c>
      <c r="B906">
        <f t="shared" si="168"/>
        <v>67</v>
      </c>
      <c r="C906">
        <f t="shared" si="169"/>
        <v>13</v>
      </c>
      <c r="D906" t="s">
        <v>809</v>
      </c>
      <c r="E906" t="str">
        <f t="shared" si="170"/>
        <v>http://creativecommons.org/publicdomain/zero/1.0/</v>
      </c>
      <c r="F906" t="s">
        <v>965</v>
      </c>
      <c r="G906">
        <f>2</f>
        <v>2</v>
      </c>
      <c r="H906" t="s">
        <v>337</v>
      </c>
      <c r="I906" s="3" t="str">
        <f t="shared" si="171"/>
        <v>https://jpsearch.go.jp/term/type/文章要素</v>
      </c>
      <c r="J906" t="str">
        <f t="shared" si="174"/>
        <v>https://w3id.org/kouigenjimonogatari/data/0067-12.json</v>
      </c>
      <c r="K906" t="str">
        <f t="shared" si="175"/>
        <v>https://w3id.org/kouigenjimonogatari/data/0067-14.json</v>
      </c>
      <c r="L906">
        <f t="shared" si="172"/>
        <v>53</v>
      </c>
      <c r="M906" t="str">
        <f t="shared" si="176"/>
        <v>https://www.dl.ndl.go.jp/api/iiif/3437686/canvas/53</v>
      </c>
      <c r="N906" t="str">
        <f t="shared" si="173"/>
        <v>https://www.dl.ndl.go.jp/api/iiif/3437686/manifest.json</v>
      </c>
      <c r="O906" t="str">
        <f t="shared" si="177"/>
        <v>http://da.dl.itc.u-tokyo.ac.jp/mirador/?params=[{%22manifest%22:%22https://www.dl.ndl.go.jp/api/iiif/3437686/manifest.json%22,%22canvas%22:%22https://www.dl.ndl.go.jp/api/iiif/3437686/canvas/53%22}]</v>
      </c>
    </row>
    <row r="907" spans="1:15">
      <c r="A907" t="str">
        <f t="shared" si="167"/>
        <v>https://w3id.org/kouigenjimonogatari/data/0067-14.json</v>
      </c>
      <c r="B907">
        <f t="shared" si="168"/>
        <v>67</v>
      </c>
      <c r="C907">
        <f t="shared" si="169"/>
        <v>14</v>
      </c>
      <c r="D907" t="s">
        <v>810</v>
      </c>
      <c r="E907" t="str">
        <f t="shared" si="170"/>
        <v>http://creativecommons.org/publicdomain/zero/1.0/</v>
      </c>
      <c r="F907" t="s">
        <v>965</v>
      </c>
      <c r="G907">
        <f>2</f>
        <v>2</v>
      </c>
      <c r="H907" t="s">
        <v>337</v>
      </c>
      <c r="I907" s="3" t="str">
        <f t="shared" si="171"/>
        <v>https://jpsearch.go.jp/term/type/文章要素</v>
      </c>
      <c r="J907" t="str">
        <f t="shared" si="174"/>
        <v>https://w3id.org/kouigenjimonogatari/data/0067-13.json</v>
      </c>
      <c r="K907" t="str">
        <f t="shared" si="175"/>
        <v>https://w3id.org/kouigenjimonogatari/data/0068-01.json</v>
      </c>
      <c r="L907">
        <f t="shared" si="172"/>
        <v>53</v>
      </c>
      <c r="M907" t="str">
        <f t="shared" si="176"/>
        <v>https://www.dl.ndl.go.jp/api/iiif/3437686/canvas/53</v>
      </c>
      <c r="N907" t="str">
        <f t="shared" si="173"/>
        <v>https://www.dl.ndl.go.jp/api/iiif/3437686/manifest.json</v>
      </c>
      <c r="O907" t="str">
        <f t="shared" si="177"/>
        <v>http://da.dl.itc.u-tokyo.ac.jp/mirador/?params=[{%22manifest%22:%22https://www.dl.ndl.go.jp/api/iiif/3437686/manifest.json%22,%22canvas%22:%22https://www.dl.ndl.go.jp/api/iiif/3437686/canvas/53%22}]</v>
      </c>
    </row>
    <row r="908" spans="1:15">
      <c r="A908" t="str">
        <f t="shared" si="167"/>
        <v/>
      </c>
      <c r="B908">
        <f t="shared" si="168"/>
        <v>68</v>
      </c>
      <c r="C908">
        <f t="shared" si="169"/>
        <v>15</v>
      </c>
      <c r="E908" t="str">
        <f t="shared" si="170"/>
        <v>http://creativecommons.org/publicdomain/zero/1.0/</v>
      </c>
      <c r="F908" t="s">
        <v>965</v>
      </c>
      <c r="G908">
        <f>2</f>
        <v>2</v>
      </c>
      <c r="H908" t="s">
        <v>337</v>
      </c>
      <c r="I908" s="3" t="str">
        <f t="shared" si="171"/>
        <v>https://jpsearch.go.jp/term/type/文章要素</v>
      </c>
      <c r="J908" t="str">
        <f t="shared" si="174"/>
        <v>https://w3id.org/kouigenjimonogatari/data/0067-14.json</v>
      </c>
      <c r="K908" t="str">
        <f t="shared" si="175"/>
        <v>https://w3id.org/kouigenjimonogatari/data/0068-02.json</v>
      </c>
      <c r="L908">
        <f t="shared" si="172"/>
        <v>54</v>
      </c>
      <c r="M908" t="str">
        <f t="shared" si="176"/>
        <v>https://www.dl.ndl.go.jp/api/iiif/3437686/canvas/54</v>
      </c>
      <c r="N908" t="str">
        <f t="shared" si="173"/>
        <v>https://www.dl.ndl.go.jp/api/iiif/3437686/manifest.json</v>
      </c>
      <c r="O908" t="str">
        <f t="shared" si="177"/>
        <v>http://da.dl.itc.u-tokyo.ac.jp/mirador/?params=[{%22manifest%22:%22https://www.dl.ndl.go.jp/api/iiif/3437686/manifest.json%22,%22canvas%22:%22https://www.dl.ndl.go.jp/api/iiif/3437686/canvas/54%22}]</v>
      </c>
    </row>
    <row r="909" spans="1:15">
      <c r="A909" t="str">
        <f t="shared" ref="A909:A972" si="178">IF(AND(C909&lt;&gt;"", C909&lt;&gt;0, D909&lt;&gt;""), "https://w3id.org/kouigenjimonogatari/data/"&amp;TEXT(B909, "0000")&amp;"-"&amp;TEXT(C909, "00")&amp;".json", "")</f>
        <v/>
      </c>
      <c r="B909">
        <f t="shared" si="168"/>
        <v>68</v>
      </c>
      <c r="C909">
        <f t="shared" si="169"/>
        <v>0</v>
      </c>
      <c r="D909">
        <v>68</v>
      </c>
      <c r="E909" t="str">
        <f t="shared" si="170"/>
        <v>http://creativecommons.org/publicdomain/zero/1.0/</v>
      </c>
      <c r="F909" t="s">
        <v>965</v>
      </c>
      <c r="G909">
        <f>2</f>
        <v>2</v>
      </c>
      <c r="H909" t="s">
        <v>337</v>
      </c>
      <c r="I909" s="3" t="str">
        <f t="shared" si="171"/>
        <v>https://jpsearch.go.jp/term/type/文章要素</v>
      </c>
      <c r="J909" t="str">
        <f t="shared" si="174"/>
        <v>https://w3id.org/kouigenjimonogatari/data/0067-13.json</v>
      </c>
      <c r="K909" t="str">
        <f t="shared" si="175"/>
        <v>https://w3id.org/kouigenjimonogatari/data/0068-01.json</v>
      </c>
      <c r="L909">
        <f t="shared" si="172"/>
        <v>54</v>
      </c>
      <c r="M909" t="str">
        <f t="shared" si="176"/>
        <v>https://www.dl.ndl.go.jp/api/iiif/3437686/canvas/54</v>
      </c>
      <c r="N909" t="str">
        <f t="shared" si="173"/>
        <v>https://www.dl.ndl.go.jp/api/iiif/3437686/manifest.json</v>
      </c>
      <c r="O909" t="str">
        <f t="shared" si="177"/>
        <v>http://da.dl.itc.u-tokyo.ac.jp/mirador/?params=[{%22manifest%22:%22https://www.dl.ndl.go.jp/api/iiif/3437686/manifest.json%22,%22canvas%22:%22https://www.dl.ndl.go.jp/api/iiif/3437686/canvas/54%22}]</v>
      </c>
    </row>
    <row r="910" spans="1:15">
      <c r="A910" t="str">
        <f t="shared" si="178"/>
        <v>https://w3id.org/kouigenjimonogatari/data/0068-01.json</v>
      </c>
      <c r="B910">
        <f t="shared" si="168"/>
        <v>68</v>
      </c>
      <c r="C910">
        <f t="shared" si="169"/>
        <v>1</v>
      </c>
      <c r="D910" t="s">
        <v>811</v>
      </c>
      <c r="E910" t="str">
        <f t="shared" si="170"/>
        <v>http://creativecommons.org/publicdomain/zero/1.0/</v>
      </c>
      <c r="F910" t="s">
        <v>965</v>
      </c>
      <c r="G910">
        <f>2</f>
        <v>2</v>
      </c>
      <c r="H910" t="s">
        <v>337</v>
      </c>
      <c r="I910" s="3" t="str">
        <f t="shared" si="171"/>
        <v>https://jpsearch.go.jp/term/type/文章要素</v>
      </c>
      <c r="J910" t="str">
        <f t="shared" si="174"/>
        <v>https://w3id.org/kouigenjimonogatari/data/0067-14.json</v>
      </c>
      <c r="K910" t="str">
        <f t="shared" si="175"/>
        <v>https://w3id.org/kouigenjimonogatari/data/0068-02.json</v>
      </c>
      <c r="L910">
        <f t="shared" si="172"/>
        <v>54</v>
      </c>
      <c r="M910" t="str">
        <f t="shared" si="176"/>
        <v>https://www.dl.ndl.go.jp/api/iiif/3437686/canvas/54</v>
      </c>
      <c r="N910" t="str">
        <f t="shared" si="173"/>
        <v>https://www.dl.ndl.go.jp/api/iiif/3437686/manifest.json</v>
      </c>
      <c r="O910" t="str">
        <f t="shared" si="177"/>
        <v>http://da.dl.itc.u-tokyo.ac.jp/mirador/?params=[{%22manifest%22:%22https://www.dl.ndl.go.jp/api/iiif/3437686/manifest.json%22,%22canvas%22:%22https://www.dl.ndl.go.jp/api/iiif/3437686/canvas/54%22}]</v>
      </c>
    </row>
    <row r="911" spans="1:15">
      <c r="A911" t="str">
        <f t="shared" si="178"/>
        <v>https://w3id.org/kouigenjimonogatari/data/0068-02.json</v>
      </c>
      <c r="B911">
        <f t="shared" si="168"/>
        <v>68</v>
      </c>
      <c r="C911">
        <f t="shared" si="169"/>
        <v>2</v>
      </c>
      <c r="D911" t="s">
        <v>812</v>
      </c>
      <c r="E911" t="str">
        <f t="shared" si="170"/>
        <v>http://creativecommons.org/publicdomain/zero/1.0/</v>
      </c>
      <c r="F911" t="s">
        <v>965</v>
      </c>
      <c r="G911">
        <f>2</f>
        <v>2</v>
      </c>
      <c r="H911" t="s">
        <v>337</v>
      </c>
      <c r="I911" s="3" t="str">
        <f t="shared" si="171"/>
        <v>https://jpsearch.go.jp/term/type/文章要素</v>
      </c>
      <c r="J911" t="str">
        <f t="shared" si="174"/>
        <v>https://w3id.org/kouigenjimonogatari/data/0068-01.json</v>
      </c>
      <c r="K911" t="str">
        <f t="shared" si="175"/>
        <v>https://w3id.org/kouigenjimonogatari/data/0068-03.json</v>
      </c>
      <c r="L911">
        <f t="shared" si="172"/>
        <v>54</v>
      </c>
      <c r="M911" t="str">
        <f t="shared" si="176"/>
        <v>https://www.dl.ndl.go.jp/api/iiif/3437686/canvas/54</v>
      </c>
      <c r="N911" t="str">
        <f t="shared" si="173"/>
        <v>https://www.dl.ndl.go.jp/api/iiif/3437686/manifest.json</v>
      </c>
      <c r="O911" t="str">
        <f t="shared" si="177"/>
        <v>http://da.dl.itc.u-tokyo.ac.jp/mirador/?params=[{%22manifest%22:%22https://www.dl.ndl.go.jp/api/iiif/3437686/manifest.json%22,%22canvas%22:%22https://www.dl.ndl.go.jp/api/iiif/3437686/canvas/54%22}]</v>
      </c>
    </row>
    <row r="912" spans="1:15">
      <c r="A912" t="str">
        <f t="shared" si="178"/>
        <v>https://w3id.org/kouigenjimonogatari/data/0068-03.json</v>
      </c>
      <c r="B912">
        <f t="shared" si="168"/>
        <v>68</v>
      </c>
      <c r="C912">
        <f t="shared" si="169"/>
        <v>3</v>
      </c>
      <c r="D912" t="s">
        <v>813</v>
      </c>
      <c r="E912" t="str">
        <f t="shared" si="170"/>
        <v>http://creativecommons.org/publicdomain/zero/1.0/</v>
      </c>
      <c r="F912" t="s">
        <v>965</v>
      </c>
      <c r="G912">
        <f>2</f>
        <v>2</v>
      </c>
      <c r="H912" t="s">
        <v>337</v>
      </c>
      <c r="I912" s="3" t="str">
        <f t="shared" si="171"/>
        <v>https://jpsearch.go.jp/term/type/文章要素</v>
      </c>
      <c r="J912" t="str">
        <f t="shared" si="174"/>
        <v>https://w3id.org/kouigenjimonogatari/data/0068-02.json</v>
      </c>
      <c r="K912" t="str">
        <f t="shared" si="175"/>
        <v>https://w3id.org/kouigenjimonogatari/data/0068-04.json</v>
      </c>
      <c r="L912">
        <f t="shared" si="172"/>
        <v>54</v>
      </c>
      <c r="M912" t="str">
        <f t="shared" si="176"/>
        <v>https://www.dl.ndl.go.jp/api/iiif/3437686/canvas/54</v>
      </c>
      <c r="N912" t="str">
        <f t="shared" si="173"/>
        <v>https://www.dl.ndl.go.jp/api/iiif/3437686/manifest.json</v>
      </c>
      <c r="O912" t="str">
        <f t="shared" si="177"/>
        <v>http://da.dl.itc.u-tokyo.ac.jp/mirador/?params=[{%22manifest%22:%22https://www.dl.ndl.go.jp/api/iiif/3437686/manifest.json%22,%22canvas%22:%22https://www.dl.ndl.go.jp/api/iiif/3437686/canvas/54%22}]</v>
      </c>
    </row>
    <row r="913" spans="1:15">
      <c r="A913" t="str">
        <f t="shared" si="178"/>
        <v>https://w3id.org/kouigenjimonogatari/data/0068-04.json</v>
      </c>
      <c r="B913">
        <f t="shared" si="168"/>
        <v>68</v>
      </c>
      <c r="C913">
        <f t="shared" si="169"/>
        <v>4</v>
      </c>
      <c r="D913" t="s">
        <v>814</v>
      </c>
      <c r="E913" t="str">
        <f t="shared" si="170"/>
        <v>http://creativecommons.org/publicdomain/zero/1.0/</v>
      </c>
      <c r="F913" t="s">
        <v>965</v>
      </c>
      <c r="G913">
        <f>2</f>
        <v>2</v>
      </c>
      <c r="H913" t="s">
        <v>337</v>
      </c>
      <c r="I913" s="3" t="str">
        <f t="shared" si="171"/>
        <v>https://jpsearch.go.jp/term/type/文章要素</v>
      </c>
      <c r="J913" t="str">
        <f t="shared" si="174"/>
        <v>https://w3id.org/kouigenjimonogatari/data/0068-03.json</v>
      </c>
      <c r="K913" t="str">
        <f t="shared" si="175"/>
        <v>https://w3id.org/kouigenjimonogatari/data/0068-05.json</v>
      </c>
      <c r="L913">
        <f t="shared" si="172"/>
        <v>54</v>
      </c>
      <c r="M913" t="str">
        <f t="shared" si="176"/>
        <v>https://www.dl.ndl.go.jp/api/iiif/3437686/canvas/54</v>
      </c>
      <c r="N913" t="str">
        <f t="shared" si="173"/>
        <v>https://www.dl.ndl.go.jp/api/iiif/3437686/manifest.json</v>
      </c>
      <c r="O913" t="str">
        <f t="shared" si="177"/>
        <v>http://da.dl.itc.u-tokyo.ac.jp/mirador/?params=[{%22manifest%22:%22https://www.dl.ndl.go.jp/api/iiif/3437686/manifest.json%22,%22canvas%22:%22https://www.dl.ndl.go.jp/api/iiif/3437686/canvas/54%22}]</v>
      </c>
    </row>
    <row r="914" spans="1:15">
      <c r="A914" t="str">
        <f t="shared" si="178"/>
        <v>https://w3id.org/kouigenjimonogatari/data/0068-05.json</v>
      </c>
      <c r="B914">
        <f t="shared" si="168"/>
        <v>68</v>
      </c>
      <c r="C914">
        <f t="shared" si="169"/>
        <v>5</v>
      </c>
      <c r="D914" t="s">
        <v>815</v>
      </c>
      <c r="E914" t="str">
        <f t="shared" si="170"/>
        <v>http://creativecommons.org/publicdomain/zero/1.0/</v>
      </c>
      <c r="F914" t="s">
        <v>965</v>
      </c>
      <c r="G914">
        <f>2</f>
        <v>2</v>
      </c>
      <c r="H914" t="s">
        <v>337</v>
      </c>
      <c r="I914" s="3" t="str">
        <f t="shared" si="171"/>
        <v>https://jpsearch.go.jp/term/type/文章要素</v>
      </c>
      <c r="J914" t="str">
        <f t="shared" si="174"/>
        <v>https://w3id.org/kouigenjimonogatari/data/0068-04.json</v>
      </c>
      <c r="K914" t="str">
        <f t="shared" si="175"/>
        <v>https://w3id.org/kouigenjimonogatari/data/0068-06.json</v>
      </c>
      <c r="L914">
        <f t="shared" si="172"/>
        <v>54</v>
      </c>
      <c r="M914" t="str">
        <f t="shared" si="176"/>
        <v>https://www.dl.ndl.go.jp/api/iiif/3437686/canvas/54</v>
      </c>
      <c r="N914" t="str">
        <f t="shared" si="173"/>
        <v>https://www.dl.ndl.go.jp/api/iiif/3437686/manifest.json</v>
      </c>
      <c r="O914" t="str">
        <f t="shared" si="177"/>
        <v>http://da.dl.itc.u-tokyo.ac.jp/mirador/?params=[{%22manifest%22:%22https://www.dl.ndl.go.jp/api/iiif/3437686/manifest.json%22,%22canvas%22:%22https://www.dl.ndl.go.jp/api/iiif/3437686/canvas/54%22}]</v>
      </c>
    </row>
    <row r="915" spans="1:15">
      <c r="A915" t="str">
        <f t="shared" si="178"/>
        <v>https://w3id.org/kouigenjimonogatari/data/0068-06.json</v>
      </c>
      <c r="B915">
        <f t="shared" si="168"/>
        <v>68</v>
      </c>
      <c r="C915">
        <f t="shared" si="169"/>
        <v>6</v>
      </c>
      <c r="D915" t="s">
        <v>816</v>
      </c>
      <c r="E915" t="str">
        <f t="shared" si="170"/>
        <v>http://creativecommons.org/publicdomain/zero/1.0/</v>
      </c>
      <c r="F915" t="s">
        <v>965</v>
      </c>
      <c r="G915">
        <f>2</f>
        <v>2</v>
      </c>
      <c r="H915" t="s">
        <v>337</v>
      </c>
      <c r="I915" s="3" t="str">
        <f t="shared" si="171"/>
        <v>https://jpsearch.go.jp/term/type/文章要素</v>
      </c>
      <c r="J915" t="str">
        <f t="shared" si="174"/>
        <v>https://w3id.org/kouigenjimonogatari/data/0068-05.json</v>
      </c>
      <c r="K915" t="str">
        <f t="shared" si="175"/>
        <v>https://w3id.org/kouigenjimonogatari/data/0068-07.json</v>
      </c>
      <c r="L915">
        <f t="shared" si="172"/>
        <v>54</v>
      </c>
      <c r="M915" t="str">
        <f t="shared" si="176"/>
        <v>https://www.dl.ndl.go.jp/api/iiif/3437686/canvas/54</v>
      </c>
      <c r="N915" t="str">
        <f t="shared" si="173"/>
        <v>https://www.dl.ndl.go.jp/api/iiif/3437686/manifest.json</v>
      </c>
      <c r="O915" t="str">
        <f t="shared" si="177"/>
        <v>http://da.dl.itc.u-tokyo.ac.jp/mirador/?params=[{%22manifest%22:%22https://www.dl.ndl.go.jp/api/iiif/3437686/manifest.json%22,%22canvas%22:%22https://www.dl.ndl.go.jp/api/iiif/3437686/canvas/54%22}]</v>
      </c>
    </row>
    <row r="916" spans="1:15">
      <c r="A916" t="str">
        <f t="shared" si="178"/>
        <v>https://w3id.org/kouigenjimonogatari/data/0068-07.json</v>
      </c>
      <c r="B916">
        <f t="shared" si="168"/>
        <v>68</v>
      </c>
      <c r="C916">
        <f t="shared" si="169"/>
        <v>7</v>
      </c>
      <c r="D916" t="s">
        <v>817</v>
      </c>
      <c r="E916" t="str">
        <f t="shared" si="170"/>
        <v>http://creativecommons.org/publicdomain/zero/1.0/</v>
      </c>
      <c r="F916" t="s">
        <v>965</v>
      </c>
      <c r="G916">
        <f>2</f>
        <v>2</v>
      </c>
      <c r="H916" t="s">
        <v>337</v>
      </c>
      <c r="I916" s="3" t="str">
        <f t="shared" si="171"/>
        <v>https://jpsearch.go.jp/term/type/文章要素</v>
      </c>
      <c r="J916" t="str">
        <f t="shared" si="174"/>
        <v>https://w3id.org/kouigenjimonogatari/data/0068-06.json</v>
      </c>
      <c r="K916" t="str">
        <f t="shared" si="175"/>
        <v>https://w3id.org/kouigenjimonogatari/data/0068-08.json</v>
      </c>
      <c r="L916">
        <f t="shared" si="172"/>
        <v>54</v>
      </c>
      <c r="M916" t="str">
        <f t="shared" si="176"/>
        <v>https://www.dl.ndl.go.jp/api/iiif/3437686/canvas/54</v>
      </c>
      <c r="N916" t="str">
        <f t="shared" si="173"/>
        <v>https://www.dl.ndl.go.jp/api/iiif/3437686/manifest.json</v>
      </c>
      <c r="O916" t="str">
        <f t="shared" si="177"/>
        <v>http://da.dl.itc.u-tokyo.ac.jp/mirador/?params=[{%22manifest%22:%22https://www.dl.ndl.go.jp/api/iiif/3437686/manifest.json%22,%22canvas%22:%22https://www.dl.ndl.go.jp/api/iiif/3437686/canvas/54%22}]</v>
      </c>
    </row>
    <row r="917" spans="1:15">
      <c r="A917" t="str">
        <f t="shared" si="178"/>
        <v>https://w3id.org/kouigenjimonogatari/data/0068-08.json</v>
      </c>
      <c r="B917">
        <f t="shared" si="168"/>
        <v>68</v>
      </c>
      <c r="C917">
        <f t="shared" si="169"/>
        <v>8</v>
      </c>
      <c r="D917" t="s">
        <v>818</v>
      </c>
      <c r="E917" t="str">
        <f t="shared" si="170"/>
        <v>http://creativecommons.org/publicdomain/zero/1.0/</v>
      </c>
      <c r="F917" t="s">
        <v>965</v>
      </c>
      <c r="G917">
        <f>2</f>
        <v>2</v>
      </c>
      <c r="H917" t="s">
        <v>337</v>
      </c>
      <c r="I917" s="3" t="str">
        <f t="shared" si="171"/>
        <v>https://jpsearch.go.jp/term/type/文章要素</v>
      </c>
      <c r="J917" t="str">
        <f t="shared" si="174"/>
        <v>https://w3id.org/kouigenjimonogatari/data/0068-07.json</v>
      </c>
      <c r="K917" t="str">
        <f t="shared" si="175"/>
        <v>https://w3id.org/kouigenjimonogatari/data/0068-09.json</v>
      </c>
      <c r="L917">
        <f t="shared" si="172"/>
        <v>54</v>
      </c>
      <c r="M917" t="str">
        <f t="shared" si="176"/>
        <v>https://www.dl.ndl.go.jp/api/iiif/3437686/canvas/54</v>
      </c>
      <c r="N917" t="str">
        <f t="shared" si="173"/>
        <v>https://www.dl.ndl.go.jp/api/iiif/3437686/manifest.json</v>
      </c>
      <c r="O917" t="str">
        <f t="shared" si="177"/>
        <v>http://da.dl.itc.u-tokyo.ac.jp/mirador/?params=[{%22manifest%22:%22https://www.dl.ndl.go.jp/api/iiif/3437686/manifest.json%22,%22canvas%22:%22https://www.dl.ndl.go.jp/api/iiif/3437686/canvas/54%22}]</v>
      </c>
    </row>
    <row r="918" spans="1:15">
      <c r="A918" t="str">
        <f t="shared" si="178"/>
        <v>https://w3id.org/kouigenjimonogatari/data/0068-09.json</v>
      </c>
      <c r="B918">
        <f t="shared" si="168"/>
        <v>68</v>
      </c>
      <c r="C918">
        <f t="shared" si="169"/>
        <v>9</v>
      </c>
      <c r="D918" t="s">
        <v>819</v>
      </c>
      <c r="E918" t="str">
        <f t="shared" si="170"/>
        <v>http://creativecommons.org/publicdomain/zero/1.0/</v>
      </c>
      <c r="F918" t="s">
        <v>965</v>
      </c>
      <c r="G918">
        <f>2</f>
        <v>2</v>
      </c>
      <c r="H918" t="s">
        <v>337</v>
      </c>
      <c r="I918" s="3" t="str">
        <f t="shared" si="171"/>
        <v>https://jpsearch.go.jp/term/type/文章要素</v>
      </c>
      <c r="J918" t="str">
        <f t="shared" si="174"/>
        <v>https://w3id.org/kouigenjimonogatari/data/0068-08.json</v>
      </c>
      <c r="K918" t="str">
        <f t="shared" si="175"/>
        <v>https://w3id.org/kouigenjimonogatari/data/0068-10.json</v>
      </c>
      <c r="L918">
        <f t="shared" si="172"/>
        <v>54</v>
      </c>
      <c r="M918" t="str">
        <f t="shared" si="176"/>
        <v>https://www.dl.ndl.go.jp/api/iiif/3437686/canvas/54</v>
      </c>
      <c r="N918" t="str">
        <f t="shared" si="173"/>
        <v>https://www.dl.ndl.go.jp/api/iiif/3437686/manifest.json</v>
      </c>
      <c r="O918" t="str">
        <f t="shared" si="177"/>
        <v>http://da.dl.itc.u-tokyo.ac.jp/mirador/?params=[{%22manifest%22:%22https://www.dl.ndl.go.jp/api/iiif/3437686/manifest.json%22,%22canvas%22:%22https://www.dl.ndl.go.jp/api/iiif/3437686/canvas/54%22}]</v>
      </c>
    </row>
    <row r="919" spans="1:15">
      <c r="A919" t="str">
        <f t="shared" si="178"/>
        <v>https://w3id.org/kouigenjimonogatari/data/0068-10.json</v>
      </c>
      <c r="B919">
        <f t="shared" si="168"/>
        <v>68</v>
      </c>
      <c r="C919">
        <f t="shared" si="169"/>
        <v>10</v>
      </c>
      <c r="D919" t="s">
        <v>820</v>
      </c>
      <c r="E919" t="str">
        <f t="shared" si="170"/>
        <v>http://creativecommons.org/publicdomain/zero/1.0/</v>
      </c>
      <c r="F919" t="s">
        <v>965</v>
      </c>
      <c r="G919">
        <f>2</f>
        <v>2</v>
      </c>
      <c r="H919" t="s">
        <v>337</v>
      </c>
      <c r="I919" s="3" t="str">
        <f t="shared" si="171"/>
        <v>https://jpsearch.go.jp/term/type/文章要素</v>
      </c>
      <c r="J919" t="str">
        <f t="shared" si="174"/>
        <v>https://w3id.org/kouigenjimonogatari/data/0068-09.json</v>
      </c>
      <c r="K919" t="str">
        <f t="shared" si="175"/>
        <v>https://w3id.org/kouigenjimonogatari/data/0068-11.json</v>
      </c>
      <c r="L919">
        <f t="shared" si="172"/>
        <v>54</v>
      </c>
      <c r="M919" t="str">
        <f t="shared" si="176"/>
        <v>https://www.dl.ndl.go.jp/api/iiif/3437686/canvas/54</v>
      </c>
      <c r="N919" t="str">
        <f t="shared" si="173"/>
        <v>https://www.dl.ndl.go.jp/api/iiif/3437686/manifest.json</v>
      </c>
      <c r="O919" t="str">
        <f t="shared" si="177"/>
        <v>http://da.dl.itc.u-tokyo.ac.jp/mirador/?params=[{%22manifest%22:%22https://www.dl.ndl.go.jp/api/iiif/3437686/manifest.json%22,%22canvas%22:%22https://www.dl.ndl.go.jp/api/iiif/3437686/canvas/54%22}]</v>
      </c>
    </row>
    <row r="920" spans="1:15">
      <c r="A920" t="str">
        <f t="shared" si="178"/>
        <v>https://w3id.org/kouigenjimonogatari/data/0068-11.json</v>
      </c>
      <c r="B920">
        <f t="shared" si="168"/>
        <v>68</v>
      </c>
      <c r="C920">
        <f t="shared" si="169"/>
        <v>11</v>
      </c>
      <c r="D920" t="s">
        <v>821</v>
      </c>
      <c r="E920" t="str">
        <f t="shared" si="170"/>
        <v>http://creativecommons.org/publicdomain/zero/1.0/</v>
      </c>
      <c r="F920" t="s">
        <v>965</v>
      </c>
      <c r="G920">
        <f>2</f>
        <v>2</v>
      </c>
      <c r="H920" t="s">
        <v>337</v>
      </c>
      <c r="I920" s="3" t="str">
        <f t="shared" si="171"/>
        <v>https://jpsearch.go.jp/term/type/文章要素</v>
      </c>
      <c r="J920" t="str">
        <f t="shared" si="174"/>
        <v>https://w3id.org/kouigenjimonogatari/data/0068-10.json</v>
      </c>
      <c r="K920" t="str">
        <f t="shared" si="175"/>
        <v>https://w3id.org/kouigenjimonogatari/data/0068-12.json</v>
      </c>
      <c r="L920">
        <f t="shared" si="172"/>
        <v>54</v>
      </c>
      <c r="M920" t="str">
        <f t="shared" si="176"/>
        <v>https://www.dl.ndl.go.jp/api/iiif/3437686/canvas/54</v>
      </c>
      <c r="N920" t="str">
        <f t="shared" si="173"/>
        <v>https://www.dl.ndl.go.jp/api/iiif/3437686/manifest.json</v>
      </c>
      <c r="O920" t="str">
        <f t="shared" si="177"/>
        <v>http://da.dl.itc.u-tokyo.ac.jp/mirador/?params=[{%22manifest%22:%22https://www.dl.ndl.go.jp/api/iiif/3437686/manifest.json%22,%22canvas%22:%22https://www.dl.ndl.go.jp/api/iiif/3437686/canvas/54%22}]</v>
      </c>
    </row>
    <row r="921" spans="1:15">
      <c r="A921" t="str">
        <f t="shared" si="178"/>
        <v>https://w3id.org/kouigenjimonogatari/data/0068-12.json</v>
      </c>
      <c r="B921">
        <f t="shared" si="168"/>
        <v>68</v>
      </c>
      <c r="C921">
        <f t="shared" si="169"/>
        <v>12</v>
      </c>
      <c r="D921" t="s">
        <v>822</v>
      </c>
      <c r="E921" t="str">
        <f t="shared" si="170"/>
        <v>http://creativecommons.org/publicdomain/zero/1.0/</v>
      </c>
      <c r="F921" t="s">
        <v>965</v>
      </c>
      <c r="G921">
        <f>2</f>
        <v>2</v>
      </c>
      <c r="H921" t="s">
        <v>337</v>
      </c>
      <c r="I921" s="3" t="str">
        <f t="shared" si="171"/>
        <v>https://jpsearch.go.jp/term/type/文章要素</v>
      </c>
      <c r="J921" t="str">
        <f t="shared" si="174"/>
        <v>https://w3id.org/kouigenjimonogatari/data/0068-11.json</v>
      </c>
      <c r="K921" t="str">
        <f t="shared" si="175"/>
        <v>https://w3id.org/kouigenjimonogatari/data/0068-13.json</v>
      </c>
      <c r="L921">
        <f t="shared" si="172"/>
        <v>54</v>
      </c>
      <c r="M921" t="str">
        <f t="shared" si="176"/>
        <v>https://www.dl.ndl.go.jp/api/iiif/3437686/canvas/54</v>
      </c>
      <c r="N921" t="str">
        <f t="shared" si="173"/>
        <v>https://www.dl.ndl.go.jp/api/iiif/3437686/manifest.json</v>
      </c>
      <c r="O921" t="str">
        <f t="shared" si="177"/>
        <v>http://da.dl.itc.u-tokyo.ac.jp/mirador/?params=[{%22manifest%22:%22https://www.dl.ndl.go.jp/api/iiif/3437686/manifest.json%22,%22canvas%22:%22https://www.dl.ndl.go.jp/api/iiif/3437686/canvas/54%22}]</v>
      </c>
    </row>
    <row r="922" spans="1:15">
      <c r="A922" t="str">
        <f t="shared" si="178"/>
        <v>https://w3id.org/kouigenjimonogatari/data/0068-13.json</v>
      </c>
      <c r="B922">
        <f t="shared" si="168"/>
        <v>68</v>
      </c>
      <c r="C922">
        <f t="shared" si="169"/>
        <v>13</v>
      </c>
      <c r="D922" t="s">
        <v>823</v>
      </c>
      <c r="E922" t="str">
        <f t="shared" si="170"/>
        <v>http://creativecommons.org/publicdomain/zero/1.0/</v>
      </c>
      <c r="F922" t="s">
        <v>965</v>
      </c>
      <c r="G922">
        <f>2</f>
        <v>2</v>
      </c>
      <c r="H922" t="s">
        <v>337</v>
      </c>
      <c r="I922" s="3" t="str">
        <f t="shared" si="171"/>
        <v>https://jpsearch.go.jp/term/type/文章要素</v>
      </c>
      <c r="J922" t="str">
        <f t="shared" si="174"/>
        <v>https://w3id.org/kouigenjimonogatari/data/0068-12.json</v>
      </c>
      <c r="K922" t="str">
        <f t="shared" si="175"/>
        <v>https://w3id.org/kouigenjimonogatari/data/0068-14.json</v>
      </c>
      <c r="L922">
        <f t="shared" si="172"/>
        <v>54</v>
      </c>
      <c r="M922" t="str">
        <f t="shared" si="176"/>
        <v>https://www.dl.ndl.go.jp/api/iiif/3437686/canvas/54</v>
      </c>
      <c r="N922" t="str">
        <f t="shared" si="173"/>
        <v>https://www.dl.ndl.go.jp/api/iiif/3437686/manifest.json</v>
      </c>
      <c r="O922" t="str">
        <f t="shared" si="177"/>
        <v>http://da.dl.itc.u-tokyo.ac.jp/mirador/?params=[{%22manifest%22:%22https://www.dl.ndl.go.jp/api/iiif/3437686/manifest.json%22,%22canvas%22:%22https://www.dl.ndl.go.jp/api/iiif/3437686/canvas/54%22}]</v>
      </c>
    </row>
    <row r="923" spans="1:15">
      <c r="A923" t="str">
        <f t="shared" si="178"/>
        <v>https://w3id.org/kouigenjimonogatari/data/0068-14.json</v>
      </c>
      <c r="B923">
        <f t="shared" si="168"/>
        <v>68</v>
      </c>
      <c r="C923">
        <f t="shared" si="169"/>
        <v>14</v>
      </c>
      <c r="D923" t="s">
        <v>824</v>
      </c>
      <c r="E923" t="str">
        <f t="shared" si="170"/>
        <v>http://creativecommons.org/publicdomain/zero/1.0/</v>
      </c>
      <c r="F923" t="s">
        <v>965</v>
      </c>
      <c r="G923">
        <f>2</f>
        <v>2</v>
      </c>
      <c r="H923" t="s">
        <v>337</v>
      </c>
      <c r="I923" s="3" t="str">
        <f t="shared" si="171"/>
        <v>https://jpsearch.go.jp/term/type/文章要素</v>
      </c>
      <c r="J923" t="str">
        <f t="shared" si="174"/>
        <v>https://w3id.org/kouigenjimonogatari/data/0068-13.json</v>
      </c>
      <c r="K923" t="str">
        <f t="shared" si="175"/>
        <v>https://w3id.org/kouigenjimonogatari/data/0069-01.json</v>
      </c>
      <c r="L923">
        <f t="shared" si="172"/>
        <v>54</v>
      </c>
      <c r="M923" t="str">
        <f t="shared" si="176"/>
        <v>https://www.dl.ndl.go.jp/api/iiif/3437686/canvas/54</v>
      </c>
      <c r="N923" t="str">
        <f t="shared" si="173"/>
        <v>https://www.dl.ndl.go.jp/api/iiif/3437686/manifest.json</v>
      </c>
      <c r="O923" t="str">
        <f t="shared" si="177"/>
        <v>http://da.dl.itc.u-tokyo.ac.jp/mirador/?params=[{%22manifest%22:%22https://www.dl.ndl.go.jp/api/iiif/3437686/manifest.json%22,%22canvas%22:%22https://www.dl.ndl.go.jp/api/iiif/3437686/canvas/54%22}]</v>
      </c>
    </row>
    <row r="924" spans="1:15">
      <c r="A924" t="str">
        <f t="shared" si="178"/>
        <v/>
      </c>
      <c r="B924">
        <f t="shared" si="168"/>
        <v>69</v>
      </c>
      <c r="C924">
        <f t="shared" si="169"/>
        <v>15</v>
      </c>
      <c r="E924" t="str">
        <f t="shared" si="170"/>
        <v>http://creativecommons.org/publicdomain/zero/1.0/</v>
      </c>
      <c r="F924" t="s">
        <v>965</v>
      </c>
      <c r="G924">
        <f>2</f>
        <v>2</v>
      </c>
      <c r="H924" t="s">
        <v>337</v>
      </c>
      <c r="I924" s="3" t="str">
        <f t="shared" si="171"/>
        <v>https://jpsearch.go.jp/term/type/文章要素</v>
      </c>
      <c r="J924" t="str">
        <f t="shared" si="174"/>
        <v>https://w3id.org/kouigenjimonogatari/data/0068-14.json</v>
      </c>
      <c r="K924" t="str">
        <f t="shared" si="175"/>
        <v>https://w3id.org/kouigenjimonogatari/data/0069-02.json</v>
      </c>
      <c r="L924">
        <f t="shared" si="172"/>
        <v>54</v>
      </c>
      <c r="M924" t="str">
        <f t="shared" si="176"/>
        <v>https://www.dl.ndl.go.jp/api/iiif/3437686/canvas/54</v>
      </c>
      <c r="N924" t="str">
        <f t="shared" si="173"/>
        <v>https://www.dl.ndl.go.jp/api/iiif/3437686/manifest.json</v>
      </c>
      <c r="O924" t="str">
        <f t="shared" si="177"/>
        <v>http://da.dl.itc.u-tokyo.ac.jp/mirador/?params=[{%22manifest%22:%22https://www.dl.ndl.go.jp/api/iiif/3437686/manifest.json%22,%22canvas%22:%22https://www.dl.ndl.go.jp/api/iiif/3437686/canvas/54%22}]</v>
      </c>
    </row>
    <row r="925" spans="1:15">
      <c r="A925" t="str">
        <f t="shared" si="178"/>
        <v/>
      </c>
      <c r="B925">
        <f t="shared" si="168"/>
        <v>69</v>
      </c>
      <c r="C925">
        <f t="shared" si="169"/>
        <v>0</v>
      </c>
      <c r="D925">
        <v>69</v>
      </c>
      <c r="E925" t="str">
        <f t="shared" si="170"/>
        <v>http://creativecommons.org/publicdomain/zero/1.0/</v>
      </c>
      <c r="F925" t="s">
        <v>965</v>
      </c>
      <c r="G925">
        <f>2</f>
        <v>2</v>
      </c>
      <c r="H925" t="s">
        <v>337</v>
      </c>
      <c r="I925" s="3" t="str">
        <f t="shared" si="171"/>
        <v>https://jpsearch.go.jp/term/type/文章要素</v>
      </c>
      <c r="J925" t="str">
        <f t="shared" si="174"/>
        <v>https://w3id.org/kouigenjimonogatari/data/0068-13.json</v>
      </c>
      <c r="K925" t="str">
        <f t="shared" si="175"/>
        <v>https://w3id.org/kouigenjimonogatari/data/0069-01.json</v>
      </c>
      <c r="L925">
        <f t="shared" si="172"/>
        <v>54</v>
      </c>
      <c r="M925" t="str">
        <f t="shared" si="176"/>
        <v>https://www.dl.ndl.go.jp/api/iiif/3437686/canvas/54</v>
      </c>
      <c r="N925" t="str">
        <f t="shared" si="173"/>
        <v>https://www.dl.ndl.go.jp/api/iiif/3437686/manifest.json</v>
      </c>
      <c r="O925" t="str">
        <f t="shared" si="177"/>
        <v>http://da.dl.itc.u-tokyo.ac.jp/mirador/?params=[{%22manifest%22:%22https://www.dl.ndl.go.jp/api/iiif/3437686/manifest.json%22,%22canvas%22:%22https://www.dl.ndl.go.jp/api/iiif/3437686/canvas/54%22}]</v>
      </c>
    </row>
    <row r="926" spans="1:15">
      <c r="A926" t="str">
        <f t="shared" si="178"/>
        <v>https://w3id.org/kouigenjimonogatari/data/0069-01.json</v>
      </c>
      <c r="B926">
        <f t="shared" si="168"/>
        <v>69</v>
      </c>
      <c r="C926">
        <f t="shared" si="169"/>
        <v>1</v>
      </c>
      <c r="D926" t="s">
        <v>825</v>
      </c>
      <c r="E926" t="str">
        <f t="shared" si="170"/>
        <v>http://creativecommons.org/publicdomain/zero/1.0/</v>
      </c>
      <c r="F926" t="s">
        <v>965</v>
      </c>
      <c r="G926">
        <f>2</f>
        <v>2</v>
      </c>
      <c r="H926" t="s">
        <v>337</v>
      </c>
      <c r="I926" s="3" t="str">
        <f t="shared" si="171"/>
        <v>https://jpsearch.go.jp/term/type/文章要素</v>
      </c>
      <c r="J926" t="str">
        <f t="shared" si="174"/>
        <v>https://w3id.org/kouigenjimonogatari/data/0068-14.json</v>
      </c>
      <c r="K926" t="str">
        <f t="shared" si="175"/>
        <v>https://w3id.org/kouigenjimonogatari/data/0069-02.json</v>
      </c>
      <c r="L926">
        <f t="shared" si="172"/>
        <v>54</v>
      </c>
      <c r="M926" t="str">
        <f t="shared" si="176"/>
        <v>https://www.dl.ndl.go.jp/api/iiif/3437686/canvas/54</v>
      </c>
      <c r="N926" t="str">
        <f t="shared" si="173"/>
        <v>https://www.dl.ndl.go.jp/api/iiif/3437686/manifest.json</v>
      </c>
      <c r="O926" t="str">
        <f t="shared" si="177"/>
        <v>http://da.dl.itc.u-tokyo.ac.jp/mirador/?params=[{%22manifest%22:%22https://www.dl.ndl.go.jp/api/iiif/3437686/manifest.json%22,%22canvas%22:%22https://www.dl.ndl.go.jp/api/iiif/3437686/canvas/54%22}]</v>
      </c>
    </row>
    <row r="927" spans="1:15">
      <c r="A927" t="str">
        <f t="shared" si="178"/>
        <v>https://w3id.org/kouigenjimonogatari/data/0069-02.json</v>
      </c>
      <c r="B927">
        <f t="shared" si="168"/>
        <v>69</v>
      </c>
      <c r="C927">
        <f t="shared" si="169"/>
        <v>2</v>
      </c>
      <c r="D927" t="s">
        <v>826</v>
      </c>
      <c r="E927" t="str">
        <f t="shared" si="170"/>
        <v>http://creativecommons.org/publicdomain/zero/1.0/</v>
      </c>
      <c r="F927" t="s">
        <v>965</v>
      </c>
      <c r="G927">
        <f>2</f>
        <v>2</v>
      </c>
      <c r="H927" t="s">
        <v>337</v>
      </c>
      <c r="I927" s="3" t="str">
        <f t="shared" si="171"/>
        <v>https://jpsearch.go.jp/term/type/文章要素</v>
      </c>
      <c r="J927" t="str">
        <f t="shared" si="174"/>
        <v>https://w3id.org/kouigenjimonogatari/data/0069-01.json</v>
      </c>
      <c r="K927" t="str">
        <f t="shared" si="175"/>
        <v>https://w3id.org/kouigenjimonogatari/data/0069-03.json</v>
      </c>
      <c r="L927">
        <f t="shared" si="172"/>
        <v>54</v>
      </c>
      <c r="M927" t="str">
        <f t="shared" si="176"/>
        <v>https://www.dl.ndl.go.jp/api/iiif/3437686/canvas/54</v>
      </c>
      <c r="N927" t="str">
        <f t="shared" si="173"/>
        <v>https://www.dl.ndl.go.jp/api/iiif/3437686/manifest.json</v>
      </c>
      <c r="O927" t="str">
        <f t="shared" si="177"/>
        <v>http://da.dl.itc.u-tokyo.ac.jp/mirador/?params=[{%22manifest%22:%22https://www.dl.ndl.go.jp/api/iiif/3437686/manifest.json%22,%22canvas%22:%22https://www.dl.ndl.go.jp/api/iiif/3437686/canvas/54%22}]</v>
      </c>
    </row>
    <row r="928" spans="1:15">
      <c r="A928" t="str">
        <f t="shared" si="178"/>
        <v>https://w3id.org/kouigenjimonogatari/data/0069-03.json</v>
      </c>
      <c r="B928">
        <f t="shared" si="168"/>
        <v>69</v>
      </c>
      <c r="C928">
        <f t="shared" si="169"/>
        <v>3</v>
      </c>
      <c r="D928" t="s">
        <v>827</v>
      </c>
      <c r="E928" t="str">
        <f t="shared" si="170"/>
        <v>http://creativecommons.org/publicdomain/zero/1.0/</v>
      </c>
      <c r="F928" t="s">
        <v>965</v>
      </c>
      <c r="G928">
        <f>2</f>
        <v>2</v>
      </c>
      <c r="H928" t="s">
        <v>337</v>
      </c>
      <c r="I928" s="3" t="str">
        <f t="shared" si="171"/>
        <v>https://jpsearch.go.jp/term/type/文章要素</v>
      </c>
      <c r="J928" t="str">
        <f t="shared" si="174"/>
        <v>https://w3id.org/kouigenjimonogatari/data/0069-02.json</v>
      </c>
      <c r="K928" t="str">
        <f t="shared" si="175"/>
        <v>https://w3id.org/kouigenjimonogatari/data/0069-04.json</v>
      </c>
      <c r="L928">
        <f t="shared" si="172"/>
        <v>54</v>
      </c>
      <c r="M928" t="str">
        <f t="shared" si="176"/>
        <v>https://www.dl.ndl.go.jp/api/iiif/3437686/canvas/54</v>
      </c>
      <c r="N928" t="str">
        <f t="shared" si="173"/>
        <v>https://www.dl.ndl.go.jp/api/iiif/3437686/manifest.json</v>
      </c>
      <c r="O928" t="str">
        <f t="shared" si="177"/>
        <v>http://da.dl.itc.u-tokyo.ac.jp/mirador/?params=[{%22manifest%22:%22https://www.dl.ndl.go.jp/api/iiif/3437686/manifest.json%22,%22canvas%22:%22https://www.dl.ndl.go.jp/api/iiif/3437686/canvas/54%22}]</v>
      </c>
    </row>
    <row r="929" spans="1:15">
      <c r="A929" t="str">
        <f t="shared" si="178"/>
        <v>https://w3id.org/kouigenjimonogatari/data/0069-04.json</v>
      </c>
      <c r="B929">
        <f t="shared" si="168"/>
        <v>69</v>
      </c>
      <c r="C929">
        <f t="shared" si="169"/>
        <v>4</v>
      </c>
      <c r="D929" t="s">
        <v>828</v>
      </c>
      <c r="E929" t="str">
        <f t="shared" si="170"/>
        <v>http://creativecommons.org/publicdomain/zero/1.0/</v>
      </c>
      <c r="F929" t="s">
        <v>965</v>
      </c>
      <c r="G929">
        <f>2</f>
        <v>2</v>
      </c>
      <c r="H929" t="s">
        <v>337</v>
      </c>
      <c r="I929" s="3" t="str">
        <f t="shared" si="171"/>
        <v>https://jpsearch.go.jp/term/type/文章要素</v>
      </c>
      <c r="J929" t="str">
        <f t="shared" si="174"/>
        <v>https://w3id.org/kouigenjimonogatari/data/0069-03.json</v>
      </c>
      <c r="K929" t="str">
        <f t="shared" si="175"/>
        <v>https://w3id.org/kouigenjimonogatari/data/0069-05.json</v>
      </c>
      <c r="L929">
        <f t="shared" si="172"/>
        <v>54</v>
      </c>
      <c r="M929" t="str">
        <f t="shared" si="176"/>
        <v>https://www.dl.ndl.go.jp/api/iiif/3437686/canvas/54</v>
      </c>
      <c r="N929" t="str">
        <f t="shared" si="173"/>
        <v>https://www.dl.ndl.go.jp/api/iiif/3437686/manifest.json</v>
      </c>
      <c r="O929" t="str">
        <f t="shared" si="177"/>
        <v>http://da.dl.itc.u-tokyo.ac.jp/mirador/?params=[{%22manifest%22:%22https://www.dl.ndl.go.jp/api/iiif/3437686/manifest.json%22,%22canvas%22:%22https://www.dl.ndl.go.jp/api/iiif/3437686/canvas/54%22}]</v>
      </c>
    </row>
    <row r="930" spans="1:15">
      <c r="A930" t="str">
        <f t="shared" si="178"/>
        <v>https://w3id.org/kouigenjimonogatari/data/0069-05.json</v>
      </c>
      <c r="B930">
        <f t="shared" si="168"/>
        <v>69</v>
      </c>
      <c r="C930">
        <f t="shared" si="169"/>
        <v>5</v>
      </c>
      <c r="D930" t="s">
        <v>829</v>
      </c>
      <c r="E930" t="str">
        <f t="shared" si="170"/>
        <v>http://creativecommons.org/publicdomain/zero/1.0/</v>
      </c>
      <c r="F930" t="s">
        <v>965</v>
      </c>
      <c r="G930">
        <f>2</f>
        <v>2</v>
      </c>
      <c r="H930" t="s">
        <v>337</v>
      </c>
      <c r="I930" s="3" t="str">
        <f t="shared" si="171"/>
        <v>https://jpsearch.go.jp/term/type/文章要素</v>
      </c>
      <c r="J930" t="str">
        <f t="shared" si="174"/>
        <v>https://w3id.org/kouigenjimonogatari/data/0069-04.json</v>
      </c>
      <c r="K930" t="str">
        <f t="shared" si="175"/>
        <v>https://w3id.org/kouigenjimonogatari/data/0069-06.json</v>
      </c>
      <c r="L930">
        <f t="shared" si="172"/>
        <v>54</v>
      </c>
      <c r="M930" t="str">
        <f t="shared" si="176"/>
        <v>https://www.dl.ndl.go.jp/api/iiif/3437686/canvas/54</v>
      </c>
      <c r="N930" t="str">
        <f t="shared" si="173"/>
        <v>https://www.dl.ndl.go.jp/api/iiif/3437686/manifest.json</v>
      </c>
      <c r="O930" t="str">
        <f t="shared" si="177"/>
        <v>http://da.dl.itc.u-tokyo.ac.jp/mirador/?params=[{%22manifest%22:%22https://www.dl.ndl.go.jp/api/iiif/3437686/manifest.json%22,%22canvas%22:%22https://www.dl.ndl.go.jp/api/iiif/3437686/canvas/54%22}]</v>
      </c>
    </row>
    <row r="931" spans="1:15">
      <c r="A931" t="str">
        <f t="shared" si="178"/>
        <v>https://w3id.org/kouigenjimonogatari/data/0069-06.json</v>
      </c>
      <c r="B931">
        <f t="shared" si="168"/>
        <v>69</v>
      </c>
      <c r="C931">
        <f t="shared" si="169"/>
        <v>6</v>
      </c>
      <c r="D931" t="s">
        <v>830</v>
      </c>
      <c r="E931" t="str">
        <f t="shared" si="170"/>
        <v>http://creativecommons.org/publicdomain/zero/1.0/</v>
      </c>
      <c r="F931" t="s">
        <v>965</v>
      </c>
      <c r="G931">
        <f>2</f>
        <v>2</v>
      </c>
      <c r="H931" t="s">
        <v>337</v>
      </c>
      <c r="I931" s="3" t="str">
        <f t="shared" si="171"/>
        <v>https://jpsearch.go.jp/term/type/文章要素</v>
      </c>
      <c r="J931" t="str">
        <f t="shared" si="174"/>
        <v>https://w3id.org/kouigenjimonogatari/data/0069-05.json</v>
      </c>
      <c r="K931" t="str">
        <f t="shared" si="175"/>
        <v>https://w3id.org/kouigenjimonogatari/data/0069-07.json</v>
      </c>
      <c r="L931">
        <f t="shared" si="172"/>
        <v>54</v>
      </c>
      <c r="M931" t="str">
        <f t="shared" si="176"/>
        <v>https://www.dl.ndl.go.jp/api/iiif/3437686/canvas/54</v>
      </c>
      <c r="N931" t="str">
        <f t="shared" si="173"/>
        <v>https://www.dl.ndl.go.jp/api/iiif/3437686/manifest.json</v>
      </c>
      <c r="O931" t="str">
        <f t="shared" si="177"/>
        <v>http://da.dl.itc.u-tokyo.ac.jp/mirador/?params=[{%22manifest%22:%22https://www.dl.ndl.go.jp/api/iiif/3437686/manifest.json%22,%22canvas%22:%22https://www.dl.ndl.go.jp/api/iiif/3437686/canvas/54%22}]</v>
      </c>
    </row>
    <row r="932" spans="1:15">
      <c r="A932" t="str">
        <f t="shared" si="178"/>
        <v>https://w3id.org/kouigenjimonogatari/data/0069-07.json</v>
      </c>
      <c r="B932">
        <f t="shared" si="168"/>
        <v>69</v>
      </c>
      <c r="C932">
        <f t="shared" si="169"/>
        <v>7</v>
      </c>
      <c r="D932" t="s">
        <v>831</v>
      </c>
      <c r="E932" t="str">
        <f t="shared" si="170"/>
        <v>http://creativecommons.org/publicdomain/zero/1.0/</v>
      </c>
      <c r="F932" t="s">
        <v>965</v>
      </c>
      <c r="G932">
        <f>2</f>
        <v>2</v>
      </c>
      <c r="H932" t="s">
        <v>337</v>
      </c>
      <c r="I932" s="3" t="str">
        <f t="shared" si="171"/>
        <v>https://jpsearch.go.jp/term/type/文章要素</v>
      </c>
      <c r="J932" t="str">
        <f t="shared" si="174"/>
        <v>https://w3id.org/kouigenjimonogatari/data/0069-06.json</v>
      </c>
      <c r="K932" t="str">
        <f t="shared" si="175"/>
        <v>https://w3id.org/kouigenjimonogatari/data/0069-08.json</v>
      </c>
      <c r="L932">
        <f t="shared" si="172"/>
        <v>54</v>
      </c>
      <c r="M932" t="str">
        <f t="shared" si="176"/>
        <v>https://www.dl.ndl.go.jp/api/iiif/3437686/canvas/54</v>
      </c>
      <c r="N932" t="str">
        <f t="shared" si="173"/>
        <v>https://www.dl.ndl.go.jp/api/iiif/3437686/manifest.json</v>
      </c>
      <c r="O932" t="str">
        <f t="shared" si="177"/>
        <v>http://da.dl.itc.u-tokyo.ac.jp/mirador/?params=[{%22manifest%22:%22https://www.dl.ndl.go.jp/api/iiif/3437686/manifest.json%22,%22canvas%22:%22https://www.dl.ndl.go.jp/api/iiif/3437686/canvas/54%22}]</v>
      </c>
    </row>
    <row r="933" spans="1:15">
      <c r="A933" t="str">
        <f t="shared" si="178"/>
        <v>https://w3id.org/kouigenjimonogatari/data/0069-08.json</v>
      </c>
      <c r="B933">
        <f t="shared" si="168"/>
        <v>69</v>
      </c>
      <c r="C933">
        <f t="shared" si="169"/>
        <v>8</v>
      </c>
      <c r="D933" t="s">
        <v>832</v>
      </c>
      <c r="E933" t="str">
        <f t="shared" si="170"/>
        <v>http://creativecommons.org/publicdomain/zero/1.0/</v>
      </c>
      <c r="F933" t="s">
        <v>965</v>
      </c>
      <c r="G933">
        <f>2</f>
        <v>2</v>
      </c>
      <c r="H933" t="s">
        <v>337</v>
      </c>
      <c r="I933" s="3" t="str">
        <f t="shared" si="171"/>
        <v>https://jpsearch.go.jp/term/type/文章要素</v>
      </c>
      <c r="J933" t="str">
        <f t="shared" si="174"/>
        <v>https://w3id.org/kouigenjimonogatari/data/0069-07.json</v>
      </c>
      <c r="K933" t="str">
        <f t="shared" si="175"/>
        <v>https://w3id.org/kouigenjimonogatari/data/0069-09.json</v>
      </c>
      <c r="L933">
        <f t="shared" si="172"/>
        <v>54</v>
      </c>
      <c r="M933" t="str">
        <f t="shared" si="176"/>
        <v>https://www.dl.ndl.go.jp/api/iiif/3437686/canvas/54</v>
      </c>
      <c r="N933" t="str">
        <f t="shared" si="173"/>
        <v>https://www.dl.ndl.go.jp/api/iiif/3437686/manifest.json</v>
      </c>
      <c r="O933" t="str">
        <f t="shared" si="177"/>
        <v>http://da.dl.itc.u-tokyo.ac.jp/mirador/?params=[{%22manifest%22:%22https://www.dl.ndl.go.jp/api/iiif/3437686/manifest.json%22,%22canvas%22:%22https://www.dl.ndl.go.jp/api/iiif/3437686/canvas/54%22}]</v>
      </c>
    </row>
    <row r="934" spans="1:15">
      <c r="A934" t="str">
        <f t="shared" si="178"/>
        <v>https://w3id.org/kouigenjimonogatari/data/0069-09.json</v>
      </c>
      <c r="B934">
        <f t="shared" si="168"/>
        <v>69</v>
      </c>
      <c r="C934">
        <f t="shared" si="169"/>
        <v>9</v>
      </c>
      <c r="D934" t="s">
        <v>833</v>
      </c>
      <c r="E934" t="str">
        <f t="shared" si="170"/>
        <v>http://creativecommons.org/publicdomain/zero/1.0/</v>
      </c>
      <c r="F934" t="s">
        <v>965</v>
      </c>
      <c r="G934">
        <f>2</f>
        <v>2</v>
      </c>
      <c r="H934" t="s">
        <v>337</v>
      </c>
      <c r="I934" s="3" t="str">
        <f t="shared" si="171"/>
        <v>https://jpsearch.go.jp/term/type/文章要素</v>
      </c>
      <c r="J934" t="str">
        <f t="shared" si="174"/>
        <v>https://w3id.org/kouigenjimonogatari/data/0069-08.json</v>
      </c>
      <c r="K934" t="str">
        <f t="shared" si="175"/>
        <v>https://w3id.org/kouigenjimonogatari/data/0069-10.json</v>
      </c>
      <c r="L934">
        <f t="shared" si="172"/>
        <v>54</v>
      </c>
      <c r="M934" t="str">
        <f t="shared" si="176"/>
        <v>https://www.dl.ndl.go.jp/api/iiif/3437686/canvas/54</v>
      </c>
      <c r="N934" t="str">
        <f t="shared" si="173"/>
        <v>https://www.dl.ndl.go.jp/api/iiif/3437686/manifest.json</v>
      </c>
      <c r="O934" t="str">
        <f t="shared" si="177"/>
        <v>http://da.dl.itc.u-tokyo.ac.jp/mirador/?params=[{%22manifest%22:%22https://www.dl.ndl.go.jp/api/iiif/3437686/manifest.json%22,%22canvas%22:%22https://www.dl.ndl.go.jp/api/iiif/3437686/canvas/54%22}]</v>
      </c>
    </row>
    <row r="935" spans="1:15">
      <c r="A935" t="str">
        <f t="shared" si="178"/>
        <v>https://w3id.org/kouigenjimonogatari/data/0069-10.json</v>
      </c>
      <c r="B935">
        <f t="shared" si="168"/>
        <v>69</v>
      </c>
      <c r="C935">
        <f t="shared" si="169"/>
        <v>10</v>
      </c>
      <c r="D935" t="s">
        <v>834</v>
      </c>
      <c r="E935" t="str">
        <f t="shared" si="170"/>
        <v>http://creativecommons.org/publicdomain/zero/1.0/</v>
      </c>
      <c r="F935" t="s">
        <v>965</v>
      </c>
      <c r="G935">
        <f>2</f>
        <v>2</v>
      </c>
      <c r="H935" t="s">
        <v>337</v>
      </c>
      <c r="I935" s="3" t="str">
        <f t="shared" si="171"/>
        <v>https://jpsearch.go.jp/term/type/文章要素</v>
      </c>
      <c r="J935" t="str">
        <f t="shared" si="174"/>
        <v>https://w3id.org/kouigenjimonogatari/data/0069-09.json</v>
      </c>
      <c r="K935" t="str">
        <f t="shared" si="175"/>
        <v>https://w3id.org/kouigenjimonogatari/data/0069-11.json</v>
      </c>
      <c r="L935">
        <f t="shared" si="172"/>
        <v>54</v>
      </c>
      <c r="M935" t="str">
        <f t="shared" si="176"/>
        <v>https://www.dl.ndl.go.jp/api/iiif/3437686/canvas/54</v>
      </c>
      <c r="N935" t="str">
        <f t="shared" si="173"/>
        <v>https://www.dl.ndl.go.jp/api/iiif/3437686/manifest.json</v>
      </c>
      <c r="O935" t="str">
        <f t="shared" si="177"/>
        <v>http://da.dl.itc.u-tokyo.ac.jp/mirador/?params=[{%22manifest%22:%22https://www.dl.ndl.go.jp/api/iiif/3437686/manifest.json%22,%22canvas%22:%22https://www.dl.ndl.go.jp/api/iiif/3437686/canvas/54%22}]</v>
      </c>
    </row>
    <row r="936" spans="1:15">
      <c r="A936" t="str">
        <f t="shared" si="178"/>
        <v>https://w3id.org/kouigenjimonogatari/data/0069-11.json</v>
      </c>
      <c r="B936">
        <f t="shared" si="168"/>
        <v>69</v>
      </c>
      <c r="C936">
        <f t="shared" si="169"/>
        <v>11</v>
      </c>
      <c r="D936" t="s">
        <v>835</v>
      </c>
      <c r="E936" t="str">
        <f t="shared" si="170"/>
        <v>http://creativecommons.org/publicdomain/zero/1.0/</v>
      </c>
      <c r="F936" t="s">
        <v>965</v>
      </c>
      <c r="G936">
        <f>2</f>
        <v>2</v>
      </c>
      <c r="H936" t="s">
        <v>337</v>
      </c>
      <c r="I936" s="3" t="str">
        <f t="shared" si="171"/>
        <v>https://jpsearch.go.jp/term/type/文章要素</v>
      </c>
      <c r="J936" t="str">
        <f t="shared" si="174"/>
        <v>https://w3id.org/kouigenjimonogatari/data/0069-10.json</v>
      </c>
      <c r="K936" t="str">
        <f t="shared" si="175"/>
        <v>https://w3id.org/kouigenjimonogatari/data/0069-12.json</v>
      </c>
      <c r="L936">
        <f t="shared" si="172"/>
        <v>54</v>
      </c>
      <c r="M936" t="str">
        <f t="shared" si="176"/>
        <v>https://www.dl.ndl.go.jp/api/iiif/3437686/canvas/54</v>
      </c>
      <c r="N936" t="str">
        <f t="shared" si="173"/>
        <v>https://www.dl.ndl.go.jp/api/iiif/3437686/manifest.json</v>
      </c>
      <c r="O936" t="str">
        <f t="shared" si="177"/>
        <v>http://da.dl.itc.u-tokyo.ac.jp/mirador/?params=[{%22manifest%22:%22https://www.dl.ndl.go.jp/api/iiif/3437686/manifest.json%22,%22canvas%22:%22https://www.dl.ndl.go.jp/api/iiif/3437686/canvas/54%22}]</v>
      </c>
    </row>
    <row r="937" spans="1:15">
      <c r="A937" t="str">
        <f t="shared" si="178"/>
        <v>https://w3id.org/kouigenjimonogatari/data/0069-12.json</v>
      </c>
      <c r="B937">
        <f t="shared" si="168"/>
        <v>69</v>
      </c>
      <c r="C937">
        <f t="shared" si="169"/>
        <v>12</v>
      </c>
      <c r="D937" t="s">
        <v>836</v>
      </c>
      <c r="E937" t="str">
        <f t="shared" si="170"/>
        <v>http://creativecommons.org/publicdomain/zero/1.0/</v>
      </c>
      <c r="F937" t="s">
        <v>965</v>
      </c>
      <c r="G937">
        <f>2</f>
        <v>2</v>
      </c>
      <c r="H937" t="s">
        <v>337</v>
      </c>
      <c r="I937" s="3" t="str">
        <f t="shared" si="171"/>
        <v>https://jpsearch.go.jp/term/type/文章要素</v>
      </c>
      <c r="J937" t="str">
        <f t="shared" si="174"/>
        <v>https://w3id.org/kouigenjimonogatari/data/0069-11.json</v>
      </c>
      <c r="K937" t="str">
        <f t="shared" si="175"/>
        <v>https://w3id.org/kouigenjimonogatari/data/0069-13.json</v>
      </c>
      <c r="L937">
        <f t="shared" si="172"/>
        <v>54</v>
      </c>
      <c r="M937" t="str">
        <f t="shared" si="176"/>
        <v>https://www.dl.ndl.go.jp/api/iiif/3437686/canvas/54</v>
      </c>
      <c r="N937" t="str">
        <f t="shared" si="173"/>
        <v>https://www.dl.ndl.go.jp/api/iiif/3437686/manifest.json</v>
      </c>
      <c r="O937" t="str">
        <f t="shared" si="177"/>
        <v>http://da.dl.itc.u-tokyo.ac.jp/mirador/?params=[{%22manifest%22:%22https://www.dl.ndl.go.jp/api/iiif/3437686/manifest.json%22,%22canvas%22:%22https://www.dl.ndl.go.jp/api/iiif/3437686/canvas/54%22}]</v>
      </c>
    </row>
    <row r="938" spans="1:15">
      <c r="A938" t="str">
        <f t="shared" si="178"/>
        <v>https://w3id.org/kouigenjimonogatari/data/0069-13.json</v>
      </c>
      <c r="B938">
        <f t="shared" si="168"/>
        <v>69</v>
      </c>
      <c r="C938">
        <f t="shared" si="169"/>
        <v>13</v>
      </c>
      <c r="D938" t="s">
        <v>837</v>
      </c>
      <c r="E938" t="str">
        <f t="shared" si="170"/>
        <v>http://creativecommons.org/publicdomain/zero/1.0/</v>
      </c>
      <c r="F938" t="s">
        <v>965</v>
      </c>
      <c r="G938">
        <f>2</f>
        <v>2</v>
      </c>
      <c r="H938" t="s">
        <v>337</v>
      </c>
      <c r="I938" s="3" t="str">
        <f t="shared" si="171"/>
        <v>https://jpsearch.go.jp/term/type/文章要素</v>
      </c>
      <c r="J938" t="str">
        <f t="shared" si="174"/>
        <v>https://w3id.org/kouigenjimonogatari/data/0069-12.json</v>
      </c>
      <c r="K938" t="str">
        <f t="shared" si="175"/>
        <v>https://w3id.org/kouigenjimonogatari/data/0069-14.json</v>
      </c>
      <c r="L938">
        <f t="shared" si="172"/>
        <v>54</v>
      </c>
      <c r="M938" t="str">
        <f t="shared" si="176"/>
        <v>https://www.dl.ndl.go.jp/api/iiif/3437686/canvas/54</v>
      </c>
      <c r="N938" t="str">
        <f t="shared" si="173"/>
        <v>https://www.dl.ndl.go.jp/api/iiif/3437686/manifest.json</v>
      </c>
      <c r="O938" t="str">
        <f t="shared" si="177"/>
        <v>http://da.dl.itc.u-tokyo.ac.jp/mirador/?params=[{%22manifest%22:%22https://www.dl.ndl.go.jp/api/iiif/3437686/manifest.json%22,%22canvas%22:%22https://www.dl.ndl.go.jp/api/iiif/3437686/canvas/54%22}]</v>
      </c>
    </row>
    <row r="939" spans="1:15">
      <c r="A939" t="str">
        <f t="shared" si="178"/>
        <v>https://w3id.org/kouigenjimonogatari/data/0069-14.json</v>
      </c>
      <c r="B939">
        <f t="shared" si="168"/>
        <v>69</v>
      </c>
      <c r="C939">
        <f t="shared" si="169"/>
        <v>14</v>
      </c>
      <c r="D939" t="s">
        <v>838</v>
      </c>
      <c r="E939" t="str">
        <f t="shared" si="170"/>
        <v>http://creativecommons.org/publicdomain/zero/1.0/</v>
      </c>
      <c r="F939" t="s">
        <v>965</v>
      </c>
      <c r="G939">
        <f>2</f>
        <v>2</v>
      </c>
      <c r="H939" t="s">
        <v>337</v>
      </c>
      <c r="I939" s="3" t="str">
        <f t="shared" si="171"/>
        <v>https://jpsearch.go.jp/term/type/文章要素</v>
      </c>
      <c r="J939" t="str">
        <f t="shared" si="174"/>
        <v>https://w3id.org/kouigenjimonogatari/data/0069-13.json</v>
      </c>
      <c r="K939" t="str">
        <f t="shared" si="175"/>
        <v>https://w3id.org/kouigenjimonogatari/data/0070-01.json</v>
      </c>
      <c r="L939">
        <f t="shared" si="172"/>
        <v>54</v>
      </c>
      <c r="M939" t="str">
        <f t="shared" si="176"/>
        <v>https://www.dl.ndl.go.jp/api/iiif/3437686/canvas/54</v>
      </c>
      <c r="N939" t="str">
        <f t="shared" si="173"/>
        <v>https://www.dl.ndl.go.jp/api/iiif/3437686/manifest.json</v>
      </c>
      <c r="O939" t="str">
        <f t="shared" si="177"/>
        <v>http://da.dl.itc.u-tokyo.ac.jp/mirador/?params=[{%22manifest%22:%22https://www.dl.ndl.go.jp/api/iiif/3437686/manifest.json%22,%22canvas%22:%22https://www.dl.ndl.go.jp/api/iiif/3437686/canvas/54%22}]</v>
      </c>
    </row>
    <row r="940" spans="1:15">
      <c r="A940" t="str">
        <f t="shared" si="178"/>
        <v/>
      </c>
      <c r="B940">
        <f t="shared" si="168"/>
        <v>70</v>
      </c>
      <c r="C940">
        <f t="shared" si="169"/>
        <v>15</v>
      </c>
      <c r="E940" t="str">
        <f t="shared" si="170"/>
        <v>http://creativecommons.org/publicdomain/zero/1.0/</v>
      </c>
      <c r="F940" t="s">
        <v>965</v>
      </c>
      <c r="G940">
        <f>2</f>
        <v>2</v>
      </c>
      <c r="H940" t="s">
        <v>337</v>
      </c>
      <c r="I940" s="3" t="str">
        <f t="shared" si="171"/>
        <v>https://jpsearch.go.jp/term/type/文章要素</v>
      </c>
      <c r="J940" t="str">
        <f t="shared" si="174"/>
        <v>https://w3id.org/kouigenjimonogatari/data/0069-14.json</v>
      </c>
      <c r="K940" t="str">
        <f t="shared" si="175"/>
        <v>https://w3id.org/kouigenjimonogatari/data/0070-02.json</v>
      </c>
      <c r="L940">
        <f t="shared" si="172"/>
        <v>55</v>
      </c>
      <c r="M940" t="str">
        <f t="shared" si="176"/>
        <v>https://www.dl.ndl.go.jp/api/iiif/3437686/canvas/55</v>
      </c>
      <c r="N940" t="str">
        <f t="shared" si="173"/>
        <v>https://www.dl.ndl.go.jp/api/iiif/3437686/manifest.json</v>
      </c>
      <c r="O940" t="str">
        <f t="shared" si="177"/>
        <v>http://da.dl.itc.u-tokyo.ac.jp/mirador/?params=[{%22manifest%22:%22https://www.dl.ndl.go.jp/api/iiif/3437686/manifest.json%22,%22canvas%22:%22https://www.dl.ndl.go.jp/api/iiif/3437686/canvas/55%22}]</v>
      </c>
    </row>
    <row r="941" spans="1:15">
      <c r="A941" t="str">
        <f t="shared" si="178"/>
        <v/>
      </c>
      <c r="B941">
        <f t="shared" si="168"/>
        <v>70</v>
      </c>
      <c r="C941">
        <f t="shared" si="169"/>
        <v>0</v>
      </c>
      <c r="D941">
        <v>70</v>
      </c>
      <c r="E941" t="str">
        <f t="shared" si="170"/>
        <v>http://creativecommons.org/publicdomain/zero/1.0/</v>
      </c>
      <c r="F941" t="s">
        <v>965</v>
      </c>
      <c r="G941">
        <f>2</f>
        <v>2</v>
      </c>
      <c r="H941" t="s">
        <v>337</v>
      </c>
      <c r="I941" s="3" t="str">
        <f t="shared" si="171"/>
        <v>https://jpsearch.go.jp/term/type/文章要素</v>
      </c>
      <c r="J941" t="str">
        <f t="shared" si="174"/>
        <v>https://w3id.org/kouigenjimonogatari/data/0069-13.json</v>
      </c>
      <c r="K941" t="str">
        <f t="shared" si="175"/>
        <v>https://w3id.org/kouigenjimonogatari/data/0070-01.json</v>
      </c>
      <c r="L941">
        <f t="shared" si="172"/>
        <v>55</v>
      </c>
      <c r="M941" t="str">
        <f t="shared" si="176"/>
        <v>https://www.dl.ndl.go.jp/api/iiif/3437686/canvas/55</v>
      </c>
      <c r="N941" t="str">
        <f t="shared" si="173"/>
        <v>https://www.dl.ndl.go.jp/api/iiif/3437686/manifest.json</v>
      </c>
      <c r="O941" t="str">
        <f t="shared" si="177"/>
        <v>http://da.dl.itc.u-tokyo.ac.jp/mirador/?params=[{%22manifest%22:%22https://www.dl.ndl.go.jp/api/iiif/3437686/manifest.json%22,%22canvas%22:%22https://www.dl.ndl.go.jp/api/iiif/3437686/canvas/55%22}]</v>
      </c>
    </row>
    <row r="942" spans="1:15">
      <c r="A942" t="str">
        <f t="shared" si="178"/>
        <v>https://w3id.org/kouigenjimonogatari/data/0070-01.json</v>
      </c>
      <c r="B942">
        <f t="shared" si="168"/>
        <v>70</v>
      </c>
      <c r="C942">
        <f t="shared" si="169"/>
        <v>1</v>
      </c>
      <c r="D942" t="s">
        <v>839</v>
      </c>
      <c r="E942" t="str">
        <f t="shared" si="170"/>
        <v>http://creativecommons.org/publicdomain/zero/1.0/</v>
      </c>
      <c r="F942" t="s">
        <v>965</v>
      </c>
      <c r="G942">
        <f>2</f>
        <v>2</v>
      </c>
      <c r="H942" t="s">
        <v>337</v>
      </c>
      <c r="I942" s="3" t="str">
        <f t="shared" si="171"/>
        <v>https://jpsearch.go.jp/term/type/文章要素</v>
      </c>
      <c r="J942" t="str">
        <f t="shared" si="174"/>
        <v>https://w3id.org/kouigenjimonogatari/data/0069-14.json</v>
      </c>
      <c r="K942" t="str">
        <f t="shared" si="175"/>
        <v>https://w3id.org/kouigenjimonogatari/data/0070-02.json</v>
      </c>
      <c r="L942">
        <f t="shared" si="172"/>
        <v>55</v>
      </c>
      <c r="M942" t="str">
        <f t="shared" si="176"/>
        <v>https://www.dl.ndl.go.jp/api/iiif/3437686/canvas/55</v>
      </c>
      <c r="N942" t="str">
        <f t="shared" si="173"/>
        <v>https://www.dl.ndl.go.jp/api/iiif/3437686/manifest.json</v>
      </c>
      <c r="O942" t="str">
        <f t="shared" si="177"/>
        <v>http://da.dl.itc.u-tokyo.ac.jp/mirador/?params=[{%22manifest%22:%22https://www.dl.ndl.go.jp/api/iiif/3437686/manifest.json%22,%22canvas%22:%22https://www.dl.ndl.go.jp/api/iiif/3437686/canvas/55%22}]</v>
      </c>
    </row>
    <row r="943" spans="1:15">
      <c r="A943" t="str">
        <f t="shared" si="178"/>
        <v>https://w3id.org/kouigenjimonogatari/data/0070-02.json</v>
      </c>
      <c r="B943">
        <f t="shared" si="168"/>
        <v>70</v>
      </c>
      <c r="C943">
        <f t="shared" si="169"/>
        <v>2</v>
      </c>
      <c r="D943" t="s">
        <v>840</v>
      </c>
      <c r="E943" t="str">
        <f t="shared" si="170"/>
        <v>http://creativecommons.org/publicdomain/zero/1.0/</v>
      </c>
      <c r="F943" t="s">
        <v>965</v>
      </c>
      <c r="G943">
        <f>2</f>
        <v>2</v>
      </c>
      <c r="H943" t="s">
        <v>337</v>
      </c>
      <c r="I943" s="3" t="str">
        <f t="shared" si="171"/>
        <v>https://jpsearch.go.jp/term/type/文章要素</v>
      </c>
      <c r="J943" t="str">
        <f t="shared" si="174"/>
        <v>https://w3id.org/kouigenjimonogatari/data/0070-01.json</v>
      </c>
      <c r="K943" t="str">
        <f t="shared" si="175"/>
        <v>https://w3id.org/kouigenjimonogatari/data/0070-03.json</v>
      </c>
      <c r="L943">
        <f t="shared" si="172"/>
        <v>55</v>
      </c>
      <c r="M943" t="str">
        <f t="shared" si="176"/>
        <v>https://www.dl.ndl.go.jp/api/iiif/3437686/canvas/55</v>
      </c>
      <c r="N943" t="str">
        <f t="shared" si="173"/>
        <v>https://www.dl.ndl.go.jp/api/iiif/3437686/manifest.json</v>
      </c>
      <c r="O943" t="str">
        <f t="shared" si="177"/>
        <v>http://da.dl.itc.u-tokyo.ac.jp/mirador/?params=[{%22manifest%22:%22https://www.dl.ndl.go.jp/api/iiif/3437686/manifest.json%22,%22canvas%22:%22https://www.dl.ndl.go.jp/api/iiif/3437686/canvas/55%22}]</v>
      </c>
    </row>
    <row r="944" spans="1:15">
      <c r="A944" t="str">
        <f t="shared" si="178"/>
        <v>https://w3id.org/kouigenjimonogatari/data/0070-03.json</v>
      </c>
      <c r="B944">
        <f t="shared" si="168"/>
        <v>70</v>
      </c>
      <c r="C944">
        <f t="shared" si="169"/>
        <v>3</v>
      </c>
      <c r="D944" t="s">
        <v>841</v>
      </c>
      <c r="E944" t="str">
        <f t="shared" si="170"/>
        <v>http://creativecommons.org/publicdomain/zero/1.0/</v>
      </c>
      <c r="F944" t="s">
        <v>965</v>
      </c>
      <c r="G944">
        <f>2</f>
        <v>2</v>
      </c>
      <c r="H944" t="s">
        <v>337</v>
      </c>
      <c r="I944" s="3" t="str">
        <f t="shared" si="171"/>
        <v>https://jpsearch.go.jp/term/type/文章要素</v>
      </c>
      <c r="J944" t="str">
        <f t="shared" si="174"/>
        <v>https://w3id.org/kouigenjimonogatari/data/0070-02.json</v>
      </c>
      <c r="K944" t="str">
        <f t="shared" si="175"/>
        <v>https://w3id.org/kouigenjimonogatari/data/0070-04.json</v>
      </c>
      <c r="L944">
        <f t="shared" si="172"/>
        <v>55</v>
      </c>
      <c r="M944" t="str">
        <f t="shared" si="176"/>
        <v>https://www.dl.ndl.go.jp/api/iiif/3437686/canvas/55</v>
      </c>
      <c r="N944" t="str">
        <f t="shared" si="173"/>
        <v>https://www.dl.ndl.go.jp/api/iiif/3437686/manifest.json</v>
      </c>
      <c r="O944" t="str">
        <f t="shared" si="177"/>
        <v>http://da.dl.itc.u-tokyo.ac.jp/mirador/?params=[{%22manifest%22:%22https://www.dl.ndl.go.jp/api/iiif/3437686/manifest.json%22,%22canvas%22:%22https://www.dl.ndl.go.jp/api/iiif/3437686/canvas/55%22}]</v>
      </c>
    </row>
    <row r="945" spans="1:15">
      <c r="A945" t="str">
        <f t="shared" si="178"/>
        <v>https://w3id.org/kouigenjimonogatari/data/0070-04.json</v>
      </c>
      <c r="B945">
        <f t="shared" si="168"/>
        <v>70</v>
      </c>
      <c r="C945">
        <f t="shared" si="169"/>
        <v>4</v>
      </c>
      <c r="D945" t="s">
        <v>842</v>
      </c>
      <c r="E945" t="str">
        <f t="shared" si="170"/>
        <v>http://creativecommons.org/publicdomain/zero/1.0/</v>
      </c>
      <c r="F945" t="s">
        <v>965</v>
      </c>
      <c r="G945">
        <f>2</f>
        <v>2</v>
      </c>
      <c r="H945" t="s">
        <v>337</v>
      </c>
      <c r="I945" s="3" t="str">
        <f t="shared" si="171"/>
        <v>https://jpsearch.go.jp/term/type/文章要素</v>
      </c>
      <c r="J945" t="str">
        <f t="shared" si="174"/>
        <v>https://w3id.org/kouigenjimonogatari/data/0070-03.json</v>
      </c>
      <c r="K945" t="str">
        <f t="shared" si="175"/>
        <v>https://w3id.org/kouigenjimonogatari/data/0070-05.json</v>
      </c>
      <c r="L945">
        <f t="shared" si="172"/>
        <v>55</v>
      </c>
      <c r="M945" t="str">
        <f t="shared" si="176"/>
        <v>https://www.dl.ndl.go.jp/api/iiif/3437686/canvas/55</v>
      </c>
      <c r="N945" t="str">
        <f t="shared" si="173"/>
        <v>https://www.dl.ndl.go.jp/api/iiif/3437686/manifest.json</v>
      </c>
      <c r="O945" t="str">
        <f t="shared" si="177"/>
        <v>http://da.dl.itc.u-tokyo.ac.jp/mirador/?params=[{%22manifest%22:%22https://www.dl.ndl.go.jp/api/iiif/3437686/manifest.json%22,%22canvas%22:%22https://www.dl.ndl.go.jp/api/iiif/3437686/canvas/55%22}]</v>
      </c>
    </row>
    <row r="946" spans="1:15">
      <c r="A946" t="str">
        <f t="shared" si="178"/>
        <v>https://w3id.org/kouigenjimonogatari/data/0070-05.json</v>
      </c>
      <c r="B946">
        <f t="shared" si="168"/>
        <v>70</v>
      </c>
      <c r="C946">
        <f t="shared" si="169"/>
        <v>5</v>
      </c>
      <c r="D946" t="s">
        <v>843</v>
      </c>
      <c r="E946" t="str">
        <f t="shared" si="170"/>
        <v>http://creativecommons.org/publicdomain/zero/1.0/</v>
      </c>
      <c r="F946" t="s">
        <v>965</v>
      </c>
      <c r="G946">
        <f>2</f>
        <v>2</v>
      </c>
      <c r="H946" t="s">
        <v>337</v>
      </c>
      <c r="I946" s="3" t="str">
        <f t="shared" si="171"/>
        <v>https://jpsearch.go.jp/term/type/文章要素</v>
      </c>
      <c r="J946" t="str">
        <f t="shared" si="174"/>
        <v>https://w3id.org/kouigenjimonogatari/data/0070-04.json</v>
      </c>
      <c r="K946" t="str">
        <f t="shared" si="175"/>
        <v>https://w3id.org/kouigenjimonogatari/data/0070-06.json</v>
      </c>
      <c r="L946">
        <f t="shared" si="172"/>
        <v>55</v>
      </c>
      <c r="M946" t="str">
        <f t="shared" si="176"/>
        <v>https://www.dl.ndl.go.jp/api/iiif/3437686/canvas/55</v>
      </c>
      <c r="N946" t="str">
        <f t="shared" si="173"/>
        <v>https://www.dl.ndl.go.jp/api/iiif/3437686/manifest.json</v>
      </c>
      <c r="O946" t="str">
        <f t="shared" si="177"/>
        <v>http://da.dl.itc.u-tokyo.ac.jp/mirador/?params=[{%22manifest%22:%22https://www.dl.ndl.go.jp/api/iiif/3437686/manifest.json%22,%22canvas%22:%22https://www.dl.ndl.go.jp/api/iiif/3437686/canvas/55%22}]</v>
      </c>
    </row>
    <row r="947" spans="1:15">
      <c r="A947" t="str">
        <f t="shared" si="178"/>
        <v>https://w3id.org/kouigenjimonogatari/data/0070-06.json</v>
      </c>
      <c r="B947">
        <f t="shared" si="168"/>
        <v>70</v>
      </c>
      <c r="C947">
        <f t="shared" si="169"/>
        <v>6</v>
      </c>
      <c r="D947" t="s">
        <v>844</v>
      </c>
      <c r="E947" t="str">
        <f t="shared" si="170"/>
        <v>http://creativecommons.org/publicdomain/zero/1.0/</v>
      </c>
      <c r="F947" t="s">
        <v>965</v>
      </c>
      <c r="G947">
        <f>2</f>
        <v>2</v>
      </c>
      <c r="H947" t="s">
        <v>337</v>
      </c>
      <c r="I947" s="3" t="str">
        <f t="shared" si="171"/>
        <v>https://jpsearch.go.jp/term/type/文章要素</v>
      </c>
      <c r="J947" t="str">
        <f t="shared" si="174"/>
        <v>https://w3id.org/kouigenjimonogatari/data/0070-05.json</v>
      </c>
      <c r="K947" t="str">
        <f t="shared" si="175"/>
        <v>https://w3id.org/kouigenjimonogatari/data/0070-07.json</v>
      </c>
      <c r="L947">
        <f t="shared" si="172"/>
        <v>55</v>
      </c>
      <c r="M947" t="str">
        <f t="shared" si="176"/>
        <v>https://www.dl.ndl.go.jp/api/iiif/3437686/canvas/55</v>
      </c>
      <c r="N947" t="str">
        <f t="shared" si="173"/>
        <v>https://www.dl.ndl.go.jp/api/iiif/3437686/manifest.json</v>
      </c>
      <c r="O947" t="str">
        <f t="shared" si="177"/>
        <v>http://da.dl.itc.u-tokyo.ac.jp/mirador/?params=[{%22manifest%22:%22https://www.dl.ndl.go.jp/api/iiif/3437686/manifest.json%22,%22canvas%22:%22https://www.dl.ndl.go.jp/api/iiif/3437686/canvas/55%22}]</v>
      </c>
    </row>
    <row r="948" spans="1:15">
      <c r="A948" t="str">
        <f t="shared" si="178"/>
        <v>https://w3id.org/kouigenjimonogatari/data/0070-07.json</v>
      </c>
      <c r="B948">
        <f t="shared" si="168"/>
        <v>70</v>
      </c>
      <c r="C948">
        <f t="shared" si="169"/>
        <v>7</v>
      </c>
      <c r="D948" t="s">
        <v>845</v>
      </c>
      <c r="E948" t="str">
        <f t="shared" si="170"/>
        <v>http://creativecommons.org/publicdomain/zero/1.0/</v>
      </c>
      <c r="F948" t="s">
        <v>965</v>
      </c>
      <c r="G948">
        <f>2</f>
        <v>2</v>
      </c>
      <c r="H948" t="s">
        <v>337</v>
      </c>
      <c r="I948" s="3" t="str">
        <f t="shared" si="171"/>
        <v>https://jpsearch.go.jp/term/type/文章要素</v>
      </c>
      <c r="J948" t="str">
        <f t="shared" si="174"/>
        <v>https://w3id.org/kouigenjimonogatari/data/0070-06.json</v>
      </c>
      <c r="K948" t="str">
        <f t="shared" si="175"/>
        <v>https://w3id.org/kouigenjimonogatari/data/0070-08.json</v>
      </c>
      <c r="L948">
        <f t="shared" si="172"/>
        <v>55</v>
      </c>
      <c r="M948" t="str">
        <f t="shared" si="176"/>
        <v>https://www.dl.ndl.go.jp/api/iiif/3437686/canvas/55</v>
      </c>
      <c r="N948" t="str">
        <f t="shared" si="173"/>
        <v>https://www.dl.ndl.go.jp/api/iiif/3437686/manifest.json</v>
      </c>
      <c r="O948" t="str">
        <f t="shared" si="177"/>
        <v>http://da.dl.itc.u-tokyo.ac.jp/mirador/?params=[{%22manifest%22:%22https://www.dl.ndl.go.jp/api/iiif/3437686/manifest.json%22,%22canvas%22:%22https://www.dl.ndl.go.jp/api/iiif/3437686/canvas/55%22}]</v>
      </c>
    </row>
    <row r="949" spans="1:15">
      <c r="A949" t="str">
        <f t="shared" si="178"/>
        <v>https://w3id.org/kouigenjimonogatari/data/0070-08.json</v>
      </c>
      <c r="B949">
        <f t="shared" si="168"/>
        <v>70</v>
      </c>
      <c r="C949">
        <f t="shared" si="169"/>
        <v>8</v>
      </c>
      <c r="D949" t="s">
        <v>846</v>
      </c>
      <c r="E949" t="str">
        <f t="shared" si="170"/>
        <v>http://creativecommons.org/publicdomain/zero/1.0/</v>
      </c>
      <c r="F949" t="s">
        <v>965</v>
      </c>
      <c r="G949">
        <f>2</f>
        <v>2</v>
      </c>
      <c r="H949" t="s">
        <v>337</v>
      </c>
      <c r="I949" s="3" t="str">
        <f t="shared" si="171"/>
        <v>https://jpsearch.go.jp/term/type/文章要素</v>
      </c>
      <c r="J949" t="str">
        <f t="shared" si="174"/>
        <v>https://w3id.org/kouigenjimonogatari/data/0070-07.json</v>
      </c>
      <c r="K949" t="str">
        <f t="shared" si="175"/>
        <v>https://w3id.org/kouigenjimonogatari/data/0070-09.json</v>
      </c>
      <c r="L949">
        <f t="shared" si="172"/>
        <v>55</v>
      </c>
      <c r="M949" t="str">
        <f t="shared" si="176"/>
        <v>https://www.dl.ndl.go.jp/api/iiif/3437686/canvas/55</v>
      </c>
      <c r="N949" t="str">
        <f t="shared" si="173"/>
        <v>https://www.dl.ndl.go.jp/api/iiif/3437686/manifest.json</v>
      </c>
      <c r="O949" t="str">
        <f t="shared" si="177"/>
        <v>http://da.dl.itc.u-tokyo.ac.jp/mirador/?params=[{%22manifest%22:%22https://www.dl.ndl.go.jp/api/iiif/3437686/manifest.json%22,%22canvas%22:%22https://www.dl.ndl.go.jp/api/iiif/3437686/canvas/55%22}]</v>
      </c>
    </row>
    <row r="950" spans="1:15">
      <c r="A950" t="str">
        <f t="shared" si="178"/>
        <v>https://w3id.org/kouigenjimonogatari/data/0070-09.json</v>
      </c>
      <c r="B950">
        <f t="shared" si="168"/>
        <v>70</v>
      </c>
      <c r="C950">
        <f t="shared" si="169"/>
        <v>9</v>
      </c>
      <c r="D950" t="s">
        <v>847</v>
      </c>
      <c r="E950" t="str">
        <f t="shared" si="170"/>
        <v>http://creativecommons.org/publicdomain/zero/1.0/</v>
      </c>
      <c r="F950" t="s">
        <v>965</v>
      </c>
      <c r="G950">
        <f>2</f>
        <v>2</v>
      </c>
      <c r="H950" t="s">
        <v>337</v>
      </c>
      <c r="I950" s="3" t="str">
        <f t="shared" si="171"/>
        <v>https://jpsearch.go.jp/term/type/文章要素</v>
      </c>
      <c r="J950" t="str">
        <f t="shared" si="174"/>
        <v>https://w3id.org/kouigenjimonogatari/data/0070-08.json</v>
      </c>
      <c r="K950" t="str">
        <f t="shared" si="175"/>
        <v>https://w3id.org/kouigenjimonogatari/data/0070-10.json</v>
      </c>
      <c r="L950">
        <f t="shared" si="172"/>
        <v>55</v>
      </c>
      <c r="M950" t="str">
        <f t="shared" si="176"/>
        <v>https://www.dl.ndl.go.jp/api/iiif/3437686/canvas/55</v>
      </c>
      <c r="N950" t="str">
        <f t="shared" si="173"/>
        <v>https://www.dl.ndl.go.jp/api/iiif/3437686/manifest.json</v>
      </c>
      <c r="O950" t="str">
        <f t="shared" si="177"/>
        <v>http://da.dl.itc.u-tokyo.ac.jp/mirador/?params=[{%22manifest%22:%22https://www.dl.ndl.go.jp/api/iiif/3437686/manifest.json%22,%22canvas%22:%22https://www.dl.ndl.go.jp/api/iiif/3437686/canvas/55%22}]</v>
      </c>
    </row>
    <row r="951" spans="1:15">
      <c r="A951" t="str">
        <f t="shared" si="178"/>
        <v>https://w3id.org/kouigenjimonogatari/data/0070-10.json</v>
      </c>
      <c r="B951">
        <f t="shared" si="168"/>
        <v>70</v>
      </c>
      <c r="C951">
        <f t="shared" si="169"/>
        <v>10</v>
      </c>
      <c r="D951" t="s">
        <v>848</v>
      </c>
      <c r="E951" t="str">
        <f t="shared" si="170"/>
        <v>http://creativecommons.org/publicdomain/zero/1.0/</v>
      </c>
      <c r="F951" t="s">
        <v>965</v>
      </c>
      <c r="G951">
        <f>2</f>
        <v>2</v>
      </c>
      <c r="H951" t="s">
        <v>337</v>
      </c>
      <c r="I951" s="3" t="str">
        <f t="shared" si="171"/>
        <v>https://jpsearch.go.jp/term/type/文章要素</v>
      </c>
      <c r="J951" t="str">
        <f t="shared" si="174"/>
        <v>https://w3id.org/kouigenjimonogatari/data/0070-09.json</v>
      </c>
      <c r="K951" t="str">
        <f t="shared" si="175"/>
        <v>https://w3id.org/kouigenjimonogatari/data/0070-11.json</v>
      </c>
      <c r="L951">
        <f t="shared" si="172"/>
        <v>55</v>
      </c>
      <c r="M951" t="str">
        <f t="shared" si="176"/>
        <v>https://www.dl.ndl.go.jp/api/iiif/3437686/canvas/55</v>
      </c>
      <c r="N951" t="str">
        <f t="shared" si="173"/>
        <v>https://www.dl.ndl.go.jp/api/iiif/3437686/manifest.json</v>
      </c>
      <c r="O951" t="str">
        <f t="shared" si="177"/>
        <v>http://da.dl.itc.u-tokyo.ac.jp/mirador/?params=[{%22manifest%22:%22https://www.dl.ndl.go.jp/api/iiif/3437686/manifest.json%22,%22canvas%22:%22https://www.dl.ndl.go.jp/api/iiif/3437686/canvas/55%22}]</v>
      </c>
    </row>
    <row r="952" spans="1:15">
      <c r="A952" t="str">
        <f t="shared" si="178"/>
        <v>https://w3id.org/kouigenjimonogatari/data/0070-11.json</v>
      </c>
      <c r="B952">
        <f t="shared" si="168"/>
        <v>70</v>
      </c>
      <c r="C952">
        <f t="shared" si="169"/>
        <v>11</v>
      </c>
      <c r="D952" t="s">
        <v>849</v>
      </c>
      <c r="E952" t="str">
        <f t="shared" si="170"/>
        <v>http://creativecommons.org/publicdomain/zero/1.0/</v>
      </c>
      <c r="F952" t="s">
        <v>965</v>
      </c>
      <c r="G952">
        <f>2</f>
        <v>2</v>
      </c>
      <c r="H952" t="s">
        <v>337</v>
      </c>
      <c r="I952" s="3" t="str">
        <f t="shared" si="171"/>
        <v>https://jpsearch.go.jp/term/type/文章要素</v>
      </c>
      <c r="J952" t="str">
        <f t="shared" si="174"/>
        <v>https://w3id.org/kouigenjimonogatari/data/0070-10.json</v>
      </c>
      <c r="K952" t="str">
        <f t="shared" si="175"/>
        <v>https://w3id.org/kouigenjimonogatari/data/0070-12.json</v>
      </c>
      <c r="L952">
        <f t="shared" si="172"/>
        <v>55</v>
      </c>
      <c r="M952" t="str">
        <f t="shared" si="176"/>
        <v>https://www.dl.ndl.go.jp/api/iiif/3437686/canvas/55</v>
      </c>
      <c r="N952" t="str">
        <f t="shared" si="173"/>
        <v>https://www.dl.ndl.go.jp/api/iiif/3437686/manifest.json</v>
      </c>
      <c r="O952" t="str">
        <f t="shared" si="177"/>
        <v>http://da.dl.itc.u-tokyo.ac.jp/mirador/?params=[{%22manifest%22:%22https://www.dl.ndl.go.jp/api/iiif/3437686/manifest.json%22,%22canvas%22:%22https://www.dl.ndl.go.jp/api/iiif/3437686/canvas/55%22}]</v>
      </c>
    </row>
    <row r="953" spans="1:15">
      <c r="A953" t="str">
        <f t="shared" si="178"/>
        <v>https://w3id.org/kouigenjimonogatari/data/0070-12.json</v>
      </c>
      <c r="B953">
        <f t="shared" si="168"/>
        <v>70</v>
      </c>
      <c r="C953">
        <f t="shared" si="169"/>
        <v>12</v>
      </c>
      <c r="D953" t="s">
        <v>850</v>
      </c>
      <c r="E953" t="str">
        <f t="shared" si="170"/>
        <v>http://creativecommons.org/publicdomain/zero/1.0/</v>
      </c>
      <c r="F953" t="s">
        <v>965</v>
      </c>
      <c r="G953">
        <f>2</f>
        <v>2</v>
      </c>
      <c r="H953" t="s">
        <v>337</v>
      </c>
      <c r="I953" s="3" t="str">
        <f t="shared" si="171"/>
        <v>https://jpsearch.go.jp/term/type/文章要素</v>
      </c>
      <c r="J953" t="str">
        <f t="shared" si="174"/>
        <v>https://w3id.org/kouigenjimonogatari/data/0070-11.json</v>
      </c>
      <c r="K953" t="str">
        <f t="shared" si="175"/>
        <v>https://w3id.org/kouigenjimonogatari/data/0070-13.json</v>
      </c>
      <c r="L953">
        <f t="shared" si="172"/>
        <v>55</v>
      </c>
      <c r="M953" t="str">
        <f t="shared" si="176"/>
        <v>https://www.dl.ndl.go.jp/api/iiif/3437686/canvas/55</v>
      </c>
      <c r="N953" t="str">
        <f t="shared" si="173"/>
        <v>https://www.dl.ndl.go.jp/api/iiif/3437686/manifest.json</v>
      </c>
      <c r="O953" t="str">
        <f t="shared" si="177"/>
        <v>http://da.dl.itc.u-tokyo.ac.jp/mirador/?params=[{%22manifest%22:%22https://www.dl.ndl.go.jp/api/iiif/3437686/manifest.json%22,%22canvas%22:%22https://www.dl.ndl.go.jp/api/iiif/3437686/canvas/55%22}]</v>
      </c>
    </row>
    <row r="954" spans="1:15">
      <c r="A954" t="str">
        <f t="shared" si="178"/>
        <v>https://w3id.org/kouigenjimonogatari/data/0070-13.json</v>
      </c>
      <c r="B954">
        <f t="shared" si="168"/>
        <v>70</v>
      </c>
      <c r="C954">
        <f t="shared" si="169"/>
        <v>13</v>
      </c>
      <c r="D954" t="s">
        <v>851</v>
      </c>
      <c r="E954" t="str">
        <f t="shared" si="170"/>
        <v>http://creativecommons.org/publicdomain/zero/1.0/</v>
      </c>
      <c r="F954" t="s">
        <v>965</v>
      </c>
      <c r="G954">
        <f>2</f>
        <v>2</v>
      </c>
      <c r="H954" t="s">
        <v>337</v>
      </c>
      <c r="I954" s="3" t="str">
        <f t="shared" si="171"/>
        <v>https://jpsearch.go.jp/term/type/文章要素</v>
      </c>
      <c r="J954" t="str">
        <f t="shared" si="174"/>
        <v>https://w3id.org/kouigenjimonogatari/data/0070-12.json</v>
      </c>
      <c r="K954" t="str">
        <f t="shared" si="175"/>
        <v>https://w3id.org/kouigenjimonogatari/data/0070-14.json</v>
      </c>
      <c r="L954">
        <f t="shared" si="172"/>
        <v>55</v>
      </c>
      <c r="M954" t="str">
        <f t="shared" si="176"/>
        <v>https://www.dl.ndl.go.jp/api/iiif/3437686/canvas/55</v>
      </c>
      <c r="N954" t="str">
        <f t="shared" si="173"/>
        <v>https://www.dl.ndl.go.jp/api/iiif/3437686/manifest.json</v>
      </c>
      <c r="O954" t="str">
        <f t="shared" si="177"/>
        <v>http://da.dl.itc.u-tokyo.ac.jp/mirador/?params=[{%22manifest%22:%22https://www.dl.ndl.go.jp/api/iiif/3437686/manifest.json%22,%22canvas%22:%22https://www.dl.ndl.go.jp/api/iiif/3437686/canvas/55%22}]</v>
      </c>
    </row>
    <row r="955" spans="1:15">
      <c r="A955" t="str">
        <f t="shared" si="178"/>
        <v>https://w3id.org/kouigenjimonogatari/data/0070-14.json</v>
      </c>
      <c r="B955">
        <f t="shared" si="168"/>
        <v>70</v>
      </c>
      <c r="C955">
        <f t="shared" si="169"/>
        <v>14</v>
      </c>
      <c r="D955" t="s">
        <v>852</v>
      </c>
      <c r="E955" t="str">
        <f t="shared" si="170"/>
        <v>http://creativecommons.org/publicdomain/zero/1.0/</v>
      </c>
      <c r="F955" t="s">
        <v>965</v>
      </c>
      <c r="G955">
        <f>2</f>
        <v>2</v>
      </c>
      <c r="H955" t="s">
        <v>337</v>
      </c>
      <c r="I955" s="3" t="str">
        <f t="shared" si="171"/>
        <v>https://jpsearch.go.jp/term/type/文章要素</v>
      </c>
      <c r="J955" t="str">
        <f t="shared" si="174"/>
        <v>https://w3id.org/kouigenjimonogatari/data/0070-13.json</v>
      </c>
      <c r="K955" t="str">
        <f t="shared" si="175"/>
        <v>https://w3id.org/kouigenjimonogatari/data/0071-01.json</v>
      </c>
      <c r="L955">
        <f t="shared" si="172"/>
        <v>55</v>
      </c>
      <c r="M955" t="str">
        <f t="shared" si="176"/>
        <v>https://www.dl.ndl.go.jp/api/iiif/3437686/canvas/55</v>
      </c>
      <c r="N955" t="str">
        <f t="shared" si="173"/>
        <v>https://www.dl.ndl.go.jp/api/iiif/3437686/manifest.json</v>
      </c>
      <c r="O955" t="str">
        <f t="shared" si="177"/>
        <v>http://da.dl.itc.u-tokyo.ac.jp/mirador/?params=[{%22manifest%22:%22https://www.dl.ndl.go.jp/api/iiif/3437686/manifest.json%22,%22canvas%22:%22https://www.dl.ndl.go.jp/api/iiif/3437686/canvas/55%22}]</v>
      </c>
    </row>
    <row r="956" spans="1:15">
      <c r="A956" t="str">
        <f t="shared" si="178"/>
        <v/>
      </c>
      <c r="B956">
        <f t="shared" ref="B956:B1019" si="179">IF(D956="", D957, B955)</f>
        <v>71</v>
      </c>
      <c r="C956">
        <f t="shared" si="169"/>
        <v>15</v>
      </c>
      <c r="E956" t="str">
        <f t="shared" si="170"/>
        <v>http://creativecommons.org/publicdomain/zero/1.0/</v>
      </c>
      <c r="F956" t="s">
        <v>965</v>
      </c>
      <c r="G956">
        <f>2</f>
        <v>2</v>
      </c>
      <c r="H956" t="s">
        <v>337</v>
      </c>
      <c r="I956" s="3" t="str">
        <f t="shared" si="171"/>
        <v>https://jpsearch.go.jp/term/type/文章要素</v>
      </c>
      <c r="J956" t="str">
        <f t="shared" si="174"/>
        <v>https://w3id.org/kouigenjimonogatari/data/0070-14.json</v>
      </c>
      <c r="K956" t="str">
        <f t="shared" si="175"/>
        <v>https://w3id.org/kouigenjimonogatari/data/0071-02.json</v>
      </c>
      <c r="L956">
        <f t="shared" si="172"/>
        <v>55</v>
      </c>
      <c r="M956" t="str">
        <f t="shared" si="176"/>
        <v>https://www.dl.ndl.go.jp/api/iiif/3437686/canvas/55</v>
      </c>
      <c r="N956" t="str">
        <f t="shared" si="173"/>
        <v>https://www.dl.ndl.go.jp/api/iiif/3437686/manifest.json</v>
      </c>
      <c r="O956" t="str">
        <f t="shared" si="177"/>
        <v>http://da.dl.itc.u-tokyo.ac.jp/mirador/?params=[{%22manifest%22:%22https://www.dl.ndl.go.jp/api/iiif/3437686/manifest.json%22,%22canvas%22:%22https://www.dl.ndl.go.jp/api/iiif/3437686/canvas/55%22}]</v>
      </c>
    </row>
    <row r="957" spans="1:15">
      <c r="A957" t="str">
        <f t="shared" si="178"/>
        <v/>
      </c>
      <c r="B957">
        <f t="shared" si="179"/>
        <v>71</v>
      </c>
      <c r="C957">
        <f t="shared" si="169"/>
        <v>0</v>
      </c>
      <c r="D957">
        <v>71</v>
      </c>
      <c r="E957" t="str">
        <f t="shared" si="170"/>
        <v>http://creativecommons.org/publicdomain/zero/1.0/</v>
      </c>
      <c r="F957" t="s">
        <v>965</v>
      </c>
      <c r="G957">
        <f>2</f>
        <v>2</v>
      </c>
      <c r="H957" t="s">
        <v>337</v>
      </c>
      <c r="I957" s="3" t="str">
        <f t="shared" si="171"/>
        <v>https://jpsearch.go.jp/term/type/文章要素</v>
      </c>
      <c r="J957" t="str">
        <f t="shared" si="174"/>
        <v>https://w3id.org/kouigenjimonogatari/data/0070-13.json</v>
      </c>
      <c r="K957" t="str">
        <f t="shared" si="175"/>
        <v>https://w3id.org/kouigenjimonogatari/data/0071-01.json</v>
      </c>
      <c r="L957">
        <f t="shared" si="172"/>
        <v>55</v>
      </c>
      <c r="M957" t="str">
        <f t="shared" si="176"/>
        <v>https://www.dl.ndl.go.jp/api/iiif/3437686/canvas/55</v>
      </c>
      <c r="N957" t="str">
        <f t="shared" si="173"/>
        <v>https://www.dl.ndl.go.jp/api/iiif/3437686/manifest.json</v>
      </c>
      <c r="O957" t="str">
        <f t="shared" si="177"/>
        <v>http://da.dl.itc.u-tokyo.ac.jp/mirador/?params=[{%22manifest%22:%22https://www.dl.ndl.go.jp/api/iiif/3437686/manifest.json%22,%22canvas%22:%22https://www.dl.ndl.go.jp/api/iiif/3437686/canvas/55%22}]</v>
      </c>
    </row>
    <row r="958" spans="1:15">
      <c r="A958" t="str">
        <f t="shared" si="178"/>
        <v>https://w3id.org/kouigenjimonogatari/data/0071-01.json</v>
      </c>
      <c r="B958">
        <f t="shared" si="179"/>
        <v>71</v>
      </c>
      <c r="C958">
        <f t="shared" ref="C958:C1021" si="180">IF(D957="", 0, C957+1)</f>
        <v>1</v>
      </c>
      <c r="D958" t="s">
        <v>853</v>
      </c>
      <c r="E958" t="str">
        <f t="shared" ref="E958:E1021" si="181">"http://creativecommons.org/publicdomain/zero/1.0/"</f>
        <v>http://creativecommons.org/publicdomain/zero/1.0/</v>
      </c>
      <c r="F958" t="s">
        <v>965</v>
      </c>
      <c r="G958">
        <f>2</f>
        <v>2</v>
      </c>
      <c r="H958" t="s">
        <v>337</v>
      </c>
      <c r="I958" s="3" t="str">
        <f t="shared" ref="I958:I1021" si="182">"https://jpsearch.go.jp/term/type/文章要素"</f>
        <v>https://jpsearch.go.jp/term/type/文章要素</v>
      </c>
      <c r="J958" t="str">
        <f t="shared" si="174"/>
        <v>https://w3id.org/kouigenjimonogatari/data/0070-14.json</v>
      </c>
      <c r="K958" t="str">
        <f t="shared" si="175"/>
        <v>https://w3id.org/kouigenjimonogatari/data/0071-02.json</v>
      </c>
      <c r="L958">
        <f t="shared" ref="L958:L1021" si="183">20+INT(B958/2)</f>
        <v>55</v>
      </c>
      <c r="M958" t="str">
        <f t="shared" si="176"/>
        <v>https://www.dl.ndl.go.jp/api/iiif/3437686/canvas/55</v>
      </c>
      <c r="N958" t="str">
        <f t="shared" ref="N958:N1021" si="184">"https://www.dl.ndl.go.jp/api/iiif/3437686/manifest.json"</f>
        <v>https://www.dl.ndl.go.jp/api/iiif/3437686/manifest.json</v>
      </c>
      <c r="O958" t="str">
        <f t="shared" si="177"/>
        <v>http://da.dl.itc.u-tokyo.ac.jp/mirador/?params=[{%22manifest%22:%22https://www.dl.ndl.go.jp/api/iiif/3437686/manifest.json%22,%22canvas%22:%22https://www.dl.ndl.go.jp/api/iiif/3437686/canvas/55%22}]</v>
      </c>
    </row>
    <row r="959" spans="1:15">
      <c r="A959" t="str">
        <f t="shared" si="178"/>
        <v>https://w3id.org/kouigenjimonogatari/data/0071-02.json</v>
      </c>
      <c r="B959">
        <f t="shared" si="179"/>
        <v>71</v>
      </c>
      <c r="C959">
        <f t="shared" si="180"/>
        <v>2</v>
      </c>
      <c r="D959" t="s">
        <v>854</v>
      </c>
      <c r="E959" t="str">
        <f t="shared" si="181"/>
        <v>http://creativecommons.org/publicdomain/zero/1.0/</v>
      </c>
      <c r="F959" t="s">
        <v>965</v>
      </c>
      <c r="G959">
        <f>2</f>
        <v>2</v>
      </c>
      <c r="H959" t="s">
        <v>337</v>
      </c>
      <c r="I959" s="3" t="str">
        <f t="shared" si="182"/>
        <v>https://jpsearch.go.jp/term/type/文章要素</v>
      </c>
      <c r="J959" t="str">
        <f t="shared" ref="J959:J1022" si="185">IF(A958="", A956, A958)</f>
        <v>https://w3id.org/kouigenjimonogatari/data/0071-01.json</v>
      </c>
      <c r="K959" t="str">
        <f t="shared" ref="K959:K1022" si="186">IF(A960="",A962,A960)</f>
        <v>https://w3id.org/kouigenjimonogatari/data/0071-03.json</v>
      </c>
      <c r="L959">
        <f t="shared" si="183"/>
        <v>55</v>
      </c>
      <c r="M959" t="str">
        <f t="shared" ref="M959:M1022" si="187">"https://www.dl.ndl.go.jp/api/iiif/3437686/canvas/"&amp;L959</f>
        <v>https://www.dl.ndl.go.jp/api/iiif/3437686/canvas/55</v>
      </c>
      <c r="N959" t="str">
        <f t="shared" si="184"/>
        <v>https://www.dl.ndl.go.jp/api/iiif/3437686/manifest.json</v>
      </c>
      <c r="O959" t="str">
        <f t="shared" ref="O959:O1022" si="188">"http://da.dl.itc.u-tokyo.ac.jp/mirador/?params=[{%22manifest%22:%22"&amp;N959&amp;"%22,%22canvas%22:%22"&amp;M959&amp;"%22}]"</f>
        <v>http://da.dl.itc.u-tokyo.ac.jp/mirador/?params=[{%22manifest%22:%22https://www.dl.ndl.go.jp/api/iiif/3437686/manifest.json%22,%22canvas%22:%22https://www.dl.ndl.go.jp/api/iiif/3437686/canvas/55%22}]</v>
      </c>
    </row>
    <row r="960" spans="1:15">
      <c r="A960" t="str">
        <f t="shared" si="178"/>
        <v>https://w3id.org/kouigenjimonogatari/data/0071-03.json</v>
      </c>
      <c r="B960">
        <f t="shared" si="179"/>
        <v>71</v>
      </c>
      <c r="C960">
        <f t="shared" si="180"/>
        <v>3</v>
      </c>
      <c r="D960" t="s">
        <v>855</v>
      </c>
      <c r="E960" t="str">
        <f t="shared" si="181"/>
        <v>http://creativecommons.org/publicdomain/zero/1.0/</v>
      </c>
      <c r="F960" t="s">
        <v>965</v>
      </c>
      <c r="G960">
        <f>2</f>
        <v>2</v>
      </c>
      <c r="H960" t="s">
        <v>337</v>
      </c>
      <c r="I960" s="3" t="str">
        <f t="shared" si="182"/>
        <v>https://jpsearch.go.jp/term/type/文章要素</v>
      </c>
      <c r="J960" t="str">
        <f t="shared" si="185"/>
        <v>https://w3id.org/kouigenjimonogatari/data/0071-02.json</v>
      </c>
      <c r="K960" t="str">
        <f t="shared" si="186"/>
        <v>https://w3id.org/kouigenjimonogatari/data/0071-04.json</v>
      </c>
      <c r="L960">
        <f t="shared" si="183"/>
        <v>55</v>
      </c>
      <c r="M960" t="str">
        <f t="shared" si="187"/>
        <v>https://www.dl.ndl.go.jp/api/iiif/3437686/canvas/55</v>
      </c>
      <c r="N960" t="str">
        <f t="shared" si="184"/>
        <v>https://www.dl.ndl.go.jp/api/iiif/3437686/manifest.json</v>
      </c>
      <c r="O960" t="str">
        <f t="shared" si="188"/>
        <v>http://da.dl.itc.u-tokyo.ac.jp/mirador/?params=[{%22manifest%22:%22https://www.dl.ndl.go.jp/api/iiif/3437686/manifest.json%22,%22canvas%22:%22https://www.dl.ndl.go.jp/api/iiif/3437686/canvas/55%22}]</v>
      </c>
    </row>
    <row r="961" spans="1:15">
      <c r="A961" t="str">
        <f t="shared" si="178"/>
        <v>https://w3id.org/kouigenjimonogatari/data/0071-04.json</v>
      </c>
      <c r="B961">
        <f t="shared" si="179"/>
        <v>71</v>
      </c>
      <c r="C961">
        <f t="shared" si="180"/>
        <v>4</v>
      </c>
      <c r="D961" t="s">
        <v>856</v>
      </c>
      <c r="E961" t="str">
        <f t="shared" si="181"/>
        <v>http://creativecommons.org/publicdomain/zero/1.0/</v>
      </c>
      <c r="F961" t="s">
        <v>965</v>
      </c>
      <c r="G961">
        <f>2</f>
        <v>2</v>
      </c>
      <c r="H961" t="s">
        <v>337</v>
      </c>
      <c r="I961" s="3" t="str">
        <f t="shared" si="182"/>
        <v>https://jpsearch.go.jp/term/type/文章要素</v>
      </c>
      <c r="J961" t="str">
        <f t="shared" si="185"/>
        <v>https://w3id.org/kouigenjimonogatari/data/0071-03.json</v>
      </c>
      <c r="K961" t="str">
        <f t="shared" si="186"/>
        <v>https://w3id.org/kouigenjimonogatari/data/0071-05.json</v>
      </c>
      <c r="L961">
        <f t="shared" si="183"/>
        <v>55</v>
      </c>
      <c r="M961" t="str">
        <f t="shared" si="187"/>
        <v>https://www.dl.ndl.go.jp/api/iiif/3437686/canvas/55</v>
      </c>
      <c r="N961" t="str">
        <f t="shared" si="184"/>
        <v>https://www.dl.ndl.go.jp/api/iiif/3437686/manifest.json</v>
      </c>
      <c r="O961" t="str">
        <f t="shared" si="188"/>
        <v>http://da.dl.itc.u-tokyo.ac.jp/mirador/?params=[{%22manifest%22:%22https://www.dl.ndl.go.jp/api/iiif/3437686/manifest.json%22,%22canvas%22:%22https://www.dl.ndl.go.jp/api/iiif/3437686/canvas/55%22}]</v>
      </c>
    </row>
    <row r="962" spans="1:15">
      <c r="A962" t="str">
        <f t="shared" si="178"/>
        <v>https://w3id.org/kouigenjimonogatari/data/0071-05.json</v>
      </c>
      <c r="B962">
        <f t="shared" si="179"/>
        <v>71</v>
      </c>
      <c r="C962">
        <f t="shared" si="180"/>
        <v>5</v>
      </c>
      <c r="D962" t="s">
        <v>857</v>
      </c>
      <c r="E962" t="str">
        <f t="shared" si="181"/>
        <v>http://creativecommons.org/publicdomain/zero/1.0/</v>
      </c>
      <c r="F962" t="s">
        <v>965</v>
      </c>
      <c r="G962">
        <f>2</f>
        <v>2</v>
      </c>
      <c r="H962" t="s">
        <v>337</v>
      </c>
      <c r="I962" s="3" t="str">
        <f t="shared" si="182"/>
        <v>https://jpsearch.go.jp/term/type/文章要素</v>
      </c>
      <c r="J962" t="str">
        <f t="shared" si="185"/>
        <v>https://w3id.org/kouigenjimonogatari/data/0071-04.json</v>
      </c>
      <c r="K962" t="str">
        <f t="shared" si="186"/>
        <v>https://w3id.org/kouigenjimonogatari/data/0071-06.json</v>
      </c>
      <c r="L962">
        <f t="shared" si="183"/>
        <v>55</v>
      </c>
      <c r="M962" t="str">
        <f t="shared" si="187"/>
        <v>https://www.dl.ndl.go.jp/api/iiif/3437686/canvas/55</v>
      </c>
      <c r="N962" t="str">
        <f t="shared" si="184"/>
        <v>https://www.dl.ndl.go.jp/api/iiif/3437686/manifest.json</v>
      </c>
      <c r="O962" t="str">
        <f t="shared" si="188"/>
        <v>http://da.dl.itc.u-tokyo.ac.jp/mirador/?params=[{%22manifest%22:%22https://www.dl.ndl.go.jp/api/iiif/3437686/manifest.json%22,%22canvas%22:%22https://www.dl.ndl.go.jp/api/iiif/3437686/canvas/55%22}]</v>
      </c>
    </row>
    <row r="963" spans="1:15">
      <c r="A963" t="str">
        <f t="shared" si="178"/>
        <v>https://w3id.org/kouigenjimonogatari/data/0071-06.json</v>
      </c>
      <c r="B963">
        <f t="shared" si="179"/>
        <v>71</v>
      </c>
      <c r="C963">
        <f t="shared" si="180"/>
        <v>6</v>
      </c>
      <c r="D963" t="s">
        <v>858</v>
      </c>
      <c r="E963" t="str">
        <f t="shared" si="181"/>
        <v>http://creativecommons.org/publicdomain/zero/1.0/</v>
      </c>
      <c r="F963" t="s">
        <v>965</v>
      </c>
      <c r="G963">
        <f>2</f>
        <v>2</v>
      </c>
      <c r="H963" t="s">
        <v>337</v>
      </c>
      <c r="I963" s="3" t="str">
        <f t="shared" si="182"/>
        <v>https://jpsearch.go.jp/term/type/文章要素</v>
      </c>
      <c r="J963" t="str">
        <f t="shared" si="185"/>
        <v>https://w3id.org/kouigenjimonogatari/data/0071-05.json</v>
      </c>
      <c r="K963" t="str">
        <f t="shared" si="186"/>
        <v>https://w3id.org/kouigenjimonogatari/data/0071-07.json</v>
      </c>
      <c r="L963">
        <f t="shared" si="183"/>
        <v>55</v>
      </c>
      <c r="M963" t="str">
        <f t="shared" si="187"/>
        <v>https://www.dl.ndl.go.jp/api/iiif/3437686/canvas/55</v>
      </c>
      <c r="N963" t="str">
        <f t="shared" si="184"/>
        <v>https://www.dl.ndl.go.jp/api/iiif/3437686/manifest.json</v>
      </c>
      <c r="O963" t="str">
        <f t="shared" si="188"/>
        <v>http://da.dl.itc.u-tokyo.ac.jp/mirador/?params=[{%22manifest%22:%22https://www.dl.ndl.go.jp/api/iiif/3437686/manifest.json%22,%22canvas%22:%22https://www.dl.ndl.go.jp/api/iiif/3437686/canvas/55%22}]</v>
      </c>
    </row>
    <row r="964" spans="1:15">
      <c r="A964" t="str">
        <f t="shared" si="178"/>
        <v>https://w3id.org/kouigenjimonogatari/data/0071-07.json</v>
      </c>
      <c r="B964">
        <f t="shared" si="179"/>
        <v>71</v>
      </c>
      <c r="C964">
        <f t="shared" si="180"/>
        <v>7</v>
      </c>
      <c r="D964" t="s">
        <v>859</v>
      </c>
      <c r="E964" t="str">
        <f t="shared" si="181"/>
        <v>http://creativecommons.org/publicdomain/zero/1.0/</v>
      </c>
      <c r="F964" t="s">
        <v>965</v>
      </c>
      <c r="G964">
        <f>2</f>
        <v>2</v>
      </c>
      <c r="H964" t="s">
        <v>337</v>
      </c>
      <c r="I964" s="3" t="str">
        <f t="shared" si="182"/>
        <v>https://jpsearch.go.jp/term/type/文章要素</v>
      </c>
      <c r="J964" t="str">
        <f t="shared" si="185"/>
        <v>https://w3id.org/kouigenjimonogatari/data/0071-06.json</v>
      </c>
      <c r="K964" t="str">
        <f t="shared" si="186"/>
        <v>https://w3id.org/kouigenjimonogatari/data/0071-08.json</v>
      </c>
      <c r="L964">
        <f t="shared" si="183"/>
        <v>55</v>
      </c>
      <c r="M964" t="str">
        <f t="shared" si="187"/>
        <v>https://www.dl.ndl.go.jp/api/iiif/3437686/canvas/55</v>
      </c>
      <c r="N964" t="str">
        <f t="shared" si="184"/>
        <v>https://www.dl.ndl.go.jp/api/iiif/3437686/manifest.json</v>
      </c>
      <c r="O964" t="str">
        <f t="shared" si="188"/>
        <v>http://da.dl.itc.u-tokyo.ac.jp/mirador/?params=[{%22manifest%22:%22https://www.dl.ndl.go.jp/api/iiif/3437686/manifest.json%22,%22canvas%22:%22https://www.dl.ndl.go.jp/api/iiif/3437686/canvas/55%22}]</v>
      </c>
    </row>
    <row r="965" spans="1:15">
      <c r="A965" t="str">
        <f t="shared" si="178"/>
        <v>https://w3id.org/kouigenjimonogatari/data/0071-08.json</v>
      </c>
      <c r="B965">
        <f t="shared" si="179"/>
        <v>71</v>
      </c>
      <c r="C965">
        <f t="shared" si="180"/>
        <v>8</v>
      </c>
      <c r="D965" t="s">
        <v>860</v>
      </c>
      <c r="E965" t="str">
        <f t="shared" si="181"/>
        <v>http://creativecommons.org/publicdomain/zero/1.0/</v>
      </c>
      <c r="F965" t="s">
        <v>965</v>
      </c>
      <c r="G965">
        <f>2</f>
        <v>2</v>
      </c>
      <c r="H965" t="s">
        <v>337</v>
      </c>
      <c r="I965" s="3" t="str">
        <f t="shared" si="182"/>
        <v>https://jpsearch.go.jp/term/type/文章要素</v>
      </c>
      <c r="J965" t="str">
        <f t="shared" si="185"/>
        <v>https://w3id.org/kouigenjimonogatari/data/0071-07.json</v>
      </c>
      <c r="K965" t="str">
        <f t="shared" si="186"/>
        <v>https://w3id.org/kouigenjimonogatari/data/0071-09.json</v>
      </c>
      <c r="L965">
        <f t="shared" si="183"/>
        <v>55</v>
      </c>
      <c r="M965" t="str">
        <f t="shared" si="187"/>
        <v>https://www.dl.ndl.go.jp/api/iiif/3437686/canvas/55</v>
      </c>
      <c r="N965" t="str">
        <f t="shared" si="184"/>
        <v>https://www.dl.ndl.go.jp/api/iiif/3437686/manifest.json</v>
      </c>
      <c r="O965" t="str">
        <f t="shared" si="188"/>
        <v>http://da.dl.itc.u-tokyo.ac.jp/mirador/?params=[{%22manifest%22:%22https://www.dl.ndl.go.jp/api/iiif/3437686/manifest.json%22,%22canvas%22:%22https://www.dl.ndl.go.jp/api/iiif/3437686/canvas/55%22}]</v>
      </c>
    </row>
    <row r="966" spans="1:15">
      <c r="A966" t="str">
        <f t="shared" si="178"/>
        <v>https://w3id.org/kouigenjimonogatari/data/0071-09.json</v>
      </c>
      <c r="B966">
        <f t="shared" si="179"/>
        <v>71</v>
      </c>
      <c r="C966">
        <f t="shared" si="180"/>
        <v>9</v>
      </c>
      <c r="D966" t="s">
        <v>861</v>
      </c>
      <c r="E966" t="str">
        <f t="shared" si="181"/>
        <v>http://creativecommons.org/publicdomain/zero/1.0/</v>
      </c>
      <c r="F966" t="s">
        <v>965</v>
      </c>
      <c r="G966">
        <f>2</f>
        <v>2</v>
      </c>
      <c r="H966" t="s">
        <v>337</v>
      </c>
      <c r="I966" s="3" t="str">
        <f t="shared" si="182"/>
        <v>https://jpsearch.go.jp/term/type/文章要素</v>
      </c>
      <c r="J966" t="str">
        <f t="shared" si="185"/>
        <v>https://w3id.org/kouigenjimonogatari/data/0071-08.json</v>
      </c>
      <c r="K966" t="str">
        <f t="shared" si="186"/>
        <v>https://w3id.org/kouigenjimonogatari/data/0071-10.json</v>
      </c>
      <c r="L966">
        <f t="shared" si="183"/>
        <v>55</v>
      </c>
      <c r="M966" t="str">
        <f t="shared" si="187"/>
        <v>https://www.dl.ndl.go.jp/api/iiif/3437686/canvas/55</v>
      </c>
      <c r="N966" t="str">
        <f t="shared" si="184"/>
        <v>https://www.dl.ndl.go.jp/api/iiif/3437686/manifest.json</v>
      </c>
      <c r="O966" t="str">
        <f t="shared" si="188"/>
        <v>http://da.dl.itc.u-tokyo.ac.jp/mirador/?params=[{%22manifest%22:%22https://www.dl.ndl.go.jp/api/iiif/3437686/manifest.json%22,%22canvas%22:%22https://www.dl.ndl.go.jp/api/iiif/3437686/canvas/55%22}]</v>
      </c>
    </row>
    <row r="967" spans="1:15">
      <c r="A967" t="str">
        <f t="shared" si="178"/>
        <v>https://w3id.org/kouigenjimonogatari/data/0071-10.json</v>
      </c>
      <c r="B967">
        <f t="shared" si="179"/>
        <v>71</v>
      </c>
      <c r="C967">
        <f t="shared" si="180"/>
        <v>10</v>
      </c>
      <c r="D967" t="s">
        <v>862</v>
      </c>
      <c r="E967" t="str">
        <f t="shared" si="181"/>
        <v>http://creativecommons.org/publicdomain/zero/1.0/</v>
      </c>
      <c r="F967" t="s">
        <v>965</v>
      </c>
      <c r="G967">
        <f>2</f>
        <v>2</v>
      </c>
      <c r="H967" t="s">
        <v>337</v>
      </c>
      <c r="I967" s="3" t="str">
        <f t="shared" si="182"/>
        <v>https://jpsearch.go.jp/term/type/文章要素</v>
      </c>
      <c r="J967" t="str">
        <f t="shared" si="185"/>
        <v>https://w3id.org/kouigenjimonogatari/data/0071-09.json</v>
      </c>
      <c r="K967" t="str">
        <f t="shared" si="186"/>
        <v>https://w3id.org/kouigenjimonogatari/data/0071-11.json</v>
      </c>
      <c r="L967">
        <f t="shared" si="183"/>
        <v>55</v>
      </c>
      <c r="M967" t="str">
        <f t="shared" si="187"/>
        <v>https://www.dl.ndl.go.jp/api/iiif/3437686/canvas/55</v>
      </c>
      <c r="N967" t="str">
        <f t="shared" si="184"/>
        <v>https://www.dl.ndl.go.jp/api/iiif/3437686/manifest.json</v>
      </c>
      <c r="O967" t="str">
        <f t="shared" si="188"/>
        <v>http://da.dl.itc.u-tokyo.ac.jp/mirador/?params=[{%22manifest%22:%22https://www.dl.ndl.go.jp/api/iiif/3437686/manifest.json%22,%22canvas%22:%22https://www.dl.ndl.go.jp/api/iiif/3437686/canvas/55%22}]</v>
      </c>
    </row>
    <row r="968" spans="1:15">
      <c r="A968" t="str">
        <f t="shared" si="178"/>
        <v>https://w3id.org/kouigenjimonogatari/data/0071-11.json</v>
      </c>
      <c r="B968">
        <f t="shared" si="179"/>
        <v>71</v>
      </c>
      <c r="C968">
        <f t="shared" si="180"/>
        <v>11</v>
      </c>
      <c r="D968" t="s">
        <v>863</v>
      </c>
      <c r="E968" t="str">
        <f t="shared" si="181"/>
        <v>http://creativecommons.org/publicdomain/zero/1.0/</v>
      </c>
      <c r="F968" t="s">
        <v>965</v>
      </c>
      <c r="G968">
        <f>2</f>
        <v>2</v>
      </c>
      <c r="H968" t="s">
        <v>337</v>
      </c>
      <c r="I968" s="3" t="str">
        <f t="shared" si="182"/>
        <v>https://jpsearch.go.jp/term/type/文章要素</v>
      </c>
      <c r="J968" t="str">
        <f t="shared" si="185"/>
        <v>https://w3id.org/kouigenjimonogatari/data/0071-10.json</v>
      </c>
      <c r="K968" t="str">
        <f t="shared" si="186"/>
        <v>https://w3id.org/kouigenjimonogatari/data/0071-12.json</v>
      </c>
      <c r="L968">
        <f t="shared" si="183"/>
        <v>55</v>
      </c>
      <c r="M968" t="str">
        <f t="shared" si="187"/>
        <v>https://www.dl.ndl.go.jp/api/iiif/3437686/canvas/55</v>
      </c>
      <c r="N968" t="str">
        <f t="shared" si="184"/>
        <v>https://www.dl.ndl.go.jp/api/iiif/3437686/manifest.json</v>
      </c>
      <c r="O968" t="str">
        <f t="shared" si="188"/>
        <v>http://da.dl.itc.u-tokyo.ac.jp/mirador/?params=[{%22manifest%22:%22https://www.dl.ndl.go.jp/api/iiif/3437686/manifest.json%22,%22canvas%22:%22https://www.dl.ndl.go.jp/api/iiif/3437686/canvas/55%22}]</v>
      </c>
    </row>
    <row r="969" spans="1:15">
      <c r="A969" t="str">
        <f t="shared" si="178"/>
        <v>https://w3id.org/kouigenjimonogatari/data/0071-12.json</v>
      </c>
      <c r="B969">
        <f t="shared" si="179"/>
        <v>71</v>
      </c>
      <c r="C969">
        <f t="shared" si="180"/>
        <v>12</v>
      </c>
      <c r="D969" t="s">
        <v>864</v>
      </c>
      <c r="E969" t="str">
        <f t="shared" si="181"/>
        <v>http://creativecommons.org/publicdomain/zero/1.0/</v>
      </c>
      <c r="F969" t="s">
        <v>965</v>
      </c>
      <c r="G969">
        <f>2</f>
        <v>2</v>
      </c>
      <c r="H969" t="s">
        <v>337</v>
      </c>
      <c r="I969" s="3" t="str">
        <f t="shared" si="182"/>
        <v>https://jpsearch.go.jp/term/type/文章要素</v>
      </c>
      <c r="J969" t="str">
        <f t="shared" si="185"/>
        <v>https://w3id.org/kouigenjimonogatari/data/0071-11.json</v>
      </c>
      <c r="K969" t="str">
        <f t="shared" si="186"/>
        <v>https://w3id.org/kouigenjimonogatari/data/0071-13.json</v>
      </c>
      <c r="L969">
        <f t="shared" si="183"/>
        <v>55</v>
      </c>
      <c r="M969" t="str">
        <f t="shared" si="187"/>
        <v>https://www.dl.ndl.go.jp/api/iiif/3437686/canvas/55</v>
      </c>
      <c r="N969" t="str">
        <f t="shared" si="184"/>
        <v>https://www.dl.ndl.go.jp/api/iiif/3437686/manifest.json</v>
      </c>
      <c r="O969" t="str">
        <f t="shared" si="188"/>
        <v>http://da.dl.itc.u-tokyo.ac.jp/mirador/?params=[{%22manifest%22:%22https://www.dl.ndl.go.jp/api/iiif/3437686/manifest.json%22,%22canvas%22:%22https://www.dl.ndl.go.jp/api/iiif/3437686/canvas/55%22}]</v>
      </c>
    </row>
    <row r="970" spans="1:15">
      <c r="A970" t="str">
        <f t="shared" si="178"/>
        <v>https://w3id.org/kouigenjimonogatari/data/0071-13.json</v>
      </c>
      <c r="B970">
        <f t="shared" si="179"/>
        <v>71</v>
      </c>
      <c r="C970">
        <f t="shared" si="180"/>
        <v>13</v>
      </c>
      <c r="D970" t="s">
        <v>865</v>
      </c>
      <c r="E970" t="str">
        <f t="shared" si="181"/>
        <v>http://creativecommons.org/publicdomain/zero/1.0/</v>
      </c>
      <c r="F970" t="s">
        <v>965</v>
      </c>
      <c r="G970">
        <f>2</f>
        <v>2</v>
      </c>
      <c r="H970" t="s">
        <v>337</v>
      </c>
      <c r="I970" s="3" t="str">
        <f t="shared" si="182"/>
        <v>https://jpsearch.go.jp/term/type/文章要素</v>
      </c>
      <c r="J970" t="str">
        <f t="shared" si="185"/>
        <v>https://w3id.org/kouigenjimonogatari/data/0071-12.json</v>
      </c>
      <c r="K970" t="str">
        <f t="shared" si="186"/>
        <v>https://w3id.org/kouigenjimonogatari/data/0071-14.json</v>
      </c>
      <c r="L970">
        <f t="shared" si="183"/>
        <v>55</v>
      </c>
      <c r="M970" t="str">
        <f t="shared" si="187"/>
        <v>https://www.dl.ndl.go.jp/api/iiif/3437686/canvas/55</v>
      </c>
      <c r="N970" t="str">
        <f t="shared" si="184"/>
        <v>https://www.dl.ndl.go.jp/api/iiif/3437686/manifest.json</v>
      </c>
      <c r="O970" t="str">
        <f t="shared" si="188"/>
        <v>http://da.dl.itc.u-tokyo.ac.jp/mirador/?params=[{%22manifest%22:%22https://www.dl.ndl.go.jp/api/iiif/3437686/manifest.json%22,%22canvas%22:%22https://www.dl.ndl.go.jp/api/iiif/3437686/canvas/55%22}]</v>
      </c>
    </row>
    <row r="971" spans="1:15">
      <c r="A971" t="str">
        <f t="shared" si="178"/>
        <v>https://w3id.org/kouigenjimonogatari/data/0071-14.json</v>
      </c>
      <c r="B971">
        <f t="shared" si="179"/>
        <v>71</v>
      </c>
      <c r="C971">
        <f t="shared" si="180"/>
        <v>14</v>
      </c>
      <c r="D971" t="s">
        <v>866</v>
      </c>
      <c r="E971" t="str">
        <f t="shared" si="181"/>
        <v>http://creativecommons.org/publicdomain/zero/1.0/</v>
      </c>
      <c r="F971" t="s">
        <v>965</v>
      </c>
      <c r="G971">
        <f>2</f>
        <v>2</v>
      </c>
      <c r="H971" t="s">
        <v>337</v>
      </c>
      <c r="I971" s="3" t="str">
        <f t="shared" si="182"/>
        <v>https://jpsearch.go.jp/term/type/文章要素</v>
      </c>
      <c r="J971" t="str">
        <f t="shared" si="185"/>
        <v>https://w3id.org/kouigenjimonogatari/data/0071-13.json</v>
      </c>
      <c r="K971" t="str">
        <f t="shared" si="186"/>
        <v>https://w3id.org/kouigenjimonogatari/data/0072-01.json</v>
      </c>
      <c r="L971">
        <f t="shared" si="183"/>
        <v>55</v>
      </c>
      <c r="M971" t="str">
        <f t="shared" si="187"/>
        <v>https://www.dl.ndl.go.jp/api/iiif/3437686/canvas/55</v>
      </c>
      <c r="N971" t="str">
        <f t="shared" si="184"/>
        <v>https://www.dl.ndl.go.jp/api/iiif/3437686/manifest.json</v>
      </c>
      <c r="O971" t="str">
        <f t="shared" si="188"/>
        <v>http://da.dl.itc.u-tokyo.ac.jp/mirador/?params=[{%22manifest%22:%22https://www.dl.ndl.go.jp/api/iiif/3437686/manifest.json%22,%22canvas%22:%22https://www.dl.ndl.go.jp/api/iiif/3437686/canvas/55%22}]</v>
      </c>
    </row>
    <row r="972" spans="1:15">
      <c r="A972" t="str">
        <f t="shared" si="178"/>
        <v/>
      </c>
      <c r="B972">
        <f t="shared" si="179"/>
        <v>72</v>
      </c>
      <c r="C972">
        <f t="shared" si="180"/>
        <v>15</v>
      </c>
      <c r="E972" t="str">
        <f t="shared" si="181"/>
        <v>http://creativecommons.org/publicdomain/zero/1.0/</v>
      </c>
      <c r="F972" t="s">
        <v>965</v>
      </c>
      <c r="G972">
        <f>2</f>
        <v>2</v>
      </c>
      <c r="H972" t="s">
        <v>337</v>
      </c>
      <c r="I972" s="3" t="str">
        <f t="shared" si="182"/>
        <v>https://jpsearch.go.jp/term/type/文章要素</v>
      </c>
      <c r="J972" t="str">
        <f t="shared" si="185"/>
        <v>https://w3id.org/kouigenjimonogatari/data/0071-14.json</v>
      </c>
      <c r="K972" t="str">
        <f t="shared" si="186"/>
        <v>https://w3id.org/kouigenjimonogatari/data/0072-02.json</v>
      </c>
      <c r="L972">
        <f t="shared" si="183"/>
        <v>56</v>
      </c>
      <c r="M972" t="str">
        <f t="shared" si="187"/>
        <v>https://www.dl.ndl.go.jp/api/iiif/3437686/canvas/56</v>
      </c>
      <c r="N972" t="str">
        <f t="shared" si="184"/>
        <v>https://www.dl.ndl.go.jp/api/iiif/3437686/manifest.json</v>
      </c>
      <c r="O972" t="str">
        <f t="shared" si="188"/>
        <v>http://da.dl.itc.u-tokyo.ac.jp/mirador/?params=[{%22manifest%22:%22https://www.dl.ndl.go.jp/api/iiif/3437686/manifest.json%22,%22canvas%22:%22https://www.dl.ndl.go.jp/api/iiif/3437686/canvas/56%22}]</v>
      </c>
    </row>
    <row r="973" spans="1:15">
      <c r="A973" t="str">
        <f t="shared" ref="A973:A1036" si="189">IF(AND(C973&lt;&gt;"", C973&lt;&gt;0, D973&lt;&gt;""), "https://w3id.org/kouigenjimonogatari/data/"&amp;TEXT(B973, "0000")&amp;"-"&amp;TEXT(C973, "00")&amp;".json", "")</f>
        <v/>
      </c>
      <c r="B973">
        <f t="shared" si="179"/>
        <v>72</v>
      </c>
      <c r="C973">
        <f t="shared" si="180"/>
        <v>0</v>
      </c>
      <c r="D973">
        <v>72</v>
      </c>
      <c r="E973" t="str">
        <f t="shared" si="181"/>
        <v>http://creativecommons.org/publicdomain/zero/1.0/</v>
      </c>
      <c r="F973" t="s">
        <v>965</v>
      </c>
      <c r="G973">
        <f>2</f>
        <v>2</v>
      </c>
      <c r="H973" t="s">
        <v>337</v>
      </c>
      <c r="I973" s="3" t="str">
        <f t="shared" si="182"/>
        <v>https://jpsearch.go.jp/term/type/文章要素</v>
      </c>
      <c r="J973" t="str">
        <f t="shared" si="185"/>
        <v>https://w3id.org/kouigenjimonogatari/data/0071-13.json</v>
      </c>
      <c r="K973" t="str">
        <f t="shared" si="186"/>
        <v>https://w3id.org/kouigenjimonogatari/data/0072-01.json</v>
      </c>
      <c r="L973">
        <f t="shared" si="183"/>
        <v>56</v>
      </c>
      <c r="M973" t="str">
        <f t="shared" si="187"/>
        <v>https://www.dl.ndl.go.jp/api/iiif/3437686/canvas/56</v>
      </c>
      <c r="N973" t="str">
        <f t="shared" si="184"/>
        <v>https://www.dl.ndl.go.jp/api/iiif/3437686/manifest.json</v>
      </c>
      <c r="O973" t="str">
        <f t="shared" si="188"/>
        <v>http://da.dl.itc.u-tokyo.ac.jp/mirador/?params=[{%22manifest%22:%22https://www.dl.ndl.go.jp/api/iiif/3437686/manifest.json%22,%22canvas%22:%22https://www.dl.ndl.go.jp/api/iiif/3437686/canvas/56%22}]</v>
      </c>
    </row>
    <row r="974" spans="1:15">
      <c r="A974" t="str">
        <f t="shared" si="189"/>
        <v>https://w3id.org/kouigenjimonogatari/data/0072-01.json</v>
      </c>
      <c r="B974">
        <f t="shared" si="179"/>
        <v>72</v>
      </c>
      <c r="C974">
        <f t="shared" si="180"/>
        <v>1</v>
      </c>
      <c r="D974" t="s">
        <v>4664</v>
      </c>
      <c r="E974" t="str">
        <f t="shared" si="181"/>
        <v>http://creativecommons.org/publicdomain/zero/1.0/</v>
      </c>
      <c r="F974" t="s">
        <v>965</v>
      </c>
      <c r="G974">
        <f>2</f>
        <v>2</v>
      </c>
      <c r="H974" t="s">
        <v>337</v>
      </c>
      <c r="I974" s="3" t="str">
        <f t="shared" si="182"/>
        <v>https://jpsearch.go.jp/term/type/文章要素</v>
      </c>
      <c r="J974" t="str">
        <f t="shared" si="185"/>
        <v>https://w3id.org/kouigenjimonogatari/data/0071-14.json</v>
      </c>
      <c r="K974" t="str">
        <f t="shared" si="186"/>
        <v>https://w3id.org/kouigenjimonogatari/data/0072-02.json</v>
      </c>
      <c r="L974">
        <f t="shared" si="183"/>
        <v>56</v>
      </c>
      <c r="M974" t="str">
        <f t="shared" si="187"/>
        <v>https://www.dl.ndl.go.jp/api/iiif/3437686/canvas/56</v>
      </c>
      <c r="N974" t="str">
        <f t="shared" si="184"/>
        <v>https://www.dl.ndl.go.jp/api/iiif/3437686/manifest.json</v>
      </c>
      <c r="O974" t="str">
        <f t="shared" si="188"/>
        <v>http://da.dl.itc.u-tokyo.ac.jp/mirador/?params=[{%22manifest%22:%22https://www.dl.ndl.go.jp/api/iiif/3437686/manifest.json%22,%22canvas%22:%22https://www.dl.ndl.go.jp/api/iiif/3437686/canvas/56%22}]</v>
      </c>
    </row>
    <row r="975" spans="1:15">
      <c r="A975" t="str">
        <f t="shared" si="189"/>
        <v>https://w3id.org/kouigenjimonogatari/data/0072-02.json</v>
      </c>
      <c r="B975">
        <f t="shared" si="179"/>
        <v>72</v>
      </c>
      <c r="C975">
        <f t="shared" si="180"/>
        <v>2</v>
      </c>
      <c r="D975" t="s">
        <v>867</v>
      </c>
      <c r="E975" t="str">
        <f t="shared" si="181"/>
        <v>http://creativecommons.org/publicdomain/zero/1.0/</v>
      </c>
      <c r="F975" t="s">
        <v>965</v>
      </c>
      <c r="G975">
        <f>2</f>
        <v>2</v>
      </c>
      <c r="H975" t="s">
        <v>337</v>
      </c>
      <c r="I975" s="3" t="str">
        <f t="shared" si="182"/>
        <v>https://jpsearch.go.jp/term/type/文章要素</v>
      </c>
      <c r="J975" t="str">
        <f t="shared" si="185"/>
        <v>https://w3id.org/kouigenjimonogatari/data/0072-01.json</v>
      </c>
      <c r="K975" t="str">
        <f t="shared" si="186"/>
        <v>https://w3id.org/kouigenjimonogatari/data/0072-03.json</v>
      </c>
      <c r="L975">
        <f t="shared" si="183"/>
        <v>56</v>
      </c>
      <c r="M975" t="str">
        <f t="shared" si="187"/>
        <v>https://www.dl.ndl.go.jp/api/iiif/3437686/canvas/56</v>
      </c>
      <c r="N975" t="str">
        <f t="shared" si="184"/>
        <v>https://www.dl.ndl.go.jp/api/iiif/3437686/manifest.json</v>
      </c>
      <c r="O975" t="str">
        <f t="shared" si="188"/>
        <v>http://da.dl.itc.u-tokyo.ac.jp/mirador/?params=[{%22manifest%22:%22https://www.dl.ndl.go.jp/api/iiif/3437686/manifest.json%22,%22canvas%22:%22https://www.dl.ndl.go.jp/api/iiif/3437686/canvas/56%22}]</v>
      </c>
    </row>
    <row r="976" spans="1:15">
      <c r="A976" t="str">
        <f t="shared" si="189"/>
        <v>https://w3id.org/kouigenjimonogatari/data/0072-03.json</v>
      </c>
      <c r="B976">
        <f t="shared" si="179"/>
        <v>72</v>
      </c>
      <c r="C976">
        <f t="shared" si="180"/>
        <v>3</v>
      </c>
      <c r="D976" t="s">
        <v>868</v>
      </c>
      <c r="E976" t="str">
        <f t="shared" si="181"/>
        <v>http://creativecommons.org/publicdomain/zero/1.0/</v>
      </c>
      <c r="F976" t="s">
        <v>965</v>
      </c>
      <c r="G976">
        <f>2</f>
        <v>2</v>
      </c>
      <c r="H976" t="s">
        <v>337</v>
      </c>
      <c r="I976" s="3" t="str">
        <f t="shared" si="182"/>
        <v>https://jpsearch.go.jp/term/type/文章要素</v>
      </c>
      <c r="J976" t="str">
        <f t="shared" si="185"/>
        <v>https://w3id.org/kouigenjimonogatari/data/0072-02.json</v>
      </c>
      <c r="K976" t="str">
        <f t="shared" si="186"/>
        <v>https://w3id.org/kouigenjimonogatari/data/0072-04.json</v>
      </c>
      <c r="L976">
        <f t="shared" si="183"/>
        <v>56</v>
      </c>
      <c r="M976" t="str">
        <f t="shared" si="187"/>
        <v>https://www.dl.ndl.go.jp/api/iiif/3437686/canvas/56</v>
      </c>
      <c r="N976" t="str">
        <f t="shared" si="184"/>
        <v>https://www.dl.ndl.go.jp/api/iiif/3437686/manifest.json</v>
      </c>
      <c r="O976" t="str">
        <f t="shared" si="188"/>
        <v>http://da.dl.itc.u-tokyo.ac.jp/mirador/?params=[{%22manifest%22:%22https://www.dl.ndl.go.jp/api/iiif/3437686/manifest.json%22,%22canvas%22:%22https://www.dl.ndl.go.jp/api/iiif/3437686/canvas/56%22}]</v>
      </c>
    </row>
    <row r="977" spans="1:15">
      <c r="A977" t="str">
        <f t="shared" si="189"/>
        <v>https://w3id.org/kouigenjimonogatari/data/0072-04.json</v>
      </c>
      <c r="B977">
        <f t="shared" si="179"/>
        <v>72</v>
      </c>
      <c r="C977">
        <f t="shared" si="180"/>
        <v>4</v>
      </c>
      <c r="D977" t="s">
        <v>869</v>
      </c>
      <c r="E977" t="str">
        <f t="shared" si="181"/>
        <v>http://creativecommons.org/publicdomain/zero/1.0/</v>
      </c>
      <c r="F977" t="s">
        <v>965</v>
      </c>
      <c r="G977">
        <f>2</f>
        <v>2</v>
      </c>
      <c r="H977" t="s">
        <v>337</v>
      </c>
      <c r="I977" s="3" t="str">
        <f t="shared" si="182"/>
        <v>https://jpsearch.go.jp/term/type/文章要素</v>
      </c>
      <c r="J977" t="str">
        <f t="shared" si="185"/>
        <v>https://w3id.org/kouigenjimonogatari/data/0072-03.json</v>
      </c>
      <c r="K977" t="str">
        <f t="shared" si="186"/>
        <v>https://w3id.org/kouigenjimonogatari/data/0072-05.json</v>
      </c>
      <c r="L977">
        <f t="shared" si="183"/>
        <v>56</v>
      </c>
      <c r="M977" t="str">
        <f t="shared" si="187"/>
        <v>https://www.dl.ndl.go.jp/api/iiif/3437686/canvas/56</v>
      </c>
      <c r="N977" t="str">
        <f t="shared" si="184"/>
        <v>https://www.dl.ndl.go.jp/api/iiif/3437686/manifest.json</v>
      </c>
      <c r="O977" t="str">
        <f t="shared" si="188"/>
        <v>http://da.dl.itc.u-tokyo.ac.jp/mirador/?params=[{%22manifest%22:%22https://www.dl.ndl.go.jp/api/iiif/3437686/manifest.json%22,%22canvas%22:%22https://www.dl.ndl.go.jp/api/iiif/3437686/canvas/56%22}]</v>
      </c>
    </row>
    <row r="978" spans="1:15">
      <c r="A978" t="str">
        <f t="shared" si="189"/>
        <v>https://w3id.org/kouigenjimonogatari/data/0072-05.json</v>
      </c>
      <c r="B978">
        <f t="shared" si="179"/>
        <v>72</v>
      </c>
      <c r="C978">
        <f t="shared" si="180"/>
        <v>5</v>
      </c>
      <c r="D978" t="s">
        <v>870</v>
      </c>
      <c r="E978" t="str">
        <f t="shared" si="181"/>
        <v>http://creativecommons.org/publicdomain/zero/1.0/</v>
      </c>
      <c r="F978" t="s">
        <v>965</v>
      </c>
      <c r="G978">
        <f>2</f>
        <v>2</v>
      </c>
      <c r="H978" t="s">
        <v>337</v>
      </c>
      <c r="I978" s="3" t="str">
        <f t="shared" si="182"/>
        <v>https://jpsearch.go.jp/term/type/文章要素</v>
      </c>
      <c r="J978" t="str">
        <f t="shared" si="185"/>
        <v>https://w3id.org/kouigenjimonogatari/data/0072-04.json</v>
      </c>
      <c r="K978" t="str">
        <f t="shared" si="186"/>
        <v>https://w3id.org/kouigenjimonogatari/data/0072-06.json</v>
      </c>
      <c r="L978">
        <f t="shared" si="183"/>
        <v>56</v>
      </c>
      <c r="M978" t="str">
        <f t="shared" si="187"/>
        <v>https://www.dl.ndl.go.jp/api/iiif/3437686/canvas/56</v>
      </c>
      <c r="N978" t="str">
        <f t="shared" si="184"/>
        <v>https://www.dl.ndl.go.jp/api/iiif/3437686/manifest.json</v>
      </c>
      <c r="O978" t="str">
        <f t="shared" si="188"/>
        <v>http://da.dl.itc.u-tokyo.ac.jp/mirador/?params=[{%22manifest%22:%22https://www.dl.ndl.go.jp/api/iiif/3437686/manifest.json%22,%22canvas%22:%22https://www.dl.ndl.go.jp/api/iiif/3437686/canvas/56%22}]</v>
      </c>
    </row>
    <row r="979" spans="1:15">
      <c r="A979" t="str">
        <f t="shared" si="189"/>
        <v>https://w3id.org/kouigenjimonogatari/data/0072-06.json</v>
      </c>
      <c r="B979">
        <f t="shared" si="179"/>
        <v>72</v>
      </c>
      <c r="C979">
        <f t="shared" si="180"/>
        <v>6</v>
      </c>
      <c r="D979" t="s">
        <v>871</v>
      </c>
      <c r="E979" t="str">
        <f t="shared" si="181"/>
        <v>http://creativecommons.org/publicdomain/zero/1.0/</v>
      </c>
      <c r="F979" t="s">
        <v>965</v>
      </c>
      <c r="G979">
        <f>2</f>
        <v>2</v>
      </c>
      <c r="H979" t="s">
        <v>337</v>
      </c>
      <c r="I979" s="3" t="str">
        <f t="shared" si="182"/>
        <v>https://jpsearch.go.jp/term/type/文章要素</v>
      </c>
      <c r="J979" t="str">
        <f t="shared" si="185"/>
        <v>https://w3id.org/kouigenjimonogatari/data/0072-05.json</v>
      </c>
      <c r="K979" t="str">
        <f t="shared" si="186"/>
        <v>https://w3id.org/kouigenjimonogatari/data/0072-07.json</v>
      </c>
      <c r="L979">
        <f t="shared" si="183"/>
        <v>56</v>
      </c>
      <c r="M979" t="str">
        <f t="shared" si="187"/>
        <v>https://www.dl.ndl.go.jp/api/iiif/3437686/canvas/56</v>
      </c>
      <c r="N979" t="str">
        <f t="shared" si="184"/>
        <v>https://www.dl.ndl.go.jp/api/iiif/3437686/manifest.json</v>
      </c>
      <c r="O979" t="str">
        <f t="shared" si="188"/>
        <v>http://da.dl.itc.u-tokyo.ac.jp/mirador/?params=[{%22manifest%22:%22https://www.dl.ndl.go.jp/api/iiif/3437686/manifest.json%22,%22canvas%22:%22https://www.dl.ndl.go.jp/api/iiif/3437686/canvas/56%22}]</v>
      </c>
    </row>
    <row r="980" spans="1:15">
      <c r="A980" t="str">
        <f t="shared" si="189"/>
        <v>https://w3id.org/kouigenjimonogatari/data/0072-07.json</v>
      </c>
      <c r="B980">
        <f t="shared" si="179"/>
        <v>72</v>
      </c>
      <c r="C980">
        <f t="shared" si="180"/>
        <v>7</v>
      </c>
      <c r="D980" t="s">
        <v>872</v>
      </c>
      <c r="E980" t="str">
        <f t="shared" si="181"/>
        <v>http://creativecommons.org/publicdomain/zero/1.0/</v>
      </c>
      <c r="F980" t="s">
        <v>965</v>
      </c>
      <c r="G980">
        <f>2</f>
        <v>2</v>
      </c>
      <c r="H980" t="s">
        <v>337</v>
      </c>
      <c r="I980" s="3" t="str">
        <f t="shared" si="182"/>
        <v>https://jpsearch.go.jp/term/type/文章要素</v>
      </c>
      <c r="J980" t="str">
        <f t="shared" si="185"/>
        <v>https://w3id.org/kouigenjimonogatari/data/0072-06.json</v>
      </c>
      <c r="K980" t="str">
        <f t="shared" si="186"/>
        <v>https://w3id.org/kouigenjimonogatari/data/0072-08.json</v>
      </c>
      <c r="L980">
        <f t="shared" si="183"/>
        <v>56</v>
      </c>
      <c r="M980" t="str">
        <f t="shared" si="187"/>
        <v>https://www.dl.ndl.go.jp/api/iiif/3437686/canvas/56</v>
      </c>
      <c r="N980" t="str">
        <f t="shared" si="184"/>
        <v>https://www.dl.ndl.go.jp/api/iiif/3437686/manifest.json</v>
      </c>
      <c r="O980" t="str">
        <f t="shared" si="188"/>
        <v>http://da.dl.itc.u-tokyo.ac.jp/mirador/?params=[{%22manifest%22:%22https://www.dl.ndl.go.jp/api/iiif/3437686/manifest.json%22,%22canvas%22:%22https://www.dl.ndl.go.jp/api/iiif/3437686/canvas/56%22}]</v>
      </c>
    </row>
    <row r="981" spans="1:15">
      <c r="A981" t="str">
        <f t="shared" si="189"/>
        <v>https://w3id.org/kouigenjimonogatari/data/0072-08.json</v>
      </c>
      <c r="B981">
        <f t="shared" si="179"/>
        <v>72</v>
      </c>
      <c r="C981">
        <f t="shared" si="180"/>
        <v>8</v>
      </c>
      <c r="D981" t="s">
        <v>873</v>
      </c>
      <c r="E981" t="str">
        <f t="shared" si="181"/>
        <v>http://creativecommons.org/publicdomain/zero/1.0/</v>
      </c>
      <c r="F981" t="s">
        <v>965</v>
      </c>
      <c r="G981">
        <f>2</f>
        <v>2</v>
      </c>
      <c r="H981" t="s">
        <v>337</v>
      </c>
      <c r="I981" s="3" t="str">
        <f t="shared" si="182"/>
        <v>https://jpsearch.go.jp/term/type/文章要素</v>
      </c>
      <c r="J981" t="str">
        <f t="shared" si="185"/>
        <v>https://w3id.org/kouigenjimonogatari/data/0072-07.json</v>
      </c>
      <c r="K981" t="str">
        <f t="shared" si="186"/>
        <v>https://w3id.org/kouigenjimonogatari/data/0072-09.json</v>
      </c>
      <c r="L981">
        <f t="shared" si="183"/>
        <v>56</v>
      </c>
      <c r="M981" t="str">
        <f t="shared" si="187"/>
        <v>https://www.dl.ndl.go.jp/api/iiif/3437686/canvas/56</v>
      </c>
      <c r="N981" t="str">
        <f t="shared" si="184"/>
        <v>https://www.dl.ndl.go.jp/api/iiif/3437686/manifest.json</v>
      </c>
      <c r="O981" t="str">
        <f t="shared" si="188"/>
        <v>http://da.dl.itc.u-tokyo.ac.jp/mirador/?params=[{%22manifest%22:%22https://www.dl.ndl.go.jp/api/iiif/3437686/manifest.json%22,%22canvas%22:%22https://www.dl.ndl.go.jp/api/iiif/3437686/canvas/56%22}]</v>
      </c>
    </row>
    <row r="982" spans="1:15">
      <c r="A982" t="str">
        <f t="shared" si="189"/>
        <v>https://w3id.org/kouigenjimonogatari/data/0072-09.json</v>
      </c>
      <c r="B982">
        <f t="shared" si="179"/>
        <v>72</v>
      </c>
      <c r="C982">
        <f t="shared" si="180"/>
        <v>9</v>
      </c>
      <c r="D982" t="s">
        <v>874</v>
      </c>
      <c r="E982" t="str">
        <f t="shared" si="181"/>
        <v>http://creativecommons.org/publicdomain/zero/1.0/</v>
      </c>
      <c r="F982" t="s">
        <v>965</v>
      </c>
      <c r="G982">
        <f>2</f>
        <v>2</v>
      </c>
      <c r="H982" t="s">
        <v>337</v>
      </c>
      <c r="I982" s="3" t="str">
        <f t="shared" si="182"/>
        <v>https://jpsearch.go.jp/term/type/文章要素</v>
      </c>
      <c r="J982" t="str">
        <f t="shared" si="185"/>
        <v>https://w3id.org/kouigenjimonogatari/data/0072-08.json</v>
      </c>
      <c r="K982" t="str">
        <f t="shared" si="186"/>
        <v>https://w3id.org/kouigenjimonogatari/data/0072-10.json</v>
      </c>
      <c r="L982">
        <f t="shared" si="183"/>
        <v>56</v>
      </c>
      <c r="M982" t="str">
        <f t="shared" si="187"/>
        <v>https://www.dl.ndl.go.jp/api/iiif/3437686/canvas/56</v>
      </c>
      <c r="N982" t="str">
        <f t="shared" si="184"/>
        <v>https://www.dl.ndl.go.jp/api/iiif/3437686/manifest.json</v>
      </c>
      <c r="O982" t="str">
        <f t="shared" si="188"/>
        <v>http://da.dl.itc.u-tokyo.ac.jp/mirador/?params=[{%22manifest%22:%22https://www.dl.ndl.go.jp/api/iiif/3437686/manifest.json%22,%22canvas%22:%22https://www.dl.ndl.go.jp/api/iiif/3437686/canvas/56%22}]</v>
      </c>
    </row>
    <row r="983" spans="1:15">
      <c r="A983" t="str">
        <f t="shared" si="189"/>
        <v>https://w3id.org/kouigenjimonogatari/data/0072-10.json</v>
      </c>
      <c r="B983">
        <f t="shared" si="179"/>
        <v>72</v>
      </c>
      <c r="C983">
        <f t="shared" si="180"/>
        <v>10</v>
      </c>
      <c r="D983" t="s">
        <v>875</v>
      </c>
      <c r="E983" t="str">
        <f t="shared" si="181"/>
        <v>http://creativecommons.org/publicdomain/zero/1.0/</v>
      </c>
      <c r="F983" t="s">
        <v>965</v>
      </c>
      <c r="G983">
        <f>2</f>
        <v>2</v>
      </c>
      <c r="H983" t="s">
        <v>337</v>
      </c>
      <c r="I983" s="3" t="str">
        <f t="shared" si="182"/>
        <v>https://jpsearch.go.jp/term/type/文章要素</v>
      </c>
      <c r="J983" t="str">
        <f t="shared" si="185"/>
        <v>https://w3id.org/kouigenjimonogatari/data/0072-09.json</v>
      </c>
      <c r="K983" t="str">
        <f t="shared" si="186"/>
        <v>https://w3id.org/kouigenjimonogatari/data/0072-11.json</v>
      </c>
      <c r="L983">
        <f t="shared" si="183"/>
        <v>56</v>
      </c>
      <c r="M983" t="str">
        <f t="shared" si="187"/>
        <v>https://www.dl.ndl.go.jp/api/iiif/3437686/canvas/56</v>
      </c>
      <c r="N983" t="str">
        <f t="shared" si="184"/>
        <v>https://www.dl.ndl.go.jp/api/iiif/3437686/manifest.json</v>
      </c>
      <c r="O983" t="str">
        <f t="shared" si="188"/>
        <v>http://da.dl.itc.u-tokyo.ac.jp/mirador/?params=[{%22manifest%22:%22https://www.dl.ndl.go.jp/api/iiif/3437686/manifest.json%22,%22canvas%22:%22https://www.dl.ndl.go.jp/api/iiif/3437686/canvas/56%22}]</v>
      </c>
    </row>
    <row r="984" spans="1:15">
      <c r="A984" t="str">
        <f t="shared" si="189"/>
        <v>https://w3id.org/kouigenjimonogatari/data/0072-11.json</v>
      </c>
      <c r="B984">
        <f t="shared" si="179"/>
        <v>72</v>
      </c>
      <c r="C984">
        <f t="shared" si="180"/>
        <v>11</v>
      </c>
      <c r="D984" t="s">
        <v>876</v>
      </c>
      <c r="E984" t="str">
        <f t="shared" si="181"/>
        <v>http://creativecommons.org/publicdomain/zero/1.0/</v>
      </c>
      <c r="F984" t="s">
        <v>965</v>
      </c>
      <c r="G984">
        <f>2</f>
        <v>2</v>
      </c>
      <c r="H984" t="s">
        <v>337</v>
      </c>
      <c r="I984" s="3" t="str">
        <f t="shared" si="182"/>
        <v>https://jpsearch.go.jp/term/type/文章要素</v>
      </c>
      <c r="J984" t="str">
        <f t="shared" si="185"/>
        <v>https://w3id.org/kouigenjimonogatari/data/0072-10.json</v>
      </c>
      <c r="K984" t="str">
        <f t="shared" si="186"/>
        <v>https://w3id.org/kouigenjimonogatari/data/0072-12.json</v>
      </c>
      <c r="L984">
        <f t="shared" si="183"/>
        <v>56</v>
      </c>
      <c r="M984" t="str">
        <f t="shared" si="187"/>
        <v>https://www.dl.ndl.go.jp/api/iiif/3437686/canvas/56</v>
      </c>
      <c r="N984" t="str">
        <f t="shared" si="184"/>
        <v>https://www.dl.ndl.go.jp/api/iiif/3437686/manifest.json</v>
      </c>
      <c r="O984" t="str">
        <f t="shared" si="188"/>
        <v>http://da.dl.itc.u-tokyo.ac.jp/mirador/?params=[{%22manifest%22:%22https://www.dl.ndl.go.jp/api/iiif/3437686/manifest.json%22,%22canvas%22:%22https://www.dl.ndl.go.jp/api/iiif/3437686/canvas/56%22}]</v>
      </c>
    </row>
    <row r="985" spans="1:15">
      <c r="A985" t="str">
        <f t="shared" si="189"/>
        <v>https://w3id.org/kouigenjimonogatari/data/0072-12.json</v>
      </c>
      <c r="B985">
        <f t="shared" si="179"/>
        <v>72</v>
      </c>
      <c r="C985">
        <f t="shared" si="180"/>
        <v>12</v>
      </c>
      <c r="D985" t="s">
        <v>877</v>
      </c>
      <c r="E985" t="str">
        <f t="shared" si="181"/>
        <v>http://creativecommons.org/publicdomain/zero/1.0/</v>
      </c>
      <c r="F985" t="s">
        <v>965</v>
      </c>
      <c r="G985">
        <f>2</f>
        <v>2</v>
      </c>
      <c r="H985" t="s">
        <v>337</v>
      </c>
      <c r="I985" s="3" t="str">
        <f t="shared" si="182"/>
        <v>https://jpsearch.go.jp/term/type/文章要素</v>
      </c>
      <c r="J985" t="str">
        <f t="shared" si="185"/>
        <v>https://w3id.org/kouigenjimonogatari/data/0072-11.json</v>
      </c>
      <c r="K985" t="str">
        <f t="shared" si="186"/>
        <v>https://w3id.org/kouigenjimonogatari/data/0072-13.json</v>
      </c>
      <c r="L985">
        <f t="shared" si="183"/>
        <v>56</v>
      </c>
      <c r="M985" t="str">
        <f t="shared" si="187"/>
        <v>https://www.dl.ndl.go.jp/api/iiif/3437686/canvas/56</v>
      </c>
      <c r="N985" t="str">
        <f t="shared" si="184"/>
        <v>https://www.dl.ndl.go.jp/api/iiif/3437686/manifest.json</v>
      </c>
      <c r="O985" t="str">
        <f t="shared" si="188"/>
        <v>http://da.dl.itc.u-tokyo.ac.jp/mirador/?params=[{%22manifest%22:%22https://www.dl.ndl.go.jp/api/iiif/3437686/manifest.json%22,%22canvas%22:%22https://www.dl.ndl.go.jp/api/iiif/3437686/canvas/56%22}]</v>
      </c>
    </row>
    <row r="986" spans="1:15">
      <c r="A986" t="str">
        <f t="shared" si="189"/>
        <v>https://w3id.org/kouigenjimonogatari/data/0072-13.json</v>
      </c>
      <c r="B986">
        <f t="shared" si="179"/>
        <v>72</v>
      </c>
      <c r="C986">
        <f t="shared" si="180"/>
        <v>13</v>
      </c>
      <c r="D986" t="s">
        <v>878</v>
      </c>
      <c r="E986" t="str">
        <f t="shared" si="181"/>
        <v>http://creativecommons.org/publicdomain/zero/1.0/</v>
      </c>
      <c r="F986" t="s">
        <v>965</v>
      </c>
      <c r="G986">
        <f>2</f>
        <v>2</v>
      </c>
      <c r="H986" t="s">
        <v>337</v>
      </c>
      <c r="I986" s="3" t="str">
        <f t="shared" si="182"/>
        <v>https://jpsearch.go.jp/term/type/文章要素</v>
      </c>
      <c r="J986" t="str">
        <f t="shared" si="185"/>
        <v>https://w3id.org/kouigenjimonogatari/data/0072-12.json</v>
      </c>
      <c r="K986" t="str">
        <f t="shared" si="186"/>
        <v>https://w3id.org/kouigenjimonogatari/data/0072-14.json</v>
      </c>
      <c r="L986">
        <f t="shared" si="183"/>
        <v>56</v>
      </c>
      <c r="M986" t="str">
        <f t="shared" si="187"/>
        <v>https://www.dl.ndl.go.jp/api/iiif/3437686/canvas/56</v>
      </c>
      <c r="N986" t="str">
        <f t="shared" si="184"/>
        <v>https://www.dl.ndl.go.jp/api/iiif/3437686/manifest.json</v>
      </c>
      <c r="O986" t="str">
        <f t="shared" si="188"/>
        <v>http://da.dl.itc.u-tokyo.ac.jp/mirador/?params=[{%22manifest%22:%22https://www.dl.ndl.go.jp/api/iiif/3437686/manifest.json%22,%22canvas%22:%22https://www.dl.ndl.go.jp/api/iiif/3437686/canvas/56%22}]</v>
      </c>
    </row>
    <row r="987" spans="1:15">
      <c r="A987" t="str">
        <f t="shared" si="189"/>
        <v>https://w3id.org/kouigenjimonogatari/data/0072-14.json</v>
      </c>
      <c r="B987">
        <f t="shared" si="179"/>
        <v>72</v>
      </c>
      <c r="C987">
        <f t="shared" si="180"/>
        <v>14</v>
      </c>
      <c r="D987" t="s">
        <v>879</v>
      </c>
      <c r="E987" t="str">
        <f t="shared" si="181"/>
        <v>http://creativecommons.org/publicdomain/zero/1.0/</v>
      </c>
      <c r="F987" t="s">
        <v>965</v>
      </c>
      <c r="G987">
        <f>2</f>
        <v>2</v>
      </c>
      <c r="H987" t="s">
        <v>337</v>
      </c>
      <c r="I987" s="3" t="str">
        <f t="shared" si="182"/>
        <v>https://jpsearch.go.jp/term/type/文章要素</v>
      </c>
      <c r="J987" t="str">
        <f t="shared" si="185"/>
        <v>https://w3id.org/kouigenjimonogatari/data/0072-13.json</v>
      </c>
      <c r="K987" t="str">
        <f t="shared" si="186"/>
        <v>https://w3id.org/kouigenjimonogatari/data/0073-01.json</v>
      </c>
      <c r="L987">
        <f t="shared" si="183"/>
        <v>56</v>
      </c>
      <c r="M987" t="str">
        <f t="shared" si="187"/>
        <v>https://www.dl.ndl.go.jp/api/iiif/3437686/canvas/56</v>
      </c>
      <c r="N987" t="str">
        <f t="shared" si="184"/>
        <v>https://www.dl.ndl.go.jp/api/iiif/3437686/manifest.json</v>
      </c>
      <c r="O987" t="str">
        <f t="shared" si="188"/>
        <v>http://da.dl.itc.u-tokyo.ac.jp/mirador/?params=[{%22manifest%22:%22https://www.dl.ndl.go.jp/api/iiif/3437686/manifest.json%22,%22canvas%22:%22https://www.dl.ndl.go.jp/api/iiif/3437686/canvas/56%22}]</v>
      </c>
    </row>
    <row r="988" spans="1:15">
      <c r="A988" t="str">
        <f t="shared" si="189"/>
        <v/>
      </c>
      <c r="B988">
        <f t="shared" si="179"/>
        <v>73</v>
      </c>
      <c r="C988">
        <f t="shared" si="180"/>
        <v>15</v>
      </c>
      <c r="E988" t="str">
        <f t="shared" si="181"/>
        <v>http://creativecommons.org/publicdomain/zero/1.0/</v>
      </c>
      <c r="F988" t="s">
        <v>965</v>
      </c>
      <c r="G988">
        <f>2</f>
        <v>2</v>
      </c>
      <c r="H988" t="s">
        <v>337</v>
      </c>
      <c r="I988" s="3" t="str">
        <f t="shared" si="182"/>
        <v>https://jpsearch.go.jp/term/type/文章要素</v>
      </c>
      <c r="J988" t="str">
        <f t="shared" si="185"/>
        <v>https://w3id.org/kouigenjimonogatari/data/0072-14.json</v>
      </c>
      <c r="K988" t="str">
        <f t="shared" si="186"/>
        <v>https://w3id.org/kouigenjimonogatari/data/0073-02.json</v>
      </c>
      <c r="L988">
        <f t="shared" si="183"/>
        <v>56</v>
      </c>
      <c r="M988" t="str">
        <f t="shared" si="187"/>
        <v>https://www.dl.ndl.go.jp/api/iiif/3437686/canvas/56</v>
      </c>
      <c r="N988" t="str">
        <f t="shared" si="184"/>
        <v>https://www.dl.ndl.go.jp/api/iiif/3437686/manifest.json</v>
      </c>
      <c r="O988" t="str">
        <f t="shared" si="188"/>
        <v>http://da.dl.itc.u-tokyo.ac.jp/mirador/?params=[{%22manifest%22:%22https://www.dl.ndl.go.jp/api/iiif/3437686/manifest.json%22,%22canvas%22:%22https://www.dl.ndl.go.jp/api/iiif/3437686/canvas/56%22}]</v>
      </c>
    </row>
    <row r="989" spans="1:15">
      <c r="A989" t="str">
        <f t="shared" si="189"/>
        <v/>
      </c>
      <c r="B989">
        <f t="shared" si="179"/>
        <v>73</v>
      </c>
      <c r="C989">
        <f t="shared" si="180"/>
        <v>0</v>
      </c>
      <c r="D989">
        <v>73</v>
      </c>
      <c r="E989" t="str">
        <f t="shared" si="181"/>
        <v>http://creativecommons.org/publicdomain/zero/1.0/</v>
      </c>
      <c r="F989" t="s">
        <v>965</v>
      </c>
      <c r="G989">
        <f>2</f>
        <v>2</v>
      </c>
      <c r="H989" t="s">
        <v>337</v>
      </c>
      <c r="I989" s="3" t="str">
        <f t="shared" si="182"/>
        <v>https://jpsearch.go.jp/term/type/文章要素</v>
      </c>
      <c r="J989" t="str">
        <f t="shared" si="185"/>
        <v>https://w3id.org/kouigenjimonogatari/data/0072-13.json</v>
      </c>
      <c r="K989" t="str">
        <f t="shared" si="186"/>
        <v>https://w3id.org/kouigenjimonogatari/data/0073-01.json</v>
      </c>
      <c r="L989">
        <f t="shared" si="183"/>
        <v>56</v>
      </c>
      <c r="M989" t="str">
        <f t="shared" si="187"/>
        <v>https://www.dl.ndl.go.jp/api/iiif/3437686/canvas/56</v>
      </c>
      <c r="N989" t="str">
        <f t="shared" si="184"/>
        <v>https://www.dl.ndl.go.jp/api/iiif/3437686/manifest.json</v>
      </c>
      <c r="O989" t="str">
        <f t="shared" si="188"/>
        <v>http://da.dl.itc.u-tokyo.ac.jp/mirador/?params=[{%22manifest%22:%22https://www.dl.ndl.go.jp/api/iiif/3437686/manifest.json%22,%22canvas%22:%22https://www.dl.ndl.go.jp/api/iiif/3437686/canvas/56%22}]</v>
      </c>
    </row>
    <row r="990" spans="1:15">
      <c r="A990" t="str">
        <f t="shared" si="189"/>
        <v>https://w3id.org/kouigenjimonogatari/data/0073-01.json</v>
      </c>
      <c r="B990">
        <f t="shared" si="179"/>
        <v>73</v>
      </c>
      <c r="C990">
        <f t="shared" si="180"/>
        <v>1</v>
      </c>
      <c r="D990" t="s">
        <v>880</v>
      </c>
      <c r="E990" t="str">
        <f t="shared" si="181"/>
        <v>http://creativecommons.org/publicdomain/zero/1.0/</v>
      </c>
      <c r="F990" t="s">
        <v>965</v>
      </c>
      <c r="G990">
        <f>2</f>
        <v>2</v>
      </c>
      <c r="H990" t="s">
        <v>337</v>
      </c>
      <c r="I990" s="3" t="str">
        <f t="shared" si="182"/>
        <v>https://jpsearch.go.jp/term/type/文章要素</v>
      </c>
      <c r="J990" t="str">
        <f t="shared" si="185"/>
        <v>https://w3id.org/kouigenjimonogatari/data/0072-14.json</v>
      </c>
      <c r="K990" t="str">
        <f t="shared" si="186"/>
        <v>https://w3id.org/kouigenjimonogatari/data/0073-02.json</v>
      </c>
      <c r="L990">
        <f t="shared" si="183"/>
        <v>56</v>
      </c>
      <c r="M990" t="str">
        <f t="shared" si="187"/>
        <v>https://www.dl.ndl.go.jp/api/iiif/3437686/canvas/56</v>
      </c>
      <c r="N990" t="str">
        <f t="shared" si="184"/>
        <v>https://www.dl.ndl.go.jp/api/iiif/3437686/manifest.json</v>
      </c>
      <c r="O990" t="str">
        <f t="shared" si="188"/>
        <v>http://da.dl.itc.u-tokyo.ac.jp/mirador/?params=[{%22manifest%22:%22https://www.dl.ndl.go.jp/api/iiif/3437686/manifest.json%22,%22canvas%22:%22https://www.dl.ndl.go.jp/api/iiif/3437686/canvas/56%22}]</v>
      </c>
    </row>
    <row r="991" spans="1:15">
      <c r="A991" t="str">
        <f t="shared" si="189"/>
        <v>https://w3id.org/kouigenjimonogatari/data/0073-02.json</v>
      </c>
      <c r="B991">
        <f t="shared" si="179"/>
        <v>73</v>
      </c>
      <c r="C991">
        <f t="shared" si="180"/>
        <v>2</v>
      </c>
      <c r="D991" t="s">
        <v>881</v>
      </c>
      <c r="E991" t="str">
        <f t="shared" si="181"/>
        <v>http://creativecommons.org/publicdomain/zero/1.0/</v>
      </c>
      <c r="F991" t="s">
        <v>965</v>
      </c>
      <c r="G991">
        <f>2</f>
        <v>2</v>
      </c>
      <c r="H991" t="s">
        <v>337</v>
      </c>
      <c r="I991" s="3" t="str">
        <f t="shared" si="182"/>
        <v>https://jpsearch.go.jp/term/type/文章要素</v>
      </c>
      <c r="J991" t="str">
        <f t="shared" si="185"/>
        <v>https://w3id.org/kouigenjimonogatari/data/0073-01.json</v>
      </c>
      <c r="K991" t="str">
        <f t="shared" si="186"/>
        <v>https://w3id.org/kouigenjimonogatari/data/0073-03.json</v>
      </c>
      <c r="L991">
        <f t="shared" si="183"/>
        <v>56</v>
      </c>
      <c r="M991" t="str">
        <f t="shared" si="187"/>
        <v>https://www.dl.ndl.go.jp/api/iiif/3437686/canvas/56</v>
      </c>
      <c r="N991" t="str">
        <f t="shared" si="184"/>
        <v>https://www.dl.ndl.go.jp/api/iiif/3437686/manifest.json</v>
      </c>
      <c r="O991" t="str">
        <f t="shared" si="188"/>
        <v>http://da.dl.itc.u-tokyo.ac.jp/mirador/?params=[{%22manifest%22:%22https://www.dl.ndl.go.jp/api/iiif/3437686/manifest.json%22,%22canvas%22:%22https://www.dl.ndl.go.jp/api/iiif/3437686/canvas/56%22}]</v>
      </c>
    </row>
    <row r="992" spans="1:15">
      <c r="A992" t="str">
        <f t="shared" si="189"/>
        <v>https://w3id.org/kouigenjimonogatari/data/0073-03.json</v>
      </c>
      <c r="B992">
        <f t="shared" si="179"/>
        <v>73</v>
      </c>
      <c r="C992">
        <f t="shared" si="180"/>
        <v>3</v>
      </c>
      <c r="D992" t="s">
        <v>882</v>
      </c>
      <c r="E992" t="str">
        <f t="shared" si="181"/>
        <v>http://creativecommons.org/publicdomain/zero/1.0/</v>
      </c>
      <c r="F992" t="s">
        <v>965</v>
      </c>
      <c r="G992">
        <f>2</f>
        <v>2</v>
      </c>
      <c r="H992" t="s">
        <v>337</v>
      </c>
      <c r="I992" s="3" t="str">
        <f t="shared" si="182"/>
        <v>https://jpsearch.go.jp/term/type/文章要素</v>
      </c>
      <c r="J992" t="str">
        <f t="shared" si="185"/>
        <v>https://w3id.org/kouigenjimonogatari/data/0073-02.json</v>
      </c>
      <c r="K992" t="str">
        <f t="shared" si="186"/>
        <v>https://w3id.org/kouigenjimonogatari/data/0073-04.json</v>
      </c>
      <c r="L992">
        <f t="shared" si="183"/>
        <v>56</v>
      </c>
      <c r="M992" t="str">
        <f t="shared" si="187"/>
        <v>https://www.dl.ndl.go.jp/api/iiif/3437686/canvas/56</v>
      </c>
      <c r="N992" t="str">
        <f t="shared" si="184"/>
        <v>https://www.dl.ndl.go.jp/api/iiif/3437686/manifest.json</v>
      </c>
      <c r="O992" t="str">
        <f t="shared" si="188"/>
        <v>http://da.dl.itc.u-tokyo.ac.jp/mirador/?params=[{%22manifest%22:%22https://www.dl.ndl.go.jp/api/iiif/3437686/manifest.json%22,%22canvas%22:%22https://www.dl.ndl.go.jp/api/iiif/3437686/canvas/56%22}]</v>
      </c>
    </row>
    <row r="993" spans="1:15">
      <c r="A993" t="str">
        <f t="shared" si="189"/>
        <v>https://w3id.org/kouigenjimonogatari/data/0073-04.json</v>
      </c>
      <c r="B993">
        <f t="shared" si="179"/>
        <v>73</v>
      </c>
      <c r="C993">
        <f t="shared" si="180"/>
        <v>4</v>
      </c>
      <c r="D993" t="s">
        <v>883</v>
      </c>
      <c r="E993" t="str">
        <f t="shared" si="181"/>
        <v>http://creativecommons.org/publicdomain/zero/1.0/</v>
      </c>
      <c r="F993" t="s">
        <v>965</v>
      </c>
      <c r="G993">
        <f>2</f>
        <v>2</v>
      </c>
      <c r="H993" t="s">
        <v>337</v>
      </c>
      <c r="I993" s="3" t="str">
        <f t="shared" si="182"/>
        <v>https://jpsearch.go.jp/term/type/文章要素</v>
      </c>
      <c r="J993" t="str">
        <f t="shared" si="185"/>
        <v>https://w3id.org/kouigenjimonogatari/data/0073-03.json</v>
      </c>
      <c r="K993" t="str">
        <f t="shared" si="186"/>
        <v>https://w3id.org/kouigenjimonogatari/data/0073-05.json</v>
      </c>
      <c r="L993">
        <f t="shared" si="183"/>
        <v>56</v>
      </c>
      <c r="M993" t="str">
        <f t="shared" si="187"/>
        <v>https://www.dl.ndl.go.jp/api/iiif/3437686/canvas/56</v>
      </c>
      <c r="N993" t="str">
        <f t="shared" si="184"/>
        <v>https://www.dl.ndl.go.jp/api/iiif/3437686/manifest.json</v>
      </c>
      <c r="O993" t="str">
        <f t="shared" si="188"/>
        <v>http://da.dl.itc.u-tokyo.ac.jp/mirador/?params=[{%22manifest%22:%22https://www.dl.ndl.go.jp/api/iiif/3437686/manifest.json%22,%22canvas%22:%22https://www.dl.ndl.go.jp/api/iiif/3437686/canvas/56%22}]</v>
      </c>
    </row>
    <row r="994" spans="1:15">
      <c r="A994" t="str">
        <f t="shared" si="189"/>
        <v>https://w3id.org/kouigenjimonogatari/data/0073-05.json</v>
      </c>
      <c r="B994">
        <f t="shared" si="179"/>
        <v>73</v>
      </c>
      <c r="C994">
        <f t="shared" si="180"/>
        <v>5</v>
      </c>
      <c r="D994" t="s">
        <v>884</v>
      </c>
      <c r="E994" t="str">
        <f t="shared" si="181"/>
        <v>http://creativecommons.org/publicdomain/zero/1.0/</v>
      </c>
      <c r="F994" t="s">
        <v>965</v>
      </c>
      <c r="G994">
        <f>2</f>
        <v>2</v>
      </c>
      <c r="H994" t="s">
        <v>337</v>
      </c>
      <c r="I994" s="3" t="str">
        <f t="shared" si="182"/>
        <v>https://jpsearch.go.jp/term/type/文章要素</v>
      </c>
      <c r="J994" t="str">
        <f t="shared" si="185"/>
        <v>https://w3id.org/kouigenjimonogatari/data/0073-04.json</v>
      </c>
      <c r="K994" t="str">
        <f t="shared" si="186"/>
        <v>https://w3id.org/kouigenjimonogatari/data/0073-06.json</v>
      </c>
      <c r="L994">
        <f t="shared" si="183"/>
        <v>56</v>
      </c>
      <c r="M994" t="str">
        <f t="shared" si="187"/>
        <v>https://www.dl.ndl.go.jp/api/iiif/3437686/canvas/56</v>
      </c>
      <c r="N994" t="str">
        <f t="shared" si="184"/>
        <v>https://www.dl.ndl.go.jp/api/iiif/3437686/manifest.json</v>
      </c>
      <c r="O994" t="str">
        <f t="shared" si="188"/>
        <v>http://da.dl.itc.u-tokyo.ac.jp/mirador/?params=[{%22manifest%22:%22https://www.dl.ndl.go.jp/api/iiif/3437686/manifest.json%22,%22canvas%22:%22https://www.dl.ndl.go.jp/api/iiif/3437686/canvas/56%22}]</v>
      </c>
    </row>
    <row r="995" spans="1:15">
      <c r="A995" t="str">
        <f t="shared" si="189"/>
        <v>https://w3id.org/kouigenjimonogatari/data/0073-06.json</v>
      </c>
      <c r="B995">
        <f t="shared" si="179"/>
        <v>73</v>
      </c>
      <c r="C995">
        <f t="shared" si="180"/>
        <v>6</v>
      </c>
      <c r="D995" t="s">
        <v>885</v>
      </c>
      <c r="E995" t="str">
        <f t="shared" si="181"/>
        <v>http://creativecommons.org/publicdomain/zero/1.0/</v>
      </c>
      <c r="F995" t="s">
        <v>965</v>
      </c>
      <c r="G995">
        <f>2</f>
        <v>2</v>
      </c>
      <c r="H995" t="s">
        <v>337</v>
      </c>
      <c r="I995" s="3" t="str">
        <f t="shared" si="182"/>
        <v>https://jpsearch.go.jp/term/type/文章要素</v>
      </c>
      <c r="J995" t="str">
        <f t="shared" si="185"/>
        <v>https://w3id.org/kouigenjimonogatari/data/0073-05.json</v>
      </c>
      <c r="K995" t="str">
        <f t="shared" si="186"/>
        <v>https://w3id.org/kouigenjimonogatari/data/0073-07.json</v>
      </c>
      <c r="L995">
        <f t="shared" si="183"/>
        <v>56</v>
      </c>
      <c r="M995" t="str">
        <f t="shared" si="187"/>
        <v>https://www.dl.ndl.go.jp/api/iiif/3437686/canvas/56</v>
      </c>
      <c r="N995" t="str">
        <f t="shared" si="184"/>
        <v>https://www.dl.ndl.go.jp/api/iiif/3437686/manifest.json</v>
      </c>
      <c r="O995" t="str">
        <f t="shared" si="188"/>
        <v>http://da.dl.itc.u-tokyo.ac.jp/mirador/?params=[{%22manifest%22:%22https://www.dl.ndl.go.jp/api/iiif/3437686/manifest.json%22,%22canvas%22:%22https://www.dl.ndl.go.jp/api/iiif/3437686/canvas/56%22}]</v>
      </c>
    </row>
    <row r="996" spans="1:15">
      <c r="A996" t="str">
        <f t="shared" si="189"/>
        <v>https://w3id.org/kouigenjimonogatari/data/0073-07.json</v>
      </c>
      <c r="B996">
        <f t="shared" si="179"/>
        <v>73</v>
      </c>
      <c r="C996">
        <f t="shared" si="180"/>
        <v>7</v>
      </c>
      <c r="D996" t="s">
        <v>886</v>
      </c>
      <c r="E996" t="str">
        <f t="shared" si="181"/>
        <v>http://creativecommons.org/publicdomain/zero/1.0/</v>
      </c>
      <c r="F996" t="s">
        <v>965</v>
      </c>
      <c r="G996">
        <f>2</f>
        <v>2</v>
      </c>
      <c r="H996" t="s">
        <v>337</v>
      </c>
      <c r="I996" s="3" t="str">
        <f t="shared" si="182"/>
        <v>https://jpsearch.go.jp/term/type/文章要素</v>
      </c>
      <c r="J996" t="str">
        <f t="shared" si="185"/>
        <v>https://w3id.org/kouigenjimonogatari/data/0073-06.json</v>
      </c>
      <c r="K996" t="str">
        <f t="shared" si="186"/>
        <v>https://w3id.org/kouigenjimonogatari/data/0073-08.json</v>
      </c>
      <c r="L996">
        <f t="shared" si="183"/>
        <v>56</v>
      </c>
      <c r="M996" t="str">
        <f t="shared" si="187"/>
        <v>https://www.dl.ndl.go.jp/api/iiif/3437686/canvas/56</v>
      </c>
      <c r="N996" t="str">
        <f t="shared" si="184"/>
        <v>https://www.dl.ndl.go.jp/api/iiif/3437686/manifest.json</v>
      </c>
      <c r="O996" t="str">
        <f t="shared" si="188"/>
        <v>http://da.dl.itc.u-tokyo.ac.jp/mirador/?params=[{%22manifest%22:%22https://www.dl.ndl.go.jp/api/iiif/3437686/manifest.json%22,%22canvas%22:%22https://www.dl.ndl.go.jp/api/iiif/3437686/canvas/56%22}]</v>
      </c>
    </row>
    <row r="997" spans="1:15">
      <c r="A997" t="str">
        <f t="shared" si="189"/>
        <v>https://w3id.org/kouigenjimonogatari/data/0073-08.json</v>
      </c>
      <c r="B997">
        <f t="shared" si="179"/>
        <v>73</v>
      </c>
      <c r="C997">
        <f t="shared" si="180"/>
        <v>8</v>
      </c>
      <c r="D997" t="s">
        <v>887</v>
      </c>
      <c r="E997" t="str">
        <f t="shared" si="181"/>
        <v>http://creativecommons.org/publicdomain/zero/1.0/</v>
      </c>
      <c r="F997" t="s">
        <v>965</v>
      </c>
      <c r="G997">
        <f>2</f>
        <v>2</v>
      </c>
      <c r="H997" t="s">
        <v>337</v>
      </c>
      <c r="I997" s="3" t="str">
        <f t="shared" si="182"/>
        <v>https://jpsearch.go.jp/term/type/文章要素</v>
      </c>
      <c r="J997" t="str">
        <f t="shared" si="185"/>
        <v>https://w3id.org/kouigenjimonogatari/data/0073-07.json</v>
      </c>
      <c r="K997" t="str">
        <f t="shared" si="186"/>
        <v>https://w3id.org/kouigenjimonogatari/data/0073-09.json</v>
      </c>
      <c r="L997">
        <f t="shared" si="183"/>
        <v>56</v>
      </c>
      <c r="M997" t="str">
        <f t="shared" si="187"/>
        <v>https://www.dl.ndl.go.jp/api/iiif/3437686/canvas/56</v>
      </c>
      <c r="N997" t="str">
        <f t="shared" si="184"/>
        <v>https://www.dl.ndl.go.jp/api/iiif/3437686/manifest.json</v>
      </c>
      <c r="O997" t="str">
        <f t="shared" si="188"/>
        <v>http://da.dl.itc.u-tokyo.ac.jp/mirador/?params=[{%22manifest%22:%22https://www.dl.ndl.go.jp/api/iiif/3437686/manifest.json%22,%22canvas%22:%22https://www.dl.ndl.go.jp/api/iiif/3437686/canvas/56%22}]</v>
      </c>
    </row>
    <row r="998" spans="1:15">
      <c r="A998" t="str">
        <f t="shared" si="189"/>
        <v>https://w3id.org/kouigenjimonogatari/data/0073-09.json</v>
      </c>
      <c r="B998">
        <f t="shared" si="179"/>
        <v>73</v>
      </c>
      <c r="C998">
        <f t="shared" si="180"/>
        <v>9</v>
      </c>
      <c r="D998" t="s">
        <v>888</v>
      </c>
      <c r="E998" t="str">
        <f t="shared" si="181"/>
        <v>http://creativecommons.org/publicdomain/zero/1.0/</v>
      </c>
      <c r="F998" t="s">
        <v>965</v>
      </c>
      <c r="G998">
        <f>2</f>
        <v>2</v>
      </c>
      <c r="H998" t="s">
        <v>337</v>
      </c>
      <c r="I998" s="3" t="str">
        <f t="shared" si="182"/>
        <v>https://jpsearch.go.jp/term/type/文章要素</v>
      </c>
      <c r="J998" t="str">
        <f t="shared" si="185"/>
        <v>https://w3id.org/kouigenjimonogatari/data/0073-08.json</v>
      </c>
      <c r="K998" t="str">
        <f t="shared" si="186"/>
        <v>https://w3id.org/kouigenjimonogatari/data/0073-10.json</v>
      </c>
      <c r="L998">
        <f t="shared" si="183"/>
        <v>56</v>
      </c>
      <c r="M998" t="str">
        <f t="shared" si="187"/>
        <v>https://www.dl.ndl.go.jp/api/iiif/3437686/canvas/56</v>
      </c>
      <c r="N998" t="str">
        <f t="shared" si="184"/>
        <v>https://www.dl.ndl.go.jp/api/iiif/3437686/manifest.json</v>
      </c>
      <c r="O998" t="str">
        <f t="shared" si="188"/>
        <v>http://da.dl.itc.u-tokyo.ac.jp/mirador/?params=[{%22manifest%22:%22https://www.dl.ndl.go.jp/api/iiif/3437686/manifest.json%22,%22canvas%22:%22https://www.dl.ndl.go.jp/api/iiif/3437686/canvas/56%22}]</v>
      </c>
    </row>
    <row r="999" spans="1:15">
      <c r="A999" t="str">
        <f t="shared" si="189"/>
        <v>https://w3id.org/kouigenjimonogatari/data/0073-10.json</v>
      </c>
      <c r="B999">
        <f t="shared" si="179"/>
        <v>73</v>
      </c>
      <c r="C999">
        <f t="shared" si="180"/>
        <v>10</v>
      </c>
      <c r="D999" t="s">
        <v>889</v>
      </c>
      <c r="E999" t="str">
        <f t="shared" si="181"/>
        <v>http://creativecommons.org/publicdomain/zero/1.0/</v>
      </c>
      <c r="F999" t="s">
        <v>965</v>
      </c>
      <c r="G999">
        <f>2</f>
        <v>2</v>
      </c>
      <c r="H999" t="s">
        <v>337</v>
      </c>
      <c r="I999" s="3" t="str">
        <f t="shared" si="182"/>
        <v>https://jpsearch.go.jp/term/type/文章要素</v>
      </c>
      <c r="J999" t="str">
        <f t="shared" si="185"/>
        <v>https://w3id.org/kouigenjimonogatari/data/0073-09.json</v>
      </c>
      <c r="K999" t="str">
        <f t="shared" si="186"/>
        <v>https://w3id.org/kouigenjimonogatari/data/0073-11.json</v>
      </c>
      <c r="L999">
        <f t="shared" si="183"/>
        <v>56</v>
      </c>
      <c r="M999" t="str">
        <f t="shared" si="187"/>
        <v>https://www.dl.ndl.go.jp/api/iiif/3437686/canvas/56</v>
      </c>
      <c r="N999" t="str">
        <f t="shared" si="184"/>
        <v>https://www.dl.ndl.go.jp/api/iiif/3437686/manifest.json</v>
      </c>
      <c r="O999" t="str">
        <f t="shared" si="188"/>
        <v>http://da.dl.itc.u-tokyo.ac.jp/mirador/?params=[{%22manifest%22:%22https://www.dl.ndl.go.jp/api/iiif/3437686/manifest.json%22,%22canvas%22:%22https://www.dl.ndl.go.jp/api/iiif/3437686/canvas/56%22}]</v>
      </c>
    </row>
    <row r="1000" spans="1:15">
      <c r="A1000" t="str">
        <f t="shared" si="189"/>
        <v>https://w3id.org/kouigenjimonogatari/data/0073-11.json</v>
      </c>
      <c r="B1000">
        <f t="shared" si="179"/>
        <v>73</v>
      </c>
      <c r="C1000">
        <f t="shared" si="180"/>
        <v>11</v>
      </c>
      <c r="D1000" t="s">
        <v>890</v>
      </c>
      <c r="E1000" t="str">
        <f t="shared" si="181"/>
        <v>http://creativecommons.org/publicdomain/zero/1.0/</v>
      </c>
      <c r="F1000" t="s">
        <v>965</v>
      </c>
      <c r="G1000">
        <f>2</f>
        <v>2</v>
      </c>
      <c r="H1000" t="s">
        <v>337</v>
      </c>
      <c r="I1000" s="3" t="str">
        <f t="shared" si="182"/>
        <v>https://jpsearch.go.jp/term/type/文章要素</v>
      </c>
      <c r="J1000" t="str">
        <f t="shared" si="185"/>
        <v>https://w3id.org/kouigenjimonogatari/data/0073-10.json</v>
      </c>
      <c r="K1000" t="str">
        <f t="shared" si="186"/>
        <v>https://w3id.org/kouigenjimonogatari/data/0073-12.json</v>
      </c>
      <c r="L1000">
        <f t="shared" si="183"/>
        <v>56</v>
      </c>
      <c r="M1000" t="str">
        <f t="shared" si="187"/>
        <v>https://www.dl.ndl.go.jp/api/iiif/3437686/canvas/56</v>
      </c>
      <c r="N1000" t="str">
        <f t="shared" si="184"/>
        <v>https://www.dl.ndl.go.jp/api/iiif/3437686/manifest.json</v>
      </c>
      <c r="O1000" t="str">
        <f t="shared" si="188"/>
        <v>http://da.dl.itc.u-tokyo.ac.jp/mirador/?params=[{%22manifest%22:%22https://www.dl.ndl.go.jp/api/iiif/3437686/manifest.json%22,%22canvas%22:%22https://www.dl.ndl.go.jp/api/iiif/3437686/canvas/56%22}]</v>
      </c>
    </row>
    <row r="1001" spans="1:15">
      <c r="A1001" t="str">
        <f t="shared" si="189"/>
        <v>https://w3id.org/kouigenjimonogatari/data/0073-12.json</v>
      </c>
      <c r="B1001">
        <f t="shared" si="179"/>
        <v>73</v>
      </c>
      <c r="C1001">
        <f t="shared" si="180"/>
        <v>12</v>
      </c>
      <c r="D1001" t="s">
        <v>891</v>
      </c>
      <c r="E1001" t="str">
        <f t="shared" si="181"/>
        <v>http://creativecommons.org/publicdomain/zero/1.0/</v>
      </c>
      <c r="F1001" t="s">
        <v>965</v>
      </c>
      <c r="G1001">
        <f>2</f>
        <v>2</v>
      </c>
      <c r="H1001" t="s">
        <v>337</v>
      </c>
      <c r="I1001" s="3" t="str">
        <f t="shared" si="182"/>
        <v>https://jpsearch.go.jp/term/type/文章要素</v>
      </c>
      <c r="J1001" t="str">
        <f t="shared" si="185"/>
        <v>https://w3id.org/kouigenjimonogatari/data/0073-11.json</v>
      </c>
      <c r="K1001" t="str">
        <f t="shared" si="186"/>
        <v>https://w3id.org/kouigenjimonogatari/data/0073-13.json</v>
      </c>
      <c r="L1001">
        <f t="shared" si="183"/>
        <v>56</v>
      </c>
      <c r="M1001" t="str">
        <f t="shared" si="187"/>
        <v>https://www.dl.ndl.go.jp/api/iiif/3437686/canvas/56</v>
      </c>
      <c r="N1001" t="str">
        <f t="shared" si="184"/>
        <v>https://www.dl.ndl.go.jp/api/iiif/3437686/manifest.json</v>
      </c>
      <c r="O1001" t="str">
        <f t="shared" si="188"/>
        <v>http://da.dl.itc.u-tokyo.ac.jp/mirador/?params=[{%22manifest%22:%22https://www.dl.ndl.go.jp/api/iiif/3437686/manifest.json%22,%22canvas%22:%22https://www.dl.ndl.go.jp/api/iiif/3437686/canvas/56%22}]</v>
      </c>
    </row>
    <row r="1002" spans="1:15">
      <c r="A1002" t="str">
        <f t="shared" si="189"/>
        <v>https://w3id.org/kouigenjimonogatari/data/0073-13.json</v>
      </c>
      <c r="B1002">
        <f t="shared" si="179"/>
        <v>73</v>
      </c>
      <c r="C1002">
        <f t="shared" si="180"/>
        <v>13</v>
      </c>
      <c r="D1002" t="s">
        <v>892</v>
      </c>
      <c r="E1002" t="str">
        <f t="shared" si="181"/>
        <v>http://creativecommons.org/publicdomain/zero/1.0/</v>
      </c>
      <c r="F1002" t="s">
        <v>965</v>
      </c>
      <c r="G1002">
        <f>2</f>
        <v>2</v>
      </c>
      <c r="H1002" t="s">
        <v>337</v>
      </c>
      <c r="I1002" s="3" t="str">
        <f t="shared" si="182"/>
        <v>https://jpsearch.go.jp/term/type/文章要素</v>
      </c>
      <c r="J1002" t="str">
        <f t="shared" si="185"/>
        <v>https://w3id.org/kouigenjimonogatari/data/0073-12.json</v>
      </c>
      <c r="K1002" t="str">
        <f t="shared" si="186"/>
        <v>https://w3id.org/kouigenjimonogatari/data/0073-14.json</v>
      </c>
      <c r="L1002">
        <f t="shared" si="183"/>
        <v>56</v>
      </c>
      <c r="M1002" t="str">
        <f t="shared" si="187"/>
        <v>https://www.dl.ndl.go.jp/api/iiif/3437686/canvas/56</v>
      </c>
      <c r="N1002" t="str">
        <f t="shared" si="184"/>
        <v>https://www.dl.ndl.go.jp/api/iiif/3437686/manifest.json</v>
      </c>
      <c r="O1002" t="str">
        <f t="shared" si="188"/>
        <v>http://da.dl.itc.u-tokyo.ac.jp/mirador/?params=[{%22manifest%22:%22https://www.dl.ndl.go.jp/api/iiif/3437686/manifest.json%22,%22canvas%22:%22https://www.dl.ndl.go.jp/api/iiif/3437686/canvas/56%22}]</v>
      </c>
    </row>
    <row r="1003" spans="1:15">
      <c r="A1003" t="str">
        <f t="shared" si="189"/>
        <v>https://w3id.org/kouigenjimonogatari/data/0073-14.json</v>
      </c>
      <c r="B1003">
        <f t="shared" si="179"/>
        <v>73</v>
      </c>
      <c r="C1003">
        <f t="shared" si="180"/>
        <v>14</v>
      </c>
      <c r="D1003" t="s">
        <v>893</v>
      </c>
      <c r="E1003" t="str">
        <f t="shared" si="181"/>
        <v>http://creativecommons.org/publicdomain/zero/1.0/</v>
      </c>
      <c r="F1003" t="s">
        <v>965</v>
      </c>
      <c r="G1003">
        <f>2</f>
        <v>2</v>
      </c>
      <c r="H1003" t="s">
        <v>337</v>
      </c>
      <c r="I1003" s="3" t="str">
        <f t="shared" si="182"/>
        <v>https://jpsearch.go.jp/term/type/文章要素</v>
      </c>
      <c r="J1003" t="str">
        <f t="shared" si="185"/>
        <v>https://w3id.org/kouigenjimonogatari/data/0073-13.json</v>
      </c>
      <c r="K1003" t="str">
        <f t="shared" si="186"/>
        <v>https://w3id.org/kouigenjimonogatari/data/0074-01.json</v>
      </c>
      <c r="L1003">
        <f t="shared" si="183"/>
        <v>56</v>
      </c>
      <c r="M1003" t="str">
        <f t="shared" si="187"/>
        <v>https://www.dl.ndl.go.jp/api/iiif/3437686/canvas/56</v>
      </c>
      <c r="N1003" t="str">
        <f t="shared" si="184"/>
        <v>https://www.dl.ndl.go.jp/api/iiif/3437686/manifest.json</v>
      </c>
      <c r="O1003" t="str">
        <f t="shared" si="188"/>
        <v>http://da.dl.itc.u-tokyo.ac.jp/mirador/?params=[{%22manifest%22:%22https://www.dl.ndl.go.jp/api/iiif/3437686/manifest.json%22,%22canvas%22:%22https://www.dl.ndl.go.jp/api/iiif/3437686/canvas/56%22}]</v>
      </c>
    </row>
    <row r="1004" spans="1:15">
      <c r="A1004" t="str">
        <f t="shared" si="189"/>
        <v/>
      </c>
      <c r="B1004">
        <f t="shared" si="179"/>
        <v>74</v>
      </c>
      <c r="C1004">
        <f t="shared" si="180"/>
        <v>15</v>
      </c>
      <c r="E1004" t="str">
        <f t="shared" si="181"/>
        <v>http://creativecommons.org/publicdomain/zero/1.0/</v>
      </c>
      <c r="F1004" t="s">
        <v>965</v>
      </c>
      <c r="G1004">
        <f>2</f>
        <v>2</v>
      </c>
      <c r="H1004" t="s">
        <v>337</v>
      </c>
      <c r="I1004" s="3" t="str">
        <f t="shared" si="182"/>
        <v>https://jpsearch.go.jp/term/type/文章要素</v>
      </c>
      <c r="J1004" t="str">
        <f t="shared" si="185"/>
        <v>https://w3id.org/kouigenjimonogatari/data/0073-14.json</v>
      </c>
      <c r="K1004" t="str">
        <f t="shared" si="186"/>
        <v>https://w3id.org/kouigenjimonogatari/data/0074-02.json</v>
      </c>
      <c r="L1004">
        <f t="shared" si="183"/>
        <v>57</v>
      </c>
      <c r="M1004" t="str">
        <f t="shared" si="187"/>
        <v>https://www.dl.ndl.go.jp/api/iiif/3437686/canvas/57</v>
      </c>
      <c r="N1004" t="str">
        <f t="shared" si="184"/>
        <v>https://www.dl.ndl.go.jp/api/iiif/3437686/manifest.json</v>
      </c>
      <c r="O1004" t="str">
        <f t="shared" si="188"/>
        <v>http://da.dl.itc.u-tokyo.ac.jp/mirador/?params=[{%22manifest%22:%22https://www.dl.ndl.go.jp/api/iiif/3437686/manifest.json%22,%22canvas%22:%22https://www.dl.ndl.go.jp/api/iiif/3437686/canvas/57%22}]</v>
      </c>
    </row>
    <row r="1005" spans="1:15">
      <c r="A1005" t="str">
        <f t="shared" si="189"/>
        <v/>
      </c>
      <c r="B1005">
        <f t="shared" si="179"/>
        <v>74</v>
      </c>
      <c r="C1005">
        <f t="shared" si="180"/>
        <v>0</v>
      </c>
      <c r="D1005">
        <v>74</v>
      </c>
      <c r="E1005" t="str">
        <f t="shared" si="181"/>
        <v>http://creativecommons.org/publicdomain/zero/1.0/</v>
      </c>
      <c r="F1005" t="s">
        <v>965</v>
      </c>
      <c r="G1005">
        <f>2</f>
        <v>2</v>
      </c>
      <c r="H1005" t="s">
        <v>337</v>
      </c>
      <c r="I1005" s="3" t="str">
        <f t="shared" si="182"/>
        <v>https://jpsearch.go.jp/term/type/文章要素</v>
      </c>
      <c r="J1005" t="str">
        <f t="shared" si="185"/>
        <v>https://w3id.org/kouigenjimonogatari/data/0073-13.json</v>
      </c>
      <c r="K1005" t="str">
        <f t="shared" si="186"/>
        <v>https://w3id.org/kouigenjimonogatari/data/0074-01.json</v>
      </c>
      <c r="L1005">
        <f t="shared" si="183"/>
        <v>57</v>
      </c>
      <c r="M1005" t="str">
        <f t="shared" si="187"/>
        <v>https://www.dl.ndl.go.jp/api/iiif/3437686/canvas/57</v>
      </c>
      <c r="N1005" t="str">
        <f t="shared" si="184"/>
        <v>https://www.dl.ndl.go.jp/api/iiif/3437686/manifest.json</v>
      </c>
      <c r="O1005" t="str">
        <f t="shared" si="188"/>
        <v>http://da.dl.itc.u-tokyo.ac.jp/mirador/?params=[{%22manifest%22:%22https://www.dl.ndl.go.jp/api/iiif/3437686/manifest.json%22,%22canvas%22:%22https://www.dl.ndl.go.jp/api/iiif/3437686/canvas/57%22}]</v>
      </c>
    </row>
    <row r="1006" spans="1:15">
      <c r="A1006" t="str">
        <f t="shared" si="189"/>
        <v>https://w3id.org/kouigenjimonogatari/data/0074-01.json</v>
      </c>
      <c r="B1006">
        <f t="shared" si="179"/>
        <v>74</v>
      </c>
      <c r="C1006">
        <f t="shared" si="180"/>
        <v>1</v>
      </c>
      <c r="D1006" t="s">
        <v>894</v>
      </c>
      <c r="E1006" t="str">
        <f t="shared" si="181"/>
        <v>http://creativecommons.org/publicdomain/zero/1.0/</v>
      </c>
      <c r="F1006" t="s">
        <v>965</v>
      </c>
      <c r="G1006">
        <f>2</f>
        <v>2</v>
      </c>
      <c r="H1006" t="s">
        <v>337</v>
      </c>
      <c r="I1006" s="3" t="str">
        <f t="shared" si="182"/>
        <v>https://jpsearch.go.jp/term/type/文章要素</v>
      </c>
      <c r="J1006" t="str">
        <f t="shared" si="185"/>
        <v>https://w3id.org/kouigenjimonogatari/data/0073-14.json</v>
      </c>
      <c r="K1006" t="str">
        <f t="shared" si="186"/>
        <v>https://w3id.org/kouigenjimonogatari/data/0074-02.json</v>
      </c>
      <c r="L1006">
        <f t="shared" si="183"/>
        <v>57</v>
      </c>
      <c r="M1006" t="str">
        <f t="shared" si="187"/>
        <v>https://www.dl.ndl.go.jp/api/iiif/3437686/canvas/57</v>
      </c>
      <c r="N1006" t="str">
        <f t="shared" si="184"/>
        <v>https://www.dl.ndl.go.jp/api/iiif/3437686/manifest.json</v>
      </c>
      <c r="O1006" t="str">
        <f t="shared" si="188"/>
        <v>http://da.dl.itc.u-tokyo.ac.jp/mirador/?params=[{%22manifest%22:%22https://www.dl.ndl.go.jp/api/iiif/3437686/manifest.json%22,%22canvas%22:%22https://www.dl.ndl.go.jp/api/iiif/3437686/canvas/57%22}]</v>
      </c>
    </row>
    <row r="1007" spans="1:15">
      <c r="A1007" t="str">
        <f t="shared" si="189"/>
        <v>https://w3id.org/kouigenjimonogatari/data/0074-02.json</v>
      </c>
      <c r="B1007">
        <f t="shared" si="179"/>
        <v>74</v>
      </c>
      <c r="C1007">
        <f t="shared" si="180"/>
        <v>2</v>
      </c>
      <c r="D1007" t="s">
        <v>895</v>
      </c>
      <c r="E1007" t="str">
        <f t="shared" si="181"/>
        <v>http://creativecommons.org/publicdomain/zero/1.0/</v>
      </c>
      <c r="F1007" t="s">
        <v>965</v>
      </c>
      <c r="G1007">
        <f>2</f>
        <v>2</v>
      </c>
      <c r="H1007" t="s">
        <v>337</v>
      </c>
      <c r="I1007" s="3" t="str">
        <f t="shared" si="182"/>
        <v>https://jpsearch.go.jp/term/type/文章要素</v>
      </c>
      <c r="J1007" t="str">
        <f t="shared" si="185"/>
        <v>https://w3id.org/kouigenjimonogatari/data/0074-01.json</v>
      </c>
      <c r="K1007" t="str">
        <f t="shared" si="186"/>
        <v>https://w3id.org/kouigenjimonogatari/data/0074-03.json</v>
      </c>
      <c r="L1007">
        <f t="shared" si="183"/>
        <v>57</v>
      </c>
      <c r="M1007" t="str">
        <f t="shared" si="187"/>
        <v>https://www.dl.ndl.go.jp/api/iiif/3437686/canvas/57</v>
      </c>
      <c r="N1007" t="str">
        <f t="shared" si="184"/>
        <v>https://www.dl.ndl.go.jp/api/iiif/3437686/manifest.json</v>
      </c>
      <c r="O1007" t="str">
        <f t="shared" si="188"/>
        <v>http://da.dl.itc.u-tokyo.ac.jp/mirador/?params=[{%22manifest%22:%22https://www.dl.ndl.go.jp/api/iiif/3437686/manifest.json%22,%22canvas%22:%22https://www.dl.ndl.go.jp/api/iiif/3437686/canvas/57%22}]</v>
      </c>
    </row>
    <row r="1008" spans="1:15">
      <c r="A1008" t="str">
        <f t="shared" si="189"/>
        <v>https://w3id.org/kouigenjimonogatari/data/0074-03.json</v>
      </c>
      <c r="B1008">
        <f t="shared" si="179"/>
        <v>74</v>
      </c>
      <c r="C1008">
        <f t="shared" si="180"/>
        <v>3</v>
      </c>
      <c r="D1008" t="s">
        <v>896</v>
      </c>
      <c r="E1008" t="str">
        <f t="shared" si="181"/>
        <v>http://creativecommons.org/publicdomain/zero/1.0/</v>
      </c>
      <c r="F1008" t="s">
        <v>965</v>
      </c>
      <c r="G1008">
        <f>2</f>
        <v>2</v>
      </c>
      <c r="H1008" t="s">
        <v>337</v>
      </c>
      <c r="I1008" s="3" t="str">
        <f t="shared" si="182"/>
        <v>https://jpsearch.go.jp/term/type/文章要素</v>
      </c>
      <c r="J1008" t="str">
        <f t="shared" si="185"/>
        <v>https://w3id.org/kouigenjimonogatari/data/0074-02.json</v>
      </c>
      <c r="K1008" t="str">
        <f t="shared" si="186"/>
        <v>https://w3id.org/kouigenjimonogatari/data/0074-04.json</v>
      </c>
      <c r="L1008">
        <f t="shared" si="183"/>
        <v>57</v>
      </c>
      <c r="M1008" t="str">
        <f t="shared" si="187"/>
        <v>https://www.dl.ndl.go.jp/api/iiif/3437686/canvas/57</v>
      </c>
      <c r="N1008" t="str">
        <f t="shared" si="184"/>
        <v>https://www.dl.ndl.go.jp/api/iiif/3437686/manifest.json</v>
      </c>
      <c r="O1008" t="str">
        <f t="shared" si="188"/>
        <v>http://da.dl.itc.u-tokyo.ac.jp/mirador/?params=[{%22manifest%22:%22https://www.dl.ndl.go.jp/api/iiif/3437686/manifest.json%22,%22canvas%22:%22https://www.dl.ndl.go.jp/api/iiif/3437686/canvas/57%22}]</v>
      </c>
    </row>
    <row r="1009" spans="1:15">
      <c r="A1009" t="str">
        <f t="shared" si="189"/>
        <v>https://w3id.org/kouigenjimonogatari/data/0074-04.json</v>
      </c>
      <c r="B1009">
        <f t="shared" si="179"/>
        <v>74</v>
      </c>
      <c r="C1009">
        <f t="shared" si="180"/>
        <v>4</v>
      </c>
      <c r="D1009" t="s">
        <v>897</v>
      </c>
      <c r="E1009" t="str">
        <f t="shared" si="181"/>
        <v>http://creativecommons.org/publicdomain/zero/1.0/</v>
      </c>
      <c r="F1009" t="s">
        <v>965</v>
      </c>
      <c r="G1009">
        <f>2</f>
        <v>2</v>
      </c>
      <c r="H1009" t="s">
        <v>337</v>
      </c>
      <c r="I1009" s="3" t="str">
        <f t="shared" si="182"/>
        <v>https://jpsearch.go.jp/term/type/文章要素</v>
      </c>
      <c r="J1009" t="str">
        <f t="shared" si="185"/>
        <v>https://w3id.org/kouigenjimonogatari/data/0074-03.json</v>
      </c>
      <c r="K1009" t="str">
        <f t="shared" si="186"/>
        <v>https://w3id.org/kouigenjimonogatari/data/0074-05.json</v>
      </c>
      <c r="L1009">
        <f t="shared" si="183"/>
        <v>57</v>
      </c>
      <c r="M1009" t="str">
        <f t="shared" si="187"/>
        <v>https://www.dl.ndl.go.jp/api/iiif/3437686/canvas/57</v>
      </c>
      <c r="N1009" t="str">
        <f t="shared" si="184"/>
        <v>https://www.dl.ndl.go.jp/api/iiif/3437686/manifest.json</v>
      </c>
      <c r="O1009" t="str">
        <f t="shared" si="188"/>
        <v>http://da.dl.itc.u-tokyo.ac.jp/mirador/?params=[{%22manifest%22:%22https://www.dl.ndl.go.jp/api/iiif/3437686/manifest.json%22,%22canvas%22:%22https://www.dl.ndl.go.jp/api/iiif/3437686/canvas/57%22}]</v>
      </c>
    </row>
    <row r="1010" spans="1:15">
      <c r="A1010" t="str">
        <f t="shared" si="189"/>
        <v>https://w3id.org/kouigenjimonogatari/data/0074-05.json</v>
      </c>
      <c r="B1010">
        <f t="shared" si="179"/>
        <v>74</v>
      </c>
      <c r="C1010">
        <f t="shared" si="180"/>
        <v>5</v>
      </c>
      <c r="D1010" t="s">
        <v>898</v>
      </c>
      <c r="E1010" t="str">
        <f t="shared" si="181"/>
        <v>http://creativecommons.org/publicdomain/zero/1.0/</v>
      </c>
      <c r="F1010" t="s">
        <v>965</v>
      </c>
      <c r="G1010">
        <f>2</f>
        <v>2</v>
      </c>
      <c r="H1010" t="s">
        <v>337</v>
      </c>
      <c r="I1010" s="3" t="str">
        <f t="shared" si="182"/>
        <v>https://jpsearch.go.jp/term/type/文章要素</v>
      </c>
      <c r="J1010" t="str">
        <f t="shared" si="185"/>
        <v>https://w3id.org/kouigenjimonogatari/data/0074-04.json</v>
      </c>
      <c r="K1010" t="str">
        <f t="shared" si="186"/>
        <v>https://w3id.org/kouigenjimonogatari/data/0074-06.json</v>
      </c>
      <c r="L1010">
        <f t="shared" si="183"/>
        <v>57</v>
      </c>
      <c r="M1010" t="str">
        <f t="shared" si="187"/>
        <v>https://www.dl.ndl.go.jp/api/iiif/3437686/canvas/57</v>
      </c>
      <c r="N1010" t="str">
        <f t="shared" si="184"/>
        <v>https://www.dl.ndl.go.jp/api/iiif/3437686/manifest.json</v>
      </c>
      <c r="O1010" t="str">
        <f t="shared" si="188"/>
        <v>http://da.dl.itc.u-tokyo.ac.jp/mirador/?params=[{%22manifest%22:%22https://www.dl.ndl.go.jp/api/iiif/3437686/manifest.json%22,%22canvas%22:%22https://www.dl.ndl.go.jp/api/iiif/3437686/canvas/57%22}]</v>
      </c>
    </row>
    <row r="1011" spans="1:15">
      <c r="A1011" t="str">
        <f t="shared" si="189"/>
        <v>https://w3id.org/kouigenjimonogatari/data/0074-06.json</v>
      </c>
      <c r="B1011">
        <f t="shared" si="179"/>
        <v>74</v>
      </c>
      <c r="C1011">
        <f t="shared" si="180"/>
        <v>6</v>
      </c>
      <c r="D1011" t="s">
        <v>899</v>
      </c>
      <c r="E1011" t="str">
        <f t="shared" si="181"/>
        <v>http://creativecommons.org/publicdomain/zero/1.0/</v>
      </c>
      <c r="F1011" t="s">
        <v>965</v>
      </c>
      <c r="G1011">
        <f>2</f>
        <v>2</v>
      </c>
      <c r="H1011" t="s">
        <v>337</v>
      </c>
      <c r="I1011" s="3" t="str">
        <f t="shared" si="182"/>
        <v>https://jpsearch.go.jp/term/type/文章要素</v>
      </c>
      <c r="J1011" t="str">
        <f t="shared" si="185"/>
        <v>https://w3id.org/kouigenjimonogatari/data/0074-05.json</v>
      </c>
      <c r="K1011" t="str">
        <f t="shared" si="186"/>
        <v>https://w3id.org/kouigenjimonogatari/data/0074-07.json</v>
      </c>
      <c r="L1011">
        <f t="shared" si="183"/>
        <v>57</v>
      </c>
      <c r="M1011" t="str">
        <f t="shared" si="187"/>
        <v>https://www.dl.ndl.go.jp/api/iiif/3437686/canvas/57</v>
      </c>
      <c r="N1011" t="str">
        <f t="shared" si="184"/>
        <v>https://www.dl.ndl.go.jp/api/iiif/3437686/manifest.json</v>
      </c>
      <c r="O1011" t="str">
        <f t="shared" si="188"/>
        <v>http://da.dl.itc.u-tokyo.ac.jp/mirador/?params=[{%22manifest%22:%22https://www.dl.ndl.go.jp/api/iiif/3437686/manifest.json%22,%22canvas%22:%22https://www.dl.ndl.go.jp/api/iiif/3437686/canvas/57%22}]</v>
      </c>
    </row>
    <row r="1012" spans="1:15">
      <c r="A1012" t="str">
        <f t="shared" si="189"/>
        <v>https://w3id.org/kouigenjimonogatari/data/0074-07.json</v>
      </c>
      <c r="B1012">
        <f t="shared" si="179"/>
        <v>74</v>
      </c>
      <c r="C1012">
        <f t="shared" si="180"/>
        <v>7</v>
      </c>
      <c r="D1012" t="s">
        <v>900</v>
      </c>
      <c r="E1012" t="str">
        <f t="shared" si="181"/>
        <v>http://creativecommons.org/publicdomain/zero/1.0/</v>
      </c>
      <c r="F1012" t="s">
        <v>965</v>
      </c>
      <c r="G1012">
        <f>2</f>
        <v>2</v>
      </c>
      <c r="H1012" t="s">
        <v>337</v>
      </c>
      <c r="I1012" s="3" t="str">
        <f t="shared" si="182"/>
        <v>https://jpsearch.go.jp/term/type/文章要素</v>
      </c>
      <c r="J1012" t="str">
        <f t="shared" si="185"/>
        <v>https://w3id.org/kouigenjimonogatari/data/0074-06.json</v>
      </c>
      <c r="K1012" t="str">
        <f t="shared" si="186"/>
        <v>https://w3id.org/kouigenjimonogatari/data/0074-08.json</v>
      </c>
      <c r="L1012">
        <f t="shared" si="183"/>
        <v>57</v>
      </c>
      <c r="M1012" t="str">
        <f t="shared" si="187"/>
        <v>https://www.dl.ndl.go.jp/api/iiif/3437686/canvas/57</v>
      </c>
      <c r="N1012" t="str">
        <f t="shared" si="184"/>
        <v>https://www.dl.ndl.go.jp/api/iiif/3437686/manifest.json</v>
      </c>
      <c r="O1012" t="str">
        <f t="shared" si="188"/>
        <v>http://da.dl.itc.u-tokyo.ac.jp/mirador/?params=[{%22manifest%22:%22https://www.dl.ndl.go.jp/api/iiif/3437686/manifest.json%22,%22canvas%22:%22https://www.dl.ndl.go.jp/api/iiif/3437686/canvas/57%22}]</v>
      </c>
    </row>
    <row r="1013" spans="1:15">
      <c r="A1013" t="str">
        <f t="shared" si="189"/>
        <v>https://w3id.org/kouigenjimonogatari/data/0074-08.json</v>
      </c>
      <c r="B1013">
        <f t="shared" si="179"/>
        <v>74</v>
      </c>
      <c r="C1013">
        <f t="shared" si="180"/>
        <v>8</v>
      </c>
      <c r="D1013" t="s">
        <v>901</v>
      </c>
      <c r="E1013" t="str">
        <f t="shared" si="181"/>
        <v>http://creativecommons.org/publicdomain/zero/1.0/</v>
      </c>
      <c r="F1013" t="s">
        <v>965</v>
      </c>
      <c r="G1013">
        <f>2</f>
        <v>2</v>
      </c>
      <c r="H1013" t="s">
        <v>337</v>
      </c>
      <c r="I1013" s="3" t="str">
        <f t="shared" si="182"/>
        <v>https://jpsearch.go.jp/term/type/文章要素</v>
      </c>
      <c r="J1013" t="str">
        <f t="shared" si="185"/>
        <v>https://w3id.org/kouigenjimonogatari/data/0074-07.json</v>
      </c>
      <c r="K1013" t="str">
        <f t="shared" si="186"/>
        <v>https://w3id.org/kouigenjimonogatari/data/0074-09.json</v>
      </c>
      <c r="L1013">
        <f t="shared" si="183"/>
        <v>57</v>
      </c>
      <c r="M1013" t="str">
        <f t="shared" si="187"/>
        <v>https://www.dl.ndl.go.jp/api/iiif/3437686/canvas/57</v>
      </c>
      <c r="N1013" t="str">
        <f t="shared" si="184"/>
        <v>https://www.dl.ndl.go.jp/api/iiif/3437686/manifest.json</v>
      </c>
      <c r="O1013" t="str">
        <f t="shared" si="188"/>
        <v>http://da.dl.itc.u-tokyo.ac.jp/mirador/?params=[{%22manifest%22:%22https://www.dl.ndl.go.jp/api/iiif/3437686/manifest.json%22,%22canvas%22:%22https://www.dl.ndl.go.jp/api/iiif/3437686/canvas/57%22}]</v>
      </c>
    </row>
    <row r="1014" spans="1:15">
      <c r="A1014" t="str">
        <f t="shared" si="189"/>
        <v>https://w3id.org/kouigenjimonogatari/data/0074-09.json</v>
      </c>
      <c r="B1014">
        <f t="shared" si="179"/>
        <v>74</v>
      </c>
      <c r="C1014">
        <f t="shared" si="180"/>
        <v>9</v>
      </c>
      <c r="D1014" t="s">
        <v>902</v>
      </c>
      <c r="E1014" t="str">
        <f t="shared" si="181"/>
        <v>http://creativecommons.org/publicdomain/zero/1.0/</v>
      </c>
      <c r="F1014" t="s">
        <v>965</v>
      </c>
      <c r="G1014">
        <f>2</f>
        <v>2</v>
      </c>
      <c r="H1014" t="s">
        <v>337</v>
      </c>
      <c r="I1014" s="3" t="str">
        <f t="shared" si="182"/>
        <v>https://jpsearch.go.jp/term/type/文章要素</v>
      </c>
      <c r="J1014" t="str">
        <f t="shared" si="185"/>
        <v>https://w3id.org/kouigenjimonogatari/data/0074-08.json</v>
      </c>
      <c r="K1014" t="str">
        <f t="shared" si="186"/>
        <v>https://w3id.org/kouigenjimonogatari/data/0074-10.json</v>
      </c>
      <c r="L1014">
        <f t="shared" si="183"/>
        <v>57</v>
      </c>
      <c r="M1014" t="str">
        <f t="shared" si="187"/>
        <v>https://www.dl.ndl.go.jp/api/iiif/3437686/canvas/57</v>
      </c>
      <c r="N1014" t="str">
        <f t="shared" si="184"/>
        <v>https://www.dl.ndl.go.jp/api/iiif/3437686/manifest.json</v>
      </c>
      <c r="O1014" t="str">
        <f t="shared" si="188"/>
        <v>http://da.dl.itc.u-tokyo.ac.jp/mirador/?params=[{%22manifest%22:%22https://www.dl.ndl.go.jp/api/iiif/3437686/manifest.json%22,%22canvas%22:%22https://www.dl.ndl.go.jp/api/iiif/3437686/canvas/57%22}]</v>
      </c>
    </row>
    <row r="1015" spans="1:15">
      <c r="A1015" t="str">
        <f t="shared" si="189"/>
        <v>https://w3id.org/kouigenjimonogatari/data/0074-10.json</v>
      </c>
      <c r="B1015">
        <f t="shared" si="179"/>
        <v>74</v>
      </c>
      <c r="C1015">
        <f t="shared" si="180"/>
        <v>10</v>
      </c>
      <c r="D1015" t="s">
        <v>903</v>
      </c>
      <c r="E1015" t="str">
        <f t="shared" si="181"/>
        <v>http://creativecommons.org/publicdomain/zero/1.0/</v>
      </c>
      <c r="F1015" t="s">
        <v>965</v>
      </c>
      <c r="G1015">
        <f>2</f>
        <v>2</v>
      </c>
      <c r="H1015" t="s">
        <v>337</v>
      </c>
      <c r="I1015" s="3" t="str">
        <f t="shared" si="182"/>
        <v>https://jpsearch.go.jp/term/type/文章要素</v>
      </c>
      <c r="J1015" t="str">
        <f t="shared" si="185"/>
        <v>https://w3id.org/kouigenjimonogatari/data/0074-09.json</v>
      </c>
      <c r="K1015" t="str">
        <f t="shared" si="186"/>
        <v>https://w3id.org/kouigenjimonogatari/data/0074-11.json</v>
      </c>
      <c r="L1015">
        <f t="shared" si="183"/>
        <v>57</v>
      </c>
      <c r="M1015" t="str">
        <f t="shared" si="187"/>
        <v>https://www.dl.ndl.go.jp/api/iiif/3437686/canvas/57</v>
      </c>
      <c r="N1015" t="str">
        <f t="shared" si="184"/>
        <v>https://www.dl.ndl.go.jp/api/iiif/3437686/manifest.json</v>
      </c>
      <c r="O1015" t="str">
        <f t="shared" si="188"/>
        <v>http://da.dl.itc.u-tokyo.ac.jp/mirador/?params=[{%22manifest%22:%22https://www.dl.ndl.go.jp/api/iiif/3437686/manifest.json%22,%22canvas%22:%22https://www.dl.ndl.go.jp/api/iiif/3437686/canvas/57%22}]</v>
      </c>
    </row>
    <row r="1016" spans="1:15">
      <c r="A1016" t="str">
        <f t="shared" si="189"/>
        <v>https://w3id.org/kouigenjimonogatari/data/0074-11.json</v>
      </c>
      <c r="B1016">
        <f t="shared" si="179"/>
        <v>74</v>
      </c>
      <c r="C1016">
        <f t="shared" si="180"/>
        <v>11</v>
      </c>
      <c r="D1016" t="s">
        <v>904</v>
      </c>
      <c r="E1016" t="str">
        <f t="shared" si="181"/>
        <v>http://creativecommons.org/publicdomain/zero/1.0/</v>
      </c>
      <c r="F1016" t="s">
        <v>965</v>
      </c>
      <c r="G1016">
        <f>2</f>
        <v>2</v>
      </c>
      <c r="H1016" t="s">
        <v>337</v>
      </c>
      <c r="I1016" s="3" t="str">
        <f t="shared" si="182"/>
        <v>https://jpsearch.go.jp/term/type/文章要素</v>
      </c>
      <c r="J1016" t="str">
        <f t="shared" si="185"/>
        <v>https://w3id.org/kouigenjimonogatari/data/0074-10.json</v>
      </c>
      <c r="K1016" t="str">
        <f t="shared" si="186"/>
        <v>https://w3id.org/kouigenjimonogatari/data/0074-12.json</v>
      </c>
      <c r="L1016">
        <f t="shared" si="183"/>
        <v>57</v>
      </c>
      <c r="M1016" t="str">
        <f t="shared" si="187"/>
        <v>https://www.dl.ndl.go.jp/api/iiif/3437686/canvas/57</v>
      </c>
      <c r="N1016" t="str">
        <f t="shared" si="184"/>
        <v>https://www.dl.ndl.go.jp/api/iiif/3437686/manifest.json</v>
      </c>
      <c r="O1016" t="str">
        <f t="shared" si="188"/>
        <v>http://da.dl.itc.u-tokyo.ac.jp/mirador/?params=[{%22manifest%22:%22https://www.dl.ndl.go.jp/api/iiif/3437686/manifest.json%22,%22canvas%22:%22https://www.dl.ndl.go.jp/api/iiif/3437686/canvas/57%22}]</v>
      </c>
    </row>
    <row r="1017" spans="1:15">
      <c r="A1017" t="str">
        <f t="shared" si="189"/>
        <v>https://w3id.org/kouigenjimonogatari/data/0074-12.json</v>
      </c>
      <c r="B1017">
        <f t="shared" si="179"/>
        <v>74</v>
      </c>
      <c r="C1017">
        <f t="shared" si="180"/>
        <v>12</v>
      </c>
      <c r="D1017" t="s">
        <v>905</v>
      </c>
      <c r="E1017" t="str">
        <f t="shared" si="181"/>
        <v>http://creativecommons.org/publicdomain/zero/1.0/</v>
      </c>
      <c r="F1017" t="s">
        <v>965</v>
      </c>
      <c r="G1017">
        <f>2</f>
        <v>2</v>
      </c>
      <c r="H1017" t="s">
        <v>337</v>
      </c>
      <c r="I1017" s="3" t="str">
        <f t="shared" si="182"/>
        <v>https://jpsearch.go.jp/term/type/文章要素</v>
      </c>
      <c r="J1017" t="str">
        <f t="shared" si="185"/>
        <v>https://w3id.org/kouigenjimonogatari/data/0074-11.json</v>
      </c>
      <c r="K1017" t="str">
        <f t="shared" si="186"/>
        <v>https://w3id.org/kouigenjimonogatari/data/0074-13.json</v>
      </c>
      <c r="L1017">
        <f t="shared" si="183"/>
        <v>57</v>
      </c>
      <c r="M1017" t="str">
        <f t="shared" si="187"/>
        <v>https://www.dl.ndl.go.jp/api/iiif/3437686/canvas/57</v>
      </c>
      <c r="N1017" t="str">
        <f t="shared" si="184"/>
        <v>https://www.dl.ndl.go.jp/api/iiif/3437686/manifest.json</v>
      </c>
      <c r="O1017" t="str">
        <f t="shared" si="188"/>
        <v>http://da.dl.itc.u-tokyo.ac.jp/mirador/?params=[{%22manifest%22:%22https://www.dl.ndl.go.jp/api/iiif/3437686/manifest.json%22,%22canvas%22:%22https://www.dl.ndl.go.jp/api/iiif/3437686/canvas/57%22}]</v>
      </c>
    </row>
    <row r="1018" spans="1:15">
      <c r="A1018" t="str">
        <f t="shared" si="189"/>
        <v>https://w3id.org/kouigenjimonogatari/data/0074-13.json</v>
      </c>
      <c r="B1018">
        <f t="shared" si="179"/>
        <v>74</v>
      </c>
      <c r="C1018">
        <f t="shared" si="180"/>
        <v>13</v>
      </c>
      <c r="D1018" t="s">
        <v>906</v>
      </c>
      <c r="E1018" t="str">
        <f t="shared" si="181"/>
        <v>http://creativecommons.org/publicdomain/zero/1.0/</v>
      </c>
      <c r="F1018" t="s">
        <v>965</v>
      </c>
      <c r="G1018">
        <f>2</f>
        <v>2</v>
      </c>
      <c r="H1018" t="s">
        <v>337</v>
      </c>
      <c r="I1018" s="3" t="str">
        <f t="shared" si="182"/>
        <v>https://jpsearch.go.jp/term/type/文章要素</v>
      </c>
      <c r="J1018" t="str">
        <f t="shared" si="185"/>
        <v>https://w3id.org/kouigenjimonogatari/data/0074-12.json</v>
      </c>
      <c r="K1018" t="str">
        <f t="shared" si="186"/>
        <v>https://w3id.org/kouigenjimonogatari/data/0074-14.json</v>
      </c>
      <c r="L1018">
        <f t="shared" si="183"/>
        <v>57</v>
      </c>
      <c r="M1018" t="str">
        <f t="shared" si="187"/>
        <v>https://www.dl.ndl.go.jp/api/iiif/3437686/canvas/57</v>
      </c>
      <c r="N1018" t="str">
        <f t="shared" si="184"/>
        <v>https://www.dl.ndl.go.jp/api/iiif/3437686/manifest.json</v>
      </c>
      <c r="O1018" t="str">
        <f t="shared" si="188"/>
        <v>http://da.dl.itc.u-tokyo.ac.jp/mirador/?params=[{%22manifest%22:%22https://www.dl.ndl.go.jp/api/iiif/3437686/manifest.json%22,%22canvas%22:%22https://www.dl.ndl.go.jp/api/iiif/3437686/canvas/57%22}]</v>
      </c>
    </row>
    <row r="1019" spans="1:15">
      <c r="A1019" t="str">
        <f t="shared" si="189"/>
        <v>https://w3id.org/kouigenjimonogatari/data/0074-14.json</v>
      </c>
      <c r="B1019">
        <f t="shared" si="179"/>
        <v>74</v>
      </c>
      <c r="C1019">
        <f t="shared" si="180"/>
        <v>14</v>
      </c>
      <c r="D1019" t="s">
        <v>907</v>
      </c>
      <c r="E1019" t="str">
        <f t="shared" si="181"/>
        <v>http://creativecommons.org/publicdomain/zero/1.0/</v>
      </c>
      <c r="F1019" t="s">
        <v>965</v>
      </c>
      <c r="G1019">
        <f>2</f>
        <v>2</v>
      </c>
      <c r="H1019" t="s">
        <v>337</v>
      </c>
      <c r="I1019" s="3" t="str">
        <f t="shared" si="182"/>
        <v>https://jpsearch.go.jp/term/type/文章要素</v>
      </c>
      <c r="J1019" t="str">
        <f t="shared" si="185"/>
        <v>https://w3id.org/kouigenjimonogatari/data/0074-13.json</v>
      </c>
      <c r="K1019" t="str">
        <f t="shared" si="186"/>
        <v>https://w3id.org/kouigenjimonogatari/data/0075-01.json</v>
      </c>
      <c r="L1019">
        <f t="shared" si="183"/>
        <v>57</v>
      </c>
      <c r="M1019" t="str">
        <f t="shared" si="187"/>
        <v>https://www.dl.ndl.go.jp/api/iiif/3437686/canvas/57</v>
      </c>
      <c r="N1019" t="str">
        <f t="shared" si="184"/>
        <v>https://www.dl.ndl.go.jp/api/iiif/3437686/manifest.json</v>
      </c>
      <c r="O1019" t="str">
        <f t="shared" si="188"/>
        <v>http://da.dl.itc.u-tokyo.ac.jp/mirador/?params=[{%22manifest%22:%22https://www.dl.ndl.go.jp/api/iiif/3437686/manifest.json%22,%22canvas%22:%22https://www.dl.ndl.go.jp/api/iiif/3437686/canvas/57%22}]</v>
      </c>
    </row>
    <row r="1020" spans="1:15">
      <c r="A1020" t="str">
        <f t="shared" si="189"/>
        <v/>
      </c>
      <c r="B1020">
        <f t="shared" ref="B1020:B1083" si="190">IF(D1020="", D1021, B1019)</f>
        <v>75</v>
      </c>
      <c r="C1020">
        <f t="shared" si="180"/>
        <v>15</v>
      </c>
      <c r="E1020" t="str">
        <f t="shared" si="181"/>
        <v>http://creativecommons.org/publicdomain/zero/1.0/</v>
      </c>
      <c r="F1020" t="s">
        <v>965</v>
      </c>
      <c r="G1020">
        <f>2</f>
        <v>2</v>
      </c>
      <c r="H1020" t="s">
        <v>337</v>
      </c>
      <c r="I1020" s="3" t="str">
        <f t="shared" si="182"/>
        <v>https://jpsearch.go.jp/term/type/文章要素</v>
      </c>
      <c r="J1020" t="str">
        <f t="shared" si="185"/>
        <v>https://w3id.org/kouigenjimonogatari/data/0074-14.json</v>
      </c>
      <c r="K1020" t="str">
        <f t="shared" si="186"/>
        <v>https://w3id.org/kouigenjimonogatari/data/0075-02.json</v>
      </c>
      <c r="L1020">
        <f t="shared" si="183"/>
        <v>57</v>
      </c>
      <c r="M1020" t="str">
        <f t="shared" si="187"/>
        <v>https://www.dl.ndl.go.jp/api/iiif/3437686/canvas/57</v>
      </c>
      <c r="N1020" t="str">
        <f t="shared" si="184"/>
        <v>https://www.dl.ndl.go.jp/api/iiif/3437686/manifest.json</v>
      </c>
      <c r="O1020" t="str">
        <f t="shared" si="188"/>
        <v>http://da.dl.itc.u-tokyo.ac.jp/mirador/?params=[{%22manifest%22:%22https://www.dl.ndl.go.jp/api/iiif/3437686/manifest.json%22,%22canvas%22:%22https://www.dl.ndl.go.jp/api/iiif/3437686/canvas/57%22}]</v>
      </c>
    </row>
    <row r="1021" spans="1:15">
      <c r="A1021" t="str">
        <f t="shared" si="189"/>
        <v/>
      </c>
      <c r="B1021">
        <f t="shared" si="190"/>
        <v>75</v>
      </c>
      <c r="C1021">
        <f t="shared" si="180"/>
        <v>0</v>
      </c>
      <c r="D1021">
        <v>75</v>
      </c>
      <c r="E1021" t="str">
        <f t="shared" si="181"/>
        <v>http://creativecommons.org/publicdomain/zero/1.0/</v>
      </c>
      <c r="F1021" t="s">
        <v>965</v>
      </c>
      <c r="G1021">
        <f>2</f>
        <v>2</v>
      </c>
      <c r="H1021" t="s">
        <v>337</v>
      </c>
      <c r="I1021" s="3" t="str">
        <f t="shared" si="182"/>
        <v>https://jpsearch.go.jp/term/type/文章要素</v>
      </c>
      <c r="J1021" t="str">
        <f t="shared" si="185"/>
        <v>https://w3id.org/kouigenjimonogatari/data/0074-13.json</v>
      </c>
      <c r="K1021" t="str">
        <f t="shared" si="186"/>
        <v>https://w3id.org/kouigenjimonogatari/data/0075-01.json</v>
      </c>
      <c r="L1021">
        <f t="shared" si="183"/>
        <v>57</v>
      </c>
      <c r="M1021" t="str">
        <f t="shared" si="187"/>
        <v>https://www.dl.ndl.go.jp/api/iiif/3437686/canvas/57</v>
      </c>
      <c r="N1021" t="str">
        <f t="shared" si="184"/>
        <v>https://www.dl.ndl.go.jp/api/iiif/3437686/manifest.json</v>
      </c>
      <c r="O1021" t="str">
        <f t="shared" si="188"/>
        <v>http://da.dl.itc.u-tokyo.ac.jp/mirador/?params=[{%22manifest%22:%22https://www.dl.ndl.go.jp/api/iiif/3437686/manifest.json%22,%22canvas%22:%22https://www.dl.ndl.go.jp/api/iiif/3437686/canvas/57%22}]</v>
      </c>
    </row>
    <row r="1022" spans="1:15">
      <c r="A1022" t="str">
        <f t="shared" si="189"/>
        <v>https://w3id.org/kouigenjimonogatari/data/0075-01.json</v>
      </c>
      <c r="B1022">
        <f t="shared" si="190"/>
        <v>75</v>
      </c>
      <c r="C1022">
        <f t="shared" ref="C1022:C1085" si="191">IF(D1021="", 0, C1021+1)</f>
        <v>1</v>
      </c>
      <c r="D1022" t="s">
        <v>908</v>
      </c>
      <c r="E1022" t="str">
        <f t="shared" ref="E1022:E1085" si="192">"http://creativecommons.org/publicdomain/zero/1.0/"</f>
        <v>http://creativecommons.org/publicdomain/zero/1.0/</v>
      </c>
      <c r="F1022" t="s">
        <v>965</v>
      </c>
      <c r="G1022">
        <f>2</f>
        <v>2</v>
      </c>
      <c r="H1022" t="s">
        <v>337</v>
      </c>
      <c r="I1022" s="3" t="str">
        <f t="shared" ref="I1022:I1085" si="193">"https://jpsearch.go.jp/term/type/文章要素"</f>
        <v>https://jpsearch.go.jp/term/type/文章要素</v>
      </c>
      <c r="J1022" t="str">
        <f t="shared" si="185"/>
        <v>https://w3id.org/kouigenjimonogatari/data/0074-14.json</v>
      </c>
      <c r="K1022" t="str">
        <f t="shared" si="186"/>
        <v>https://w3id.org/kouigenjimonogatari/data/0075-02.json</v>
      </c>
      <c r="L1022">
        <f t="shared" ref="L1022:L1085" si="194">20+INT(B1022/2)</f>
        <v>57</v>
      </c>
      <c r="M1022" t="str">
        <f t="shared" si="187"/>
        <v>https://www.dl.ndl.go.jp/api/iiif/3437686/canvas/57</v>
      </c>
      <c r="N1022" t="str">
        <f t="shared" ref="N1022:N1085" si="195">"https://www.dl.ndl.go.jp/api/iiif/3437686/manifest.json"</f>
        <v>https://www.dl.ndl.go.jp/api/iiif/3437686/manifest.json</v>
      </c>
      <c r="O1022" t="str">
        <f t="shared" si="188"/>
        <v>http://da.dl.itc.u-tokyo.ac.jp/mirador/?params=[{%22manifest%22:%22https://www.dl.ndl.go.jp/api/iiif/3437686/manifest.json%22,%22canvas%22:%22https://www.dl.ndl.go.jp/api/iiif/3437686/canvas/57%22}]</v>
      </c>
    </row>
    <row r="1023" spans="1:15">
      <c r="A1023" t="str">
        <f t="shared" si="189"/>
        <v>https://w3id.org/kouigenjimonogatari/data/0075-02.json</v>
      </c>
      <c r="B1023">
        <f t="shared" si="190"/>
        <v>75</v>
      </c>
      <c r="C1023">
        <f t="shared" si="191"/>
        <v>2</v>
      </c>
      <c r="D1023" t="s">
        <v>909</v>
      </c>
      <c r="E1023" t="str">
        <f t="shared" si="192"/>
        <v>http://creativecommons.org/publicdomain/zero/1.0/</v>
      </c>
      <c r="F1023" t="s">
        <v>965</v>
      </c>
      <c r="G1023">
        <f>2</f>
        <v>2</v>
      </c>
      <c r="H1023" t="s">
        <v>337</v>
      </c>
      <c r="I1023" s="3" t="str">
        <f t="shared" si="193"/>
        <v>https://jpsearch.go.jp/term/type/文章要素</v>
      </c>
      <c r="J1023" t="str">
        <f t="shared" ref="J1023:J1083" si="196">IF(A1022="", A1020, A1022)</f>
        <v>https://w3id.org/kouigenjimonogatari/data/0075-01.json</v>
      </c>
      <c r="K1023" t="str">
        <f t="shared" ref="K1023:K1083" si="197">IF(A1024="",A1026,A1024)</f>
        <v>https://w3id.org/kouigenjimonogatari/data/0075-03.json</v>
      </c>
      <c r="L1023">
        <f t="shared" si="194"/>
        <v>57</v>
      </c>
      <c r="M1023" t="str">
        <f t="shared" ref="M1023:M1088" si="198">"https://www.dl.ndl.go.jp/api/iiif/3437686/canvas/"&amp;L1023</f>
        <v>https://www.dl.ndl.go.jp/api/iiif/3437686/canvas/57</v>
      </c>
      <c r="N1023" t="str">
        <f t="shared" si="195"/>
        <v>https://www.dl.ndl.go.jp/api/iiif/3437686/manifest.json</v>
      </c>
      <c r="O1023" t="str">
        <f t="shared" ref="O1023:O1088" si="199">"http://da.dl.itc.u-tokyo.ac.jp/mirador/?params=[{%22manifest%22:%22"&amp;N1023&amp;"%22,%22canvas%22:%22"&amp;M1023&amp;"%22}]"</f>
        <v>http://da.dl.itc.u-tokyo.ac.jp/mirador/?params=[{%22manifest%22:%22https://www.dl.ndl.go.jp/api/iiif/3437686/manifest.json%22,%22canvas%22:%22https://www.dl.ndl.go.jp/api/iiif/3437686/canvas/57%22}]</v>
      </c>
    </row>
    <row r="1024" spans="1:15">
      <c r="A1024" t="str">
        <f t="shared" si="189"/>
        <v>https://w3id.org/kouigenjimonogatari/data/0075-03.json</v>
      </c>
      <c r="B1024">
        <f t="shared" si="190"/>
        <v>75</v>
      </c>
      <c r="C1024">
        <f t="shared" si="191"/>
        <v>3</v>
      </c>
      <c r="D1024" t="s">
        <v>910</v>
      </c>
      <c r="E1024" t="str">
        <f t="shared" si="192"/>
        <v>http://creativecommons.org/publicdomain/zero/1.0/</v>
      </c>
      <c r="F1024" t="s">
        <v>965</v>
      </c>
      <c r="G1024">
        <f>2</f>
        <v>2</v>
      </c>
      <c r="H1024" t="s">
        <v>337</v>
      </c>
      <c r="I1024" s="3" t="str">
        <f t="shared" si="193"/>
        <v>https://jpsearch.go.jp/term/type/文章要素</v>
      </c>
      <c r="J1024" t="str">
        <f t="shared" si="196"/>
        <v>https://w3id.org/kouigenjimonogatari/data/0075-02.json</v>
      </c>
      <c r="K1024" t="str">
        <f t="shared" si="197"/>
        <v>https://w3id.org/kouigenjimonogatari/data/0075-04.json</v>
      </c>
      <c r="L1024">
        <f t="shared" si="194"/>
        <v>57</v>
      </c>
      <c r="M1024" t="str">
        <f t="shared" si="198"/>
        <v>https://www.dl.ndl.go.jp/api/iiif/3437686/canvas/57</v>
      </c>
      <c r="N1024" t="str">
        <f t="shared" si="195"/>
        <v>https://www.dl.ndl.go.jp/api/iiif/3437686/manifest.json</v>
      </c>
      <c r="O1024" t="str">
        <f t="shared" si="199"/>
        <v>http://da.dl.itc.u-tokyo.ac.jp/mirador/?params=[{%22manifest%22:%22https://www.dl.ndl.go.jp/api/iiif/3437686/manifest.json%22,%22canvas%22:%22https://www.dl.ndl.go.jp/api/iiif/3437686/canvas/57%22}]</v>
      </c>
    </row>
    <row r="1025" spans="1:15">
      <c r="A1025" t="str">
        <f t="shared" si="189"/>
        <v>https://w3id.org/kouigenjimonogatari/data/0075-04.json</v>
      </c>
      <c r="B1025">
        <f t="shared" si="190"/>
        <v>75</v>
      </c>
      <c r="C1025">
        <f t="shared" si="191"/>
        <v>4</v>
      </c>
      <c r="D1025" t="s">
        <v>911</v>
      </c>
      <c r="E1025" t="str">
        <f t="shared" si="192"/>
        <v>http://creativecommons.org/publicdomain/zero/1.0/</v>
      </c>
      <c r="F1025" t="s">
        <v>965</v>
      </c>
      <c r="G1025">
        <f>2</f>
        <v>2</v>
      </c>
      <c r="H1025" t="s">
        <v>337</v>
      </c>
      <c r="I1025" s="3" t="str">
        <f t="shared" si="193"/>
        <v>https://jpsearch.go.jp/term/type/文章要素</v>
      </c>
      <c r="J1025" t="str">
        <f t="shared" si="196"/>
        <v>https://w3id.org/kouigenjimonogatari/data/0075-03.json</v>
      </c>
      <c r="K1025" t="str">
        <f t="shared" si="197"/>
        <v>https://w3id.org/kouigenjimonogatari/data/0075-05.json</v>
      </c>
      <c r="L1025">
        <f t="shared" si="194"/>
        <v>57</v>
      </c>
      <c r="M1025" t="str">
        <f t="shared" si="198"/>
        <v>https://www.dl.ndl.go.jp/api/iiif/3437686/canvas/57</v>
      </c>
      <c r="N1025" t="str">
        <f t="shared" si="195"/>
        <v>https://www.dl.ndl.go.jp/api/iiif/3437686/manifest.json</v>
      </c>
      <c r="O1025" t="str">
        <f t="shared" si="199"/>
        <v>http://da.dl.itc.u-tokyo.ac.jp/mirador/?params=[{%22manifest%22:%22https://www.dl.ndl.go.jp/api/iiif/3437686/manifest.json%22,%22canvas%22:%22https://www.dl.ndl.go.jp/api/iiif/3437686/canvas/57%22}]</v>
      </c>
    </row>
    <row r="1026" spans="1:15">
      <c r="A1026" t="str">
        <f t="shared" si="189"/>
        <v>https://w3id.org/kouigenjimonogatari/data/0075-05.json</v>
      </c>
      <c r="B1026">
        <f t="shared" si="190"/>
        <v>75</v>
      </c>
      <c r="C1026">
        <f t="shared" si="191"/>
        <v>5</v>
      </c>
      <c r="D1026" t="s">
        <v>912</v>
      </c>
      <c r="E1026" t="str">
        <f t="shared" si="192"/>
        <v>http://creativecommons.org/publicdomain/zero/1.0/</v>
      </c>
      <c r="F1026" t="s">
        <v>965</v>
      </c>
      <c r="G1026">
        <f>2</f>
        <v>2</v>
      </c>
      <c r="H1026" t="s">
        <v>337</v>
      </c>
      <c r="I1026" s="3" t="str">
        <f t="shared" si="193"/>
        <v>https://jpsearch.go.jp/term/type/文章要素</v>
      </c>
      <c r="J1026" t="str">
        <f t="shared" si="196"/>
        <v>https://w3id.org/kouigenjimonogatari/data/0075-04.json</v>
      </c>
      <c r="K1026" t="str">
        <f t="shared" si="197"/>
        <v>https://w3id.org/kouigenjimonogatari/data/0075-06.json</v>
      </c>
      <c r="L1026">
        <f t="shared" si="194"/>
        <v>57</v>
      </c>
      <c r="M1026" t="str">
        <f t="shared" si="198"/>
        <v>https://www.dl.ndl.go.jp/api/iiif/3437686/canvas/57</v>
      </c>
      <c r="N1026" t="str">
        <f t="shared" si="195"/>
        <v>https://www.dl.ndl.go.jp/api/iiif/3437686/manifest.json</v>
      </c>
      <c r="O1026" t="str">
        <f t="shared" si="199"/>
        <v>http://da.dl.itc.u-tokyo.ac.jp/mirador/?params=[{%22manifest%22:%22https://www.dl.ndl.go.jp/api/iiif/3437686/manifest.json%22,%22canvas%22:%22https://www.dl.ndl.go.jp/api/iiif/3437686/canvas/57%22}]</v>
      </c>
    </row>
    <row r="1027" spans="1:15">
      <c r="A1027" t="str">
        <f t="shared" si="189"/>
        <v>https://w3id.org/kouigenjimonogatari/data/0075-06.json</v>
      </c>
      <c r="B1027">
        <f t="shared" si="190"/>
        <v>75</v>
      </c>
      <c r="C1027">
        <f t="shared" si="191"/>
        <v>6</v>
      </c>
      <c r="D1027" t="s">
        <v>913</v>
      </c>
      <c r="E1027" t="str">
        <f t="shared" si="192"/>
        <v>http://creativecommons.org/publicdomain/zero/1.0/</v>
      </c>
      <c r="F1027" t="s">
        <v>965</v>
      </c>
      <c r="G1027">
        <f>2</f>
        <v>2</v>
      </c>
      <c r="H1027" t="s">
        <v>337</v>
      </c>
      <c r="I1027" s="3" t="str">
        <f t="shared" si="193"/>
        <v>https://jpsearch.go.jp/term/type/文章要素</v>
      </c>
      <c r="J1027" t="str">
        <f t="shared" si="196"/>
        <v>https://w3id.org/kouigenjimonogatari/data/0075-05.json</v>
      </c>
      <c r="K1027" t="str">
        <f t="shared" si="197"/>
        <v>https://w3id.org/kouigenjimonogatari/data/0075-07.json</v>
      </c>
      <c r="L1027">
        <f t="shared" si="194"/>
        <v>57</v>
      </c>
      <c r="M1027" t="str">
        <f t="shared" si="198"/>
        <v>https://www.dl.ndl.go.jp/api/iiif/3437686/canvas/57</v>
      </c>
      <c r="N1027" t="str">
        <f t="shared" si="195"/>
        <v>https://www.dl.ndl.go.jp/api/iiif/3437686/manifest.json</v>
      </c>
      <c r="O1027" t="str">
        <f t="shared" si="199"/>
        <v>http://da.dl.itc.u-tokyo.ac.jp/mirador/?params=[{%22manifest%22:%22https://www.dl.ndl.go.jp/api/iiif/3437686/manifest.json%22,%22canvas%22:%22https://www.dl.ndl.go.jp/api/iiif/3437686/canvas/57%22}]</v>
      </c>
    </row>
    <row r="1028" spans="1:15">
      <c r="A1028" t="str">
        <f t="shared" si="189"/>
        <v>https://w3id.org/kouigenjimonogatari/data/0075-07.json</v>
      </c>
      <c r="B1028">
        <f t="shared" si="190"/>
        <v>75</v>
      </c>
      <c r="C1028">
        <f t="shared" si="191"/>
        <v>7</v>
      </c>
      <c r="D1028" t="s">
        <v>914</v>
      </c>
      <c r="E1028" t="str">
        <f t="shared" si="192"/>
        <v>http://creativecommons.org/publicdomain/zero/1.0/</v>
      </c>
      <c r="F1028" t="s">
        <v>965</v>
      </c>
      <c r="G1028">
        <f>2</f>
        <v>2</v>
      </c>
      <c r="H1028" t="s">
        <v>337</v>
      </c>
      <c r="I1028" s="3" t="str">
        <f t="shared" si="193"/>
        <v>https://jpsearch.go.jp/term/type/文章要素</v>
      </c>
      <c r="J1028" t="str">
        <f t="shared" si="196"/>
        <v>https://w3id.org/kouigenjimonogatari/data/0075-06.json</v>
      </c>
      <c r="K1028" t="str">
        <f t="shared" si="197"/>
        <v>https://w3id.org/kouigenjimonogatari/data/0075-08.json</v>
      </c>
      <c r="L1028">
        <f t="shared" si="194"/>
        <v>57</v>
      </c>
      <c r="M1028" t="str">
        <f t="shared" si="198"/>
        <v>https://www.dl.ndl.go.jp/api/iiif/3437686/canvas/57</v>
      </c>
      <c r="N1028" t="str">
        <f t="shared" si="195"/>
        <v>https://www.dl.ndl.go.jp/api/iiif/3437686/manifest.json</v>
      </c>
      <c r="O1028" t="str">
        <f t="shared" si="199"/>
        <v>http://da.dl.itc.u-tokyo.ac.jp/mirador/?params=[{%22manifest%22:%22https://www.dl.ndl.go.jp/api/iiif/3437686/manifest.json%22,%22canvas%22:%22https://www.dl.ndl.go.jp/api/iiif/3437686/canvas/57%22}]</v>
      </c>
    </row>
    <row r="1029" spans="1:15">
      <c r="A1029" t="str">
        <f t="shared" si="189"/>
        <v>https://w3id.org/kouigenjimonogatari/data/0075-08.json</v>
      </c>
      <c r="B1029">
        <f t="shared" si="190"/>
        <v>75</v>
      </c>
      <c r="C1029">
        <f t="shared" si="191"/>
        <v>8</v>
      </c>
      <c r="D1029" t="s">
        <v>915</v>
      </c>
      <c r="E1029" t="str">
        <f t="shared" si="192"/>
        <v>http://creativecommons.org/publicdomain/zero/1.0/</v>
      </c>
      <c r="F1029" t="s">
        <v>965</v>
      </c>
      <c r="G1029">
        <f>2</f>
        <v>2</v>
      </c>
      <c r="H1029" t="s">
        <v>337</v>
      </c>
      <c r="I1029" s="3" t="str">
        <f t="shared" si="193"/>
        <v>https://jpsearch.go.jp/term/type/文章要素</v>
      </c>
      <c r="J1029" t="str">
        <f t="shared" si="196"/>
        <v>https://w3id.org/kouigenjimonogatari/data/0075-07.json</v>
      </c>
      <c r="K1029" t="str">
        <f t="shared" si="197"/>
        <v>https://w3id.org/kouigenjimonogatari/data/0075-09.json</v>
      </c>
      <c r="L1029">
        <f t="shared" si="194"/>
        <v>57</v>
      </c>
      <c r="M1029" t="str">
        <f t="shared" si="198"/>
        <v>https://www.dl.ndl.go.jp/api/iiif/3437686/canvas/57</v>
      </c>
      <c r="N1029" t="str">
        <f t="shared" si="195"/>
        <v>https://www.dl.ndl.go.jp/api/iiif/3437686/manifest.json</v>
      </c>
      <c r="O1029" t="str">
        <f t="shared" si="199"/>
        <v>http://da.dl.itc.u-tokyo.ac.jp/mirador/?params=[{%22manifest%22:%22https://www.dl.ndl.go.jp/api/iiif/3437686/manifest.json%22,%22canvas%22:%22https://www.dl.ndl.go.jp/api/iiif/3437686/canvas/57%22}]</v>
      </c>
    </row>
    <row r="1030" spans="1:15">
      <c r="A1030" t="str">
        <f t="shared" si="189"/>
        <v>https://w3id.org/kouigenjimonogatari/data/0075-09.json</v>
      </c>
      <c r="B1030">
        <f t="shared" si="190"/>
        <v>75</v>
      </c>
      <c r="C1030">
        <f t="shared" si="191"/>
        <v>9</v>
      </c>
      <c r="D1030" t="s">
        <v>916</v>
      </c>
      <c r="E1030" t="str">
        <f t="shared" si="192"/>
        <v>http://creativecommons.org/publicdomain/zero/1.0/</v>
      </c>
      <c r="F1030" t="s">
        <v>965</v>
      </c>
      <c r="G1030">
        <f>2</f>
        <v>2</v>
      </c>
      <c r="H1030" t="s">
        <v>337</v>
      </c>
      <c r="I1030" s="3" t="str">
        <f t="shared" si="193"/>
        <v>https://jpsearch.go.jp/term/type/文章要素</v>
      </c>
      <c r="J1030" t="str">
        <f t="shared" si="196"/>
        <v>https://w3id.org/kouigenjimonogatari/data/0075-08.json</v>
      </c>
      <c r="K1030" t="str">
        <f t="shared" si="197"/>
        <v>https://w3id.org/kouigenjimonogatari/data/0075-10.json</v>
      </c>
      <c r="L1030">
        <f t="shared" si="194"/>
        <v>57</v>
      </c>
      <c r="M1030" t="str">
        <f t="shared" si="198"/>
        <v>https://www.dl.ndl.go.jp/api/iiif/3437686/canvas/57</v>
      </c>
      <c r="N1030" t="str">
        <f t="shared" si="195"/>
        <v>https://www.dl.ndl.go.jp/api/iiif/3437686/manifest.json</v>
      </c>
      <c r="O1030" t="str">
        <f t="shared" si="199"/>
        <v>http://da.dl.itc.u-tokyo.ac.jp/mirador/?params=[{%22manifest%22:%22https://www.dl.ndl.go.jp/api/iiif/3437686/manifest.json%22,%22canvas%22:%22https://www.dl.ndl.go.jp/api/iiif/3437686/canvas/57%22}]</v>
      </c>
    </row>
    <row r="1031" spans="1:15">
      <c r="A1031" t="str">
        <f t="shared" si="189"/>
        <v>https://w3id.org/kouigenjimonogatari/data/0075-10.json</v>
      </c>
      <c r="B1031">
        <f t="shared" si="190"/>
        <v>75</v>
      </c>
      <c r="C1031">
        <f t="shared" si="191"/>
        <v>10</v>
      </c>
      <c r="D1031" t="s">
        <v>917</v>
      </c>
      <c r="E1031" t="str">
        <f t="shared" si="192"/>
        <v>http://creativecommons.org/publicdomain/zero/1.0/</v>
      </c>
      <c r="F1031" t="s">
        <v>965</v>
      </c>
      <c r="G1031">
        <f>2</f>
        <v>2</v>
      </c>
      <c r="H1031" t="s">
        <v>337</v>
      </c>
      <c r="I1031" s="3" t="str">
        <f t="shared" si="193"/>
        <v>https://jpsearch.go.jp/term/type/文章要素</v>
      </c>
      <c r="J1031" t="str">
        <f t="shared" si="196"/>
        <v>https://w3id.org/kouigenjimonogatari/data/0075-09.json</v>
      </c>
      <c r="K1031" t="str">
        <f t="shared" si="197"/>
        <v>https://w3id.org/kouigenjimonogatari/data/0075-11.json</v>
      </c>
      <c r="L1031">
        <f t="shared" si="194"/>
        <v>57</v>
      </c>
      <c r="M1031" t="str">
        <f t="shared" si="198"/>
        <v>https://www.dl.ndl.go.jp/api/iiif/3437686/canvas/57</v>
      </c>
      <c r="N1031" t="str">
        <f t="shared" si="195"/>
        <v>https://www.dl.ndl.go.jp/api/iiif/3437686/manifest.json</v>
      </c>
      <c r="O1031" t="str">
        <f t="shared" si="199"/>
        <v>http://da.dl.itc.u-tokyo.ac.jp/mirador/?params=[{%22manifest%22:%22https://www.dl.ndl.go.jp/api/iiif/3437686/manifest.json%22,%22canvas%22:%22https://www.dl.ndl.go.jp/api/iiif/3437686/canvas/57%22}]</v>
      </c>
    </row>
    <row r="1032" spans="1:15">
      <c r="A1032" t="str">
        <f t="shared" si="189"/>
        <v>https://w3id.org/kouigenjimonogatari/data/0075-11.json</v>
      </c>
      <c r="B1032">
        <f t="shared" si="190"/>
        <v>75</v>
      </c>
      <c r="C1032">
        <f t="shared" si="191"/>
        <v>11</v>
      </c>
      <c r="D1032" t="s">
        <v>918</v>
      </c>
      <c r="E1032" t="str">
        <f t="shared" si="192"/>
        <v>http://creativecommons.org/publicdomain/zero/1.0/</v>
      </c>
      <c r="F1032" t="s">
        <v>965</v>
      </c>
      <c r="G1032">
        <f>2</f>
        <v>2</v>
      </c>
      <c r="H1032" t="s">
        <v>337</v>
      </c>
      <c r="I1032" s="3" t="str">
        <f t="shared" si="193"/>
        <v>https://jpsearch.go.jp/term/type/文章要素</v>
      </c>
      <c r="J1032" t="str">
        <f t="shared" si="196"/>
        <v>https://w3id.org/kouigenjimonogatari/data/0075-10.json</v>
      </c>
      <c r="K1032" t="str">
        <f t="shared" si="197"/>
        <v>https://w3id.org/kouigenjimonogatari/data/0075-12.json</v>
      </c>
      <c r="L1032">
        <f t="shared" si="194"/>
        <v>57</v>
      </c>
      <c r="M1032" t="str">
        <f t="shared" si="198"/>
        <v>https://www.dl.ndl.go.jp/api/iiif/3437686/canvas/57</v>
      </c>
      <c r="N1032" t="str">
        <f t="shared" si="195"/>
        <v>https://www.dl.ndl.go.jp/api/iiif/3437686/manifest.json</v>
      </c>
      <c r="O1032" t="str">
        <f t="shared" si="199"/>
        <v>http://da.dl.itc.u-tokyo.ac.jp/mirador/?params=[{%22manifest%22:%22https://www.dl.ndl.go.jp/api/iiif/3437686/manifest.json%22,%22canvas%22:%22https://www.dl.ndl.go.jp/api/iiif/3437686/canvas/57%22}]</v>
      </c>
    </row>
    <row r="1033" spans="1:15">
      <c r="A1033" t="str">
        <f t="shared" si="189"/>
        <v>https://w3id.org/kouigenjimonogatari/data/0075-12.json</v>
      </c>
      <c r="B1033">
        <f t="shared" si="190"/>
        <v>75</v>
      </c>
      <c r="C1033">
        <f t="shared" si="191"/>
        <v>12</v>
      </c>
      <c r="D1033" t="s">
        <v>919</v>
      </c>
      <c r="E1033" t="str">
        <f t="shared" si="192"/>
        <v>http://creativecommons.org/publicdomain/zero/1.0/</v>
      </c>
      <c r="F1033" t="s">
        <v>965</v>
      </c>
      <c r="G1033">
        <f>2</f>
        <v>2</v>
      </c>
      <c r="H1033" t="s">
        <v>337</v>
      </c>
      <c r="I1033" s="3" t="str">
        <f t="shared" si="193"/>
        <v>https://jpsearch.go.jp/term/type/文章要素</v>
      </c>
      <c r="J1033" t="str">
        <f t="shared" si="196"/>
        <v>https://w3id.org/kouigenjimonogatari/data/0075-11.json</v>
      </c>
      <c r="K1033" t="str">
        <f t="shared" si="197"/>
        <v>https://w3id.org/kouigenjimonogatari/data/0075-13.json</v>
      </c>
      <c r="L1033">
        <f t="shared" si="194"/>
        <v>57</v>
      </c>
      <c r="M1033" t="str">
        <f t="shared" si="198"/>
        <v>https://www.dl.ndl.go.jp/api/iiif/3437686/canvas/57</v>
      </c>
      <c r="N1033" t="str">
        <f t="shared" si="195"/>
        <v>https://www.dl.ndl.go.jp/api/iiif/3437686/manifest.json</v>
      </c>
      <c r="O1033" t="str">
        <f t="shared" si="199"/>
        <v>http://da.dl.itc.u-tokyo.ac.jp/mirador/?params=[{%22manifest%22:%22https://www.dl.ndl.go.jp/api/iiif/3437686/manifest.json%22,%22canvas%22:%22https://www.dl.ndl.go.jp/api/iiif/3437686/canvas/57%22}]</v>
      </c>
    </row>
    <row r="1034" spans="1:15">
      <c r="A1034" t="str">
        <f t="shared" si="189"/>
        <v>https://w3id.org/kouigenjimonogatari/data/0075-13.json</v>
      </c>
      <c r="B1034">
        <f t="shared" si="190"/>
        <v>75</v>
      </c>
      <c r="C1034">
        <f t="shared" si="191"/>
        <v>13</v>
      </c>
      <c r="D1034" t="s">
        <v>920</v>
      </c>
      <c r="E1034" t="str">
        <f t="shared" si="192"/>
        <v>http://creativecommons.org/publicdomain/zero/1.0/</v>
      </c>
      <c r="F1034" t="s">
        <v>965</v>
      </c>
      <c r="G1034">
        <f>2</f>
        <v>2</v>
      </c>
      <c r="H1034" t="s">
        <v>337</v>
      </c>
      <c r="I1034" s="3" t="str">
        <f t="shared" si="193"/>
        <v>https://jpsearch.go.jp/term/type/文章要素</v>
      </c>
      <c r="J1034" t="str">
        <f t="shared" si="196"/>
        <v>https://w3id.org/kouigenjimonogatari/data/0075-12.json</v>
      </c>
      <c r="K1034" t="str">
        <f t="shared" si="197"/>
        <v>https://w3id.org/kouigenjimonogatari/data/0075-14.json</v>
      </c>
      <c r="L1034">
        <f t="shared" si="194"/>
        <v>57</v>
      </c>
      <c r="M1034" t="str">
        <f t="shared" si="198"/>
        <v>https://www.dl.ndl.go.jp/api/iiif/3437686/canvas/57</v>
      </c>
      <c r="N1034" t="str">
        <f t="shared" si="195"/>
        <v>https://www.dl.ndl.go.jp/api/iiif/3437686/manifest.json</v>
      </c>
      <c r="O1034" t="str">
        <f t="shared" si="199"/>
        <v>http://da.dl.itc.u-tokyo.ac.jp/mirador/?params=[{%22manifest%22:%22https://www.dl.ndl.go.jp/api/iiif/3437686/manifest.json%22,%22canvas%22:%22https://www.dl.ndl.go.jp/api/iiif/3437686/canvas/57%22}]</v>
      </c>
    </row>
    <row r="1035" spans="1:15">
      <c r="A1035" t="str">
        <f t="shared" si="189"/>
        <v>https://w3id.org/kouigenjimonogatari/data/0075-14.json</v>
      </c>
      <c r="B1035">
        <f t="shared" si="190"/>
        <v>75</v>
      </c>
      <c r="C1035">
        <f t="shared" si="191"/>
        <v>14</v>
      </c>
      <c r="D1035" t="s">
        <v>921</v>
      </c>
      <c r="E1035" t="str">
        <f t="shared" si="192"/>
        <v>http://creativecommons.org/publicdomain/zero/1.0/</v>
      </c>
      <c r="F1035" t="s">
        <v>965</v>
      </c>
      <c r="G1035">
        <f>2</f>
        <v>2</v>
      </c>
      <c r="H1035" t="s">
        <v>337</v>
      </c>
      <c r="I1035" s="3" t="str">
        <f t="shared" si="193"/>
        <v>https://jpsearch.go.jp/term/type/文章要素</v>
      </c>
      <c r="J1035" t="str">
        <f t="shared" si="196"/>
        <v>https://w3id.org/kouigenjimonogatari/data/0075-13.json</v>
      </c>
      <c r="K1035" t="str">
        <f t="shared" si="197"/>
        <v>https://w3id.org/kouigenjimonogatari/data/0076-01.json</v>
      </c>
      <c r="L1035">
        <f t="shared" si="194"/>
        <v>57</v>
      </c>
      <c r="M1035" t="str">
        <f t="shared" si="198"/>
        <v>https://www.dl.ndl.go.jp/api/iiif/3437686/canvas/57</v>
      </c>
      <c r="N1035" t="str">
        <f t="shared" si="195"/>
        <v>https://www.dl.ndl.go.jp/api/iiif/3437686/manifest.json</v>
      </c>
      <c r="O1035" t="str">
        <f t="shared" si="199"/>
        <v>http://da.dl.itc.u-tokyo.ac.jp/mirador/?params=[{%22manifest%22:%22https://www.dl.ndl.go.jp/api/iiif/3437686/manifest.json%22,%22canvas%22:%22https://www.dl.ndl.go.jp/api/iiif/3437686/canvas/57%22}]</v>
      </c>
    </row>
    <row r="1036" spans="1:15">
      <c r="A1036" t="str">
        <f t="shared" si="189"/>
        <v/>
      </c>
      <c r="B1036">
        <f t="shared" si="190"/>
        <v>76</v>
      </c>
      <c r="C1036">
        <f t="shared" si="191"/>
        <v>15</v>
      </c>
      <c r="E1036" t="str">
        <f t="shared" si="192"/>
        <v>http://creativecommons.org/publicdomain/zero/1.0/</v>
      </c>
      <c r="F1036" t="s">
        <v>965</v>
      </c>
      <c r="G1036">
        <f>2</f>
        <v>2</v>
      </c>
      <c r="H1036" t="s">
        <v>337</v>
      </c>
      <c r="I1036" s="3" t="str">
        <f t="shared" si="193"/>
        <v>https://jpsearch.go.jp/term/type/文章要素</v>
      </c>
      <c r="J1036" t="str">
        <f t="shared" si="196"/>
        <v>https://w3id.org/kouigenjimonogatari/data/0075-14.json</v>
      </c>
      <c r="K1036" t="str">
        <f t="shared" si="197"/>
        <v>https://w3id.org/kouigenjimonogatari/data/0076-02.json</v>
      </c>
      <c r="L1036">
        <f t="shared" si="194"/>
        <v>58</v>
      </c>
      <c r="M1036" t="str">
        <f t="shared" si="198"/>
        <v>https://www.dl.ndl.go.jp/api/iiif/3437686/canvas/58</v>
      </c>
      <c r="N1036" t="str">
        <f t="shared" si="195"/>
        <v>https://www.dl.ndl.go.jp/api/iiif/3437686/manifest.json</v>
      </c>
      <c r="O1036" t="str">
        <f t="shared" si="199"/>
        <v>http://da.dl.itc.u-tokyo.ac.jp/mirador/?params=[{%22manifest%22:%22https://www.dl.ndl.go.jp/api/iiif/3437686/manifest.json%22,%22canvas%22:%22https://www.dl.ndl.go.jp/api/iiif/3437686/canvas/58%22}]</v>
      </c>
    </row>
    <row r="1037" spans="1:15">
      <c r="A1037" t="str">
        <f t="shared" ref="A1037:A1086" si="200">IF(AND(C1037&lt;&gt;"", C1037&lt;&gt;0, D1037&lt;&gt;""), "https://w3id.org/kouigenjimonogatari/data/"&amp;TEXT(B1037, "0000")&amp;"-"&amp;TEXT(C1037, "00")&amp;".json", "")</f>
        <v/>
      </c>
      <c r="B1037">
        <f t="shared" si="190"/>
        <v>76</v>
      </c>
      <c r="C1037">
        <f t="shared" si="191"/>
        <v>0</v>
      </c>
      <c r="D1037">
        <v>76</v>
      </c>
      <c r="E1037" t="str">
        <f t="shared" si="192"/>
        <v>http://creativecommons.org/publicdomain/zero/1.0/</v>
      </c>
      <c r="F1037" t="s">
        <v>965</v>
      </c>
      <c r="G1037">
        <f>2</f>
        <v>2</v>
      </c>
      <c r="H1037" t="s">
        <v>337</v>
      </c>
      <c r="I1037" s="3" t="str">
        <f t="shared" si="193"/>
        <v>https://jpsearch.go.jp/term/type/文章要素</v>
      </c>
      <c r="J1037" t="str">
        <f t="shared" si="196"/>
        <v>https://w3id.org/kouigenjimonogatari/data/0075-13.json</v>
      </c>
      <c r="K1037" t="str">
        <f t="shared" si="197"/>
        <v>https://w3id.org/kouigenjimonogatari/data/0076-01.json</v>
      </c>
      <c r="L1037">
        <f t="shared" si="194"/>
        <v>58</v>
      </c>
      <c r="M1037" t="str">
        <f t="shared" si="198"/>
        <v>https://www.dl.ndl.go.jp/api/iiif/3437686/canvas/58</v>
      </c>
      <c r="N1037" t="str">
        <f t="shared" si="195"/>
        <v>https://www.dl.ndl.go.jp/api/iiif/3437686/manifest.json</v>
      </c>
      <c r="O1037" t="str">
        <f t="shared" si="199"/>
        <v>http://da.dl.itc.u-tokyo.ac.jp/mirador/?params=[{%22manifest%22:%22https://www.dl.ndl.go.jp/api/iiif/3437686/manifest.json%22,%22canvas%22:%22https://www.dl.ndl.go.jp/api/iiif/3437686/canvas/58%22}]</v>
      </c>
    </row>
    <row r="1038" spans="1:15">
      <c r="A1038" t="str">
        <f t="shared" si="200"/>
        <v>https://w3id.org/kouigenjimonogatari/data/0076-01.json</v>
      </c>
      <c r="B1038">
        <f t="shared" si="190"/>
        <v>76</v>
      </c>
      <c r="C1038">
        <f t="shared" si="191"/>
        <v>1</v>
      </c>
      <c r="D1038" t="s">
        <v>922</v>
      </c>
      <c r="E1038" t="str">
        <f t="shared" si="192"/>
        <v>http://creativecommons.org/publicdomain/zero/1.0/</v>
      </c>
      <c r="F1038" t="s">
        <v>965</v>
      </c>
      <c r="G1038">
        <f>2</f>
        <v>2</v>
      </c>
      <c r="H1038" t="s">
        <v>337</v>
      </c>
      <c r="I1038" s="3" t="str">
        <f t="shared" si="193"/>
        <v>https://jpsearch.go.jp/term/type/文章要素</v>
      </c>
      <c r="J1038" t="str">
        <f t="shared" si="196"/>
        <v>https://w3id.org/kouigenjimonogatari/data/0075-14.json</v>
      </c>
      <c r="K1038" t="str">
        <f t="shared" si="197"/>
        <v>https://w3id.org/kouigenjimonogatari/data/0076-02.json</v>
      </c>
      <c r="L1038">
        <f t="shared" si="194"/>
        <v>58</v>
      </c>
      <c r="M1038" t="str">
        <f t="shared" si="198"/>
        <v>https://www.dl.ndl.go.jp/api/iiif/3437686/canvas/58</v>
      </c>
      <c r="N1038" t="str">
        <f t="shared" si="195"/>
        <v>https://www.dl.ndl.go.jp/api/iiif/3437686/manifest.json</v>
      </c>
      <c r="O1038" t="str">
        <f t="shared" si="199"/>
        <v>http://da.dl.itc.u-tokyo.ac.jp/mirador/?params=[{%22manifest%22:%22https://www.dl.ndl.go.jp/api/iiif/3437686/manifest.json%22,%22canvas%22:%22https://www.dl.ndl.go.jp/api/iiif/3437686/canvas/58%22}]</v>
      </c>
    </row>
    <row r="1039" spans="1:15">
      <c r="A1039" t="str">
        <f t="shared" si="200"/>
        <v>https://w3id.org/kouigenjimonogatari/data/0076-02.json</v>
      </c>
      <c r="B1039">
        <f t="shared" si="190"/>
        <v>76</v>
      </c>
      <c r="C1039">
        <f t="shared" si="191"/>
        <v>2</v>
      </c>
      <c r="D1039" t="s">
        <v>923</v>
      </c>
      <c r="E1039" t="str">
        <f t="shared" si="192"/>
        <v>http://creativecommons.org/publicdomain/zero/1.0/</v>
      </c>
      <c r="F1039" t="s">
        <v>965</v>
      </c>
      <c r="G1039">
        <f>2</f>
        <v>2</v>
      </c>
      <c r="H1039" t="s">
        <v>337</v>
      </c>
      <c r="I1039" s="3" t="str">
        <f t="shared" si="193"/>
        <v>https://jpsearch.go.jp/term/type/文章要素</v>
      </c>
      <c r="J1039" t="str">
        <f t="shared" si="196"/>
        <v>https://w3id.org/kouigenjimonogatari/data/0076-01.json</v>
      </c>
      <c r="K1039" t="str">
        <f t="shared" si="197"/>
        <v>https://w3id.org/kouigenjimonogatari/data/0076-03.json</v>
      </c>
      <c r="L1039">
        <f t="shared" si="194"/>
        <v>58</v>
      </c>
      <c r="M1039" t="str">
        <f t="shared" si="198"/>
        <v>https://www.dl.ndl.go.jp/api/iiif/3437686/canvas/58</v>
      </c>
      <c r="N1039" t="str">
        <f t="shared" si="195"/>
        <v>https://www.dl.ndl.go.jp/api/iiif/3437686/manifest.json</v>
      </c>
      <c r="O1039" t="str">
        <f t="shared" si="199"/>
        <v>http://da.dl.itc.u-tokyo.ac.jp/mirador/?params=[{%22manifest%22:%22https://www.dl.ndl.go.jp/api/iiif/3437686/manifest.json%22,%22canvas%22:%22https://www.dl.ndl.go.jp/api/iiif/3437686/canvas/58%22}]</v>
      </c>
    </row>
    <row r="1040" spans="1:15">
      <c r="A1040" t="str">
        <f t="shared" si="200"/>
        <v>https://w3id.org/kouigenjimonogatari/data/0076-03.json</v>
      </c>
      <c r="B1040">
        <f t="shared" si="190"/>
        <v>76</v>
      </c>
      <c r="C1040">
        <f t="shared" si="191"/>
        <v>3</v>
      </c>
      <c r="D1040" t="s">
        <v>924</v>
      </c>
      <c r="E1040" t="str">
        <f t="shared" si="192"/>
        <v>http://creativecommons.org/publicdomain/zero/1.0/</v>
      </c>
      <c r="F1040" t="s">
        <v>965</v>
      </c>
      <c r="G1040">
        <f>2</f>
        <v>2</v>
      </c>
      <c r="H1040" t="s">
        <v>337</v>
      </c>
      <c r="I1040" s="3" t="str">
        <f t="shared" si="193"/>
        <v>https://jpsearch.go.jp/term/type/文章要素</v>
      </c>
      <c r="J1040" t="str">
        <f t="shared" si="196"/>
        <v>https://w3id.org/kouigenjimonogatari/data/0076-02.json</v>
      </c>
      <c r="K1040" t="str">
        <f t="shared" si="197"/>
        <v>https://w3id.org/kouigenjimonogatari/data/0076-04.json</v>
      </c>
      <c r="L1040">
        <f t="shared" si="194"/>
        <v>58</v>
      </c>
      <c r="M1040" t="str">
        <f t="shared" si="198"/>
        <v>https://www.dl.ndl.go.jp/api/iiif/3437686/canvas/58</v>
      </c>
      <c r="N1040" t="str">
        <f t="shared" si="195"/>
        <v>https://www.dl.ndl.go.jp/api/iiif/3437686/manifest.json</v>
      </c>
      <c r="O1040" t="str">
        <f t="shared" si="199"/>
        <v>http://da.dl.itc.u-tokyo.ac.jp/mirador/?params=[{%22manifest%22:%22https://www.dl.ndl.go.jp/api/iiif/3437686/manifest.json%22,%22canvas%22:%22https://www.dl.ndl.go.jp/api/iiif/3437686/canvas/58%22}]</v>
      </c>
    </row>
    <row r="1041" spans="1:15">
      <c r="A1041" t="str">
        <f t="shared" si="200"/>
        <v>https://w3id.org/kouigenjimonogatari/data/0076-04.json</v>
      </c>
      <c r="B1041">
        <f t="shared" si="190"/>
        <v>76</v>
      </c>
      <c r="C1041">
        <f t="shared" si="191"/>
        <v>4</v>
      </c>
      <c r="D1041" t="s">
        <v>925</v>
      </c>
      <c r="E1041" t="str">
        <f t="shared" si="192"/>
        <v>http://creativecommons.org/publicdomain/zero/1.0/</v>
      </c>
      <c r="F1041" t="s">
        <v>965</v>
      </c>
      <c r="G1041">
        <f>2</f>
        <v>2</v>
      </c>
      <c r="H1041" t="s">
        <v>337</v>
      </c>
      <c r="I1041" s="3" t="str">
        <f t="shared" si="193"/>
        <v>https://jpsearch.go.jp/term/type/文章要素</v>
      </c>
      <c r="J1041" t="str">
        <f t="shared" si="196"/>
        <v>https://w3id.org/kouigenjimonogatari/data/0076-03.json</v>
      </c>
      <c r="K1041" t="str">
        <f t="shared" si="197"/>
        <v>https://w3id.org/kouigenjimonogatari/data/0076-05.json</v>
      </c>
      <c r="L1041">
        <f t="shared" si="194"/>
        <v>58</v>
      </c>
      <c r="M1041" t="str">
        <f t="shared" si="198"/>
        <v>https://www.dl.ndl.go.jp/api/iiif/3437686/canvas/58</v>
      </c>
      <c r="N1041" t="str">
        <f t="shared" si="195"/>
        <v>https://www.dl.ndl.go.jp/api/iiif/3437686/manifest.json</v>
      </c>
      <c r="O1041" t="str">
        <f t="shared" si="199"/>
        <v>http://da.dl.itc.u-tokyo.ac.jp/mirador/?params=[{%22manifest%22:%22https://www.dl.ndl.go.jp/api/iiif/3437686/manifest.json%22,%22canvas%22:%22https://www.dl.ndl.go.jp/api/iiif/3437686/canvas/58%22}]</v>
      </c>
    </row>
    <row r="1042" spans="1:15">
      <c r="A1042" t="str">
        <f t="shared" si="200"/>
        <v>https://w3id.org/kouigenjimonogatari/data/0076-05.json</v>
      </c>
      <c r="B1042">
        <f t="shared" si="190"/>
        <v>76</v>
      </c>
      <c r="C1042">
        <f t="shared" si="191"/>
        <v>5</v>
      </c>
      <c r="D1042" t="s">
        <v>926</v>
      </c>
      <c r="E1042" t="str">
        <f t="shared" si="192"/>
        <v>http://creativecommons.org/publicdomain/zero/1.0/</v>
      </c>
      <c r="F1042" t="s">
        <v>965</v>
      </c>
      <c r="G1042">
        <f>2</f>
        <v>2</v>
      </c>
      <c r="H1042" t="s">
        <v>337</v>
      </c>
      <c r="I1042" s="3" t="str">
        <f t="shared" si="193"/>
        <v>https://jpsearch.go.jp/term/type/文章要素</v>
      </c>
      <c r="J1042" t="str">
        <f t="shared" si="196"/>
        <v>https://w3id.org/kouigenjimonogatari/data/0076-04.json</v>
      </c>
      <c r="K1042" t="str">
        <f t="shared" si="197"/>
        <v>https://w3id.org/kouigenjimonogatari/data/0076-06.json</v>
      </c>
      <c r="L1042">
        <f t="shared" si="194"/>
        <v>58</v>
      </c>
      <c r="M1042" t="str">
        <f t="shared" si="198"/>
        <v>https://www.dl.ndl.go.jp/api/iiif/3437686/canvas/58</v>
      </c>
      <c r="N1042" t="str">
        <f t="shared" si="195"/>
        <v>https://www.dl.ndl.go.jp/api/iiif/3437686/manifest.json</v>
      </c>
      <c r="O1042" t="str">
        <f t="shared" si="199"/>
        <v>http://da.dl.itc.u-tokyo.ac.jp/mirador/?params=[{%22manifest%22:%22https://www.dl.ndl.go.jp/api/iiif/3437686/manifest.json%22,%22canvas%22:%22https://www.dl.ndl.go.jp/api/iiif/3437686/canvas/58%22}]</v>
      </c>
    </row>
    <row r="1043" spans="1:15">
      <c r="A1043" t="str">
        <f t="shared" si="200"/>
        <v>https://w3id.org/kouigenjimonogatari/data/0076-06.json</v>
      </c>
      <c r="B1043">
        <f t="shared" si="190"/>
        <v>76</v>
      </c>
      <c r="C1043">
        <f t="shared" si="191"/>
        <v>6</v>
      </c>
      <c r="D1043" t="s">
        <v>927</v>
      </c>
      <c r="E1043" t="str">
        <f t="shared" si="192"/>
        <v>http://creativecommons.org/publicdomain/zero/1.0/</v>
      </c>
      <c r="F1043" t="s">
        <v>965</v>
      </c>
      <c r="G1043">
        <f>2</f>
        <v>2</v>
      </c>
      <c r="H1043" t="s">
        <v>337</v>
      </c>
      <c r="I1043" s="3" t="str">
        <f t="shared" si="193"/>
        <v>https://jpsearch.go.jp/term/type/文章要素</v>
      </c>
      <c r="J1043" t="str">
        <f t="shared" si="196"/>
        <v>https://w3id.org/kouigenjimonogatari/data/0076-05.json</v>
      </c>
      <c r="K1043" t="str">
        <f t="shared" si="197"/>
        <v>https://w3id.org/kouigenjimonogatari/data/0076-07.json</v>
      </c>
      <c r="L1043">
        <f t="shared" si="194"/>
        <v>58</v>
      </c>
      <c r="M1043" t="str">
        <f t="shared" si="198"/>
        <v>https://www.dl.ndl.go.jp/api/iiif/3437686/canvas/58</v>
      </c>
      <c r="N1043" t="str">
        <f t="shared" si="195"/>
        <v>https://www.dl.ndl.go.jp/api/iiif/3437686/manifest.json</v>
      </c>
      <c r="O1043" t="str">
        <f t="shared" si="199"/>
        <v>http://da.dl.itc.u-tokyo.ac.jp/mirador/?params=[{%22manifest%22:%22https://www.dl.ndl.go.jp/api/iiif/3437686/manifest.json%22,%22canvas%22:%22https://www.dl.ndl.go.jp/api/iiif/3437686/canvas/58%22}]</v>
      </c>
    </row>
    <row r="1044" spans="1:15">
      <c r="A1044" t="str">
        <f t="shared" si="200"/>
        <v>https://w3id.org/kouigenjimonogatari/data/0076-07.json</v>
      </c>
      <c r="B1044">
        <f t="shared" si="190"/>
        <v>76</v>
      </c>
      <c r="C1044">
        <f t="shared" si="191"/>
        <v>7</v>
      </c>
      <c r="D1044" t="s">
        <v>928</v>
      </c>
      <c r="E1044" t="str">
        <f t="shared" si="192"/>
        <v>http://creativecommons.org/publicdomain/zero/1.0/</v>
      </c>
      <c r="F1044" t="s">
        <v>965</v>
      </c>
      <c r="G1044">
        <f>2</f>
        <v>2</v>
      </c>
      <c r="H1044" t="s">
        <v>337</v>
      </c>
      <c r="I1044" s="3" t="str">
        <f t="shared" si="193"/>
        <v>https://jpsearch.go.jp/term/type/文章要素</v>
      </c>
      <c r="J1044" t="str">
        <f t="shared" si="196"/>
        <v>https://w3id.org/kouigenjimonogatari/data/0076-06.json</v>
      </c>
      <c r="K1044" t="str">
        <f t="shared" si="197"/>
        <v>https://w3id.org/kouigenjimonogatari/data/0076-08.json</v>
      </c>
      <c r="L1044">
        <f t="shared" si="194"/>
        <v>58</v>
      </c>
      <c r="M1044" t="str">
        <f t="shared" si="198"/>
        <v>https://www.dl.ndl.go.jp/api/iiif/3437686/canvas/58</v>
      </c>
      <c r="N1044" t="str">
        <f t="shared" si="195"/>
        <v>https://www.dl.ndl.go.jp/api/iiif/3437686/manifest.json</v>
      </c>
      <c r="O1044" t="str">
        <f t="shared" si="199"/>
        <v>http://da.dl.itc.u-tokyo.ac.jp/mirador/?params=[{%22manifest%22:%22https://www.dl.ndl.go.jp/api/iiif/3437686/manifest.json%22,%22canvas%22:%22https://www.dl.ndl.go.jp/api/iiif/3437686/canvas/58%22}]</v>
      </c>
    </row>
    <row r="1045" spans="1:15">
      <c r="A1045" t="str">
        <f t="shared" si="200"/>
        <v>https://w3id.org/kouigenjimonogatari/data/0076-08.json</v>
      </c>
      <c r="B1045">
        <f t="shared" si="190"/>
        <v>76</v>
      </c>
      <c r="C1045">
        <f t="shared" si="191"/>
        <v>8</v>
      </c>
      <c r="D1045" t="s">
        <v>929</v>
      </c>
      <c r="E1045" t="str">
        <f t="shared" si="192"/>
        <v>http://creativecommons.org/publicdomain/zero/1.0/</v>
      </c>
      <c r="F1045" t="s">
        <v>965</v>
      </c>
      <c r="G1045">
        <f>2</f>
        <v>2</v>
      </c>
      <c r="H1045" t="s">
        <v>337</v>
      </c>
      <c r="I1045" s="3" t="str">
        <f t="shared" si="193"/>
        <v>https://jpsearch.go.jp/term/type/文章要素</v>
      </c>
      <c r="J1045" t="str">
        <f t="shared" si="196"/>
        <v>https://w3id.org/kouigenjimonogatari/data/0076-07.json</v>
      </c>
      <c r="K1045" t="str">
        <f t="shared" si="197"/>
        <v>https://w3id.org/kouigenjimonogatari/data/0076-09.json</v>
      </c>
      <c r="L1045">
        <f t="shared" si="194"/>
        <v>58</v>
      </c>
      <c r="M1045" t="str">
        <f t="shared" si="198"/>
        <v>https://www.dl.ndl.go.jp/api/iiif/3437686/canvas/58</v>
      </c>
      <c r="N1045" t="str">
        <f t="shared" si="195"/>
        <v>https://www.dl.ndl.go.jp/api/iiif/3437686/manifest.json</v>
      </c>
      <c r="O1045" t="str">
        <f t="shared" si="199"/>
        <v>http://da.dl.itc.u-tokyo.ac.jp/mirador/?params=[{%22manifest%22:%22https://www.dl.ndl.go.jp/api/iiif/3437686/manifest.json%22,%22canvas%22:%22https://www.dl.ndl.go.jp/api/iiif/3437686/canvas/58%22}]</v>
      </c>
    </row>
    <row r="1046" spans="1:15">
      <c r="A1046" t="str">
        <f t="shared" si="200"/>
        <v>https://w3id.org/kouigenjimonogatari/data/0076-09.json</v>
      </c>
      <c r="B1046">
        <f t="shared" si="190"/>
        <v>76</v>
      </c>
      <c r="C1046">
        <f t="shared" si="191"/>
        <v>9</v>
      </c>
      <c r="D1046" t="s">
        <v>930</v>
      </c>
      <c r="E1046" t="str">
        <f t="shared" si="192"/>
        <v>http://creativecommons.org/publicdomain/zero/1.0/</v>
      </c>
      <c r="F1046" t="s">
        <v>965</v>
      </c>
      <c r="G1046">
        <f>2</f>
        <v>2</v>
      </c>
      <c r="H1046" t="s">
        <v>337</v>
      </c>
      <c r="I1046" s="3" t="str">
        <f t="shared" si="193"/>
        <v>https://jpsearch.go.jp/term/type/文章要素</v>
      </c>
      <c r="J1046" t="str">
        <f t="shared" si="196"/>
        <v>https://w3id.org/kouigenjimonogatari/data/0076-08.json</v>
      </c>
      <c r="K1046" t="str">
        <f t="shared" si="197"/>
        <v>https://w3id.org/kouigenjimonogatari/data/0076-10.json</v>
      </c>
      <c r="L1046">
        <f t="shared" si="194"/>
        <v>58</v>
      </c>
      <c r="M1046" t="str">
        <f t="shared" si="198"/>
        <v>https://www.dl.ndl.go.jp/api/iiif/3437686/canvas/58</v>
      </c>
      <c r="N1046" t="str">
        <f t="shared" si="195"/>
        <v>https://www.dl.ndl.go.jp/api/iiif/3437686/manifest.json</v>
      </c>
      <c r="O1046" t="str">
        <f t="shared" si="199"/>
        <v>http://da.dl.itc.u-tokyo.ac.jp/mirador/?params=[{%22manifest%22:%22https://www.dl.ndl.go.jp/api/iiif/3437686/manifest.json%22,%22canvas%22:%22https://www.dl.ndl.go.jp/api/iiif/3437686/canvas/58%22}]</v>
      </c>
    </row>
    <row r="1047" spans="1:15">
      <c r="A1047" t="str">
        <f t="shared" si="200"/>
        <v>https://w3id.org/kouigenjimonogatari/data/0076-10.json</v>
      </c>
      <c r="B1047">
        <f t="shared" si="190"/>
        <v>76</v>
      </c>
      <c r="C1047">
        <f t="shared" si="191"/>
        <v>10</v>
      </c>
      <c r="D1047" t="s">
        <v>931</v>
      </c>
      <c r="E1047" t="str">
        <f t="shared" si="192"/>
        <v>http://creativecommons.org/publicdomain/zero/1.0/</v>
      </c>
      <c r="F1047" t="s">
        <v>965</v>
      </c>
      <c r="G1047">
        <f>2</f>
        <v>2</v>
      </c>
      <c r="H1047" t="s">
        <v>337</v>
      </c>
      <c r="I1047" s="3" t="str">
        <f t="shared" si="193"/>
        <v>https://jpsearch.go.jp/term/type/文章要素</v>
      </c>
      <c r="J1047" t="str">
        <f t="shared" si="196"/>
        <v>https://w3id.org/kouigenjimonogatari/data/0076-09.json</v>
      </c>
      <c r="K1047" t="str">
        <f t="shared" si="197"/>
        <v>https://w3id.org/kouigenjimonogatari/data/0076-11.json</v>
      </c>
      <c r="L1047">
        <f t="shared" si="194"/>
        <v>58</v>
      </c>
      <c r="M1047" t="str">
        <f t="shared" si="198"/>
        <v>https://www.dl.ndl.go.jp/api/iiif/3437686/canvas/58</v>
      </c>
      <c r="N1047" t="str">
        <f t="shared" si="195"/>
        <v>https://www.dl.ndl.go.jp/api/iiif/3437686/manifest.json</v>
      </c>
      <c r="O1047" t="str">
        <f t="shared" si="199"/>
        <v>http://da.dl.itc.u-tokyo.ac.jp/mirador/?params=[{%22manifest%22:%22https://www.dl.ndl.go.jp/api/iiif/3437686/manifest.json%22,%22canvas%22:%22https://www.dl.ndl.go.jp/api/iiif/3437686/canvas/58%22}]</v>
      </c>
    </row>
    <row r="1048" spans="1:15">
      <c r="A1048" t="str">
        <f t="shared" si="200"/>
        <v>https://w3id.org/kouigenjimonogatari/data/0076-11.json</v>
      </c>
      <c r="B1048">
        <f t="shared" si="190"/>
        <v>76</v>
      </c>
      <c r="C1048">
        <f t="shared" si="191"/>
        <v>11</v>
      </c>
      <c r="D1048" t="s">
        <v>932</v>
      </c>
      <c r="E1048" t="str">
        <f t="shared" si="192"/>
        <v>http://creativecommons.org/publicdomain/zero/1.0/</v>
      </c>
      <c r="F1048" t="s">
        <v>965</v>
      </c>
      <c r="G1048">
        <f>2</f>
        <v>2</v>
      </c>
      <c r="H1048" t="s">
        <v>337</v>
      </c>
      <c r="I1048" s="3" t="str">
        <f t="shared" si="193"/>
        <v>https://jpsearch.go.jp/term/type/文章要素</v>
      </c>
      <c r="J1048" t="str">
        <f t="shared" si="196"/>
        <v>https://w3id.org/kouigenjimonogatari/data/0076-10.json</v>
      </c>
      <c r="K1048" t="str">
        <f t="shared" si="197"/>
        <v>https://w3id.org/kouigenjimonogatari/data/0076-12.json</v>
      </c>
      <c r="L1048">
        <f t="shared" si="194"/>
        <v>58</v>
      </c>
      <c r="M1048" t="str">
        <f t="shared" si="198"/>
        <v>https://www.dl.ndl.go.jp/api/iiif/3437686/canvas/58</v>
      </c>
      <c r="N1048" t="str">
        <f t="shared" si="195"/>
        <v>https://www.dl.ndl.go.jp/api/iiif/3437686/manifest.json</v>
      </c>
      <c r="O1048" t="str">
        <f t="shared" si="199"/>
        <v>http://da.dl.itc.u-tokyo.ac.jp/mirador/?params=[{%22manifest%22:%22https://www.dl.ndl.go.jp/api/iiif/3437686/manifest.json%22,%22canvas%22:%22https://www.dl.ndl.go.jp/api/iiif/3437686/canvas/58%22}]</v>
      </c>
    </row>
    <row r="1049" spans="1:15">
      <c r="A1049" t="str">
        <f t="shared" si="200"/>
        <v>https://w3id.org/kouigenjimonogatari/data/0076-12.json</v>
      </c>
      <c r="B1049">
        <f t="shared" si="190"/>
        <v>76</v>
      </c>
      <c r="C1049">
        <f t="shared" si="191"/>
        <v>12</v>
      </c>
      <c r="D1049" t="s">
        <v>933</v>
      </c>
      <c r="E1049" t="str">
        <f t="shared" si="192"/>
        <v>http://creativecommons.org/publicdomain/zero/1.0/</v>
      </c>
      <c r="F1049" t="s">
        <v>965</v>
      </c>
      <c r="G1049">
        <f>2</f>
        <v>2</v>
      </c>
      <c r="H1049" t="s">
        <v>337</v>
      </c>
      <c r="I1049" s="3" t="str">
        <f t="shared" si="193"/>
        <v>https://jpsearch.go.jp/term/type/文章要素</v>
      </c>
      <c r="J1049" t="str">
        <f t="shared" si="196"/>
        <v>https://w3id.org/kouigenjimonogatari/data/0076-11.json</v>
      </c>
      <c r="K1049" t="str">
        <f t="shared" si="197"/>
        <v>https://w3id.org/kouigenjimonogatari/data/0076-13.json</v>
      </c>
      <c r="L1049">
        <f t="shared" si="194"/>
        <v>58</v>
      </c>
      <c r="M1049" t="str">
        <f t="shared" si="198"/>
        <v>https://www.dl.ndl.go.jp/api/iiif/3437686/canvas/58</v>
      </c>
      <c r="N1049" t="str">
        <f t="shared" si="195"/>
        <v>https://www.dl.ndl.go.jp/api/iiif/3437686/manifest.json</v>
      </c>
      <c r="O1049" t="str">
        <f t="shared" si="199"/>
        <v>http://da.dl.itc.u-tokyo.ac.jp/mirador/?params=[{%22manifest%22:%22https://www.dl.ndl.go.jp/api/iiif/3437686/manifest.json%22,%22canvas%22:%22https://www.dl.ndl.go.jp/api/iiif/3437686/canvas/58%22}]</v>
      </c>
    </row>
    <row r="1050" spans="1:15">
      <c r="A1050" t="str">
        <f t="shared" si="200"/>
        <v>https://w3id.org/kouigenjimonogatari/data/0076-13.json</v>
      </c>
      <c r="B1050">
        <f t="shared" si="190"/>
        <v>76</v>
      </c>
      <c r="C1050">
        <f t="shared" si="191"/>
        <v>13</v>
      </c>
      <c r="D1050" t="s">
        <v>934</v>
      </c>
      <c r="E1050" t="str">
        <f t="shared" si="192"/>
        <v>http://creativecommons.org/publicdomain/zero/1.0/</v>
      </c>
      <c r="F1050" t="s">
        <v>965</v>
      </c>
      <c r="G1050">
        <f>2</f>
        <v>2</v>
      </c>
      <c r="H1050" t="s">
        <v>337</v>
      </c>
      <c r="I1050" s="3" t="str">
        <f t="shared" si="193"/>
        <v>https://jpsearch.go.jp/term/type/文章要素</v>
      </c>
      <c r="J1050" t="str">
        <f t="shared" si="196"/>
        <v>https://w3id.org/kouigenjimonogatari/data/0076-12.json</v>
      </c>
      <c r="K1050" t="str">
        <f t="shared" si="197"/>
        <v>https://w3id.org/kouigenjimonogatari/data/0076-14.json</v>
      </c>
      <c r="L1050">
        <f t="shared" si="194"/>
        <v>58</v>
      </c>
      <c r="M1050" t="str">
        <f t="shared" si="198"/>
        <v>https://www.dl.ndl.go.jp/api/iiif/3437686/canvas/58</v>
      </c>
      <c r="N1050" t="str">
        <f t="shared" si="195"/>
        <v>https://www.dl.ndl.go.jp/api/iiif/3437686/manifest.json</v>
      </c>
      <c r="O1050" t="str">
        <f t="shared" si="199"/>
        <v>http://da.dl.itc.u-tokyo.ac.jp/mirador/?params=[{%22manifest%22:%22https://www.dl.ndl.go.jp/api/iiif/3437686/manifest.json%22,%22canvas%22:%22https://www.dl.ndl.go.jp/api/iiif/3437686/canvas/58%22}]</v>
      </c>
    </row>
    <row r="1051" spans="1:15">
      <c r="A1051" t="str">
        <f t="shared" si="200"/>
        <v>https://w3id.org/kouigenjimonogatari/data/0076-14.json</v>
      </c>
      <c r="B1051">
        <f t="shared" si="190"/>
        <v>76</v>
      </c>
      <c r="C1051">
        <f t="shared" si="191"/>
        <v>14</v>
      </c>
      <c r="D1051" t="s">
        <v>935</v>
      </c>
      <c r="E1051" t="str">
        <f t="shared" si="192"/>
        <v>http://creativecommons.org/publicdomain/zero/1.0/</v>
      </c>
      <c r="F1051" t="s">
        <v>965</v>
      </c>
      <c r="G1051">
        <f>2</f>
        <v>2</v>
      </c>
      <c r="H1051" t="s">
        <v>337</v>
      </c>
      <c r="I1051" s="3" t="str">
        <f t="shared" si="193"/>
        <v>https://jpsearch.go.jp/term/type/文章要素</v>
      </c>
      <c r="J1051" t="str">
        <f t="shared" si="196"/>
        <v>https://w3id.org/kouigenjimonogatari/data/0076-13.json</v>
      </c>
      <c r="K1051" t="str">
        <f t="shared" si="197"/>
        <v>https://w3id.org/kouigenjimonogatari/data/0077-01.json</v>
      </c>
      <c r="L1051">
        <f t="shared" si="194"/>
        <v>58</v>
      </c>
      <c r="M1051" t="str">
        <f t="shared" si="198"/>
        <v>https://www.dl.ndl.go.jp/api/iiif/3437686/canvas/58</v>
      </c>
      <c r="N1051" t="str">
        <f t="shared" si="195"/>
        <v>https://www.dl.ndl.go.jp/api/iiif/3437686/manifest.json</v>
      </c>
      <c r="O1051" t="str">
        <f t="shared" si="199"/>
        <v>http://da.dl.itc.u-tokyo.ac.jp/mirador/?params=[{%22manifest%22:%22https://www.dl.ndl.go.jp/api/iiif/3437686/manifest.json%22,%22canvas%22:%22https://www.dl.ndl.go.jp/api/iiif/3437686/canvas/58%22}]</v>
      </c>
    </row>
    <row r="1052" spans="1:15">
      <c r="A1052" t="str">
        <f t="shared" si="200"/>
        <v/>
      </c>
      <c r="B1052">
        <f t="shared" si="190"/>
        <v>77</v>
      </c>
      <c r="C1052">
        <f t="shared" si="191"/>
        <v>15</v>
      </c>
      <c r="E1052" t="str">
        <f t="shared" si="192"/>
        <v>http://creativecommons.org/publicdomain/zero/1.0/</v>
      </c>
      <c r="F1052" t="s">
        <v>965</v>
      </c>
      <c r="G1052">
        <f>2</f>
        <v>2</v>
      </c>
      <c r="H1052" t="s">
        <v>337</v>
      </c>
      <c r="I1052" s="3" t="str">
        <f t="shared" si="193"/>
        <v>https://jpsearch.go.jp/term/type/文章要素</v>
      </c>
      <c r="J1052" t="str">
        <f t="shared" si="196"/>
        <v>https://w3id.org/kouigenjimonogatari/data/0076-14.json</v>
      </c>
      <c r="K1052" t="str">
        <f t="shared" si="197"/>
        <v>https://w3id.org/kouigenjimonogatari/data/0077-02.json</v>
      </c>
      <c r="L1052">
        <f t="shared" si="194"/>
        <v>58</v>
      </c>
      <c r="M1052" t="str">
        <f t="shared" si="198"/>
        <v>https://www.dl.ndl.go.jp/api/iiif/3437686/canvas/58</v>
      </c>
      <c r="N1052" t="str">
        <f t="shared" si="195"/>
        <v>https://www.dl.ndl.go.jp/api/iiif/3437686/manifest.json</v>
      </c>
      <c r="O1052" t="str">
        <f t="shared" si="199"/>
        <v>http://da.dl.itc.u-tokyo.ac.jp/mirador/?params=[{%22manifest%22:%22https://www.dl.ndl.go.jp/api/iiif/3437686/manifest.json%22,%22canvas%22:%22https://www.dl.ndl.go.jp/api/iiif/3437686/canvas/58%22}]</v>
      </c>
    </row>
    <row r="1053" spans="1:15">
      <c r="A1053" t="str">
        <f t="shared" si="200"/>
        <v/>
      </c>
      <c r="B1053">
        <f t="shared" si="190"/>
        <v>77</v>
      </c>
      <c r="C1053">
        <f t="shared" si="191"/>
        <v>0</v>
      </c>
      <c r="D1053">
        <v>77</v>
      </c>
      <c r="E1053" t="str">
        <f t="shared" si="192"/>
        <v>http://creativecommons.org/publicdomain/zero/1.0/</v>
      </c>
      <c r="F1053" t="s">
        <v>965</v>
      </c>
      <c r="G1053">
        <f>2</f>
        <v>2</v>
      </c>
      <c r="H1053" t="s">
        <v>337</v>
      </c>
      <c r="I1053" s="3" t="str">
        <f t="shared" si="193"/>
        <v>https://jpsearch.go.jp/term/type/文章要素</v>
      </c>
      <c r="J1053" t="str">
        <f t="shared" si="196"/>
        <v>https://w3id.org/kouigenjimonogatari/data/0076-13.json</v>
      </c>
      <c r="K1053" t="str">
        <f t="shared" si="197"/>
        <v>https://w3id.org/kouigenjimonogatari/data/0077-01.json</v>
      </c>
      <c r="L1053">
        <f t="shared" si="194"/>
        <v>58</v>
      </c>
      <c r="M1053" t="str">
        <f t="shared" si="198"/>
        <v>https://www.dl.ndl.go.jp/api/iiif/3437686/canvas/58</v>
      </c>
      <c r="N1053" t="str">
        <f t="shared" si="195"/>
        <v>https://www.dl.ndl.go.jp/api/iiif/3437686/manifest.json</v>
      </c>
      <c r="O1053" t="str">
        <f t="shared" si="199"/>
        <v>http://da.dl.itc.u-tokyo.ac.jp/mirador/?params=[{%22manifest%22:%22https://www.dl.ndl.go.jp/api/iiif/3437686/manifest.json%22,%22canvas%22:%22https://www.dl.ndl.go.jp/api/iiif/3437686/canvas/58%22}]</v>
      </c>
    </row>
    <row r="1054" spans="1:15">
      <c r="A1054" t="str">
        <f t="shared" si="200"/>
        <v>https://w3id.org/kouigenjimonogatari/data/0077-01.json</v>
      </c>
      <c r="B1054">
        <f t="shared" si="190"/>
        <v>77</v>
      </c>
      <c r="C1054">
        <f t="shared" si="191"/>
        <v>1</v>
      </c>
      <c r="D1054" t="s">
        <v>936</v>
      </c>
      <c r="E1054" t="str">
        <f t="shared" si="192"/>
        <v>http://creativecommons.org/publicdomain/zero/1.0/</v>
      </c>
      <c r="F1054" t="s">
        <v>965</v>
      </c>
      <c r="G1054">
        <f>2</f>
        <v>2</v>
      </c>
      <c r="H1054" t="s">
        <v>337</v>
      </c>
      <c r="I1054" s="3" t="str">
        <f t="shared" si="193"/>
        <v>https://jpsearch.go.jp/term/type/文章要素</v>
      </c>
      <c r="J1054" t="str">
        <f t="shared" si="196"/>
        <v>https://w3id.org/kouigenjimonogatari/data/0076-14.json</v>
      </c>
      <c r="K1054" t="str">
        <f t="shared" si="197"/>
        <v>https://w3id.org/kouigenjimonogatari/data/0077-02.json</v>
      </c>
      <c r="L1054">
        <f t="shared" si="194"/>
        <v>58</v>
      </c>
      <c r="M1054" t="str">
        <f t="shared" si="198"/>
        <v>https://www.dl.ndl.go.jp/api/iiif/3437686/canvas/58</v>
      </c>
      <c r="N1054" t="str">
        <f t="shared" si="195"/>
        <v>https://www.dl.ndl.go.jp/api/iiif/3437686/manifest.json</v>
      </c>
      <c r="O1054" t="str">
        <f t="shared" si="199"/>
        <v>http://da.dl.itc.u-tokyo.ac.jp/mirador/?params=[{%22manifest%22:%22https://www.dl.ndl.go.jp/api/iiif/3437686/manifest.json%22,%22canvas%22:%22https://www.dl.ndl.go.jp/api/iiif/3437686/canvas/58%22}]</v>
      </c>
    </row>
    <row r="1055" spans="1:15">
      <c r="A1055" t="str">
        <f t="shared" si="200"/>
        <v>https://w3id.org/kouigenjimonogatari/data/0077-02.json</v>
      </c>
      <c r="B1055">
        <f t="shared" si="190"/>
        <v>77</v>
      </c>
      <c r="C1055">
        <f t="shared" si="191"/>
        <v>2</v>
      </c>
      <c r="D1055" t="s">
        <v>937</v>
      </c>
      <c r="E1055" t="str">
        <f t="shared" si="192"/>
        <v>http://creativecommons.org/publicdomain/zero/1.0/</v>
      </c>
      <c r="F1055" t="s">
        <v>965</v>
      </c>
      <c r="G1055">
        <f>2</f>
        <v>2</v>
      </c>
      <c r="H1055" t="s">
        <v>337</v>
      </c>
      <c r="I1055" s="3" t="str">
        <f t="shared" si="193"/>
        <v>https://jpsearch.go.jp/term/type/文章要素</v>
      </c>
      <c r="J1055" t="str">
        <f t="shared" si="196"/>
        <v>https://w3id.org/kouigenjimonogatari/data/0077-01.json</v>
      </c>
      <c r="K1055" t="str">
        <f t="shared" si="197"/>
        <v>https://w3id.org/kouigenjimonogatari/data/0077-03.json</v>
      </c>
      <c r="L1055">
        <f t="shared" si="194"/>
        <v>58</v>
      </c>
      <c r="M1055" t="str">
        <f t="shared" si="198"/>
        <v>https://www.dl.ndl.go.jp/api/iiif/3437686/canvas/58</v>
      </c>
      <c r="N1055" t="str">
        <f t="shared" si="195"/>
        <v>https://www.dl.ndl.go.jp/api/iiif/3437686/manifest.json</v>
      </c>
      <c r="O1055" t="str">
        <f t="shared" si="199"/>
        <v>http://da.dl.itc.u-tokyo.ac.jp/mirador/?params=[{%22manifest%22:%22https://www.dl.ndl.go.jp/api/iiif/3437686/manifest.json%22,%22canvas%22:%22https://www.dl.ndl.go.jp/api/iiif/3437686/canvas/58%22}]</v>
      </c>
    </row>
    <row r="1056" spans="1:15">
      <c r="A1056" t="str">
        <f t="shared" si="200"/>
        <v>https://w3id.org/kouigenjimonogatari/data/0077-03.json</v>
      </c>
      <c r="B1056">
        <f t="shared" si="190"/>
        <v>77</v>
      </c>
      <c r="C1056">
        <f t="shared" si="191"/>
        <v>3</v>
      </c>
      <c r="D1056" t="s">
        <v>938</v>
      </c>
      <c r="E1056" t="str">
        <f t="shared" si="192"/>
        <v>http://creativecommons.org/publicdomain/zero/1.0/</v>
      </c>
      <c r="F1056" t="s">
        <v>965</v>
      </c>
      <c r="G1056">
        <f>2</f>
        <v>2</v>
      </c>
      <c r="H1056" t="s">
        <v>337</v>
      </c>
      <c r="I1056" s="3" t="str">
        <f t="shared" si="193"/>
        <v>https://jpsearch.go.jp/term/type/文章要素</v>
      </c>
      <c r="J1056" t="str">
        <f t="shared" si="196"/>
        <v>https://w3id.org/kouigenjimonogatari/data/0077-02.json</v>
      </c>
      <c r="K1056" t="str">
        <f t="shared" si="197"/>
        <v>https://w3id.org/kouigenjimonogatari/data/0077-04.json</v>
      </c>
      <c r="L1056">
        <f t="shared" si="194"/>
        <v>58</v>
      </c>
      <c r="M1056" t="str">
        <f t="shared" si="198"/>
        <v>https://www.dl.ndl.go.jp/api/iiif/3437686/canvas/58</v>
      </c>
      <c r="N1056" t="str">
        <f t="shared" si="195"/>
        <v>https://www.dl.ndl.go.jp/api/iiif/3437686/manifest.json</v>
      </c>
      <c r="O1056" t="str">
        <f t="shared" si="199"/>
        <v>http://da.dl.itc.u-tokyo.ac.jp/mirador/?params=[{%22manifest%22:%22https://www.dl.ndl.go.jp/api/iiif/3437686/manifest.json%22,%22canvas%22:%22https://www.dl.ndl.go.jp/api/iiif/3437686/canvas/58%22}]</v>
      </c>
    </row>
    <row r="1057" spans="1:15">
      <c r="A1057" t="str">
        <f t="shared" si="200"/>
        <v>https://w3id.org/kouigenjimonogatari/data/0077-04.json</v>
      </c>
      <c r="B1057">
        <f t="shared" si="190"/>
        <v>77</v>
      </c>
      <c r="C1057">
        <f t="shared" si="191"/>
        <v>4</v>
      </c>
      <c r="D1057" t="s">
        <v>939</v>
      </c>
      <c r="E1057" t="str">
        <f t="shared" si="192"/>
        <v>http://creativecommons.org/publicdomain/zero/1.0/</v>
      </c>
      <c r="F1057" t="s">
        <v>965</v>
      </c>
      <c r="G1057">
        <f>2</f>
        <v>2</v>
      </c>
      <c r="H1057" t="s">
        <v>337</v>
      </c>
      <c r="I1057" s="3" t="str">
        <f t="shared" si="193"/>
        <v>https://jpsearch.go.jp/term/type/文章要素</v>
      </c>
      <c r="J1057" t="str">
        <f t="shared" si="196"/>
        <v>https://w3id.org/kouigenjimonogatari/data/0077-03.json</v>
      </c>
      <c r="K1057" t="str">
        <f t="shared" si="197"/>
        <v>https://w3id.org/kouigenjimonogatari/data/0077-05.json</v>
      </c>
      <c r="L1057">
        <f t="shared" si="194"/>
        <v>58</v>
      </c>
      <c r="M1057" t="str">
        <f t="shared" si="198"/>
        <v>https://www.dl.ndl.go.jp/api/iiif/3437686/canvas/58</v>
      </c>
      <c r="N1057" t="str">
        <f t="shared" si="195"/>
        <v>https://www.dl.ndl.go.jp/api/iiif/3437686/manifest.json</v>
      </c>
      <c r="O1057" t="str">
        <f t="shared" si="199"/>
        <v>http://da.dl.itc.u-tokyo.ac.jp/mirador/?params=[{%22manifest%22:%22https://www.dl.ndl.go.jp/api/iiif/3437686/manifest.json%22,%22canvas%22:%22https://www.dl.ndl.go.jp/api/iiif/3437686/canvas/58%22}]</v>
      </c>
    </row>
    <row r="1058" spans="1:15">
      <c r="A1058" t="str">
        <f t="shared" si="200"/>
        <v>https://w3id.org/kouigenjimonogatari/data/0077-05.json</v>
      </c>
      <c r="B1058">
        <f t="shared" si="190"/>
        <v>77</v>
      </c>
      <c r="C1058">
        <f t="shared" si="191"/>
        <v>5</v>
      </c>
      <c r="D1058" t="s">
        <v>940</v>
      </c>
      <c r="E1058" t="str">
        <f t="shared" si="192"/>
        <v>http://creativecommons.org/publicdomain/zero/1.0/</v>
      </c>
      <c r="F1058" t="s">
        <v>965</v>
      </c>
      <c r="G1058">
        <f>2</f>
        <v>2</v>
      </c>
      <c r="H1058" t="s">
        <v>337</v>
      </c>
      <c r="I1058" s="3" t="str">
        <f t="shared" si="193"/>
        <v>https://jpsearch.go.jp/term/type/文章要素</v>
      </c>
      <c r="J1058" t="str">
        <f t="shared" si="196"/>
        <v>https://w3id.org/kouigenjimonogatari/data/0077-04.json</v>
      </c>
      <c r="K1058" t="str">
        <f t="shared" si="197"/>
        <v>https://w3id.org/kouigenjimonogatari/data/0077-06.json</v>
      </c>
      <c r="L1058">
        <f t="shared" si="194"/>
        <v>58</v>
      </c>
      <c r="M1058" t="str">
        <f t="shared" si="198"/>
        <v>https://www.dl.ndl.go.jp/api/iiif/3437686/canvas/58</v>
      </c>
      <c r="N1058" t="str">
        <f t="shared" si="195"/>
        <v>https://www.dl.ndl.go.jp/api/iiif/3437686/manifest.json</v>
      </c>
      <c r="O1058" t="str">
        <f t="shared" si="199"/>
        <v>http://da.dl.itc.u-tokyo.ac.jp/mirador/?params=[{%22manifest%22:%22https://www.dl.ndl.go.jp/api/iiif/3437686/manifest.json%22,%22canvas%22:%22https://www.dl.ndl.go.jp/api/iiif/3437686/canvas/58%22}]</v>
      </c>
    </row>
    <row r="1059" spans="1:15">
      <c r="A1059" t="str">
        <f t="shared" si="200"/>
        <v>https://w3id.org/kouigenjimonogatari/data/0077-06.json</v>
      </c>
      <c r="B1059">
        <f t="shared" si="190"/>
        <v>77</v>
      </c>
      <c r="C1059">
        <f t="shared" si="191"/>
        <v>6</v>
      </c>
      <c r="D1059" t="s">
        <v>941</v>
      </c>
      <c r="E1059" t="str">
        <f t="shared" si="192"/>
        <v>http://creativecommons.org/publicdomain/zero/1.0/</v>
      </c>
      <c r="F1059" t="s">
        <v>965</v>
      </c>
      <c r="G1059">
        <f>2</f>
        <v>2</v>
      </c>
      <c r="H1059" t="s">
        <v>337</v>
      </c>
      <c r="I1059" s="3" t="str">
        <f t="shared" si="193"/>
        <v>https://jpsearch.go.jp/term/type/文章要素</v>
      </c>
      <c r="J1059" t="str">
        <f t="shared" si="196"/>
        <v>https://w3id.org/kouigenjimonogatari/data/0077-05.json</v>
      </c>
      <c r="K1059" t="str">
        <f t="shared" si="197"/>
        <v>https://w3id.org/kouigenjimonogatari/data/0077-07.json</v>
      </c>
      <c r="L1059">
        <f t="shared" si="194"/>
        <v>58</v>
      </c>
      <c r="M1059" t="str">
        <f t="shared" si="198"/>
        <v>https://www.dl.ndl.go.jp/api/iiif/3437686/canvas/58</v>
      </c>
      <c r="N1059" t="str">
        <f t="shared" si="195"/>
        <v>https://www.dl.ndl.go.jp/api/iiif/3437686/manifest.json</v>
      </c>
      <c r="O1059" t="str">
        <f t="shared" si="199"/>
        <v>http://da.dl.itc.u-tokyo.ac.jp/mirador/?params=[{%22manifest%22:%22https://www.dl.ndl.go.jp/api/iiif/3437686/manifest.json%22,%22canvas%22:%22https://www.dl.ndl.go.jp/api/iiif/3437686/canvas/58%22}]</v>
      </c>
    </row>
    <row r="1060" spans="1:15">
      <c r="A1060" t="str">
        <f t="shared" si="200"/>
        <v>https://w3id.org/kouigenjimonogatari/data/0077-07.json</v>
      </c>
      <c r="B1060">
        <f t="shared" si="190"/>
        <v>77</v>
      </c>
      <c r="C1060">
        <f t="shared" si="191"/>
        <v>7</v>
      </c>
      <c r="D1060" t="s">
        <v>942</v>
      </c>
      <c r="E1060" t="str">
        <f t="shared" si="192"/>
        <v>http://creativecommons.org/publicdomain/zero/1.0/</v>
      </c>
      <c r="F1060" t="s">
        <v>965</v>
      </c>
      <c r="G1060">
        <f>2</f>
        <v>2</v>
      </c>
      <c r="H1060" t="s">
        <v>337</v>
      </c>
      <c r="I1060" s="3" t="str">
        <f t="shared" si="193"/>
        <v>https://jpsearch.go.jp/term/type/文章要素</v>
      </c>
      <c r="J1060" t="str">
        <f t="shared" si="196"/>
        <v>https://w3id.org/kouigenjimonogatari/data/0077-06.json</v>
      </c>
      <c r="K1060" t="str">
        <f t="shared" si="197"/>
        <v>https://w3id.org/kouigenjimonogatari/data/0077-08.json</v>
      </c>
      <c r="L1060">
        <f t="shared" si="194"/>
        <v>58</v>
      </c>
      <c r="M1060" t="str">
        <f t="shared" si="198"/>
        <v>https://www.dl.ndl.go.jp/api/iiif/3437686/canvas/58</v>
      </c>
      <c r="N1060" t="str">
        <f t="shared" si="195"/>
        <v>https://www.dl.ndl.go.jp/api/iiif/3437686/manifest.json</v>
      </c>
      <c r="O1060" t="str">
        <f t="shared" si="199"/>
        <v>http://da.dl.itc.u-tokyo.ac.jp/mirador/?params=[{%22manifest%22:%22https://www.dl.ndl.go.jp/api/iiif/3437686/manifest.json%22,%22canvas%22:%22https://www.dl.ndl.go.jp/api/iiif/3437686/canvas/58%22}]</v>
      </c>
    </row>
    <row r="1061" spans="1:15">
      <c r="A1061" t="str">
        <f t="shared" si="200"/>
        <v>https://w3id.org/kouigenjimonogatari/data/0077-08.json</v>
      </c>
      <c r="B1061">
        <f t="shared" si="190"/>
        <v>77</v>
      </c>
      <c r="C1061">
        <f t="shared" si="191"/>
        <v>8</v>
      </c>
      <c r="D1061" t="s">
        <v>943</v>
      </c>
      <c r="E1061" t="str">
        <f t="shared" si="192"/>
        <v>http://creativecommons.org/publicdomain/zero/1.0/</v>
      </c>
      <c r="F1061" t="s">
        <v>965</v>
      </c>
      <c r="G1061">
        <f>2</f>
        <v>2</v>
      </c>
      <c r="H1061" t="s">
        <v>337</v>
      </c>
      <c r="I1061" s="3" t="str">
        <f t="shared" si="193"/>
        <v>https://jpsearch.go.jp/term/type/文章要素</v>
      </c>
      <c r="J1061" t="str">
        <f t="shared" si="196"/>
        <v>https://w3id.org/kouigenjimonogatari/data/0077-07.json</v>
      </c>
      <c r="K1061" t="str">
        <f t="shared" si="197"/>
        <v>https://w3id.org/kouigenjimonogatari/data/0077-09.json</v>
      </c>
      <c r="L1061">
        <f t="shared" si="194"/>
        <v>58</v>
      </c>
      <c r="M1061" t="str">
        <f t="shared" si="198"/>
        <v>https://www.dl.ndl.go.jp/api/iiif/3437686/canvas/58</v>
      </c>
      <c r="N1061" t="str">
        <f t="shared" si="195"/>
        <v>https://www.dl.ndl.go.jp/api/iiif/3437686/manifest.json</v>
      </c>
      <c r="O1061" t="str">
        <f t="shared" si="199"/>
        <v>http://da.dl.itc.u-tokyo.ac.jp/mirador/?params=[{%22manifest%22:%22https://www.dl.ndl.go.jp/api/iiif/3437686/manifest.json%22,%22canvas%22:%22https://www.dl.ndl.go.jp/api/iiif/3437686/canvas/58%22}]</v>
      </c>
    </row>
    <row r="1062" spans="1:15">
      <c r="A1062" t="str">
        <f t="shared" si="200"/>
        <v>https://w3id.org/kouigenjimonogatari/data/0077-09.json</v>
      </c>
      <c r="B1062">
        <f t="shared" si="190"/>
        <v>77</v>
      </c>
      <c r="C1062">
        <f t="shared" si="191"/>
        <v>9</v>
      </c>
      <c r="D1062" t="s">
        <v>944</v>
      </c>
      <c r="E1062" t="str">
        <f t="shared" si="192"/>
        <v>http://creativecommons.org/publicdomain/zero/1.0/</v>
      </c>
      <c r="F1062" t="s">
        <v>965</v>
      </c>
      <c r="G1062">
        <f>2</f>
        <v>2</v>
      </c>
      <c r="H1062" t="s">
        <v>337</v>
      </c>
      <c r="I1062" s="3" t="str">
        <f t="shared" si="193"/>
        <v>https://jpsearch.go.jp/term/type/文章要素</v>
      </c>
      <c r="J1062" t="str">
        <f t="shared" si="196"/>
        <v>https://w3id.org/kouigenjimonogatari/data/0077-08.json</v>
      </c>
      <c r="K1062" t="str">
        <f t="shared" si="197"/>
        <v>https://w3id.org/kouigenjimonogatari/data/0077-10.json</v>
      </c>
      <c r="L1062">
        <f t="shared" si="194"/>
        <v>58</v>
      </c>
      <c r="M1062" t="str">
        <f t="shared" si="198"/>
        <v>https://www.dl.ndl.go.jp/api/iiif/3437686/canvas/58</v>
      </c>
      <c r="N1062" t="str">
        <f t="shared" si="195"/>
        <v>https://www.dl.ndl.go.jp/api/iiif/3437686/manifest.json</v>
      </c>
      <c r="O1062" t="str">
        <f t="shared" si="199"/>
        <v>http://da.dl.itc.u-tokyo.ac.jp/mirador/?params=[{%22manifest%22:%22https://www.dl.ndl.go.jp/api/iiif/3437686/manifest.json%22,%22canvas%22:%22https://www.dl.ndl.go.jp/api/iiif/3437686/canvas/58%22}]</v>
      </c>
    </row>
    <row r="1063" spans="1:15">
      <c r="A1063" t="str">
        <f t="shared" si="200"/>
        <v>https://w3id.org/kouigenjimonogatari/data/0077-10.json</v>
      </c>
      <c r="B1063">
        <f t="shared" si="190"/>
        <v>77</v>
      </c>
      <c r="C1063">
        <f t="shared" si="191"/>
        <v>10</v>
      </c>
      <c r="D1063" t="s">
        <v>945</v>
      </c>
      <c r="E1063" t="str">
        <f t="shared" si="192"/>
        <v>http://creativecommons.org/publicdomain/zero/1.0/</v>
      </c>
      <c r="F1063" t="s">
        <v>965</v>
      </c>
      <c r="G1063">
        <f>2</f>
        <v>2</v>
      </c>
      <c r="H1063" t="s">
        <v>337</v>
      </c>
      <c r="I1063" s="3" t="str">
        <f t="shared" si="193"/>
        <v>https://jpsearch.go.jp/term/type/文章要素</v>
      </c>
      <c r="J1063" t="str">
        <f t="shared" si="196"/>
        <v>https://w3id.org/kouigenjimonogatari/data/0077-09.json</v>
      </c>
      <c r="K1063" t="str">
        <f t="shared" si="197"/>
        <v>https://w3id.org/kouigenjimonogatari/data/0077-11.json</v>
      </c>
      <c r="L1063">
        <f t="shared" si="194"/>
        <v>58</v>
      </c>
      <c r="M1063" t="str">
        <f t="shared" si="198"/>
        <v>https://www.dl.ndl.go.jp/api/iiif/3437686/canvas/58</v>
      </c>
      <c r="N1063" t="str">
        <f t="shared" si="195"/>
        <v>https://www.dl.ndl.go.jp/api/iiif/3437686/manifest.json</v>
      </c>
      <c r="O1063" t="str">
        <f t="shared" si="199"/>
        <v>http://da.dl.itc.u-tokyo.ac.jp/mirador/?params=[{%22manifest%22:%22https://www.dl.ndl.go.jp/api/iiif/3437686/manifest.json%22,%22canvas%22:%22https://www.dl.ndl.go.jp/api/iiif/3437686/canvas/58%22}]</v>
      </c>
    </row>
    <row r="1064" spans="1:15">
      <c r="A1064" t="str">
        <f t="shared" si="200"/>
        <v>https://w3id.org/kouigenjimonogatari/data/0077-11.json</v>
      </c>
      <c r="B1064">
        <f t="shared" si="190"/>
        <v>77</v>
      </c>
      <c r="C1064">
        <f t="shared" si="191"/>
        <v>11</v>
      </c>
      <c r="D1064" t="s">
        <v>946</v>
      </c>
      <c r="E1064" t="str">
        <f t="shared" si="192"/>
        <v>http://creativecommons.org/publicdomain/zero/1.0/</v>
      </c>
      <c r="F1064" t="s">
        <v>965</v>
      </c>
      <c r="G1064">
        <f>2</f>
        <v>2</v>
      </c>
      <c r="H1064" t="s">
        <v>337</v>
      </c>
      <c r="I1064" s="3" t="str">
        <f t="shared" si="193"/>
        <v>https://jpsearch.go.jp/term/type/文章要素</v>
      </c>
      <c r="J1064" t="str">
        <f t="shared" si="196"/>
        <v>https://w3id.org/kouigenjimonogatari/data/0077-10.json</v>
      </c>
      <c r="K1064" t="str">
        <f t="shared" si="197"/>
        <v>https://w3id.org/kouigenjimonogatari/data/0077-12.json</v>
      </c>
      <c r="L1064">
        <f t="shared" si="194"/>
        <v>58</v>
      </c>
      <c r="M1064" t="str">
        <f t="shared" si="198"/>
        <v>https://www.dl.ndl.go.jp/api/iiif/3437686/canvas/58</v>
      </c>
      <c r="N1064" t="str">
        <f t="shared" si="195"/>
        <v>https://www.dl.ndl.go.jp/api/iiif/3437686/manifest.json</v>
      </c>
      <c r="O1064" t="str">
        <f t="shared" si="199"/>
        <v>http://da.dl.itc.u-tokyo.ac.jp/mirador/?params=[{%22manifest%22:%22https://www.dl.ndl.go.jp/api/iiif/3437686/manifest.json%22,%22canvas%22:%22https://www.dl.ndl.go.jp/api/iiif/3437686/canvas/58%22}]</v>
      </c>
    </row>
    <row r="1065" spans="1:15">
      <c r="A1065" t="str">
        <f t="shared" si="200"/>
        <v>https://w3id.org/kouigenjimonogatari/data/0077-12.json</v>
      </c>
      <c r="B1065">
        <f t="shared" si="190"/>
        <v>77</v>
      </c>
      <c r="C1065">
        <f t="shared" si="191"/>
        <v>12</v>
      </c>
      <c r="D1065" t="s">
        <v>947</v>
      </c>
      <c r="E1065" t="str">
        <f t="shared" si="192"/>
        <v>http://creativecommons.org/publicdomain/zero/1.0/</v>
      </c>
      <c r="F1065" t="s">
        <v>965</v>
      </c>
      <c r="G1065">
        <f>2</f>
        <v>2</v>
      </c>
      <c r="H1065" t="s">
        <v>337</v>
      </c>
      <c r="I1065" s="3" t="str">
        <f t="shared" si="193"/>
        <v>https://jpsearch.go.jp/term/type/文章要素</v>
      </c>
      <c r="J1065" t="str">
        <f t="shared" si="196"/>
        <v>https://w3id.org/kouigenjimonogatari/data/0077-11.json</v>
      </c>
      <c r="K1065" t="str">
        <f t="shared" si="197"/>
        <v>https://w3id.org/kouigenjimonogatari/data/0077-13.json</v>
      </c>
      <c r="L1065">
        <f t="shared" si="194"/>
        <v>58</v>
      </c>
      <c r="M1065" t="str">
        <f t="shared" si="198"/>
        <v>https://www.dl.ndl.go.jp/api/iiif/3437686/canvas/58</v>
      </c>
      <c r="N1065" t="str">
        <f t="shared" si="195"/>
        <v>https://www.dl.ndl.go.jp/api/iiif/3437686/manifest.json</v>
      </c>
      <c r="O1065" t="str">
        <f t="shared" si="199"/>
        <v>http://da.dl.itc.u-tokyo.ac.jp/mirador/?params=[{%22manifest%22:%22https://www.dl.ndl.go.jp/api/iiif/3437686/manifest.json%22,%22canvas%22:%22https://www.dl.ndl.go.jp/api/iiif/3437686/canvas/58%22}]</v>
      </c>
    </row>
    <row r="1066" spans="1:15">
      <c r="A1066" t="str">
        <f t="shared" si="200"/>
        <v>https://w3id.org/kouigenjimonogatari/data/0077-13.json</v>
      </c>
      <c r="B1066">
        <f t="shared" si="190"/>
        <v>77</v>
      </c>
      <c r="C1066">
        <f t="shared" si="191"/>
        <v>13</v>
      </c>
      <c r="D1066" t="s">
        <v>948</v>
      </c>
      <c r="E1066" t="str">
        <f t="shared" si="192"/>
        <v>http://creativecommons.org/publicdomain/zero/1.0/</v>
      </c>
      <c r="F1066" t="s">
        <v>965</v>
      </c>
      <c r="G1066">
        <f>2</f>
        <v>2</v>
      </c>
      <c r="H1066" t="s">
        <v>337</v>
      </c>
      <c r="I1066" s="3" t="str">
        <f t="shared" si="193"/>
        <v>https://jpsearch.go.jp/term/type/文章要素</v>
      </c>
      <c r="J1066" t="str">
        <f t="shared" si="196"/>
        <v>https://w3id.org/kouigenjimonogatari/data/0077-12.json</v>
      </c>
      <c r="K1066" t="str">
        <f t="shared" si="197"/>
        <v>https://w3id.org/kouigenjimonogatari/data/0077-14.json</v>
      </c>
      <c r="L1066">
        <f t="shared" si="194"/>
        <v>58</v>
      </c>
      <c r="M1066" t="str">
        <f t="shared" si="198"/>
        <v>https://www.dl.ndl.go.jp/api/iiif/3437686/canvas/58</v>
      </c>
      <c r="N1066" t="str">
        <f t="shared" si="195"/>
        <v>https://www.dl.ndl.go.jp/api/iiif/3437686/manifest.json</v>
      </c>
      <c r="O1066" t="str">
        <f t="shared" si="199"/>
        <v>http://da.dl.itc.u-tokyo.ac.jp/mirador/?params=[{%22manifest%22:%22https://www.dl.ndl.go.jp/api/iiif/3437686/manifest.json%22,%22canvas%22:%22https://www.dl.ndl.go.jp/api/iiif/3437686/canvas/58%22}]</v>
      </c>
    </row>
    <row r="1067" spans="1:15">
      <c r="A1067" t="str">
        <f t="shared" si="200"/>
        <v>https://w3id.org/kouigenjimonogatari/data/0077-14.json</v>
      </c>
      <c r="B1067">
        <f t="shared" si="190"/>
        <v>77</v>
      </c>
      <c r="C1067">
        <f t="shared" si="191"/>
        <v>14</v>
      </c>
      <c r="D1067" t="s">
        <v>949</v>
      </c>
      <c r="E1067" t="str">
        <f t="shared" si="192"/>
        <v>http://creativecommons.org/publicdomain/zero/1.0/</v>
      </c>
      <c r="F1067" t="s">
        <v>965</v>
      </c>
      <c r="G1067">
        <f>2</f>
        <v>2</v>
      </c>
      <c r="H1067" t="s">
        <v>337</v>
      </c>
      <c r="I1067" s="3" t="str">
        <f t="shared" si="193"/>
        <v>https://jpsearch.go.jp/term/type/文章要素</v>
      </c>
      <c r="J1067" t="str">
        <f t="shared" si="196"/>
        <v>https://w3id.org/kouigenjimonogatari/data/0077-13.json</v>
      </c>
      <c r="K1067" t="str">
        <f t="shared" si="197"/>
        <v>https://w3id.org/kouigenjimonogatari/data/0078-01.json</v>
      </c>
      <c r="L1067">
        <f t="shared" si="194"/>
        <v>58</v>
      </c>
      <c r="M1067" t="str">
        <f t="shared" si="198"/>
        <v>https://www.dl.ndl.go.jp/api/iiif/3437686/canvas/58</v>
      </c>
      <c r="N1067" t="str">
        <f t="shared" si="195"/>
        <v>https://www.dl.ndl.go.jp/api/iiif/3437686/manifest.json</v>
      </c>
      <c r="O1067" t="str">
        <f t="shared" si="199"/>
        <v>http://da.dl.itc.u-tokyo.ac.jp/mirador/?params=[{%22manifest%22:%22https://www.dl.ndl.go.jp/api/iiif/3437686/manifest.json%22,%22canvas%22:%22https://www.dl.ndl.go.jp/api/iiif/3437686/canvas/58%22}]</v>
      </c>
    </row>
    <row r="1068" spans="1:15">
      <c r="A1068" t="str">
        <f t="shared" si="200"/>
        <v/>
      </c>
      <c r="B1068">
        <f t="shared" si="190"/>
        <v>78</v>
      </c>
      <c r="C1068">
        <f t="shared" si="191"/>
        <v>15</v>
      </c>
      <c r="E1068" t="str">
        <f t="shared" si="192"/>
        <v>http://creativecommons.org/publicdomain/zero/1.0/</v>
      </c>
      <c r="F1068" t="s">
        <v>965</v>
      </c>
      <c r="G1068">
        <f>2</f>
        <v>2</v>
      </c>
      <c r="H1068" t="s">
        <v>337</v>
      </c>
      <c r="I1068" s="3" t="str">
        <f t="shared" si="193"/>
        <v>https://jpsearch.go.jp/term/type/文章要素</v>
      </c>
      <c r="J1068" t="str">
        <f t="shared" si="196"/>
        <v>https://w3id.org/kouigenjimonogatari/data/0077-14.json</v>
      </c>
      <c r="K1068" t="str">
        <f t="shared" si="197"/>
        <v>https://w3id.org/kouigenjimonogatari/data/0078-02.json</v>
      </c>
      <c r="L1068">
        <f t="shared" si="194"/>
        <v>59</v>
      </c>
      <c r="M1068" t="str">
        <f t="shared" si="198"/>
        <v>https://www.dl.ndl.go.jp/api/iiif/3437686/canvas/59</v>
      </c>
      <c r="N1068" t="str">
        <f t="shared" si="195"/>
        <v>https://www.dl.ndl.go.jp/api/iiif/3437686/manifest.json</v>
      </c>
      <c r="O1068" t="str">
        <f t="shared" si="199"/>
        <v>http://da.dl.itc.u-tokyo.ac.jp/mirador/?params=[{%22manifest%22:%22https://www.dl.ndl.go.jp/api/iiif/3437686/manifest.json%22,%22canvas%22:%22https://www.dl.ndl.go.jp/api/iiif/3437686/canvas/59%22}]</v>
      </c>
    </row>
    <row r="1069" spans="1:15">
      <c r="A1069" t="str">
        <f t="shared" si="200"/>
        <v/>
      </c>
      <c r="B1069">
        <f t="shared" si="190"/>
        <v>78</v>
      </c>
      <c r="C1069">
        <f t="shared" si="191"/>
        <v>0</v>
      </c>
      <c r="D1069">
        <v>78</v>
      </c>
      <c r="E1069" t="str">
        <f t="shared" si="192"/>
        <v>http://creativecommons.org/publicdomain/zero/1.0/</v>
      </c>
      <c r="F1069" t="s">
        <v>965</v>
      </c>
      <c r="G1069">
        <f>2</f>
        <v>2</v>
      </c>
      <c r="H1069" t="s">
        <v>337</v>
      </c>
      <c r="I1069" s="3" t="str">
        <f t="shared" si="193"/>
        <v>https://jpsearch.go.jp/term/type/文章要素</v>
      </c>
      <c r="J1069" t="str">
        <f t="shared" si="196"/>
        <v>https://w3id.org/kouigenjimonogatari/data/0077-13.json</v>
      </c>
      <c r="K1069" t="str">
        <f t="shared" si="197"/>
        <v>https://w3id.org/kouigenjimonogatari/data/0078-01.json</v>
      </c>
      <c r="L1069">
        <f t="shared" si="194"/>
        <v>59</v>
      </c>
      <c r="M1069" t="str">
        <f t="shared" si="198"/>
        <v>https://www.dl.ndl.go.jp/api/iiif/3437686/canvas/59</v>
      </c>
      <c r="N1069" t="str">
        <f t="shared" si="195"/>
        <v>https://www.dl.ndl.go.jp/api/iiif/3437686/manifest.json</v>
      </c>
      <c r="O1069" t="str">
        <f t="shared" si="199"/>
        <v>http://da.dl.itc.u-tokyo.ac.jp/mirador/?params=[{%22manifest%22:%22https://www.dl.ndl.go.jp/api/iiif/3437686/manifest.json%22,%22canvas%22:%22https://www.dl.ndl.go.jp/api/iiif/3437686/canvas/59%22}]</v>
      </c>
    </row>
    <row r="1070" spans="1:15">
      <c r="A1070" t="str">
        <f t="shared" si="200"/>
        <v>https://w3id.org/kouigenjimonogatari/data/0078-01.json</v>
      </c>
      <c r="B1070">
        <f t="shared" si="190"/>
        <v>78</v>
      </c>
      <c r="C1070">
        <f t="shared" si="191"/>
        <v>1</v>
      </c>
      <c r="D1070" t="s">
        <v>950</v>
      </c>
      <c r="E1070" t="str">
        <f t="shared" si="192"/>
        <v>http://creativecommons.org/publicdomain/zero/1.0/</v>
      </c>
      <c r="F1070" t="s">
        <v>965</v>
      </c>
      <c r="G1070">
        <f>2</f>
        <v>2</v>
      </c>
      <c r="H1070" t="s">
        <v>337</v>
      </c>
      <c r="I1070" s="3" t="str">
        <f t="shared" si="193"/>
        <v>https://jpsearch.go.jp/term/type/文章要素</v>
      </c>
      <c r="J1070" t="str">
        <f t="shared" si="196"/>
        <v>https://w3id.org/kouigenjimonogatari/data/0077-14.json</v>
      </c>
      <c r="K1070" t="str">
        <f t="shared" si="197"/>
        <v>https://w3id.org/kouigenjimonogatari/data/0078-02.json</v>
      </c>
      <c r="L1070">
        <f t="shared" si="194"/>
        <v>59</v>
      </c>
      <c r="M1070" t="str">
        <f t="shared" si="198"/>
        <v>https://www.dl.ndl.go.jp/api/iiif/3437686/canvas/59</v>
      </c>
      <c r="N1070" t="str">
        <f t="shared" si="195"/>
        <v>https://www.dl.ndl.go.jp/api/iiif/3437686/manifest.json</v>
      </c>
      <c r="O1070" t="str">
        <f t="shared" si="199"/>
        <v>http://da.dl.itc.u-tokyo.ac.jp/mirador/?params=[{%22manifest%22:%22https://www.dl.ndl.go.jp/api/iiif/3437686/manifest.json%22,%22canvas%22:%22https://www.dl.ndl.go.jp/api/iiif/3437686/canvas/59%22}]</v>
      </c>
    </row>
    <row r="1071" spans="1:15">
      <c r="A1071" t="str">
        <f t="shared" si="200"/>
        <v>https://w3id.org/kouigenjimonogatari/data/0078-02.json</v>
      </c>
      <c r="B1071">
        <f t="shared" si="190"/>
        <v>78</v>
      </c>
      <c r="C1071">
        <f t="shared" si="191"/>
        <v>2</v>
      </c>
      <c r="D1071" t="s">
        <v>951</v>
      </c>
      <c r="E1071" t="str">
        <f t="shared" si="192"/>
        <v>http://creativecommons.org/publicdomain/zero/1.0/</v>
      </c>
      <c r="F1071" t="s">
        <v>965</v>
      </c>
      <c r="G1071">
        <f>2</f>
        <v>2</v>
      </c>
      <c r="H1071" t="s">
        <v>337</v>
      </c>
      <c r="I1071" s="3" t="str">
        <f t="shared" si="193"/>
        <v>https://jpsearch.go.jp/term/type/文章要素</v>
      </c>
      <c r="J1071" t="str">
        <f t="shared" si="196"/>
        <v>https://w3id.org/kouigenjimonogatari/data/0078-01.json</v>
      </c>
      <c r="K1071" t="str">
        <f t="shared" si="197"/>
        <v>https://w3id.org/kouigenjimonogatari/data/0078-03.json</v>
      </c>
      <c r="L1071">
        <f t="shared" si="194"/>
        <v>59</v>
      </c>
      <c r="M1071" t="str">
        <f t="shared" si="198"/>
        <v>https://www.dl.ndl.go.jp/api/iiif/3437686/canvas/59</v>
      </c>
      <c r="N1071" t="str">
        <f t="shared" si="195"/>
        <v>https://www.dl.ndl.go.jp/api/iiif/3437686/manifest.json</v>
      </c>
      <c r="O1071" t="str">
        <f t="shared" si="199"/>
        <v>http://da.dl.itc.u-tokyo.ac.jp/mirador/?params=[{%22manifest%22:%22https://www.dl.ndl.go.jp/api/iiif/3437686/manifest.json%22,%22canvas%22:%22https://www.dl.ndl.go.jp/api/iiif/3437686/canvas/59%22}]</v>
      </c>
    </row>
    <row r="1072" spans="1:15">
      <c r="A1072" t="str">
        <f t="shared" si="200"/>
        <v>https://w3id.org/kouigenjimonogatari/data/0078-03.json</v>
      </c>
      <c r="B1072">
        <f t="shared" si="190"/>
        <v>78</v>
      </c>
      <c r="C1072">
        <f t="shared" si="191"/>
        <v>3</v>
      </c>
      <c r="D1072" t="s">
        <v>952</v>
      </c>
      <c r="E1072" t="str">
        <f t="shared" si="192"/>
        <v>http://creativecommons.org/publicdomain/zero/1.0/</v>
      </c>
      <c r="F1072" t="s">
        <v>965</v>
      </c>
      <c r="G1072">
        <f>2</f>
        <v>2</v>
      </c>
      <c r="H1072" t="s">
        <v>337</v>
      </c>
      <c r="I1072" s="3" t="str">
        <f t="shared" si="193"/>
        <v>https://jpsearch.go.jp/term/type/文章要素</v>
      </c>
      <c r="J1072" t="str">
        <f t="shared" si="196"/>
        <v>https://w3id.org/kouigenjimonogatari/data/0078-02.json</v>
      </c>
      <c r="K1072" t="str">
        <f t="shared" si="197"/>
        <v>https://w3id.org/kouigenjimonogatari/data/0078-04.json</v>
      </c>
      <c r="L1072">
        <f t="shared" si="194"/>
        <v>59</v>
      </c>
      <c r="M1072" t="str">
        <f t="shared" si="198"/>
        <v>https://www.dl.ndl.go.jp/api/iiif/3437686/canvas/59</v>
      </c>
      <c r="N1072" t="str">
        <f t="shared" si="195"/>
        <v>https://www.dl.ndl.go.jp/api/iiif/3437686/manifest.json</v>
      </c>
      <c r="O1072" t="str">
        <f t="shared" si="199"/>
        <v>http://da.dl.itc.u-tokyo.ac.jp/mirador/?params=[{%22manifest%22:%22https://www.dl.ndl.go.jp/api/iiif/3437686/manifest.json%22,%22canvas%22:%22https://www.dl.ndl.go.jp/api/iiif/3437686/canvas/59%22}]</v>
      </c>
    </row>
    <row r="1073" spans="1:15">
      <c r="A1073" t="str">
        <f t="shared" si="200"/>
        <v>https://w3id.org/kouigenjimonogatari/data/0078-04.json</v>
      </c>
      <c r="B1073">
        <f t="shared" si="190"/>
        <v>78</v>
      </c>
      <c r="C1073">
        <f t="shared" si="191"/>
        <v>4</v>
      </c>
      <c r="D1073" t="s">
        <v>953</v>
      </c>
      <c r="E1073" t="str">
        <f t="shared" si="192"/>
        <v>http://creativecommons.org/publicdomain/zero/1.0/</v>
      </c>
      <c r="F1073" t="s">
        <v>965</v>
      </c>
      <c r="G1073">
        <f>2</f>
        <v>2</v>
      </c>
      <c r="H1073" t="s">
        <v>337</v>
      </c>
      <c r="I1073" s="3" t="str">
        <f t="shared" si="193"/>
        <v>https://jpsearch.go.jp/term/type/文章要素</v>
      </c>
      <c r="J1073" t="str">
        <f t="shared" si="196"/>
        <v>https://w3id.org/kouigenjimonogatari/data/0078-03.json</v>
      </c>
      <c r="K1073" t="str">
        <f t="shared" si="197"/>
        <v>https://w3id.org/kouigenjimonogatari/data/0078-05.json</v>
      </c>
      <c r="L1073">
        <f t="shared" si="194"/>
        <v>59</v>
      </c>
      <c r="M1073" t="str">
        <f t="shared" si="198"/>
        <v>https://www.dl.ndl.go.jp/api/iiif/3437686/canvas/59</v>
      </c>
      <c r="N1073" t="str">
        <f t="shared" si="195"/>
        <v>https://www.dl.ndl.go.jp/api/iiif/3437686/manifest.json</v>
      </c>
      <c r="O1073" t="str">
        <f t="shared" si="199"/>
        <v>http://da.dl.itc.u-tokyo.ac.jp/mirador/?params=[{%22manifest%22:%22https://www.dl.ndl.go.jp/api/iiif/3437686/manifest.json%22,%22canvas%22:%22https://www.dl.ndl.go.jp/api/iiif/3437686/canvas/59%22}]</v>
      </c>
    </row>
    <row r="1074" spans="1:15">
      <c r="A1074" t="str">
        <f t="shared" si="200"/>
        <v>https://w3id.org/kouigenjimonogatari/data/0078-05.json</v>
      </c>
      <c r="B1074">
        <f t="shared" si="190"/>
        <v>78</v>
      </c>
      <c r="C1074">
        <f t="shared" si="191"/>
        <v>5</v>
      </c>
      <c r="D1074" t="s">
        <v>954</v>
      </c>
      <c r="E1074" t="str">
        <f t="shared" si="192"/>
        <v>http://creativecommons.org/publicdomain/zero/1.0/</v>
      </c>
      <c r="F1074" t="s">
        <v>965</v>
      </c>
      <c r="G1074">
        <f>2</f>
        <v>2</v>
      </c>
      <c r="H1074" t="s">
        <v>337</v>
      </c>
      <c r="I1074" s="3" t="str">
        <f t="shared" si="193"/>
        <v>https://jpsearch.go.jp/term/type/文章要素</v>
      </c>
      <c r="J1074" t="str">
        <f t="shared" si="196"/>
        <v>https://w3id.org/kouigenjimonogatari/data/0078-04.json</v>
      </c>
      <c r="K1074" t="str">
        <f t="shared" si="197"/>
        <v>https://w3id.org/kouigenjimonogatari/data/0078-06.json</v>
      </c>
      <c r="L1074">
        <f t="shared" si="194"/>
        <v>59</v>
      </c>
      <c r="M1074" t="str">
        <f t="shared" si="198"/>
        <v>https://www.dl.ndl.go.jp/api/iiif/3437686/canvas/59</v>
      </c>
      <c r="N1074" t="str">
        <f t="shared" si="195"/>
        <v>https://www.dl.ndl.go.jp/api/iiif/3437686/manifest.json</v>
      </c>
      <c r="O1074" t="str">
        <f t="shared" si="199"/>
        <v>http://da.dl.itc.u-tokyo.ac.jp/mirador/?params=[{%22manifest%22:%22https://www.dl.ndl.go.jp/api/iiif/3437686/manifest.json%22,%22canvas%22:%22https://www.dl.ndl.go.jp/api/iiif/3437686/canvas/59%22}]</v>
      </c>
    </row>
    <row r="1075" spans="1:15">
      <c r="A1075" t="str">
        <f t="shared" si="200"/>
        <v>https://w3id.org/kouigenjimonogatari/data/0078-06.json</v>
      </c>
      <c r="B1075">
        <f t="shared" si="190"/>
        <v>78</v>
      </c>
      <c r="C1075">
        <f t="shared" si="191"/>
        <v>6</v>
      </c>
      <c r="D1075" t="s">
        <v>955</v>
      </c>
      <c r="E1075" t="str">
        <f t="shared" si="192"/>
        <v>http://creativecommons.org/publicdomain/zero/1.0/</v>
      </c>
      <c r="F1075" t="s">
        <v>965</v>
      </c>
      <c r="G1075">
        <f>2</f>
        <v>2</v>
      </c>
      <c r="H1075" t="s">
        <v>337</v>
      </c>
      <c r="I1075" s="3" t="str">
        <f t="shared" si="193"/>
        <v>https://jpsearch.go.jp/term/type/文章要素</v>
      </c>
      <c r="J1075" t="str">
        <f t="shared" si="196"/>
        <v>https://w3id.org/kouigenjimonogatari/data/0078-05.json</v>
      </c>
      <c r="K1075" t="str">
        <f t="shared" si="197"/>
        <v>https://w3id.org/kouigenjimonogatari/data/0078-07.json</v>
      </c>
      <c r="L1075">
        <f t="shared" si="194"/>
        <v>59</v>
      </c>
      <c r="M1075" t="str">
        <f t="shared" si="198"/>
        <v>https://www.dl.ndl.go.jp/api/iiif/3437686/canvas/59</v>
      </c>
      <c r="N1075" t="str">
        <f t="shared" si="195"/>
        <v>https://www.dl.ndl.go.jp/api/iiif/3437686/manifest.json</v>
      </c>
      <c r="O1075" t="str">
        <f t="shared" si="199"/>
        <v>http://da.dl.itc.u-tokyo.ac.jp/mirador/?params=[{%22manifest%22:%22https://www.dl.ndl.go.jp/api/iiif/3437686/manifest.json%22,%22canvas%22:%22https://www.dl.ndl.go.jp/api/iiif/3437686/canvas/59%22}]</v>
      </c>
    </row>
    <row r="1076" spans="1:15">
      <c r="A1076" t="str">
        <f t="shared" si="200"/>
        <v>https://w3id.org/kouigenjimonogatari/data/0078-07.json</v>
      </c>
      <c r="B1076">
        <f t="shared" si="190"/>
        <v>78</v>
      </c>
      <c r="C1076">
        <f t="shared" si="191"/>
        <v>7</v>
      </c>
      <c r="D1076" t="s">
        <v>956</v>
      </c>
      <c r="E1076" t="str">
        <f t="shared" si="192"/>
        <v>http://creativecommons.org/publicdomain/zero/1.0/</v>
      </c>
      <c r="F1076" t="s">
        <v>965</v>
      </c>
      <c r="G1076">
        <f>2</f>
        <v>2</v>
      </c>
      <c r="H1076" t="s">
        <v>337</v>
      </c>
      <c r="I1076" s="3" t="str">
        <f t="shared" si="193"/>
        <v>https://jpsearch.go.jp/term/type/文章要素</v>
      </c>
      <c r="J1076" t="str">
        <f t="shared" si="196"/>
        <v>https://w3id.org/kouigenjimonogatari/data/0078-06.json</v>
      </c>
      <c r="K1076" t="str">
        <f t="shared" si="197"/>
        <v>https://w3id.org/kouigenjimonogatari/data/0078-08.json</v>
      </c>
      <c r="L1076">
        <f t="shared" si="194"/>
        <v>59</v>
      </c>
      <c r="M1076" t="str">
        <f t="shared" si="198"/>
        <v>https://www.dl.ndl.go.jp/api/iiif/3437686/canvas/59</v>
      </c>
      <c r="N1076" t="str">
        <f t="shared" si="195"/>
        <v>https://www.dl.ndl.go.jp/api/iiif/3437686/manifest.json</v>
      </c>
      <c r="O1076" t="str">
        <f t="shared" si="199"/>
        <v>http://da.dl.itc.u-tokyo.ac.jp/mirador/?params=[{%22manifest%22:%22https://www.dl.ndl.go.jp/api/iiif/3437686/manifest.json%22,%22canvas%22:%22https://www.dl.ndl.go.jp/api/iiif/3437686/canvas/59%22}]</v>
      </c>
    </row>
    <row r="1077" spans="1:15">
      <c r="A1077" t="str">
        <f t="shared" si="200"/>
        <v>https://w3id.org/kouigenjimonogatari/data/0078-08.json</v>
      </c>
      <c r="B1077">
        <f t="shared" si="190"/>
        <v>78</v>
      </c>
      <c r="C1077">
        <f t="shared" si="191"/>
        <v>8</v>
      </c>
      <c r="D1077" t="s">
        <v>957</v>
      </c>
      <c r="E1077" t="str">
        <f t="shared" si="192"/>
        <v>http://creativecommons.org/publicdomain/zero/1.0/</v>
      </c>
      <c r="F1077" t="s">
        <v>965</v>
      </c>
      <c r="G1077">
        <f>2</f>
        <v>2</v>
      </c>
      <c r="H1077" t="s">
        <v>337</v>
      </c>
      <c r="I1077" s="3" t="str">
        <f t="shared" si="193"/>
        <v>https://jpsearch.go.jp/term/type/文章要素</v>
      </c>
      <c r="J1077" t="str">
        <f t="shared" si="196"/>
        <v>https://w3id.org/kouigenjimonogatari/data/0078-07.json</v>
      </c>
      <c r="K1077" t="str">
        <f t="shared" si="197"/>
        <v>https://w3id.org/kouigenjimonogatari/data/0078-09.json</v>
      </c>
      <c r="L1077">
        <f t="shared" si="194"/>
        <v>59</v>
      </c>
      <c r="M1077" t="str">
        <f t="shared" si="198"/>
        <v>https://www.dl.ndl.go.jp/api/iiif/3437686/canvas/59</v>
      </c>
      <c r="N1077" t="str">
        <f t="shared" si="195"/>
        <v>https://www.dl.ndl.go.jp/api/iiif/3437686/manifest.json</v>
      </c>
      <c r="O1077" t="str">
        <f t="shared" si="199"/>
        <v>http://da.dl.itc.u-tokyo.ac.jp/mirador/?params=[{%22manifest%22:%22https://www.dl.ndl.go.jp/api/iiif/3437686/manifest.json%22,%22canvas%22:%22https://www.dl.ndl.go.jp/api/iiif/3437686/canvas/59%22}]</v>
      </c>
    </row>
    <row r="1078" spans="1:15">
      <c r="A1078" t="str">
        <f t="shared" si="200"/>
        <v>https://w3id.org/kouigenjimonogatari/data/0078-09.json</v>
      </c>
      <c r="B1078">
        <f t="shared" si="190"/>
        <v>78</v>
      </c>
      <c r="C1078">
        <f t="shared" si="191"/>
        <v>9</v>
      </c>
      <c r="D1078" t="s">
        <v>958</v>
      </c>
      <c r="E1078" t="str">
        <f t="shared" si="192"/>
        <v>http://creativecommons.org/publicdomain/zero/1.0/</v>
      </c>
      <c r="F1078" t="s">
        <v>965</v>
      </c>
      <c r="G1078">
        <f>2</f>
        <v>2</v>
      </c>
      <c r="H1078" t="s">
        <v>337</v>
      </c>
      <c r="I1078" s="3" t="str">
        <f t="shared" si="193"/>
        <v>https://jpsearch.go.jp/term/type/文章要素</v>
      </c>
      <c r="J1078" t="str">
        <f t="shared" si="196"/>
        <v>https://w3id.org/kouigenjimonogatari/data/0078-08.json</v>
      </c>
      <c r="K1078" t="str">
        <f t="shared" si="197"/>
        <v>https://w3id.org/kouigenjimonogatari/data/0078-10.json</v>
      </c>
      <c r="L1078">
        <f t="shared" si="194"/>
        <v>59</v>
      </c>
      <c r="M1078" t="str">
        <f t="shared" si="198"/>
        <v>https://www.dl.ndl.go.jp/api/iiif/3437686/canvas/59</v>
      </c>
      <c r="N1078" t="str">
        <f t="shared" si="195"/>
        <v>https://www.dl.ndl.go.jp/api/iiif/3437686/manifest.json</v>
      </c>
      <c r="O1078" t="str">
        <f t="shared" si="199"/>
        <v>http://da.dl.itc.u-tokyo.ac.jp/mirador/?params=[{%22manifest%22:%22https://www.dl.ndl.go.jp/api/iiif/3437686/manifest.json%22,%22canvas%22:%22https://www.dl.ndl.go.jp/api/iiif/3437686/canvas/59%22}]</v>
      </c>
    </row>
    <row r="1079" spans="1:15">
      <c r="A1079" t="str">
        <f t="shared" si="200"/>
        <v>https://w3id.org/kouigenjimonogatari/data/0078-10.json</v>
      </c>
      <c r="B1079">
        <f t="shared" si="190"/>
        <v>78</v>
      </c>
      <c r="C1079">
        <f t="shared" si="191"/>
        <v>10</v>
      </c>
      <c r="D1079" t="s">
        <v>959</v>
      </c>
      <c r="E1079" t="str">
        <f t="shared" si="192"/>
        <v>http://creativecommons.org/publicdomain/zero/1.0/</v>
      </c>
      <c r="F1079" t="s">
        <v>965</v>
      </c>
      <c r="G1079">
        <f>2</f>
        <v>2</v>
      </c>
      <c r="H1079" t="s">
        <v>337</v>
      </c>
      <c r="I1079" s="3" t="str">
        <f t="shared" si="193"/>
        <v>https://jpsearch.go.jp/term/type/文章要素</v>
      </c>
      <c r="J1079" t="str">
        <f t="shared" si="196"/>
        <v>https://w3id.org/kouigenjimonogatari/data/0078-09.json</v>
      </c>
      <c r="K1079" t="str">
        <f t="shared" si="197"/>
        <v>https://w3id.org/kouigenjimonogatari/data/0078-11.json</v>
      </c>
      <c r="L1079">
        <f t="shared" si="194"/>
        <v>59</v>
      </c>
      <c r="M1079" t="str">
        <f t="shared" si="198"/>
        <v>https://www.dl.ndl.go.jp/api/iiif/3437686/canvas/59</v>
      </c>
      <c r="N1079" t="str">
        <f t="shared" si="195"/>
        <v>https://www.dl.ndl.go.jp/api/iiif/3437686/manifest.json</v>
      </c>
      <c r="O1079" t="str">
        <f t="shared" si="199"/>
        <v>http://da.dl.itc.u-tokyo.ac.jp/mirador/?params=[{%22manifest%22:%22https://www.dl.ndl.go.jp/api/iiif/3437686/manifest.json%22,%22canvas%22:%22https://www.dl.ndl.go.jp/api/iiif/3437686/canvas/59%22}]</v>
      </c>
    </row>
    <row r="1080" spans="1:15">
      <c r="A1080" t="str">
        <f t="shared" si="200"/>
        <v>https://w3id.org/kouigenjimonogatari/data/0078-11.json</v>
      </c>
      <c r="B1080">
        <f t="shared" si="190"/>
        <v>78</v>
      </c>
      <c r="C1080">
        <f t="shared" si="191"/>
        <v>11</v>
      </c>
      <c r="D1080" t="s">
        <v>960</v>
      </c>
      <c r="E1080" t="str">
        <f t="shared" si="192"/>
        <v>http://creativecommons.org/publicdomain/zero/1.0/</v>
      </c>
      <c r="F1080" t="s">
        <v>965</v>
      </c>
      <c r="G1080">
        <f>2</f>
        <v>2</v>
      </c>
      <c r="H1080" t="s">
        <v>337</v>
      </c>
      <c r="I1080" s="3" t="str">
        <f t="shared" si="193"/>
        <v>https://jpsearch.go.jp/term/type/文章要素</v>
      </c>
      <c r="J1080" t="str">
        <f t="shared" si="196"/>
        <v>https://w3id.org/kouigenjimonogatari/data/0078-10.json</v>
      </c>
      <c r="K1080" t="str">
        <f t="shared" si="197"/>
        <v>https://w3id.org/kouigenjimonogatari/data/0078-12.json</v>
      </c>
      <c r="L1080">
        <f t="shared" si="194"/>
        <v>59</v>
      </c>
      <c r="M1080" t="str">
        <f t="shared" si="198"/>
        <v>https://www.dl.ndl.go.jp/api/iiif/3437686/canvas/59</v>
      </c>
      <c r="N1080" t="str">
        <f t="shared" si="195"/>
        <v>https://www.dl.ndl.go.jp/api/iiif/3437686/manifest.json</v>
      </c>
      <c r="O1080" t="str">
        <f t="shared" si="199"/>
        <v>http://da.dl.itc.u-tokyo.ac.jp/mirador/?params=[{%22manifest%22:%22https://www.dl.ndl.go.jp/api/iiif/3437686/manifest.json%22,%22canvas%22:%22https://www.dl.ndl.go.jp/api/iiif/3437686/canvas/59%22}]</v>
      </c>
    </row>
    <row r="1081" spans="1:15">
      <c r="A1081" t="str">
        <f t="shared" si="200"/>
        <v>https://w3id.org/kouigenjimonogatari/data/0078-12.json</v>
      </c>
      <c r="B1081">
        <f t="shared" si="190"/>
        <v>78</v>
      </c>
      <c r="C1081">
        <f t="shared" si="191"/>
        <v>12</v>
      </c>
      <c r="D1081" t="s">
        <v>961</v>
      </c>
      <c r="E1081" t="str">
        <f t="shared" si="192"/>
        <v>http://creativecommons.org/publicdomain/zero/1.0/</v>
      </c>
      <c r="F1081" t="s">
        <v>965</v>
      </c>
      <c r="G1081">
        <f>2</f>
        <v>2</v>
      </c>
      <c r="H1081" t="s">
        <v>337</v>
      </c>
      <c r="I1081" s="3" t="str">
        <f t="shared" si="193"/>
        <v>https://jpsearch.go.jp/term/type/文章要素</v>
      </c>
      <c r="J1081" t="str">
        <f t="shared" si="196"/>
        <v>https://w3id.org/kouigenjimonogatari/data/0078-11.json</v>
      </c>
      <c r="K1081" t="str">
        <f t="shared" si="197"/>
        <v>https://w3id.org/kouigenjimonogatari/data/0078-13.json</v>
      </c>
      <c r="L1081">
        <f t="shared" si="194"/>
        <v>59</v>
      </c>
      <c r="M1081" t="str">
        <f t="shared" si="198"/>
        <v>https://www.dl.ndl.go.jp/api/iiif/3437686/canvas/59</v>
      </c>
      <c r="N1081" t="str">
        <f t="shared" si="195"/>
        <v>https://www.dl.ndl.go.jp/api/iiif/3437686/manifest.json</v>
      </c>
      <c r="O1081" t="str">
        <f t="shared" si="199"/>
        <v>http://da.dl.itc.u-tokyo.ac.jp/mirador/?params=[{%22manifest%22:%22https://www.dl.ndl.go.jp/api/iiif/3437686/manifest.json%22,%22canvas%22:%22https://www.dl.ndl.go.jp/api/iiif/3437686/canvas/59%22}]</v>
      </c>
    </row>
    <row r="1082" spans="1:15">
      <c r="A1082" t="str">
        <f t="shared" si="200"/>
        <v>https://w3id.org/kouigenjimonogatari/data/0078-13.json</v>
      </c>
      <c r="B1082">
        <f t="shared" si="190"/>
        <v>78</v>
      </c>
      <c r="C1082">
        <f t="shared" si="191"/>
        <v>13</v>
      </c>
      <c r="D1082" t="s">
        <v>962</v>
      </c>
      <c r="E1082" t="str">
        <f t="shared" si="192"/>
        <v>http://creativecommons.org/publicdomain/zero/1.0/</v>
      </c>
      <c r="F1082" t="s">
        <v>965</v>
      </c>
      <c r="G1082">
        <f>2</f>
        <v>2</v>
      </c>
      <c r="H1082" t="s">
        <v>337</v>
      </c>
      <c r="I1082" s="3" t="str">
        <f t="shared" si="193"/>
        <v>https://jpsearch.go.jp/term/type/文章要素</v>
      </c>
      <c r="J1082" t="str">
        <f t="shared" si="196"/>
        <v>https://w3id.org/kouigenjimonogatari/data/0078-12.json</v>
      </c>
      <c r="K1082" t="str">
        <f t="shared" si="197"/>
        <v>https://w3id.org/kouigenjimonogatari/data/0078-14.json</v>
      </c>
      <c r="L1082">
        <f t="shared" si="194"/>
        <v>59</v>
      </c>
      <c r="M1082" t="str">
        <f t="shared" si="198"/>
        <v>https://www.dl.ndl.go.jp/api/iiif/3437686/canvas/59</v>
      </c>
      <c r="N1082" t="str">
        <f t="shared" si="195"/>
        <v>https://www.dl.ndl.go.jp/api/iiif/3437686/manifest.json</v>
      </c>
      <c r="O1082" t="str">
        <f t="shared" si="199"/>
        <v>http://da.dl.itc.u-tokyo.ac.jp/mirador/?params=[{%22manifest%22:%22https://www.dl.ndl.go.jp/api/iiif/3437686/manifest.json%22,%22canvas%22:%22https://www.dl.ndl.go.jp/api/iiif/3437686/canvas/59%22}]</v>
      </c>
    </row>
    <row r="1083" spans="1:15">
      <c r="A1083" t="str">
        <f t="shared" si="200"/>
        <v>https://w3id.org/kouigenjimonogatari/data/0078-14.json</v>
      </c>
      <c r="B1083">
        <f t="shared" si="190"/>
        <v>78</v>
      </c>
      <c r="C1083">
        <f t="shared" si="191"/>
        <v>14</v>
      </c>
      <c r="D1083" t="s">
        <v>963</v>
      </c>
      <c r="E1083" t="str">
        <f t="shared" si="192"/>
        <v>http://creativecommons.org/publicdomain/zero/1.0/</v>
      </c>
      <c r="F1083" t="s">
        <v>965</v>
      </c>
      <c r="G1083">
        <f>2</f>
        <v>2</v>
      </c>
      <c r="H1083" t="s">
        <v>337</v>
      </c>
      <c r="I1083" s="3" t="str">
        <f t="shared" si="193"/>
        <v>https://jpsearch.go.jp/term/type/文章要素</v>
      </c>
      <c r="J1083" t="str">
        <f t="shared" si="196"/>
        <v>https://w3id.org/kouigenjimonogatari/data/0078-13.json</v>
      </c>
      <c r="K1083" t="str">
        <f t="shared" si="197"/>
        <v>https://w3id.org/kouigenjimonogatari/data/0079-01.json</v>
      </c>
      <c r="L1083">
        <f t="shared" si="194"/>
        <v>59</v>
      </c>
      <c r="M1083" t="str">
        <f t="shared" si="198"/>
        <v>https://www.dl.ndl.go.jp/api/iiif/3437686/canvas/59</v>
      </c>
      <c r="N1083" t="str">
        <f t="shared" si="195"/>
        <v>https://www.dl.ndl.go.jp/api/iiif/3437686/manifest.json</v>
      </c>
      <c r="O1083" t="str">
        <f t="shared" si="199"/>
        <v>http://da.dl.itc.u-tokyo.ac.jp/mirador/?params=[{%22manifest%22:%22https://www.dl.ndl.go.jp/api/iiif/3437686/manifest.json%22,%22canvas%22:%22https://www.dl.ndl.go.jp/api/iiif/3437686/canvas/59%22}]</v>
      </c>
    </row>
    <row r="1084" spans="1:15">
      <c r="A1084" t="str">
        <f t="shared" si="200"/>
        <v/>
      </c>
      <c r="B1084">
        <f t="shared" ref="B1084:B1086" si="201">IF(D1084="", D1085, B1083)</f>
        <v>79</v>
      </c>
      <c r="C1084">
        <f t="shared" si="191"/>
        <v>15</v>
      </c>
      <c r="E1084" t="str">
        <f t="shared" si="192"/>
        <v>http://creativecommons.org/publicdomain/zero/1.0/</v>
      </c>
      <c r="F1084" t="s">
        <v>965</v>
      </c>
      <c r="G1084">
        <f>2</f>
        <v>2</v>
      </c>
      <c r="H1084" t="s">
        <v>337</v>
      </c>
      <c r="I1084" s="3" t="str">
        <f t="shared" si="193"/>
        <v>https://jpsearch.go.jp/term/type/文章要素</v>
      </c>
      <c r="J1084" t="str">
        <f t="shared" ref="J1084:J1085" si="202">IF(A1083="", A1081, A1083)</f>
        <v>https://w3id.org/kouigenjimonogatari/data/0078-14.json</v>
      </c>
      <c r="K1084">
        <f t="shared" ref="K1084:K1086" si="203">IF(A1085="",A1087,A1085)</f>
        <v>0</v>
      </c>
      <c r="L1084">
        <f t="shared" si="194"/>
        <v>59</v>
      </c>
      <c r="M1084" t="str">
        <f t="shared" si="198"/>
        <v>https://www.dl.ndl.go.jp/api/iiif/3437686/canvas/59</v>
      </c>
      <c r="N1084" t="str">
        <f t="shared" si="195"/>
        <v>https://www.dl.ndl.go.jp/api/iiif/3437686/manifest.json</v>
      </c>
      <c r="O1084" t="str">
        <f t="shared" si="199"/>
        <v>http://da.dl.itc.u-tokyo.ac.jp/mirador/?params=[{%22manifest%22:%22https://www.dl.ndl.go.jp/api/iiif/3437686/manifest.json%22,%22canvas%22:%22https://www.dl.ndl.go.jp/api/iiif/3437686/canvas/59%22}]</v>
      </c>
    </row>
    <row r="1085" spans="1:15">
      <c r="A1085" t="str">
        <f t="shared" si="200"/>
        <v/>
      </c>
      <c r="B1085">
        <f t="shared" si="201"/>
        <v>79</v>
      </c>
      <c r="C1085">
        <f t="shared" si="191"/>
        <v>0</v>
      </c>
      <c r="D1085">
        <v>79</v>
      </c>
      <c r="E1085" t="str">
        <f t="shared" si="192"/>
        <v>http://creativecommons.org/publicdomain/zero/1.0/</v>
      </c>
      <c r="F1085" t="s">
        <v>965</v>
      </c>
      <c r="G1085">
        <f>2</f>
        <v>2</v>
      </c>
      <c r="H1085" t="s">
        <v>337</v>
      </c>
      <c r="I1085" s="3" t="str">
        <f t="shared" si="193"/>
        <v>https://jpsearch.go.jp/term/type/文章要素</v>
      </c>
      <c r="J1085" t="str">
        <f t="shared" si="202"/>
        <v>https://w3id.org/kouigenjimonogatari/data/0078-13.json</v>
      </c>
      <c r="K1085" t="str">
        <f t="shared" si="203"/>
        <v>https://w3id.org/kouigenjimonogatari/data/0079-01.json</v>
      </c>
      <c r="L1085">
        <f t="shared" si="194"/>
        <v>59</v>
      </c>
      <c r="M1085" t="str">
        <f t="shared" si="198"/>
        <v>https://www.dl.ndl.go.jp/api/iiif/3437686/canvas/59</v>
      </c>
      <c r="N1085" t="str">
        <f t="shared" si="195"/>
        <v>https://www.dl.ndl.go.jp/api/iiif/3437686/manifest.json</v>
      </c>
      <c r="O1085" t="str">
        <f t="shared" si="199"/>
        <v>http://da.dl.itc.u-tokyo.ac.jp/mirador/?params=[{%22manifest%22:%22https://www.dl.ndl.go.jp/api/iiif/3437686/manifest.json%22,%22canvas%22:%22https://www.dl.ndl.go.jp/api/iiif/3437686/canvas/59%22}]</v>
      </c>
    </row>
    <row r="1086" spans="1:15">
      <c r="A1086" t="str">
        <f t="shared" si="200"/>
        <v>https://w3id.org/kouigenjimonogatari/data/0079-01.json</v>
      </c>
      <c r="B1086">
        <f t="shared" si="201"/>
        <v>79</v>
      </c>
      <c r="C1086">
        <f t="shared" ref="C1086" si="204">IF(D1085="", 0, C1085+1)</f>
        <v>1</v>
      </c>
      <c r="D1086" t="s">
        <v>964</v>
      </c>
      <c r="E1086" t="str">
        <f t="shared" ref="E1086:E1149" si="205">"http://creativecommons.org/publicdomain/zero/1.0/"</f>
        <v>http://creativecommons.org/publicdomain/zero/1.0/</v>
      </c>
      <c r="F1086" t="s">
        <v>965</v>
      </c>
      <c r="G1086">
        <f>2</f>
        <v>2</v>
      </c>
      <c r="H1086" t="s">
        <v>337</v>
      </c>
      <c r="I1086" s="3" t="str">
        <f t="shared" ref="I1086:I1149" si="206">"https://jpsearch.go.jp/term/type/文章要素"</f>
        <v>https://jpsearch.go.jp/term/type/文章要素</v>
      </c>
      <c r="J1086" t="s">
        <v>966</v>
      </c>
      <c r="K1086" t="str">
        <f t="shared" si="203"/>
        <v>https://w3id.org/kouigenjimonogatari/data/0085-02.json</v>
      </c>
      <c r="L1086">
        <f t="shared" ref="L1086:L1088" si="207">20+INT(B1086/2)</f>
        <v>59</v>
      </c>
      <c r="M1086" t="str">
        <f t="shared" si="198"/>
        <v>https://www.dl.ndl.go.jp/api/iiif/3437686/canvas/59</v>
      </c>
      <c r="N1086" t="str">
        <f t="shared" ref="N1086:N1149" si="208">"https://www.dl.ndl.go.jp/api/iiif/3437686/manifest.json"</f>
        <v>https://www.dl.ndl.go.jp/api/iiif/3437686/manifest.json</v>
      </c>
      <c r="O1086" t="str">
        <f t="shared" si="199"/>
        <v>http://da.dl.itc.u-tokyo.ac.jp/mirador/?params=[{%22manifest%22:%22https://www.dl.ndl.go.jp/api/iiif/3437686/manifest.json%22,%22canvas%22:%22https://www.dl.ndl.go.jp/api/iiif/3437686/canvas/59%22}]</v>
      </c>
    </row>
    <row r="1087" spans="1:15">
      <c r="G1087">
        <v>2</v>
      </c>
    </row>
    <row r="1088" spans="1:15" ht="16">
      <c r="A1088" s="8" t="str">
        <f t="shared" ref="A1088:A1151" si="209">"https://w3id.org/kouigenjimonogatari/data/"&amp;TEXT(B1088, "0000")&amp;"-"&amp;TEXT(C1088, "00")&amp;".json"</f>
        <v>https://w3id.org/kouigenjimonogatari/data/0085-01.json</v>
      </c>
      <c r="B1088" s="8">
        <v>85</v>
      </c>
      <c r="C1088" s="8">
        <v>1</v>
      </c>
      <c r="D1088" s="9" t="s">
        <v>967</v>
      </c>
      <c r="E1088" t="str">
        <f t="shared" si="205"/>
        <v>http://creativecommons.org/publicdomain/zero/1.0/</v>
      </c>
      <c r="F1088" t="s">
        <v>4656</v>
      </c>
      <c r="G1088">
        <v>3</v>
      </c>
      <c r="H1088" t="s">
        <v>337</v>
      </c>
      <c r="I1088" s="3" t="str">
        <f t="shared" si="206"/>
        <v>https://jpsearch.go.jp/term/type/文章要素</v>
      </c>
      <c r="L1088">
        <f t="shared" si="207"/>
        <v>62</v>
      </c>
      <c r="M1088" t="str">
        <f t="shared" si="198"/>
        <v>https://www.dl.ndl.go.jp/api/iiif/3437686/canvas/62</v>
      </c>
      <c r="N1088" t="str">
        <f t="shared" si="208"/>
        <v>https://www.dl.ndl.go.jp/api/iiif/3437686/manifest.json</v>
      </c>
      <c r="O1088" t="str">
        <f t="shared" si="199"/>
        <v>http://da.dl.itc.u-tokyo.ac.jp/mirador/?params=[{%22manifest%22:%22https://www.dl.ndl.go.jp/api/iiif/3437686/manifest.json%22,%22canvas%22:%22https://www.dl.ndl.go.jp/api/iiif/3437686/canvas/62%22}]</v>
      </c>
    </row>
    <row r="1089" spans="1:15" ht="16">
      <c r="A1089" s="8" t="str">
        <f t="shared" si="209"/>
        <v>https://w3id.org/kouigenjimonogatari/data/0085-02.json</v>
      </c>
      <c r="B1089" s="8">
        <v>85</v>
      </c>
      <c r="C1089" s="8">
        <v>2</v>
      </c>
      <c r="D1089" s="9" t="s">
        <v>968</v>
      </c>
      <c r="E1089" t="str">
        <f t="shared" si="205"/>
        <v>http://creativecommons.org/publicdomain/zero/1.0/</v>
      </c>
      <c r="F1089" t="s">
        <v>4656</v>
      </c>
      <c r="G1089">
        <v>3</v>
      </c>
      <c r="H1089" t="s">
        <v>337</v>
      </c>
      <c r="I1089" s="3" t="str">
        <f t="shared" si="206"/>
        <v>https://jpsearch.go.jp/term/type/文章要素</v>
      </c>
      <c r="L1089">
        <f t="shared" ref="L1089:L1152" si="210">20+INT(B1089/2)</f>
        <v>62</v>
      </c>
      <c r="M1089" t="str">
        <f t="shared" ref="M1089:M1152" si="211">"https://www.dl.ndl.go.jp/api/iiif/3437686/canvas/"&amp;L1089</f>
        <v>https://www.dl.ndl.go.jp/api/iiif/3437686/canvas/62</v>
      </c>
      <c r="N1089" t="str">
        <f t="shared" si="208"/>
        <v>https://www.dl.ndl.go.jp/api/iiif/3437686/manifest.json</v>
      </c>
      <c r="O1089" t="str">
        <f t="shared" ref="O1089:O1152" si="212">"http://da.dl.itc.u-tokyo.ac.jp/mirador/?params=[{%22manifest%22:%22"&amp;N1089&amp;"%22,%22canvas%22:%22"&amp;M1089&amp;"%22}]"</f>
        <v>http://da.dl.itc.u-tokyo.ac.jp/mirador/?params=[{%22manifest%22:%22https://www.dl.ndl.go.jp/api/iiif/3437686/manifest.json%22,%22canvas%22:%22https://www.dl.ndl.go.jp/api/iiif/3437686/canvas/62%22}]</v>
      </c>
    </row>
    <row r="1090" spans="1:15" ht="16">
      <c r="A1090" s="8" t="str">
        <f t="shared" si="209"/>
        <v>https://w3id.org/kouigenjimonogatari/data/0085-03.json</v>
      </c>
      <c r="B1090" s="8">
        <v>85</v>
      </c>
      <c r="C1090" s="8">
        <v>3</v>
      </c>
      <c r="D1090" s="9" t="s">
        <v>969</v>
      </c>
      <c r="E1090" t="str">
        <f t="shared" si="205"/>
        <v>http://creativecommons.org/publicdomain/zero/1.0/</v>
      </c>
      <c r="F1090" t="s">
        <v>4656</v>
      </c>
      <c r="G1090">
        <v>3</v>
      </c>
      <c r="H1090" t="s">
        <v>337</v>
      </c>
      <c r="I1090" s="3" t="str">
        <f t="shared" si="206"/>
        <v>https://jpsearch.go.jp/term/type/文章要素</v>
      </c>
      <c r="L1090">
        <f t="shared" si="210"/>
        <v>62</v>
      </c>
      <c r="M1090" t="str">
        <f t="shared" si="211"/>
        <v>https://www.dl.ndl.go.jp/api/iiif/3437686/canvas/62</v>
      </c>
      <c r="N1090" t="str">
        <f t="shared" si="208"/>
        <v>https://www.dl.ndl.go.jp/api/iiif/3437686/manifest.json</v>
      </c>
      <c r="O1090" t="str">
        <f t="shared" si="212"/>
        <v>http://da.dl.itc.u-tokyo.ac.jp/mirador/?params=[{%22manifest%22:%22https://www.dl.ndl.go.jp/api/iiif/3437686/manifest.json%22,%22canvas%22:%22https://www.dl.ndl.go.jp/api/iiif/3437686/canvas/62%22}]</v>
      </c>
    </row>
    <row r="1091" spans="1:15" ht="16">
      <c r="A1091" s="8" t="str">
        <f t="shared" si="209"/>
        <v>https://w3id.org/kouigenjimonogatari/data/0085-04.json</v>
      </c>
      <c r="B1091" s="8">
        <v>85</v>
      </c>
      <c r="C1091" s="8">
        <v>4</v>
      </c>
      <c r="D1091" s="9" t="s">
        <v>970</v>
      </c>
      <c r="E1091" t="str">
        <f t="shared" si="205"/>
        <v>http://creativecommons.org/publicdomain/zero/1.0/</v>
      </c>
      <c r="F1091" t="s">
        <v>4656</v>
      </c>
      <c r="G1091">
        <v>3</v>
      </c>
      <c r="H1091" t="s">
        <v>337</v>
      </c>
      <c r="I1091" s="3" t="str">
        <f t="shared" si="206"/>
        <v>https://jpsearch.go.jp/term/type/文章要素</v>
      </c>
      <c r="L1091">
        <f t="shared" si="210"/>
        <v>62</v>
      </c>
      <c r="M1091" t="str">
        <f t="shared" si="211"/>
        <v>https://www.dl.ndl.go.jp/api/iiif/3437686/canvas/62</v>
      </c>
      <c r="N1091" t="str">
        <f t="shared" si="208"/>
        <v>https://www.dl.ndl.go.jp/api/iiif/3437686/manifest.json</v>
      </c>
      <c r="O1091" t="str">
        <f t="shared" si="212"/>
        <v>http://da.dl.itc.u-tokyo.ac.jp/mirador/?params=[{%22manifest%22:%22https://www.dl.ndl.go.jp/api/iiif/3437686/manifest.json%22,%22canvas%22:%22https://www.dl.ndl.go.jp/api/iiif/3437686/canvas/62%22}]</v>
      </c>
    </row>
    <row r="1092" spans="1:15" ht="16">
      <c r="A1092" s="8" t="str">
        <f t="shared" si="209"/>
        <v>https://w3id.org/kouigenjimonogatari/data/0085-05.json</v>
      </c>
      <c r="B1092" s="8">
        <v>85</v>
      </c>
      <c r="C1092" s="8">
        <v>5</v>
      </c>
      <c r="D1092" s="9" t="s">
        <v>971</v>
      </c>
      <c r="E1092" t="str">
        <f t="shared" si="205"/>
        <v>http://creativecommons.org/publicdomain/zero/1.0/</v>
      </c>
      <c r="F1092" t="s">
        <v>4656</v>
      </c>
      <c r="G1092">
        <v>3</v>
      </c>
      <c r="H1092" t="s">
        <v>337</v>
      </c>
      <c r="I1092" s="3" t="str">
        <f t="shared" si="206"/>
        <v>https://jpsearch.go.jp/term/type/文章要素</v>
      </c>
      <c r="L1092">
        <f t="shared" si="210"/>
        <v>62</v>
      </c>
      <c r="M1092" t="str">
        <f t="shared" si="211"/>
        <v>https://www.dl.ndl.go.jp/api/iiif/3437686/canvas/62</v>
      </c>
      <c r="N1092" t="str">
        <f t="shared" si="208"/>
        <v>https://www.dl.ndl.go.jp/api/iiif/3437686/manifest.json</v>
      </c>
      <c r="O1092" t="str">
        <f t="shared" si="212"/>
        <v>http://da.dl.itc.u-tokyo.ac.jp/mirador/?params=[{%22manifest%22:%22https://www.dl.ndl.go.jp/api/iiif/3437686/manifest.json%22,%22canvas%22:%22https://www.dl.ndl.go.jp/api/iiif/3437686/canvas/62%22}]</v>
      </c>
    </row>
    <row r="1093" spans="1:15" ht="16">
      <c r="A1093" s="8" t="str">
        <f t="shared" si="209"/>
        <v>https://w3id.org/kouigenjimonogatari/data/0085-06.json</v>
      </c>
      <c r="B1093" s="8">
        <v>85</v>
      </c>
      <c r="C1093" s="8">
        <v>6</v>
      </c>
      <c r="D1093" s="9" t="s">
        <v>972</v>
      </c>
      <c r="E1093" t="str">
        <f t="shared" si="205"/>
        <v>http://creativecommons.org/publicdomain/zero/1.0/</v>
      </c>
      <c r="F1093" t="s">
        <v>4656</v>
      </c>
      <c r="G1093">
        <v>3</v>
      </c>
      <c r="H1093" t="s">
        <v>337</v>
      </c>
      <c r="I1093" s="3" t="str">
        <f t="shared" si="206"/>
        <v>https://jpsearch.go.jp/term/type/文章要素</v>
      </c>
      <c r="L1093">
        <f t="shared" si="210"/>
        <v>62</v>
      </c>
      <c r="M1093" t="str">
        <f t="shared" si="211"/>
        <v>https://www.dl.ndl.go.jp/api/iiif/3437686/canvas/62</v>
      </c>
      <c r="N1093" t="str">
        <f t="shared" si="208"/>
        <v>https://www.dl.ndl.go.jp/api/iiif/3437686/manifest.json</v>
      </c>
      <c r="O1093" t="str">
        <f t="shared" si="212"/>
        <v>http://da.dl.itc.u-tokyo.ac.jp/mirador/?params=[{%22manifest%22:%22https://www.dl.ndl.go.jp/api/iiif/3437686/manifest.json%22,%22canvas%22:%22https://www.dl.ndl.go.jp/api/iiif/3437686/canvas/62%22}]</v>
      </c>
    </row>
    <row r="1094" spans="1:15" ht="16">
      <c r="A1094" s="8" t="str">
        <f t="shared" si="209"/>
        <v>https://w3id.org/kouigenjimonogatari/data/0085-07.json</v>
      </c>
      <c r="B1094" s="8">
        <v>85</v>
      </c>
      <c r="C1094" s="8">
        <v>7</v>
      </c>
      <c r="D1094" s="9" t="s">
        <v>973</v>
      </c>
      <c r="E1094" t="str">
        <f t="shared" si="205"/>
        <v>http://creativecommons.org/publicdomain/zero/1.0/</v>
      </c>
      <c r="F1094" t="s">
        <v>4656</v>
      </c>
      <c r="G1094">
        <v>3</v>
      </c>
      <c r="H1094" t="s">
        <v>337</v>
      </c>
      <c r="I1094" s="3" t="str">
        <f t="shared" si="206"/>
        <v>https://jpsearch.go.jp/term/type/文章要素</v>
      </c>
      <c r="L1094">
        <f t="shared" si="210"/>
        <v>62</v>
      </c>
      <c r="M1094" t="str">
        <f t="shared" si="211"/>
        <v>https://www.dl.ndl.go.jp/api/iiif/3437686/canvas/62</v>
      </c>
      <c r="N1094" t="str">
        <f t="shared" si="208"/>
        <v>https://www.dl.ndl.go.jp/api/iiif/3437686/manifest.json</v>
      </c>
      <c r="O1094" t="str">
        <f t="shared" si="212"/>
        <v>http://da.dl.itc.u-tokyo.ac.jp/mirador/?params=[{%22manifest%22:%22https://www.dl.ndl.go.jp/api/iiif/3437686/manifest.json%22,%22canvas%22:%22https://www.dl.ndl.go.jp/api/iiif/3437686/canvas/62%22}]</v>
      </c>
    </row>
    <row r="1095" spans="1:15" ht="16">
      <c r="A1095" s="8" t="str">
        <f t="shared" si="209"/>
        <v>https://w3id.org/kouigenjimonogatari/data/0085-08.json</v>
      </c>
      <c r="B1095" s="8">
        <v>85</v>
      </c>
      <c r="C1095" s="8">
        <v>8</v>
      </c>
      <c r="D1095" s="9" t="s">
        <v>974</v>
      </c>
      <c r="E1095" t="str">
        <f t="shared" si="205"/>
        <v>http://creativecommons.org/publicdomain/zero/1.0/</v>
      </c>
      <c r="F1095" t="s">
        <v>4656</v>
      </c>
      <c r="G1095">
        <v>3</v>
      </c>
      <c r="H1095" t="s">
        <v>337</v>
      </c>
      <c r="I1095" s="3" t="str">
        <f t="shared" si="206"/>
        <v>https://jpsearch.go.jp/term/type/文章要素</v>
      </c>
      <c r="L1095">
        <f t="shared" si="210"/>
        <v>62</v>
      </c>
      <c r="M1095" t="str">
        <f t="shared" si="211"/>
        <v>https://www.dl.ndl.go.jp/api/iiif/3437686/canvas/62</v>
      </c>
      <c r="N1095" t="str">
        <f t="shared" si="208"/>
        <v>https://www.dl.ndl.go.jp/api/iiif/3437686/manifest.json</v>
      </c>
      <c r="O1095" t="str">
        <f t="shared" si="212"/>
        <v>http://da.dl.itc.u-tokyo.ac.jp/mirador/?params=[{%22manifest%22:%22https://www.dl.ndl.go.jp/api/iiif/3437686/manifest.json%22,%22canvas%22:%22https://www.dl.ndl.go.jp/api/iiif/3437686/canvas/62%22}]</v>
      </c>
    </row>
    <row r="1096" spans="1:15" ht="16">
      <c r="A1096" s="8" t="str">
        <f t="shared" si="209"/>
        <v>https://w3id.org/kouigenjimonogatari/data/0085-09.json</v>
      </c>
      <c r="B1096" s="8">
        <v>85</v>
      </c>
      <c r="C1096" s="8">
        <v>9</v>
      </c>
      <c r="D1096" s="9" t="s">
        <v>975</v>
      </c>
      <c r="E1096" t="str">
        <f t="shared" si="205"/>
        <v>http://creativecommons.org/publicdomain/zero/1.0/</v>
      </c>
      <c r="F1096" t="s">
        <v>4656</v>
      </c>
      <c r="G1096">
        <v>3</v>
      </c>
      <c r="H1096" t="s">
        <v>337</v>
      </c>
      <c r="I1096" s="3" t="str">
        <f t="shared" si="206"/>
        <v>https://jpsearch.go.jp/term/type/文章要素</v>
      </c>
      <c r="L1096">
        <f t="shared" si="210"/>
        <v>62</v>
      </c>
      <c r="M1096" t="str">
        <f t="shared" si="211"/>
        <v>https://www.dl.ndl.go.jp/api/iiif/3437686/canvas/62</v>
      </c>
      <c r="N1096" t="str">
        <f t="shared" si="208"/>
        <v>https://www.dl.ndl.go.jp/api/iiif/3437686/manifest.json</v>
      </c>
      <c r="O1096" t="str">
        <f t="shared" si="212"/>
        <v>http://da.dl.itc.u-tokyo.ac.jp/mirador/?params=[{%22manifest%22:%22https://www.dl.ndl.go.jp/api/iiif/3437686/manifest.json%22,%22canvas%22:%22https://www.dl.ndl.go.jp/api/iiif/3437686/canvas/62%22}]</v>
      </c>
    </row>
    <row r="1097" spans="1:15" ht="16">
      <c r="A1097" s="8" t="str">
        <f t="shared" si="209"/>
        <v>https://w3id.org/kouigenjimonogatari/data/0085-10.json</v>
      </c>
      <c r="B1097" s="8">
        <v>85</v>
      </c>
      <c r="C1097" s="8">
        <v>10</v>
      </c>
      <c r="D1097" s="9" t="s">
        <v>976</v>
      </c>
      <c r="E1097" t="str">
        <f t="shared" si="205"/>
        <v>http://creativecommons.org/publicdomain/zero/1.0/</v>
      </c>
      <c r="F1097" t="s">
        <v>4656</v>
      </c>
      <c r="G1097">
        <v>3</v>
      </c>
      <c r="H1097" t="s">
        <v>337</v>
      </c>
      <c r="I1097" s="3" t="str">
        <f t="shared" si="206"/>
        <v>https://jpsearch.go.jp/term/type/文章要素</v>
      </c>
      <c r="L1097">
        <f t="shared" si="210"/>
        <v>62</v>
      </c>
      <c r="M1097" t="str">
        <f t="shared" si="211"/>
        <v>https://www.dl.ndl.go.jp/api/iiif/3437686/canvas/62</v>
      </c>
      <c r="N1097" t="str">
        <f t="shared" si="208"/>
        <v>https://www.dl.ndl.go.jp/api/iiif/3437686/manifest.json</v>
      </c>
      <c r="O1097" t="str">
        <f t="shared" si="212"/>
        <v>http://da.dl.itc.u-tokyo.ac.jp/mirador/?params=[{%22manifest%22:%22https://www.dl.ndl.go.jp/api/iiif/3437686/manifest.json%22,%22canvas%22:%22https://www.dl.ndl.go.jp/api/iiif/3437686/canvas/62%22}]</v>
      </c>
    </row>
    <row r="1098" spans="1:15" ht="16">
      <c r="A1098" s="8" t="str">
        <f t="shared" si="209"/>
        <v>https://w3id.org/kouigenjimonogatari/data/0085-11.json</v>
      </c>
      <c r="B1098" s="8">
        <v>85</v>
      </c>
      <c r="C1098" s="8">
        <v>11</v>
      </c>
      <c r="D1098" s="9" t="s">
        <v>977</v>
      </c>
      <c r="E1098" t="str">
        <f t="shared" si="205"/>
        <v>http://creativecommons.org/publicdomain/zero/1.0/</v>
      </c>
      <c r="F1098" t="s">
        <v>4656</v>
      </c>
      <c r="G1098">
        <v>3</v>
      </c>
      <c r="H1098" t="s">
        <v>337</v>
      </c>
      <c r="I1098" s="3" t="str">
        <f t="shared" si="206"/>
        <v>https://jpsearch.go.jp/term/type/文章要素</v>
      </c>
      <c r="L1098">
        <f t="shared" si="210"/>
        <v>62</v>
      </c>
      <c r="M1098" t="str">
        <f t="shared" si="211"/>
        <v>https://www.dl.ndl.go.jp/api/iiif/3437686/canvas/62</v>
      </c>
      <c r="N1098" t="str">
        <f t="shared" si="208"/>
        <v>https://www.dl.ndl.go.jp/api/iiif/3437686/manifest.json</v>
      </c>
      <c r="O1098" t="str">
        <f t="shared" si="212"/>
        <v>http://da.dl.itc.u-tokyo.ac.jp/mirador/?params=[{%22manifest%22:%22https://www.dl.ndl.go.jp/api/iiif/3437686/manifest.json%22,%22canvas%22:%22https://www.dl.ndl.go.jp/api/iiif/3437686/canvas/62%22}]</v>
      </c>
    </row>
    <row r="1099" spans="1:15" ht="16">
      <c r="A1099" s="8" t="str">
        <f t="shared" si="209"/>
        <v>https://w3id.org/kouigenjimonogatari/data/0085-12.json</v>
      </c>
      <c r="B1099" s="8">
        <v>85</v>
      </c>
      <c r="C1099" s="8">
        <v>12</v>
      </c>
      <c r="D1099" s="9" t="s">
        <v>978</v>
      </c>
      <c r="E1099" t="str">
        <f t="shared" si="205"/>
        <v>http://creativecommons.org/publicdomain/zero/1.0/</v>
      </c>
      <c r="F1099" t="s">
        <v>4656</v>
      </c>
      <c r="G1099">
        <v>3</v>
      </c>
      <c r="H1099" t="s">
        <v>337</v>
      </c>
      <c r="I1099" s="3" t="str">
        <f t="shared" si="206"/>
        <v>https://jpsearch.go.jp/term/type/文章要素</v>
      </c>
      <c r="L1099">
        <f t="shared" si="210"/>
        <v>62</v>
      </c>
      <c r="M1099" t="str">
        <f t="shared" si="211"/>
        <v>https://www.dl.ndl.go.jp/api/iiif/3437686/canvas/62</v>
      </c>
      <c r="N1099" t="str">
        <f t="shared" si="208"/>
        <v>https://www.dl.ndl.go.jp/api/iiif/3437686/manifest.json</v>
      </c>
      <c r="O1099" t="str">
        <f t="shared" si="212"/>
        <v>http://da.dl.itc.u-tokyo.ac.jp/mirador/?params=[{%22manifest%22:%22https://www.dl.ndl.go.jp/api/iiif/3437686/manifest.json%22,%22canvas%22:%22https://www.dl.ndl.go.jp/api/iiif/3437686/canvas/62%22}]</v>
      </c>
    </row>
    <row r="1100" spans="1:15" ht="16">
      <c r="A1100" s="8" t="str">
        <f t="shared" si="209"/>
        <v>https://w3id.org/kouigenjimonogatari/data/0085-13.json</v>
      </c>
      <c r="B1100" s="8">
        <v>85</v>
      </c>
      <c r="C1100" s="8">
        <v>13</v>
      </c>
      <c r="D1100" s="9" t="s">
        <v>979</v>
      </c>
      <c r="E1100" t="str">
        <f t="shared" si="205"/>
        <v>http://creativecommons.org/publicdomain/zero/1.0/</v>
      </c>
      <c r="F1100" t="s">
        <v>4656</v>
      </c>
      <c r="G1100">
        <v>3</v>
      </c>
      <c r="H1100" t="s">
        <v>337</v>
      </c>
      <c r="I1100" s="3" t="str">
        <f t="shared" si="206"/>
        <v>https://jpsearch.go.jp/term/type/文章要素</v>
      </c>
      <c r="L1100">
        <f t="shared" si="210"/>
        <v>62</v>
      </c>
      <c r="M1100" t="str">
        <f t="shared" si="211"/>
        <v>https://www.dl.ndl.go.jp/api/iiif/3437686/canvas/62</v>
      </c>
      <c r="N1100" t="str">
        <f t="shared" si="208"/>
        <v>https://www.dl.ndl.go.jp/api/iiif/3437686/manifest.json</v>
      </c>
      <c r="O1100" t="str">
        <f t="shared" si="212"/>
        <v>http://da.dl.itc.u-tokyo.ac.jp/mirador/?params=[{%22manifest%22:%22https://www.dl.ndl.go.jp/api/iiif/3437686/manifest.json%22,%22canvas%22:%22https://www.dl.ndl.go.jp/api/iiif/3437686/canvas/62%22}]</v>
      </c>
    </row>
    <row r="1101" spans="1:15" ht="16">
      <c r="A1101" s="8" t="str">
        <f t="shared" si="209"/>
        <v>https://w3id.org/kouigenjimonogatari/data/0085-14.json</v>
      </c>
      <c r="B1101" s="8">
        <v>85</v>
      </c>
      <c r="C1101" s="8">
        <v>14</v>
      </c>
      <c r="D1101" s="9" t="s">
        <v>980</v>
      </c>
      <c r="E1101" t="str">
        <f t="shared" si="205"/>
        <v>http://creativecommons.org/publicdomain/zero/1.0/</v>
      </c>
      <c r="F1101" t="s">
        <v>4656</v>
      </c>
      <c r="G1101">
        <v>3</v>
      </c>
      <c r="H1101" t="s">
        <v>337</v>
      </c>
      <c r="I1101" s="3" t="str">
        <f t="shared" si="206"/>
        <v>https://jpsearch.go.jp/term/type/文章要素</v>
      </c>
      <c r="L1101">
        <f t="shared" si="210"/>
        <v>62</v>
      </c>
      <c r="M1101" t="str">
        <f t="shared" si="211"/>
        <v>https://www.dl.ndl.go.jp/api/iiif/3437686/canvas/62</v>
      </c>
      <c r="N1101" t="str">
        <f t="shared" si="208"/>
        <v>https://www.dl.ndl.go.jp/api/iiif/3437686/manifest.json</v>
      </c>
      <c r="O1101" t="str">
        <f t="shared" si="212"/>
        <v>http://da.dl.itc.u-tokyo.ac.jp/mirador/?params=[{%22manifest%22:%22https://www.dl.ndl.go.jp/api/iiif/3437686/manifest.json%22,%22canvas%22:%22https://www.dl.ndl.go.jp/api/iiif/3437686/canvas/62%22}]</v>
      </c>
    </row>
    <row r="1102" spans="1:15" ht="16">
      <c r="A1102" s="8" t="str">
        <f t="shared" si="209"/>
        <v>https://w3id.org/kouigenjimonogatari/data/0086-01.json</v>
      </c>
      <c r="B1102" s="8">
        <v>86</v>
      </c>
      <c r="C1102" s="8">
        <v>1</v>
      </c>
      <c r="D1102" s="9" t="s">
        <v>981</v>
      </c>
      <c r="E1102" t="str">
        <f t="shared" si="205"/>
        <v>http://creativecommons.org/publicdomain/zero/1.0/</v>
      </c>
      <c r="F1102" t="s">
        <v>4656</v>
      </c>
      <c r="G1102">
        <v>3</v>
      </c>
      <c r="H1102" t="s">
        <v>337</v>
      </c>
      <c r="I1102" s="3" t="str">
        <f t="shared" si="206"/>
        <v>https://jpsearch.go.jp/term/type/文章要素</v>
      </c>
      <c r="L1102">
        <f t="shared" si="210"/>
        <v>63</v>
      </c>
      <c r="M1102" t="str">
        <f t="shared" si="211"/>
        <v>https://www.dl.ndl.go.jp/api/iiif/3437686/canvas/63</v>
      </c>
      <c r="N1102" t="str">
        <f t="shared" si="208"/>
        <v>https://www.dl.ndl.go.jp/api/iiif/3437686/manifest.json</v>
      </c>
      <c r="O1102" t="str">
        <f t="shared" si="212"/>
        <v>http://da.dl.itc.u-tokyo.ac.jp/mirador/?params=[{%22manifest%22:%22https://www.dl.ndl.go.jp/api/iiif/3437686/manifest.json%22,%22canvas%22:%22https://www.dl.ndl.go.jp/api/iiif/3437686/canvas/63%22}]</v>
      </c>
    </row>
    <row r="1103" spans="1:15" ht="16">
      <c r="A1103" s="8" t="str">
        <f t="shared" si="209"/>
        <v>https://w3id.org/kouigenjimonogatari/data/0086-02.json</v>
      </c>
      <c r="B1103" s="8">
        <v>86</v>
      </c>
      <c r="C1103" s="8">
        <v>2</v>
      </c>
      <c r="D1103" s="9" t="s">
        <v>982</v>
      </c>
      <c r="E1103" t="str">
        <f t="shared" si="205"/>
        <v>http://creativecommons.org/publicdomain/zero/1.0/</v>
      </c>
      <c r="F1103" t="s">
        <v>4656</v>
      </c>
      <c r="G1103">
        <v>3</v>
      </c>
      <c r="H1103" t="s">
        <v>337</v>
      </c>
      <c r="I1103" s="3" t="str">
        <f t="shared" si="206"/>
        <v>https://jpsearch.go.jp/term/type/文章要素</v>
      </c>
      <c r="L1103">
        <f t="shared" si="210"/>
        <v>63</v>
      </c>
      <c r="M1103" t="str">
        <f t="shared" si="211"/>
        <v>https://www.dl.ndl.go.jp/api/iiif/3437686/canvas/63</v>
      </c>
      <c r="N1103" t="str">
        <f t="shared" si="208"/>
        <v>https://www.dl.ndl.go.jp/api/iiif/3437686/manifest.json</v>
      </c>
      <c r="O1103" t="str">
        <f t="shared" si="212"/>
        <v>http://da.dl.itc.u-tokyo.ac.jp/mirador/?params=[{%22manifest%22:%22https://www.dl.ndl.go.jp/api/iiif/3437686/manifest.json%22,%22canvas%22:%22https://www.dl.ndl.go.jp/api/iiif/3437686/canvas/63%22}]</v>
      </c>
    </row>
    <row r="1104" spans="1:15" ht="16">
      <c r="A1104" s="8" t="str">
        <f t="shared" si="209"/>
        <v>https://w3id.org/kouigenjimonogatari/data/0086-03.json</v>
      </c>
      <c r="B1104" s="8">
        <v>86</v>
      </c>
      <c r="C1104" s="8">
        <v>3</v>
      </c>
      <c r="D1104" s="9" t="s">
        <v>983</v>
      </c>
      <c r="E1104" t="str">
        <f t="shared" si="205"/>
        <v>http://creativecommons.org/publicdomain/zero/1.0/</v>
      </c>
      <c r="F1104" t="s">
        <v>4656</v>
      </c>
      <c r="G1104">
        <v>3</v>
      </c>
      <c r="H1104" t="s">
        <v>337</v>
      </c>
      <c r="I1104" s="3" t="str">
        <f t="shared" si="206"/>
        <v>https://jpsearch.go.jp/term/type/文章要素</v>
      </c>
      <c r="L1104">
        <f t="shared" si="210"/>
        <v>63</v>
      </c>
      <c r="M1104" t="str">
        <f t="shared" si="211"/>
        <v>https://www.dl.ndl.go.jp/api/iiif/3437686/canvas/63</v>
      </c>
      <c r="N1104" t="str">
        <f t="shared" si="208"/>
        <v>https://www.dl.ndl.go.jp/api/iiif/3437686/manifest.json</v>
      </c>
      <c r="O1104" t="str">
        <f t="shared" si="212"/>
        <v>http://da.dl.itc.u-tokyo.ac.jp/mirador/?params=[{%22manifest%22:%22https://www.dl.ndl.go.jp/api/iiif/3437686/manifest.json%22,%22canvas%22:%22https://www.dl.ndl.go.jp/api/iiif/3437686/canvas/63%22}]</v>
      </c>
    </row>
    <row r="1105" spans="1:15" ht="16">
      <c r="A1105" s="8" t="str">
        <f t="shared" si="209"/>
        <v>https://w3id.org/kouigenjimonogatari/data/0086-04.json</v>
      </c>
      <c r="B1105" s="8">
        <v>86</v>
      </c>
      <c r="C1105" s="8">
        <v>4</v>
      </c>
      <c r="D1105" s="9" t="s">
        <v>984</v>
      </c>
      <c r="E1105" t="str">
        <f t="shared" si="205"/>
        <v>http://creativecommons.org/publicdomain/zero/1.0/</v>
      </c>
      <c r="F1105" t="s">
        <v>4656</v>
      </c>
      <c r="G1105">
        <v>3</v>
      </c>
      <c r="H1105" t="s">
        <v>337</v>
      </c>
      <c r="I1105" s="3" t="str">
        <f t="shared" si="206"/>
        <v>https://jpsearch.go.jp/term/type/文章要素</v>
      </c>
      <c r="L1105">
        <f t="shared" si="210"/>
        <v>63</v>
      </c>
      <c r="M1105" t="str">
        <f t="shared" si="211"/>
        <v>https://www.dl.ndl.go.jp/api/iiif/3437686/canvas/63</v>
      </c>
      <c r="N1105" t="str">
        <f t="shared" si="208"/>
        <v>https://www.dl.ndl.go.jp/api/iiif/3437686/manifest.json</v>
      </c>
      <c r="O1105" t="str">
        <f t="shared" si="212"/>
        <v>http://da.dl.itc.u-tokyo.ac.jp/mirador/?params=[{%22manifest%22:%22https://www.dl.ndl.go.jp/api/iiif/3437686/manifest.json%22,%22canvas%22:%22https://www.dl.ndl.go.jp/api/iiif/3437686/canvas/63%22}]</v>
      </c>
    </row>
    <row r="1106" spans="1:15" ht="16">
      <c r="A1106" s="8" t="str">
        <f t="shared" si="209"/>
        <v>https://w3id.org/kouigenjimonogatari/data/0086-05.json</v>
      </c>
      <c r="B1106" s="8">
        <v>86</v>
      </c>
      <c r="C1106" s="8">
        <v>5</v>
      </c>
      <c r="D1106" s="9" t="s">
        <v>985</v>
      </c>
      <c r="E1106" t="str">
        <f t="shared" si="205"/>
        <v>http://creativecommons.org/publicdomain/zero/1.0/</v>
      </c>
      <c r="F1106" t="s">
        <v>4656</v>
      </c>
      <c r="G1106">
        <v>3</v>
      </c>
      <c r="H1106" t="s">
        <v>337</v>
      </c>
      <c r="I1106" s="3" t="str">
        <f t="shared" si="206"/>
        <v>https://jpsearch.go.jp/term/type/文章要素</v>
      </c>
      <c r="L1106">
        <f t="shared" si="210"/>
        <v>63</v>
      </c>
      <c r="M1106" t="str">
        <f t="shared" si="211"/>
        <v>https://www.dl.ndl.go.jp/api/iiif/3437686/canvas/63</v>
      </c>
      <c r="N1106" t="str">
        <f t="shared" si="208"/>
        <v>https://www.dl.ndl.go.jp/api/iiif/3437686/manifest.json</v>
      </c>
      <c r="O1106" t="str">
        <f t="shared" si="212"/>
        <v>http://da.dl.itc.u-tokyo.ac.jp/mirador/?params=[{%22manifest%22:%22https://www.dl.ndl.go.jp/api/iiif/3437686/manifest.json%22,%22canvas%22:%22https://www.dl.ndl.go.jp/api/iiif/3437686/canvas/63%22}]</v>
      </c>
    </row>
    <row r="1107" spans="1:15" ht="16">
      <c r="A1107" s="8" t="str">
        <f t="shared" si="209"/>
        <v>https://w3id.org/kouigenjimonogatari/data/0086-06.json</v>
      </c>
      <c r="B1107" s="8">
        <v>86</v>
      </c>
      <c r="C1107" s="8">
        <v>6</v>
      </c>
      <c r="D1107" s="9" t="s">
        <v>986</v>
      </c>
      <c r="E1107" t="str">
        <f t="shared" si="205"/>
        <v>http://creativecommons.org/publicdomain/zero/1.0/</v>
      </c>
      <c r="F1107" t="s">
        <v>4656</v>
      </c>
      <c r="G1107">
        <v>3</v>
      </c>
      <c r="H1107" t="s">
        <v>337</v>
      </c>
      <c r="I1107" s="3" t="str">
        <f t="shared" si="206"/>
        <v>https://jpsearch.go.jp/term/type/文章要素</v>
      </c>
      <c r="L1107">
        <f t="shared" si="210"/>
        <v>63</v>
      </c>
      <c r="M1107" t="str">
        <f t="shared" si="211"/>
        <v>https://www.dl.ndl.go.jp/api/iiif/3437686/canvas/63</v>
      </c>
      <c r="N1107" t="str">
        <f t="shared" si="208"/>
        <v>https://www.dl.ndl.go.jp/api/iiif/3437686/manifest.json</v>
      </c>
      <c r="O1107" t="str">
        <f t="shared" si="212"/>
        <v>http://da.dl.itc.u-tokyo.ac.jp/mirador/?params=[{%22manifest%22:%22https://www.dl.ndl.go.jp/api/iiif/3437686/manifest.json%22,%22canvas%22:%22https://www.dl.ndl.go.jp/api/iiif/3437686/canvas/63%22}]</v>
      </c>
    </row>
    <row r="1108" spans="1:15" ht="16">
      <c r="A1108" s="8" t="str">
        <f t="shared" si="209"/>
        <v>https://w3id.org/kouigenjimonogatari/data/0086-07.json</v>
      </c>
      <c r="B1108" s="8">
        <v>86</v>
      </c>
      <c r="C1108" s="8">
        <v>7</v>
      </c>
      <c r="D1108" s="9" t="s">
        <v>987</v>
      </c>
      <c r="E1108" t="str">
        <f t="shared" si="205"/>
        <v>http://creativecommons.org/publicdomain/zero/1.0/</v>
      </c>
      <c r="F1108" t="s">
        <v>4656</v>
      </c>
      <c r="G1108">
        <v>3</v>
      </c>
      <c r="H1108" t="s">
        <v>337</v>
      </c>
      <c r="I1108" s="3" t="str">
        <f t="shared" si="206"/>
        <v>https://jpsearch.go.jp/term/type/文章要素</v>
      </c>
      <c r="L1108">
        <f t="shared" si="210"/>
        <v>63</v>
      </c>
      <c r="M1108" t="str">
        <f t="shared" si="211"/>
        <v>https://www.dl.ndl.go.jp/api/iiif/3437686/canvas/63</v>
      </c>
      <c r="N1108" t="str">
        <f t="shared" si="208"/>
        <v>https://www.dl.ndl.go.jp/api/iiif/3437686/manifest.json</v>
      </c>
      <c r="O1108" t="str">
        <f t="shared" si="212"/>
        <v>http://da.dl.itc.u-tokyo.ac.jp/mirador/?params=[{%22manifest%22:%22https://www.dl.ndl.go.jp/api/iiif/3437686/manifest.json%22,%22canvas%22:%22https://www.dl.ndl.go.jp/api/iiif/3437686/canvas/63%22}]</v>
      </c>
    </row>
    <row r="1109" spans="1:15" ht="16">
      <c r="A1109" s="8" t="str">
        <f t="shared" si="209"/>
        <v>https://w3id.org/kouigenjimonogatari/data/0086-08.json</v>
      </c>
      <c r="B1109" s="8">
        <v>86</v>
      </c>
      <c r="C1109" s="8">
        <v>8</v>
      </c>
      <c r="D1109" s="9" t="s">
        <v>988</v>
      </c>
      <c r="E1109" t="str">
        <f t="shared" si="205"/>
        <v>http://creativecommons.org/publicdomain/zero/1.0/</v>
      </c>
      <c r="F1109" t="s">
        <v>4656</v>
      </c>
      <c r="G1109">
        <v>3</v>
      </c>
      <c r="H1109" t="s">
        <v>337</v>
      </c>
      <c r="I1109" s="3" t="str">
        <f t="shared" si="206"/>
        <v>https://jpsearch.go.jp/term/type/文章要素</v>
      </c>
      <c r="L1109">
        <f t="shared" si="210"/>
        <v>63</v>
      </c>
      <c r="M1109" t="str">
        <f t="shared" si="211"/>
        <v>https://www.dl.ndl.go.jp/api/iiif/3437686/canvas/63</v>
      </c>
      <c r="N1109" t="str">
        <f t="shared" si="208"/>
        <v>https://www.dl.ndl.go.jp/api/iiif/3437686/manifest.json</v>
      </c>
      <c r="O1109" t="str">
        <f t="shared" si="212"/>
        <v>http://da.dl.itc.u-tokyo.ac.jp/mirador/?params=[{%22manifest%22:%22https://www.dl.ndl.go.jp/api/iiif/3437686/manifest.json%22,%22canvas%22:%22https://www.dl.ndl.go.jp/api/iiif/3437686/canvas/63%22}]</v>
      </c>
    </row>
    <row r="1110" spans="1:15" ht="16">
      <c r="A1110" s="8" t="str">
        <f t="shared" si="209"/>
        <v>https://w3id.org/kouigenjimonogatari/data/0086-09.json</v>
      </c>
      <c r="B1110" s="8">
        <v>86</v>
      </c>
      <c r="C1110" s="8">
        <v>9</v>
      </c>
      <c r="D1110" s="9" t="s">
        <v>989</v>
      </c>
      <c r="E1110" t="str">
        <f t="shared" si="205"/>
        <v>http://creativecommons.org/publicdomain/zero/1.0/</v>
      </c>
      <c r="F1110" t="s">
        <v>4656</v>
      </c>
      <c r="G1110">
        <v>3</v>
      </c>
      <c r="H1110" t="s">
        <v>337</v>
      </c>
      <c r="I1110" s="3" t="str">
        <f t="shared" si="206"/>
        <v>https://jpsearch.go.jp/term/type/文章要素</v>
      </c>
      <c r="L1110">
        <f t="shared" si="210"/>
        <v>63</v>
      </c>
      <c r="M1110" t="str">
        <f t="shared" si="211"/>
        <v>https://www.dl.ndl.go.jp/api/iiif/3437686/canvas/63</v>
      </c>
      <c r="N1110" t="str">
        <f t="shared" si="208"/>
        <v>https://www.dl.ndl.go.jp/api/iiif/3437686/manifest.json</v>
      </c>
      <c r="O1110" t="str">
        <f t="shared" si="212"/>
        <v>http://da.dl.itc.u-tokyo.ac.jp/mirador/?params=[{%22manifest%22:%22https://www.dl.ndl.go.jp/api/iiif/3437686/manifest.json%22,%22canvas%22:%22https://www.dl.ndl.go.jp/api/iiif/3437686/canvas/63%22}]</v>
      </c>
    </row>
    <row r="1111" spans="1:15" ht="16">
      <c r="A1111" s="8" t="str">
        <f t="shared" si="209"/>
        <v>https://w3id.org/kouigenjimonogatari/data/0086-10.json</v>
      </c>
      <c r="B1111" s="8">
        <v>86</v>
      </c>
      <c r="C1111" s="8">
        <v>10</v>
      </c>
      <c r="D1111" s="9" t="s">
        <v>990</v>
      </c>
      <c r="E1111" t="str">
        <f t="shared" si="205"/>
        <v>http://creativecommons.org/publicdomain/zero/1.0/</v>
      </c>
      <c r="F1111" t="s">
        <v>4656</v>
      </c>
      <c r="G1111">
        <v>3</v>
      </c>
      <c r="H1111" t="s">
        <v>337</v>
      </c>
      <c r="I1111" s="3" t="str">
        <f t="shared" si="206"/>
        <v>https://jpsearch.go.jp/term/type/文章要素</v>
      </c>
      <c r="L1111">
        <f t="shared" si="210"/>
        <v>63</v>
      </c>
      <c r="M1111" t="str">
        <f t="shared" si="211"/>
        <v>https://www.dl.ndl.go.jp/api/iiif/3437686/canvas/63</v>
      </c>
      <c r="N1111" t="str">
        <f t="shared" si="208"/>
        <v>https://www.dl.ndl.go.jp/api/iiif/3437686/manifest.json</v>
      </c>
      <c r="O1111" t="str">
        <f t="shared" si="212"/>
        <v>http://da.dl.itc.u-tokyo.ac.jp/mirador/?params=[{%22manifest%22:%22https://www.dl.ndl.go.jp/api/iiif/3437686/manifest.json%22,%22canvas%22:%22https://www.dl.ndl.go.jp/api/iiif/3437686/canvas/63%22}]</v>
      </c>
    </row>
    <row r="1112" spans="1:15" ht="16">
      <c r="A1112" s="8" t="str">
        <f t="shared" si="209"/>
        <v>https://w3id.org/kouigenjimonogatari/data/0086-11.json</v>
      </c>
      <c r="B1112" s="8">
        <v>86</v>
      </c>
      <c r="C1112" s="8">
        <v>11</v>
      </c>
      <c r="D1112" s="9" t="s">
        <v>991</v>
      </c>
      <c r="E1112" t="str">
        <f t="shared" si="205"/>
        <v>http://creativecommons.org/publicdomain/zero/1.0/</v>
      </c>
      <c r="F1112" t="s">
        <v>4656</v>
      </c>
      <c r="G1112">
        <v>3</v>
      </c>
      <c r="H1112" t="s">
        <v>337</v>
      </c>
      <c r="I1112" s="3" t="str">
        <f t="shared" si="206"/>
        <v>https://jpsearch.go.jp/term/type/文章要素</v>
      </c>
      <c r="L1112">
        <f t="shared" si="210"/>
        <v>63</v>
      </c>
      <c r="M1112" t="str">
        <f t="shared" si="211"/>
        <v>https://www.dl.ndl.go.jp/api/iiif/3437686/canvas/63</v>
      </c>
      <c r="N1112" t="str">
        <f t="shared" si="208"/>
        <v>https://www.dl.ndl.go.jp/api/iiif/3437686/manifest.json</v>
      </c>
      <c r="O1112" t="str">
        <f t="shared" si="212"/>
        <v>http://da.dl.itc.u-tokyo.ac.jp/mirador/?params=[{%22manifest%22:%22https://www.dl.ndl.go.jp/api/iiif/3437686/manifest.json%22,%22canvas%22:%22https://www.dl.ndl.go.jp/api/iiif/3437686/canvas/63%22}]</v>
      </c>
    </row>
    <row r="1113" spans="1:15" ht="16">
      <c r="A1113" s="8" t="str">
        <f t="shared" si="209"/>
        <v>https://w3id.org/kouigenjimonogatari/data/0086-12.json</v>
      </c>
      <c r="B1113" s="8">
        <v>86</v>
      </c>
      <c r="C1113" s="8">
        <v>12</v>
      </c>
      <c r="D1113" s="9" t="s">
        <v>992</v>
      </c>
      <c r="E1113" t="str">
        <f t="shared" si="205"/>
        <v>http://creativecommons.org/publicdomain/zero/1.0/</v>
      </c>
      <c r="F1113" t="s">
        <v>4656</v>
      </c>
      <c r="G1113">
        <v>3</v>
      </c>
      <c r="H1113" t="s">
        <v>337</v>
      </c>
      <c r="I1113" s="3" t="str">
        <f t="shared" si="206"/>
        <v>https://jpsearch.go.jp/term/type/文章要素</v>
      </c>
      <c r="L1113">
        <f t="shared" si="210"/>
        <v>63</v>
      </c>
      <c r="M1113" t="str">
        <f t="shared" si="211"/>
        <v>https://www.dl.ndl.go.jp/api/iiif/3437686/canvas/63</v>
      </c>
      <c r="N1113" t="str">
        <f t="shared" si="208"/>
        <v>https://www.dl.ndl.go.jp/api/iiif/3437686/manifest.json</v>
      </c>
      <c r="O1113" t="str">
        <f t="shared" si="212"/>
        <v>http://da.dl.itc.u-tokyo.ac.jp/mirador/?params=[{%22manifest%22:%22https://www.dl.ndl.go.jp/api/iiif/3437686/manifest.json%22,%22canvas%22:%22https://www.dl.ndl.go.jp/api/iiif/3437686/canvas/63%22}]</v>
      </c>
    </row>
    <row r="1114" spans="1:15" ht="16">
      <c r="A1114" s="8" t="str">
        <f t="shared" si="209"/>
        <v>https://w3id.org/kouigenjimonogatari/data/0086-13.json</v>
      </c>
      <c r="B1114" s="8">
        <v>86</v>
      </c>
      <c r="C1114" s="8">
        <v>13</v>
      </c>
      <c r="D1114" s="9" t="s">
        <v>993</v>
      </c>
      <c r="E1114" t="str">
        <f t="shared" si="205"/>
        <v>http://creativecommons.org/publicdomain/zero/1.0/</v>
      </c>
      <c r="F1114" t="s">
        <v>4656</v>
      </c>
      <c r="G1114">
        <v>3</v>
      </c>
      <c r="H1114" t="s">
        <v>337</v>
      </c>
      <c r="I1114" s="3" t="str">
        <f t="shared" si="206"/>
        <v>https://jpsearch.go.jp/term/type/文章要素</v>
      </c>
      <c r="L1114">
        <f t="shared" si="210"/>
        <v>63</v>
      </c>
      <c r="M1114" t="str">
        <f t="shared" si="211"/>
        <v>https://www.dl.ndl.go.jp/api/iiif/3437686/canvas/63</v>
      </c>
      <c r="N1114" t="str">
        <f t="shared" si="208"/>
        <v>https://www.dl.ndl.go.jp/api/iiif/3437686/manifest.json</v>
      </c>
      <c r="O1114" t="str">
        <f t="shared" si="212"/>
        <v>http://da.dl.itc.u-tokyo.ac.jp/mirador/?params=[{%22manifest%22:%22https://www.dl.ndl.go.jp/api/iiif/3437686/manifest.json%22,%22canvas%22:%22https://www.dl.ndl.go.jp/api/iiif/3437686/canvas/63%22}]</v>
      </c>
    </row>
    <row r="1115" spans="1:15" ht="16">
      <c r="A1115" s="8" t="str">
        <f t="shared" si="209"/>
        <v>https://w3id.org/kouigenjimonogatari/data/0086-14.json</v>
      </c>
      <c r="B1115" s="8">
        <v>86</v>
      </c>
      <c r="C1115" s="8">
        <v>14</v>
      </c>
      <c r="D1115" s="9" t="s">
        <v>994</v>
      </c>
      <c r="E1115" t="str">
        <f t="shared" si="205"/>
        <v>http://creativecommons.org/publicdomain/zero/1.0/</v>
      </c>
      <c r="F1115" t="s">
        <v>4656</v>
      </c>
      <c r="G1115">
        <v>3</v>
      </c>
      <c r="H1115" t="s">
        <v>337</v>
      </c>
      <c r="I1115" s="3" t="str">
        <f t="shared" si="206"/>
        <v>https://jpsearch.go.jp/term/type/文章要素</v>
      </c>
      <c r="L1115">
        <f t="shared" si="210"/>
        <v>63</v>
      </c>
      <c r="M1115" t="str">
        <f t="shared" si="211"/>
        <v>https://www.dl.ndl.go.jp/api/iiif/3437686/canvas/63</v>
      </c>
      <c r="N1115" t="str">
        <f t="shared" si="208"/>
        <v>https://www.dl.ndl.go.jp/api/iiif/3437686/manifest.json</v>
      </c>
      <c r="O1115" t="str">
        <f t="shared" si="212"/>
        <v>http://da.dl.itc.u-tokyo.ac.jp/mirador/?params=[{%22manifest%22:%22https://www.dl.ndl.go.jp/api/iiif/3437686/manifest.json%22,%22canvas%22:%22https://www.dl.ndl.go.jp/api/iiif/3437686/canvas/63%22}]</v>
      </c>
    </row>
    <row r="1116" spans="1:15" ht="16">
      <c r="A1116" s="8" t="str">
        <f t="shared" si="209"/>
        <v>https://w3id.org/kouigenjimonogatari/data/0087-01.json</v>
      </c>
      <c r="B1116" s="8">
        <v>87</v>
      </c>
      <c r="C1116" s="8">
        <v>1</v>
      </c>
      <c r="D1116" s="9" t="s">
        <v>995</v>
      </c>
      <c r="E1116" t="str">
        <f t="shared" si="205"/>
        <v>http://creativecommons.org/publicdomain/zero/1.0/</v>
      </c>
      <c r="F1116" t="s">
        <v>4656</v>
      </c>
      <c r="G1116">
        <v>3</v>
      </c>
      <c r="H1116" t="s">
        <v>337</v>
      </c>
      <c r="I1116" s="3" t="str">
        <f t="shared" si="206"/>
        <v>https://jpsearch.go.jp/term/type/文章要素</v>
      </c>
      <c r="L1116">
        <f t="shared" si="210"/>
        <v>63</v>
      </c>
      <c r="M1116" t="str">
        <f t="shared" si="211"/>
        <v>https://www.dl.ndl.go.jp/api/iiif/3437686/canvas/63</v>
      </c>
      <c r="N1116" t="str">
        <f t="shared" si="208"/>
        <v>https://www.dl.ndl.go.jp/api/iiif/3437686/manifest.json</v>
      </c>
      <c r="O1116" t="str">
        <f t="shared" si="212"/>
        <v>http://da.dl.itc.u-tokyo.ac.jp/mirador/?params=[{%22manifest%22:%22https://www.dl.ndl.go.jp/api/iiif/3437686/manifest.json%22,%22canvas%22:%22https://www.dl.ndl.go.jp/api/iiif/3437686/canvas/63%22}]</v>
      </c>
    </row>
    <row r="1117" spans="1:15" ht="16">
      <c r="A1117" s="8" t="str">
        <f t="shared" si="209"/>
        <v>https://w3id.org/kouigenjimonogatari/data/0087-02.json</v>
      </c>
      <c r="B1117" s="8">
        <v>87</v>
      </c>
      <c r="C1117" s="8">
        <v>2</v>
      </c>
      <c r="D1117" s="9" t="s">
        <v>996</v>
      </c>
      <c r="E1117" t="str">
        <f t="shared" si="205"/>
        <v>http://creativecommons.org/publicdomain/zero/1.0/</v>
      </c>
      <c r="F1117" t="s">
        <v>4656</v>
      </c>
      <c r="G1117">
        <v>3</v>
      </c>
      <c r="H1117" t="s">
        <v>337</v>
      </c>
      <c r="I1117" s="3" t="str">
        <f t="shared" si="206"/>
        <v>https://jpsearch.go.jp/term/type/文章要素</v>
      </c>
      <c r="L1117">
        <f t="shared" si="210"/>
        <v>63</v>
      </c>
      <c r="M1117" t="str">
        <f t="shared" si="211"/>
        <v>https://www.dl.ndl.go.jp/api/iiif/3437686/canvas/63</v>
      </c>
      <c r="N1117" t="str">
        <f t="shared" si="208"/>
        <v>https://www.dl.ndl.go.jp/api/iiif/3437686/manifest.json</v>
      </c>
      <c r="O1117" t="str">
        <f t="shared" si="212"/>
        <v>http://da.dl.itc.u-tokyo.ac.jp/mirador/?params=[{%22manifest%22:%22https://www.dl.ndl.go.jp/api/iiif/3437686/manifest.json%22,%22canvas%22:%22https://www.dl.ndl.go.jp/api/iiif/3437686/canvas/63%22}]</v>
      </c>
    </row>
    <row r="1118" spans="1:15" ht="16">
      <c r="A1118" s="8" t="str">
        <f t="shared" si="209"/>
        <v>https://w3id.org/kouigenjimonogatari/data/0087-03.json</v>
      </c>
      <c r="B1118" s="8">
        <v>87</v>
      </c>
      <c r="C1118" s="8">
        <v>3</v>
      </c>
      <c r="D1118" s="9" t="s">
        <v>997</v>
      </c>
      <c r="E1118" t="str">
        <f t="shared" si="205"/>
        <v>http://creativecommons.org/publicdomain/zero/1.0/</v>
      </c>
      <c r="F1118" t="s">
        <v>4656</v>
      </c>
      <c r="G1118">
        <v>3</v>
      </c>
      <c r="H1118" t="s">
        <v>337</v>
      </c>
      <c r="I1118" s="3" t="str">
        <f t="shared" si="206"/>
        <v>https://jpsearch.go.jp/term/type/文章要素</v>
      </c>
      <c r="L1118">
        <f t="shared" si="210"/>
        <v>63</v>
      </c>
      <c r="M1118" t="str">
        <f t="shared" si="211"/>
        <v>https://www.dl.ndl.go.jp/api/iiif/3437686/canvas/63</v>
      </c>
      <c r="N1118" t="str">
        <f t="shared" si="208"/>
        <v>https://www.dl.ndl.go.jp/api/iiif/3437686/manifest.json</v>
      </c>
      <c r="O1118" t="str">
        <f t="shared" si="212"/>
        <v>http://da.dl.itc.u-tokyo.ac.jp/mirador/?params=[{%22manifest%22:%22https://www.dl.ndl.go.jp/api/iiif/3437686/manifest.json%22,%22canvas%22:%22https://www.dl.ndl.go.jp/api/iiif/3437686/canvas/63%22}]</v>
      </c>
    </row>
    <row r="1119" spans="1:15" ht="16">
      <c r="A1119" s="8" t="str">
        <f t="shared" si="209"/>
        <v>https://w3id.org/kouigenjimonogatari/data/0087-04.json</v>
      </c>
      <c r="B1119" s="8">
        <v>87</v>
      </c>
      <c r="C1119" s="8">
        <v>4</v>
      </c>
      <c r="D1119" s="9" t="s">
        <v>998</v>
      </c>
      <c r="E1119" t="str">
        <f t="shared" si="205"/>
        <v>http://creativecommons.org/publicdomain/zero/1.0/</v>
      </c>
      <c r="F1119" t="s">
        <v>4656</v>
      </c>
      <c r="G1119">
        <v>3</v>
      </c>
      <c r="H1119" t="s">
        <v>337</v>
      </c>
      <c r="I1119" s="3" t="str">
        <f t="shared" si="206"/>
        <v>https://jpsearch.go.jp/term/type/文章要素</v>
      </c>
      <c r="L1119">
        <f t="shared" si="210"/>
        <v>63</v>
      </c>
      <c r="M1119" t="str">
        <f t="shared" si="211"/>
        <v>https://www.dl.ndl.go.jp/api/iiif/3437686/canvas/63</v>
      </c>
      <c r="N1119" t="str">
        <f t="shared" si="208"/>
        <v>https://www.dl.ndl.go.jp/api/iiif/3437686/manifest.json</v>
      </c>
      <c r="O1119" t="str">
        <f t="shared" si="212"/>
        <v>http://da.dl.itc.u-tokyo.ac.jp/mirador/?params=[{%22manifest%22:%22https://www.dl.ndl.go.jp/api/iiif/3437686/manifest.json%22,%22canvas%22:%22https://www.dl.ndl.go.jp/api/iiif/3437686/canvas/63%22}]</v>
      </c>
    </row>
    <row r="1120" spans="1:15" ht="16">
      <c r="A1120" s="8" t="str">
        <f t="shared" si="209"/>
        <v>https://w3id.org/kouigenjimonogatari/data/0087-05.json</v>
      </c>
      <c r="B1120" s="8">
        <v>87</v>
      </c>
      <c r="C1120" s="8">
        <v>5</v>
      </c>
      <c r="D1120" s="9" t="s">
        <v>999</v>
      </c>
      <c r="E1120" t="str">
        <f t="shared" si="205"/>
        <v>http://creativecommons.org/publicdomain/zero/1.0/</v>
      </c>
      <c r="F1120" t="s">
        <v>4656</v>
      </c>
      <c r="G1120">
        <v>3</v>
      </c>
      <c r="H1120" t="s">
        <v>337</v>
      </c>
      <c r="I1120" s="3" t="str">
        <f t="shared" si="206"/>
        <v>https://jpsearch.go.jp/term/type/文章要素</v>
      </c>
      <c r="L1120">
        <f t="shared" si="210"/>
        <v>63</v>
      </c>
      <c r="M1120" t="str">
        <f t="shared" si="211"/>
        <v>https://www.dl.ndl.go.jp/api/iiif/3437686/canvas/63</v>
      </c>
      <c r="N1120" t="str">
        <f t="shared" si="208"/>
        <v>https://www.dl.ndl.go.jp/api/iiif/3437686/manifest.json</v>
      </c>
      <c r="O1120" t="str">
        <f t="shared" si="212"/>
        <v>http://da.dl.itc.u-tokyo.ac.jp/mirador/?params=[{%22manifest%22:%22https://www.dl.ndl.go.jp/api/iiif/3437686/manifest.json%22,%22canvas%22:%22https://www.dl.ndl.go.jp/api/iiif/3437686/canvas/63%22}]</v>
      </c>
    </row>
    <row r="1121" spans="1:15" ht="16">
      <c r="A1121" s="8" t="str">
        <f t="shared" si="209"/>
        <v>https://w3id.org/kouigenjimonogatari/data/0087-06.json</v>
      </c>
      <c r="B1121" s="8">
        <v>87</v>
      </c>
      <c r="C1121" s="8">
        <v>6</v>
      </c>
      <c r="D1121" s="9" t="s">
        <v>1000</v>
      </c>
      <c r="E1121" t="str">
        <f t="shared" si="205"/>
        <v>http://creativecommons.org/publicdomain/zero/1.0/</v>
      </c>
      <c r="F1121" t="s">
        <v>4656</v>
      </c>
      <c r="G1121">
        <v>3</v>
      </c>
      <c r="H1121" t="s">
        <v>337</v>
      </c>
      <c r="I1121" s="3" t="str">
        <f t="shared" si="206"/>
        <v>https://jpsearch.go.jp/term/type/文章要素</v>
      </c>
      <c r="L1121">
        <f t="shared" si="210"/>
        <v>63</v>
      </c>
      <c r="M1121" t="str">
        <f t="shared" si="211"/>
        <v>https://www.dl.ndl.go.jp/api/iiif/3437686/canvas/63</v>
      </c>
      <c r="N1121" t="str">
        <f t="shared" si="208"/>
        <v>https://www.dl.ndl.go.jp/api/iiif/3437686/manifest.json</v>
      </c>
      <c r="O1121" t="str">
        <f t="shared" si="212"/>
        <v>http://da.dl.itc.u-tokyo.ac.jp/mirador/?params=[{%22manifest%22:%22https://www.dl.ndl.go.jp/api/iiif/3437686/manifest.json%22,%22canvas%22:%22https://www.dl.ndl.go.jp/api/iiif/3437686/canvas/63%22}]</v>
      </c>
    </row>
    <row r="1122" spans="1:15" ht="16">
      <c r="A1122" s="8" t="str">
        <f t="shared" si="209"/>
        <v>https://w3id.org/kouigenjimonogatari/data/0087-07.json</v>
      </c>
      <c r="B1122" s="8">
        <v>87</v>
      </c>
      <c r="C1122" s="8">
        <v>7</v>
      </c>
      <c r="D1122" s="9" t="s">
        <v>1001</v>
      </c>
      <c r="E1122" t="str">
        <f t="shared" si="205"/>
        <v>http://creativecommons.org/publicdomain/zero/1.0/</v>
      </c>
      <c r="F1122" t="s">
        <v>4656</v>
      </c>
      <c r="G1122">
        <v>3</v>
      </c>
      <c r="H1122" t="s">
        <v>337</v>
      </c>
      <c r="I1122" s="3" t="str">
        <f t="shared" si="206"/>
        <v>https://jpsearch.go.jp/term/type/文章要素</v>
      </c>
      <c r="L1122">
        <f t="shared" si="210"/>
        <v>63</v>
      </c>
      <c r="M1122" t="str">
        <f t="shared" si="211"/>
        <v>https://www.dl.ndl.go.jp/api/iiif/3437686/canvas/63</v>
      </c>
      <c r="N1122" t="str">
        <f t="shared" si="208"/>
        <v>https://www.dl.ndl.go.jp/api/iiif/3437686/manifest.json</v>
      </c>
      <c r="O1122" t="str">
        <f t="shared" si="212"/>
        <v>http://da.dl.itc.u-tokyo.ac.jp/mirador/?params=[{%22manifest%22:%22https://www.dl.ndl.go.jp/api/iiif/3437686/manifest.json%22,%22canvas%22:%22https://www.dl.ndl.go.jp/api/iiif/3437686/canvas/63%22}]</v>
      </c>
    </row>
    <row r="1123" spans="1:15" ht="16">
      <c r="A1123" s="8" t="str">
        <f t="shared" si="209"/>
        <v>https://w3id.org/kouigenjimonogatari/data/0087-08.json</v>
      </c>
      <c r="B1123" s="8">
        <v>87</v>
      </c>
      <c r="C1123" s="8">
        <v>8</v>
      </c>
      <c r="D1123" s="9" t="s">
        <v>1002</v>
      </c>
      <c r="E1123" t="str">
        <f t="shared" si="205"/>
        <v>http://creativecommons.org/publicdomain/zero/1.0/</v>
      </c>
      <c r="F1123" t="s">
        <v>4656</v>
      </c>
      <c r="G1123">
        <v>3</v>
      </c>
      <c r="H1123" t="s">
        <v>337</v>
      </c>
      <c r="I1123" s="3" t="str">
        <f t="shared" si="206"/>
        <v>https://jpsearch.go.jp/term/type/文章要素</v>
      </c>
      <c r="L1123">
        <f t="shared" si="210"/>
        <v>63</v>
      </c>
      <c r="M1123" t="str">
        <f t="shared" si="211"/>
        <v>https://www.dl.ndl.go.jp/api/iiif/3437686/canvas/63</v>
      </c>
      <c r="N1123" t="str">
        <f t="shared" si="208"/>
        <v>https://www.dl.ndl.go.jp/api/iiif/3437686/manifest.json</v>
      </c>
      <c r="O1123" t="str">
        <f t="shared" si="212"/>
        <v>http://da.dl.itc.u-tokyo.ac.jp/mirador/?params=[{%22manifest%22:%22https://www.dl.ndl.go.jp/api/iiif/3437686/manifest.json%22,%22canvas%22:%22https://www.dl.ndl.go.jp/api/iiif/3437686/canvas/63%22}]</v>
      </c>
    </row>
    <row r="1124" spans="1:15" ht="16">
      <c r="A1124" s="8" t="str">
        <f t="shared" si="209"/>
        <v>https://w3id.org/kouigenjimonogatari/data/0087-09.json</v>
      </c>
      <c r="B1124" s="8">
        <v>87</v>
      </c>
      <c r="C1124" s="8">
        <v>9</v>
      </c>
      <c r="D1124" s="9" t="s">
        <v>1003</v>
      </c>
      <c r="E1124" t="str">
        <f t="shared" si="205"/>
        <v>http://creativecommons.org/publicdomain/zero/1.0/</v>
      </c>
      <c r="F1124" t="s">
        <v>4656</v>
      </c>
      <c r="G1124">
        <v>3</v>
      </c>
      <c r="H1124" t="s">
        <v>337</v>
      </c>
      <c r="I1124" s="3" t="str">
        <f t="shared" si="206"/>
        <v>https://jpsearch.go.jp/term/type/文章要素</v>
      </c>
      <c r="L1124">
        <f t="shared" si="210"/>
        <v>63</v>
      </c>
      <c r="M1124" t="str">
        <f t="shared" si="211"/>
        <v>https://www.dl.ndl.go.jp/api/iiif/3437686/canvas/63</v>
      </c>
      <c r="N1124" t="str">
        <f t="shared" si="208"/>
        <v>https://www.dl.ndl.go.jp/api/iiif/3437686/manifest.json</v>
      </c>
      <c r="O1124" t="str">
        <f t="shared" si="212"/>
        <v>http://da.dl.itc.u-tokyo.ac.jp/mirador/?params=[{%22manifest%22:%22https://www.dl.ndl.go.jp/api/iiif/3437686/manifest.json%22,%22canvas%22:%22https://www.dl.ndl.go.jp/api/iiif/3437686/canvas/63%22}]</v>
      </c>
    </row>
    <row r="1125" spans="1:15" ht="16">
      <c r="A1125" s="8" t="str">
        <f t="shared" si="209"/>
        <v>https://w3id.org/kouigenjimonogatari/data/0087-10.json</v>
      </c>
      <c r="B1125" s="8">
        <v>87</v>
      </c>
      <c r="C1125" s="8">
        <v>10</v>
      </c>
      <c r="D1125" s="9" t="s">
        <v>1004</v>
      </c>
      <c r="E1125" t="str">
        <f t="shared" si="205"/>
        <v>http://creativecommons.org/publicdomain/zero/1.0/</v>
      </c>
      <c r="F1125" t="s">
        <v>4656</v>
      </c>
      <c r="G1125">
        <v>3</v>
      </c>
      <c r="H1125" t="s">
        <v>337</v>
      </c>
      <c r="I1125" s="3" t="str">
        <f t="shared" si="206"/>
        <v>https://jpsearch.go.jp/term/type/文章要素</v>
      </c>
      <c r="L1125">
        <f t="shared" si="210"/>
        <v>63</v>
      </c>
      <c r="M1125" t="str">
        <f t="shared" si="211"/>
        <v>https://www.dl.ndl.go.jp/api/iiif/3437686/canvas/63</v>
      </c>
      <c r="N1125" t="str">
        <f t="shared" si="208"/>
        <v>https://www.dl.ndl.go.jp/api/iiif/3437686/manifest.json</v>
      </c>
      <c r="O1125" t="str">
        <f t="shared" si="212"/>
        <v>http://da.dl.itc.u-tokyo.ac.jp/mirador/?params=[{%22manifest%22:%22https://www.dl.ndl.go.jp/api/iiif/3437686/manifest.json%22,%22canvas%22:%22https://www.dl.ndl.go.jp/api/iiif/3437686/canvas/63%22}]</v>
      </c>
    </row>
    <row r="1126" spans="1:15" ht="16">
      <c r="A1126" s="8" t="str">
        <f t="shared" si="209"/>
        <v>https://w3id.org/kouigenjimonogatari/data/0087-11.json</v>
      </c>
      <c r="B1126" s="8">
        <v>87</v>
      </c>
      <c r="C1126" s="8">
        <v>11</v>
      </c>
      <c r="D1126" s="9" t="s">
        <v>1005</v>
      </c>
      <c r="E1126" t="str">
        <f t="shared" si="205"/>
        <v>http://creativecommons.org/publicdomain/zero/1.0/</v>
      </c>
      <c r="F1126" t="s">
        <v>4656</v>
      </c>
      <c r="G1126">
        <v>3</v>
      </c>
      <c r="H1126" t="s">
        <v>337</v>
      </c>
      <c r="I1126" s="3" t="str">
        <f t="shared" si="206"/>
        <v>https://jpsearch.go.jp/term/type/文章要素</v>
      </c>
      <c r="L1126">
        <f t="shared" si="210"/>
        <v>63</v>
      </c>
      <c r="M1126" t="str">
        <f t="shared" si="211"/>
        <v>https://www.dl.ndl.go.jp/api/iiif/3437686/canvas/63</v>
      </c>
      <c r="N1126" t="str">
        <f t="shared" si="208"/>
        <v>https://www.dl.ndl.go.jp/api/iiif/3437686/manifest.json</v>
      </c>
      <c r="O1126" t="str">
        <f t="shared" si="212"/>
        <v>http://da.dl.itc.u-tokyo.ac.jp/mirador/?params=[{%22manifest%22:%22https://www.dl.ndl.go.jp/api/iiif/3437686/manifest.json%22,%22canvas%22:%22https://www.dl.ndl.go.jp/api/iiif/3437686/canvas/63%22}]</v>
      </c>
    </row>
    <row r="1127" spans="1:15" ht="16">
      <c r="A1127" s="8" t="str">
        <f t="shared" si="209"/>
        <v>https://w3id.org/kouigenjimonogatari/data/0087-12.json</v>
      </c>
      <c r="B1127" s="8">
        <v>87</v>
      </c>
      <c r="C1127" s="8">
        <v>12</v>
      </c>
      <c r="D1127" s="9" t="s">
        <v>1006</v>
      </c>
      <c r="E1127" t="str">
        <f t="shared" si="205"/>
        <v>http://creativecommons.org/publicdomain/zero/1.0/</v>
      </c>
      <c r="F1127" t="s">
        <v>4656</v>
      </c>
      <c r="G1127">
        <v>3</v>
      </c>
      <c r="H1127" t="s">
        <v>337</v>
      </c>
      <c r="I1127" s="3" t="str">
        <f t="shared" si="206"/>
        <v>https://jpsearch.go.jp/term/type/文章要素</v>
      </c>
      <c r="L1127">
        <f t="shared" si="210"/>
        <v>63</v>
      </c>
      <c r="M1127" t="str">
        <f t="shared" si="211"/>
        <v>https://www.dl.ndl.go.jp/api/iiif/3437686/canvas/63</v>
      </c>
      <c r="N1127" t="str">
        <f t="shared" si="208"/>
        <v>https://www.dl.ndl.go.jp/api/iiif/3437686/manifest.json</v>
      </c>
      <c r="O1127" t="str">
        <f t="shared" si="212"/>
        <v>http://da.dl.itc.u-tokyo.ac.jp/mirador/?params=[{%22manifest%22:%22https://www.dl.ndl.go.jp/api/iiif/3437686/manifest.json%22,%22canvas%22:%22https://www.dl.ndl.go.jp/api/iiif/3437686/canvas/63%22}]</v>
      </c>
    </row>
    <row r="1128" spans="1:15" ht="16">
      <c r="A1128" s="8" t="str">
        <f t="shared" si="209"/>
        <v>https://w3id.org/kouigenjimonogatari/data/0087-13.json</v>
      </c>
      <c r="B1128" s="8">
        <v>87</v>
      </c>
      <c r="C1128" s="8">
        <v>13</v>
      </c>
      <c r="D1128" s="9" t="s">
        <v>1007</v>
      </c>
      <c r="E1128" t="str">
        <f t="shared" si="205"/>
        <v>http://creativecommons.org/publicdomain/zero/1.0/</v>
      </c>
      <c r="F1128" t="s">
        <v>4656</v>
      </c>
      <c r="G1128">
        <v>3</v>
      </c>
      <c r="H1128" t="s">
        <v>337</v>
      </c>
      <c r="I1128" s="3" t="str">
        <f t="shared" si="206"/>
        <v>https://jpsearch.go.jp/term/type/文章要素</v>
      </c>
      <c r="L1128">
        <f t="shared" si="210"/>
        <v>63</v>
      </c>
      <c r="M1128" t="str">
        <f t="shared" si="211"/>
        <v>https://www.dl.ndl.go.jp/api/iiif/3437686/canvas/63</v>
      </c>
      <c r="N1128" t="str">
        <f t="shared" si="208"/>
        <v>https://www.dl.ndl.go.jp/api/iiif/3437686/manifest.json</v>
      </c>
      <c r="O1128" t="str">
        <f t="shared" si="212"/>
        <v>http://da.dl.itc.u-tokyo.ac.jp/mirador/?params=[{%22manifest%22:%22https://www.dl.ndl.go.jp/api/iiif/3437686/manifest.json%22,%22canvas%22:%22https://www.dl.ndl.go.jp/api/iiif/3437686/canvas/63%22}]</v>
      </c>
    </row>
    <row r="1129" spans="1:15" ht="16">
      <c r="A1129" s="8" t="str">
        <f t="shared" si="209"/>
        <v>https://w3id.org/kouigenjimonogatari/data/0087-14.json</v>
      </c>
      <c r="B1129" s="8">
        <v>87</v>
      </c>
      <c r="C1129" s="8">
        <v>14</v>
      </c>
      <c r="D1129" s="9" t="s">
        <v>1008</v>
      </c>
      <c r="E1129" t="str">
        <f t="shared" si="205"/>
        <v>http://creativecommons.org/publicdomain/zero/1.0/</v>
      </c>
      <c r="F1129" t="s">
        <v>4656</v>
      </c>
      <c r="G1129">
        <v>3</v>
      </c>
      <c r="H1129" t="s">
        <v>337</v>
      </c>
      <c r="I1129" s="3" t="str">
        <f t="shared" si="206"/>
        <v>https://jpsearch.go.jp/term/type/文章要素</v>
      </c>
      <c r="L1129">
        <f t="shared" si="210"/>
        <v>63</v>
      </c>
      <c r="M1129" t="str">
        <f t="shared" si="211"/>
        <v>https://www.dl.ndl.go.jp/api/iiif/3437686/canvas/63</v>
      </c>
      <c r="N1129" t="str">
        <f t="shared" si="208"/>
        <v>https://www.dl.ndl.go.jp/api/iiif/3437686/manifest.json</v>
      </c>
      <c r="O1129" t="str">
        <f t="shared" si="212"/>
        <v>http://da.dl.itc.u-tokyo.ac.jp/mirador/?params=[{%22manifest%22:%22https://www.dl.ndl.go.jp/api/iiif/3437686/manifest.json%22,%22canvas%22:%22https://www.dl.ndl.go.jp/api/iiif/3437686/canvas/63%22}]</v>
      </c>
    </row>
    <row r="1130" spans="1:15" ht="16">
      <c r="A1130" s="8" t="str">
        <f t="shared" si="209"/>
        <v>https://w3id.org/kouigenjimonogatari/data/0088-01.json</v>
      </c>
      <c r="B1130" s="8">
        <v>88</v>
      </c>
      <c r="C1130" s="8">
        <v>1</v>
      </c>
      <c r="D1130" s="9" t="s">
        <v>1009</v>
      </c>
      <c r="E1130" t="str">
        <f t="shared" si="205"/>
        <v>http://creativecommons.org/publicdomain/zero/1.0/</v>
      </c>
      <c r="F1130" t="s">
        <v>4656</v>
      </c>
      <c r="G1130">
        <v>3</v>
      </c>
      <c r="H1130" t="s">
        <v>337</v>
      </c>
      <c r="I1130" s="3" t="str">
        <f t="shared" si="206"/>
        <v>https://jpsearch.go.jp/term/type/文章要素</v>
      </c>
      <c r="L1130">
        <f t="shared" si="210"/>
        <v>64</v>
      </c>
      <c r="M1130" t="str">
        <f t="shared" si="211"/>
        <v>https://www.dl.ndl.go.jp/api/iiif/3437686/canvas/64</v>
      </c>
      <c r="N1130" t="str">
        <f t="shared" si="208"/>
        <v>https://www.dl.ndl.go.jp/api/iiif/3437686/manifest.json</v>
      </c>
      <c r="O1130" t="str">
        <f t="shared" si="212"/>
        <v>http://da.dl.itc.u-tokyo.ac.jp/mirador/?params=[{%22manifest%22:%22https://www.dl.ndl.go.jp/api/iiif/3437686/manifest.json%22,%22canvas%22:%22https://www.dl.ndl.go.jp/api/iiif/3437686/canvas/64%22}]</v>
      </c>
    </row>
    <row r="1131" spans="1:15" ht="16">
      <c r="A1131" s="8" t="str">
        <f t="shared" si="209"/>
        <v>https://w3id.org/kouigenjimonogatari/data/0088-02.json</v>
      </c>
      <c r="B1131" s="8">
        <v>88</v>
      </c>
      <c r="C1131" s="8">
        <v>2</v>
      </c>
      <c r="D1131" s="9" t="s">
        <v>1010</v>
      </c>
      <c r="E1131" t="str">
        <f t="shared" si="205"/>
        <v>http://creativecommons.org/publicdomain/zero/1.0/</v>
      </c>
      <c r="F1131" t="s">
        <v>4656</v>
      </c>
      <c r="G1131">
        <v>3</v>
      </c>
      <c r="H1131" t="s">
        <v>337</v>
      </c>
      <c r="I1131" s="3" t="str">
        <f t="shared" si="206"/>
        <v>https://jpsearch.go.jp/term/type/文章要素</v>
      </c>
      <c r="L1131">
        <f t="shared" si="210"/>
        <v>64</v>
      </c>
      <c r="M1131" t="str">
        <f t="shared" si="211"/>
        <v>https://www.dl.ndl.go.jp/api/iiif/3437686/canvas/64</v>
      </c>
      <c r="N1131" t="str">
        <f t="shared" si="208"/>
        <v>https://www.dl.ndl.go.jp/api/iiif/3437686/manifest.json</v>
      </c>
      <c r="O1131" t="str">
        <f t="shared" si="212"/>
        <v>http://da.dl.itc.u-tokyo.ac.jp/mirador/?params=[{%22manifest%22:%22https://www.dl.ndl.go.jp/api/iiif/3437686/manifest.json%22,%22canvas%22:%22https://www.dl.ndl.go.jp/api/iiif/3437686/canvas/64%22}]</v>
      </c>
    </row>
    <row r="1132" spans="1:15" ht="16">
      <c r="A1132" s="8" t="str">
        <f t="shared" si="209"/>
        <v>https://w3id.org/kouigenjimonogatari/data/0088-03.json</v>
      </c>
      <c r="B1132" s="8">
        <v>88</v>
      </c>
      <c r="C1132" s="8">
        <v>3</v>
      </c>
      <c r="D1132" s="9" t="s">
        <v>1011</v>
      </c>
      <c r="E1132" t="str">
        <f t="shared" si="205"/>
        <v>http://creativecommons.org/publicdomain/zero/1.0/</v>
      </c>
      <c r="F1132" t="s">
        <v>4656</v>
      </c>
      <c r="G1132">
        <v>3</v>
      </c>
      <c r="H1132" t="s">
        <v>337</v>
      </c>
      <c r="I1132" s="3" t="str">
        <f t="shared" si="206"/>
        <v>https://jpsearch.go.jp/term/type/文章要素</v>
      </c>
      <c r="L1132">
        <f t="shared" si="210"/>
        <v>64</v>
      </c>
      <c r="M1132" t="str">
        <f t="shared" si="211"/>
        <v>https://www.dl.ndl.go.jp/api/iiif/3437686/canvas/64</v>
      </c>
      <c r="N1132" t="str">
        <f t="shared" si="208"/>
        <v>https://www.dl.ndl.go.jp/api/iiif/3437686/manifest.json</v>
      </c>
      <c r="O1132" t="str">
        <f t="shared" si="212"/>
        <v>http://da.dl.itc.u-tokyo.ac.jp/mirador/?params=[{%22manifest%22:%22https://www.dl.ndl.go.jp/api/iiif/3437686/manifest.json%22,%22canvas%22:%22https://www.dl.ndl.go.jp/api/iiif/3437686/canvas/64%22}]</v>
      </c>
    </row>
    <row r="1133" spans="1:15" ht="16">
      <c r="A1133" s="8" t="str">
        <f t="shared" si="209"/>
        <v>https://w3id.org/kouigenjimonogatari/data/0088-04.json</v>
      </c>
      <c r="B1133" s="8">
        <v>88</v>
      </c>
      <c r="C1133" s="8">
        <v>4</v>
      </c>
      <c r="D1133" s="9" t="s">
        <v>1012</v>
      </c>
      <c r="E1133" t="str">
        <f t="shared" si="205"/>
        <v>http://creativecommons.org/publicdomain/zero/1.0/</v>
      </c>
      <c r="F1133" t="s">
        <v>4656</v>
      </c>
      <c r="G1133">
        <v>3</v>
      </c>
      <c r="H1133" t="s">
        <v>337</v>
      </c>
      <c r="I1133" s="3" t="str">
        <f t="shared" si="206"/>
        <v>https://jpsearch.go.jp/term/type/文章要素</v>
      </c>
      <c r="L1133">
        <f t="shared" si="210"/>
        <v>64</v>
      </c>
      <c r="M1133" t="str">
        <f t="shared" si="211"/>
        <v>https://www.dl.ndl.go.jp/api/iiif/3437686/canvas/64</v>
      </c>
      <c r="N1133" t="str">
        <f t="shared" si="208"/>
        <v>https://www.dl.ndl.go.jp/api/iiif/3437686/manifest.json</v>
      </c>
      <c r="O1133" t="str">
        <f t="shared" si="212"/>
        <v>http://da.dl.itc.u-tokyo.ac.jp/mirador/?params=[{%22manifest%22:%22https://www.dl.ndl.go.jp/api/iiif/3437686/manifest.json%22,%22canvas%22:%22https://www.dl.ndl.go.jp/api/iiif/3437686/canvas/64%22}]</v>
      </c>
    </row>
    <row r="1134" spans="1:15" ht="16">
      <c r="A1134" s="8" t="str">
        <f t="shared" si="209"/>
        <v>https://w3id.org/kouigenjimonogatari/data/0088-05.json</v>
      </c>
      <c r="B1134" s="8">
        <v>88</v>
      </c>
      <c r="C1134" s="8">
        <v>5</v>
      </c>
      <c r="D1134" s="9" t="s">
        <v>1013</v>
      </c>
      <c r="E1134" t="str">
        <f t="shared" si="205"/>
        <v>http://creativecommons.org/publicdomain/zero/1.0/</v>
      </c>
      <c r="F1134" t="s">
        <v>4656</v>
      </c>
      <c r="G1134">
        <v>3</v>
      </c>
      <c r="H1134" t="s">
        <v>337</v>
      </c>
      <c r="I1134" s="3" t="str">
        <f t="shared" si="206"/>
        <v>https://jpsearch.go.jp/term/type/文章要素</v>
      </c>
      <c r="L1134">
        <f t="shared" si="210"/>
        <v>64</v>
      </c>
      <c r="M1134" t="str">
        <f t="shared" si="211"/>
        <v>https://www.dl.ndl.go.jp/api/iiif/3437686/canvas/64</v>
      </c>
      <c r="N1134" t="str">
        <f t="shared" si="208"/>
        <v>https://www.dl.ndl.go.jp/api/iiif/3437686/manifest.json</v>
      </c>
      <c r="O1134" t="str">
        <f t="shared" si="212"/>
        <v>http://da.dl.itc.u-tokyo.ac.jp/mirador/?params=[{%22manifest%22:%22https://www.dl.ndl.go.jp/api/iiif/3437686/manifest.json%22,%22canvas%22:%22https://www.dl.ndl.go.jp/api/iiif/3437686/canvas/64%22}]</v>
      </c>
    </row>
    <row r="1135" spans="1:15" ht="16">
      <c r="A1135" s="8" t="str">
        <f t="shared" si="209"/>
        <v>https://w3id.org/kouigenjimonogatari/data/0088-06.json</v>
      </c>
      <c r="B1135" s="8">
        <v>88</v>
      </c>
      <c r="C1135" s="8">
        <v>6</v>
      </c>
      <c r="D1135" s="9" t="s">
        <v>1014</v>
      </c>
      <c r="E1135" t="str">
        <f t="shared" si="205"/>
        <v>http://creativecommons.org/publicdomain/zero/1.0/</v>
      </c>
      <c r="F1135" t="s">
        <v>4656</v>
      </c>
      <c r="G1135">
        <v>3</v>
      </c>
      <c r="H1135" t="s">
        <v>337</v>
      </c>
      <c r="I1135" s="3" t="str">
        <f t="shared" si="206"/>
        <v>https://jpsearch.go.jp/term/type/文章要素</v>
      </c>
      <c r="L1135">
        <f t="shared" si="210"/>
        <v>64</v>
      </c>
      <c r="M1135" t="str">
        <f t="shared" si="211"/>
        <v>https://www.dl.ndl.go.jp/api/iiif/3437686/canvas/64</v>
      </c>
      <c r="N1135" t="str">
        <f t="shared" si="208"/>
        <v>https://www.dl.ndl.go.jp/api/iiif/3437686/manifest.json</v>
      </c>
      <c r="O1135" t="str">
        <f t="shared" si="212"/>
        <v>http://da.dl.itc.u-tokyo.ac.jp/mirador/?params=[{%22manifest%22:%22https://www.dl.ndl.go.jp/api/iiif/3437686/manifest.json%22,%22canvas%22:%22https://www.dl.ndl.go.jp/api/iiif/3437686/canvas/64%22}]</v>
      </c>
    </row>
    <row r="1136" spans="1:15" ht="16">
      <c r="A1136" s="8" t="str">
        <f t="shared" si="209"/>
        <v>https://w3id.org/kouigenjimonogatari/data/0088-07.json</v>
      </c>
      <c r="B1136" s="8">
        <v>88</v>
      </c>
      <c r="C1136" s="8">
        <v>7</v>
      </c>
      <c r="D1136" s="9" t="s">
        <v>1015</v>
      </c>
      <c r="E1136" t="str">
        <f t="shared" si="205"/>
        <v>http://creativecommons.org/publicdomain/zero/1.0/</v>
      </c>
      <c r="F1136" t="s">
        <v>4656</v>
      </c>
      <c r="G1136">
        <v>3</v>
      </c>
      <c r="H1136" t="s">
        <v>337</v>
      </c>
      <c r="I1136" s="3" t="str">
        <f t="shared" si="206"/>
        <v>https://jpsearch.go.jp/term/type/文章要素</v>
      </c>
      <c r="L1136">
        <f t="shared" si="210"/>
        <v>64</v>
      </c>
      <c r="M1136" t="str">
        <f t="shared" si="211"/>
        <v>https://www.dl.ndl.go.jp/api/iiif/3437686/canvas/64</v>
      </c>
      <c r="N1136" t="str">
        <f t="shared" si="208"/>
        <v>https://www.dl.ndl.go.jp/api/iiif/3437686/manifest.json</v>
      </c>
      <c r="O1136" t="str">
        <f t="shared" si="212"/>
        <v>http://da.dl.itc.u-tokyo.ac.jp/mirador/?params=[{%22manifest%22:%22https://www.dl.ndl.go.jp/api/iiif/3437686/manifest.json%22,%22canvas%22:%22https://www.dl.ndl.go.jp/api/iiif/3437686/canvas/64%22}]</v>
      </c>
    </row>
    <row r="1137" spans="1:15" ht="16">
      <c r="A1137" s="8" t="str">
        <f t="shared" si="209"/>
        <v>https://w3id.org/kouigenjimonogatari/data/0088-08.json</v>
      </c>
      <c r="B1137" s="8">
        <v>88</v>
      </c>
      <c r="C1137" s="8">
        <v>8</v>
      </c>
      <c r="D1137" s="9" t="s">
        <v>1016</v>
      </c>
      <c r="E1137" t="str">
        <f t="shared" si="205"/>
        <v>http://creativecommons.org/publicdomain/zero/1.0/</v>
      </c>
      <c r="F1137" t="s">
        <v>4656</v>
      </c>
      <c r="G1137">
        <v>3</v>
      </c>
      <c r="H1137" t="s">
        <v>337</v>
      </c>
      <c r="I1137" s="3" t="str">
        <f t="shared" si="206"/>
        <v>https://jpsearch.go.jp/term/type/文章要素</v>
      </c>
      <c r="L1137">
        <f t="shared" si="210"/>
        <v>64</v>
      </c>
      <c r="M1137" t="str">
        <f t="shared" si="211"/>
        <v>https://www.dl.ndl.go.jp/api/iiif/3437686/canvas/64</v>
      </c>
      <c r="N1137" t="str">
        <f t="shared" si="208"/>
        <v>https://www.dl.ndl.go.jp/api/iiif/3437686/manifest.json</v>
      </c>
      <c r="O1137" t="str">
        <f t="shared" si="212"/>
        <v>http://da.dl.itc.u-tokyo.ac.jp/mirador/?params=[{%22manifest%22:%22https://www.dl.ndl.go.jp/api/iiif/3437686/manifest.json%22,%22canvas%22:%22https://www.dl.ndl.go.jp/api/iiif/3437686/canvas/64%22}]</v>
      </c>
    </row>
    <row r="1138" spans="1:15" ht="16">
      <c r="A1138" s="8" t="str">
        <f t="shared" si="209"/>
        <v>https://w3id.org/kouigenjimonogatari/data/0088-09.json</v>
      </c>
      <c r="B1138" s="8">
        <v>88</v>
      </c>
      <c r="C1138" s="8">
        <v>9</v>
      </c>
      <c r="D1138" s="9" t="s">
        <v>1017</v>
      </c>
      <c r="E1138" t="str">
        <f t="shared" si="205"/>
        <v>http://creativecommons.org/publicdomain/zero/1.0/</v>
      </c>
      <c r="F1138" t="s">
        <v>4656</v>
      </c>
      <c r="G1138">
        <v>3</v>
      </c>
      <c r="H1138" t="s">
        <v>337</v>
      </c>
      <c r="I1138" s="3" t="str">
        <f t="shared" si="206"/>
        <v>https://jpsearch.go.jp/term/type/文章要素</v>
      </c>
      <c r="L1138">
        <f t="shared" si="210"/>
        <v>64</v>
      </c>
      <c r="M1138" t="str">
        <f t="shared" si="211"/>
        <v>https://www.dl.ndl.go.jp/api/iiif/3437686/canvas/64</v>
      </c>
      <c r="N1138" t="str">
        <f t="shared" si="208"/>
        <v>https://www.dl.ndl.go.jp/api/iiif/3437686/manifest.json</v>
      </c>
      <c r="O1138" t="str">
        <f t="shared" si="212"/>
        <v>http://da.dl.itc.u-tokyo.ac.jp/mirador/?params=[{%22manifest%22:%22https://www.dl.ndl.go.jp/api/iiif/3437686/manifest.json%22,%22canvas%22:%22https://www.dl.ndl.go.jp/api/iiif/3437686/canvas/64%22}]</v>
      </c>
    </row>
    <row r="1139" spans="1:15" ht="16">
      <c r="A1139" s="8" t="str">
        <f t="shared" si="209"/>
        <v>https://w3id.org/kouigenjimonogatari/data/0088-10.json</v>
      </c>
      <c r="B1139" s="8">
        <v>88</v>
      </c>
      <c r="C1139" s="8">
        <v>10</v>
      </c>
      <c r="D1139" s="9" t="s">
        <v>1018</v>
      </c>
      <c r="E1139" t="str">
        <f t="shared" si="205"/>
        <v>http://creativecommons.org/publicdomain/zero/1.0/</v>
      </c>
      <c r="F1139" t="s">
        <v>4656</v>
      </c>
      <c r="G1139">
        <v>3</v>
      </c>
      <c r="H1139" t="s">
        <v>337</v>
      </c>
      <c r="I1139" s="3" t="str">
        <f t="shared" si="206"/>
        <v>https://jpsearch.go.jp/term/type/文章要素</v>
      </c>
      <c r="L1139">
        <f t="shared" si="210"/>
        <v>64</v>
      </c>
      <c r="M1139" t="str">
        <f t="shared" si="211"/>
        <v>https://www.dl.ndl.go.jp/api/iiif/3437686/canvas/64</v>
      </c>
      <c r="N1139" t="str">
        <f t="shared" si="208"/>
        <v>https://www.dl.ndl.go.jp/api/iiif/3437686/manifest.json</v>
      </c>
      <c r="O1139" t="str">
        <f t="shared" si="212"/>
        <v>http://da.dl.itc.u-tokyo.ac.jp/mirador/?params=[{%22manifest%22:%22https://www.dl.ndl.go.jp/api/iiif/3437686/manifest.json%22,%22canvas%22:%22https://www.dl.ndl.go.jp/api/iiif/3437686/canvas/64%22}]</v>
      </c>
    </row>
    <row r="1140" spans="1:15" ht="16">
      <c r="A1140" s="8" t="str">
        <f t="shared" si="209"/>
        <v>https://w3id.org/kouigenjimonogatari/data/0088-11.json</v>
      </c>
      <c r="B1140" s="8">
        <v>88</v>
      </c>
      <c r="C1140" s="8">
        <v>11</v>
      </c>
      <c r="D1140" s="9" t="s">
        <v>1019</v>
      </c>
      <c r="E1140" t="str">
        <f t="shared" si="205"/>
        <v>http://creativecommons.org/publicdomain/zero/1.0/</v>
      </c>
      <c r="F1140" t="s">
        <v>4656</v>
      </c>
      <c r="G1140">
        <v>3</v>
      </c>
      <c r="H1140" t="s">
        <v>337</v>
      </c>
      <c r="I1140" s="3" t="str">
        <f t="shared" si="206"/>
        <v>https://jpsearch.go.jp/term/type/文章要素</v>
      </c>
      <c r="L1140">
        <f t="shared" si="210"/>
        <v>64</v>
      </c>
      <c r="M1140" t="str">
        <f t="shared" si="211"/>
        <v>https://www.dl.ndl.go.jp/api/iiif/3437686/canvas/64</v>
      </c>
      <c r="N1140" t="str">
        <f t="shared" si="208"/>
        <v>https://www.dl.ndl.go.jp/api/iiif/3437686/manifest.json</v>
      </c>
      <c r="O1140" t="str">
        <f t="shared" si="212"/>
        <v>http://da.dl.itc.u-tokyo.ac.jp/mirador/?params=[{%22manifest%22:%22https://www.dl.ndl.go.jp/api/iiif/3437686/manifest.json%22,%22canvas%22:%22https://www.dl.ndl.go.jp/api/iiif/3437686/canvas/64%22}]</v>
      </c>
    </row>
    <row r="1141" spans="1:15" ht="16">
      <c r="A1141" s="8" t="str">
        <f t="shared" si="209"/>
        <v>https://w3id.org/kouigenjimonogatari/data/0088-12.json</v>
      </c>
      <c r="B1141" s="8">
        <v>88</v>
      </c>
      <c r="C1141" s="8">
        <v>12</v>
      </c>
      <c r="D1141" s="9" t="s">
        <v>1020</v>
      </c>
      <c r="E1141" t="str">
        <f t="shared" si="205"/>
        <v>http://creativecommons.org/publicdomain/zero/1.0/</v>
      </c>
      <c r="F1141" t="s">
        <v>4656</v>
      </c>
      <c r="G1141">
        <v>3</v>
      </c>
      <c r="H1141" t="s">
        <v>337</v>
      </c>
      <c r="I1141" s="3" t="str">
        <f t="shared" si="206"/>
        <v>https://jpsearch.go.jp/term/type/文章要素</v>
      </c>
      <c r="L1141">
        <f t="shared" si="210"/>
        <v>64</v>
      </c>
      <c r="M1141" t="str">
        <f t="shared" si="211"/>
        <v>https://www.dl.ndl.go.jp/api/iiif/3437686/canvas/64</v>
      </c>
      <c r="N1141" t="str">
        <f t="shared" si="208"/>
        <v>https://www.dl.ndl.go.jp/api/iiif/3437686/manifest.json</v>
      </c>
      <c r="O1141" t="str">
        <f t="shared" si="212"/>
        <v>http://da.dl.itc.u-tokyo.ac.jp/mirador/?params=[{%22manifest%22:%22https://www.dl.ndl.go.jp/api/iiif/3437686/manifest.json%22,%22canvas%22:%22https://www.dl.ndl.go.jp/api/iiif/3437686/canvas/64%22}]</v>
      </c>
    </row>
    <row r="1142" spans="1:15" ht="16">
      <c r="A1142" s="8" t="str">
        <f t="shared" si="209"/>
        <v>https://w3id.org/kouigenjimonogatari/data/0088-13.json</v>
      </c>
      <c r="B1142" s="8">
        <v>88</v>
      </c>
      <c r="C1142" s="8">
        <v>13</v>
      </c>
      <c r="D1142" s="9" t="s">
        <v>1021</v>
      </c>
      <c r="E1142" t="str">
        <f t="shared" si="205"/>
        <v>http://creativecommons.org/publicdomain/zero/1.0/</v>
      </c>
      <c r="F1142" t="s">
        <v>4656</v>
      </c>
      <c r="G1142">
        <v>3</v>
      </c>
      <c r="H1142" t="s">
        <v>337</v>
      </c>
      <c r="I1142" s="3" t="str">
        <f t="shared" si="206"/>
        <v>https://jpsearch.go.jp/term/type/文章要素</v>
      </c>
      <c r="L1142">
        <f t="shared" si="210"/>
        <v>64</v>
      </c>
      <c r="M1142" t="str">
        <f t="shared" si="211"/>
        <v>https://www.dl.ndl.go.jp/api/iiif/3437686/canvas/64</v>
      </c>
      <c r="N1142" t="str">
        <f t="shared" si="208"/>
        <v>https://www.dl.ndl.go.jp/api/iiif/3437686/manifest.json</v>
      </c>
      <c r="O1142" t="str">
        <f t="shared" si="212"/>
        <v>http://da.dl.itc.u-tokyo.ac.jp/mirador/?params=[{%22manifest%22:%22https://www.dl.ndl.go.jp/api/iiif/3437686/manifest.json%22,%22canvas%22:%22https://www.dl.ndl.go.jp/api/iiif/3437686/canvas/64%22}]</v>
      </c>
    </row>
    <row r="1143" spans="1:15" ht="16">
      <c r="A1143" s="8" t="str">
        <f t="shared" si="209"/>
        <v>https://w3id.org/kouigenjimonogatari/data/0088-14.json</v>
      </c>
      <c r="B1143" s="8">
        <v>88</v>
      </c>
      <c r="C1143" s="8">
        <v>14</v>
      </c>
      <c r="D1143" s="9" t="s">
        <v>1022</v>
      </c>
      <c r="E1143" t="str">
        <f t="shared" si="205"/>
        <v>http://creativecommons.org/publicdomain/zero/1.0/</v>
      </c>
      <c r="F1143" t="s">
        <v>4656</v>
      </c>
      <c r="G1143">
        <v>3</v>
      </c>
      <c r="H1143" t="s">
        <v>337</v>
      </c>
      <c r="I1143" s="3" t="str">
        <f t="shared" si="206"/>
        <v>https://jpsearch.go.jp/term/type/文章要素</v>
      </c>
      <c r="L1143">
        <f t="shared" si="210"/>
        <v>64</v>
      </c>
      <c r="M1143" t="str">
        <f t="shared" si="211"/>
        <v>https://www.dl.ndl.go.jp/api/iiif/3437686/canvas/64</v>
      </c>
      <c r="N1143" t="str">
        <f t="shared" si="208"/>
        <v>https://www.dl.ndl.go.jp/api/iiif/3437686/manifest.json</v>
      </c>
      <c r="O1143" t="str">
        <f t="shared" si="212"/>
        <v>http://da.dl.itc.u-tokyo.ac.jp/mirador/?params=[{%22manifest%22:%22https://www.dl.ndl.go.jp/api/iiif/3437686/manifest.json%22,%22canvas%22:%22https://www.dl.ndl.go.jp/api/iiif/3437686/canvas/64%22}]</v>
      </c>
    </row>
    <row r="1144" spans="1:15" ht="16">
      <c r="A1144" s="8" t="str">
        <f t="shared" si="209"/>
        <v>https://w3id.org/kouigenjimonogatari/data/0089-01.json</v>
      </c>
      <c r="B1144" s="8">
        <v>89</v>
      </c>
      <c r="C1144" s="8">
        <v>1</v>
      </c>
      <c r="D1144" s="9" t="s">
        <v>1023</v>
      </c>
      <c r="E1144" t="str">
        <f t="shared" si="205"/>
        <v>http://creativecommons.org/publicdomain/zero/1.0/</v>
      </c>
      <c r="F1144" t="s">
        <v>4656</v>
      </c>
      <c r="G1144">
        <v>3</v>
      </c>
      <c r="H1144" t="s">
        <v>337</v>
      </c>
      <c r="I1144" s="3" t="str">
        <f t="shared" si="206"/>
        <v>https://jpsearch.go.jp/term/type/文章要素</v>
      </c>
      <c r="L1144">
        <f t="shared" si="210"/>
        <v>64</v>
      </c>
      <c r="M1144" t="str">
        <f t="shared" si="211"/>
        <v>https://www.dl.ndl.go.jp/api/iiif/3437686/canvas/64</v>
      </c>
      <c r="N1144" t="str">
        <f t="shared" si="208"/>
        <v>https://www.dl.ndl.go.jp/api/iiif/3437686/manifest.json</v>
      </c>
      <c r="O1144" t="str">
        <f t="shared" si="212"/>
        <v>http://da.dl.itc.u-tokyo.ac.jp/mirador/?params=[{%22manifest%22:%22https://www.dl.ndl.go.jp/api/iiif/3437686/manifest.json%22,%22canvas%22:%22https://www.dl.ndl.go.jp/api/iiif/3437686/canvas/64%22}]</v>
      </c>
    </row>
    <row r="1145" spans="1:15" ht="16">
      <c r="A1145" s="8" t="str">
        <f t="shared" si="209"/>
        <v>https://w3id.org/kouigenjimonogatari/data/0089-02.json</v>
      </c>
      <c r="B1145" s="8">
        <v>89</v>
      </c>
      <c r="C1145" s="8">
        <v>2</v>
      </c>
      <c r="D1145" s="9" t="s">
        <v>1024</v>
      </c>
      <c r="E1145" t="str">
        <f t="shared" si="205"/>
        <v>http://creativecommons.org/publicdomain/zero/1.0/</v>
      </c>
      <c r="F1145" t="s">
        <v>4656</v>
      </c>
      <c r="G1145">
        <v>3</v>
      </c>
      <c r="H1145" t="s">
        <v>337</v>
      </c>
      <c r="I1145" s="3" t="str">
        <f t="shared" si="206"/>
        <v>https://jpsearch.go.jp/term/type/文章要素</v>
      </c>
      <c r="L1145">
        <f t="shared" si="210"/>
        <v>64</v>
      </c>
      <c r="M1145" t="str">
        <f t="shared" si="211"/>
        <v>https://www.dl.ndl.go.jp/api/iiif/3437686/canvas/64</v>
      </c>
      <c r="N1145" t="str">
        <f t="shared" si="208"/>
        <v>https://www.dl.ndl.go.jp/api/iiif/3437686/manifest.json</v>
      </c>
      <c r="O1145" t="str">
        <f t="shared" si="212"/>
        <v>http://da.dl.itc.u-tokyo.ac.jp/mirador/?params=[{%22manifest%22:%22https://www.dl.ndl.go.jp/api/iiif/3437686/manifest.json%22,%22canvas%22:%22https://www.dl.ndl.go.jp/api/iiif/3437686/canvas/64%22}]</v>
      </c>
    </row>
    <row r="1146" spans="1:15" ht="16">
      <c r="A1146" s="8" t="str">
        <f t="shared" si="209"/>
        <v>https://w3id.org/kouigenjimonogatari/data/0089-03.json</v>
      </c>
      <c r="B1146" s="8">
        <v>89</v>
      </c>
      <c r="C1146" s="8">
        <v>3</v>
      </c>
      <c r="D1146" s="9" t="s">
        <v>1025</v>
      </c>
      <c r="E1146" t="str">
        <f t="shared" si="205"/>
        <v>http://creativecommons.org/publicdomain/zero/1.0/</v>
      </c>
      <c r="F1146" t="s">
        <v>4656</v>
      </c>
      <c r="G1146">
        <v>3</v>
      </c>
      <c r="H1146" t="s">
        <v>337</v>
      </c>
      <c r="I1146" s="3" t="str">
        <f t="shared" si="206"/>
        <v>https://jpsearch.go.jp/term/type/文章要素</v>
      </c>
      <c r="L1146">
        <f t="shared" si="210"/>
        <v>64</v>
      </c>
      <c r="M1146" t="str">
        <f t="shared" si="211"/>
        <v>https://www.dl.ndl.go.jp/api/iiif/3437686/canvas/64</v>
      </c>
      <c r="N1146" t="str">
        <f t="shared" si="208"/>
        <v>https://www.dl.ndl.go.jp/api/iiif/3437686/manifest.json</v>
      </c>
      <c r="O1146" t="str">
        <f t="shared" si="212"/>
        <v>http://da.dl.itc.u-tokyo.ac.jp/mirador/?params=[{%22manifest%22:%22https://www.dl.ndl.go.jp/api/iiif/3437686/manifest.json%22,%22canvas%22:%22https://www.dl.ndl.go.jp/api/iiif/3437686/canvas/64%22}]</v>
      </c>
    </row>
    <row r="1147" spans="1:15" ht="16">
      <c r="A1147" s="8" t="str">
        <f t="shared" si="209"/>
        <v>https://w3id.org/kouigenjimonogatari/data/0089-04.json</v>
      </c>
      <c r="B1147" s="8">
        <v>89</v>
      </c>
      <c r="C1147" s="8">
        <v>4</v>
      </c>
      <c r="D1147" s="9" t="s">
        <v>1026</v>
      </c>
      <c r="E1147" t="str">
        <f t="shared" si="205"/>
        <v>http://creativecommons.org/publicdomain/zero/1.0/</v>
      </c>
      <c r="F1147" t="s">
        <v>4656</v>
      </c>
      <c r="G1147">
        <v>3</v>
      </c>
      <c r="H1147" t="s">
        <v>337</v>
      </c>
      <c r="I1147" s="3" t="str">
        <f t="shared" si="206"/>
        <v>https://jpsearch.go.jp/term/type/文章要素</v>
      </c>
      <c r="L1147">
        <f t="shared" si="210"/>
        <v>64</v>
      </c>
      <c r="M1147" t="str">
        <f t="shared" si="211"/>
        <v>https://www.dl.ndl.go.jp/api/iiif/3437686/canvas/64</v>
      </c>
      <c r="N1147" t="str">
        <f t="shared" si="208"/>
        <v>https://www.dl.ndl.go.jp/api/iiif/3437686/manifest.json</v>
      </c>
      <c r="O1147" t="str">
        <f t="shared" si="212"/>
        <v>http://da.dl.itc.u-tokyo.ac.jp/mirador/?params=[{%22manifest%22:%22https://www.dl.ndl.go.jp/api/iiif/3437686/manifest.json%22,%22canvas%22:%22https://www.dl.ndl.go.jp/api/iiif/3437686/canvas/64%22}]</v>
      </c>
    </row>
    <row r="1148" spans="1:15" ht="16">
      <c r="A1148" s="8" t="str">
        <f t="shared" si="209"/>
        <v>https://w3id.org/kouigenjimonogatari/data/0089-05.json</v>
      </c>
      <c r="B1148" s="8">
        <v>89</v>
      </c>
      <c r="C1148" s="8">
        <v>5</v>
      </c>
      <c r="D1148" s="9" t="s">
        <v>1027</v>
      </c>
      <c r="E1148" t="str">
        <f t="shared" si="205"/>
        <v>http://creativecommons.org/publicdomain/zero/1.0/</v>
      </c>
      <c r="F1148" t="s">
        <v>4656</v>
      </c>
      <c r="G1148">
        <v>3</v>
      </c>
      <c r="H1148" t="s">
        <v>337</v>
      </c>
      <c r="I1148" s="3" t="str">
        <f t="shared" si="206"/>
        <v>https://jpsearch.go.jp/term/type/文章要素</v>
      </c>
      <c r="L1148">
        <f t="shared" si="210"/>
        <v>64</v>
      </c>
      <c r="M1148" t="str">
        <f t="shared" si="211"/>
        <v>https://www.dl.ndl.go.jp/api/iiif/3437686/canvas/64</v>
      </c>
      <c r="N1148" t="str">
        <f t="shared" si="208"/>
        <v>https://www.dl.ndl.go.jp/api/iiif/3437686/manifest.json</v>
      </c>
      <c r="O1148" t="str">
        <f t="shared" si="212"/>
        <v>http://da.dl.itc.u-tokyo.ac.jp/mirador/?params=[{%22manifest%22:%22https://www.dl.ndl.go.jp/api/iiif/3437686/manifest.json%22,%22canvas%22:%22https://www.dl.ndl.go.jp/api/iiif/3437686/canvas/64%22}]</v>
      </c>
    </row>
    <row r="1149" spans="1:15" ht="16">
      <c r="A1149" s="8" t="str">
        <f t="shared" si="209"/>
        <v>https://w3id.org/kouigenjimonogatari/data/0089-06.json</v>
      </c>
      <c r="B1149" s="8">
        <v>89</v>
      </c>
      <c r="C1149" s="8">
        <v>6</v>
      </c>
      <c r="D1149" s="9" t="s">
        <v>1028</v>
      </c>
      <c r="E1149" t="str">
        <f t="shared" si="205"/>
        <v>http://creativecommons.org/publicdomain/zero/1.0/</v>
      </c>
      <c r="F1149" t="s">
        <v>4656</v>
      </c>
      <c r="G1149">
        <v>3</v>
      </c>
      <c r="H1149" t="s">
        <v>337</v>
      </c>
      <c r="I1149" s="3" t="str">
        <f t="shared" si="206"/>
        <v>https://jpsearch.go.jp/term/type/文章要素</v>
      </c>
      <c r="L1149">
        <f t="shared" si="210"/>
        <v>64</v>
      </c>
      <c r="M1149" t="str">
        <f t="shared" si="211"/>
        <v>https://www.dl.ndl.go.jp/api/iiif/3437686/canvas/64</v>
      </c>
      <c r="N1149" t="str">
        <f t="shared" si="208"/>
        <v>https://www.dl.ndl.go.jp/api/iiif/3437686/manifest.json</v>
      </c>
      <c r="O1149" t="str">
        <f t="shared" si="212"/>
        <v>http://da.dl.itc.u-tokyo.ac.jp/mirador/?params=[{%22manifest%22:%22https://www.dl.ndl.go.jp/api/iiif/3437686/manifest.json%22,%22canvas%22:%22https://www.dl.ndl.go.jp/api/iiif/3437686/canvas/64%22}]</v>
      </c>
    </row>
    <row r="1150" spans="1:15" ht="16">
      <c r="A1150" s="8" t="str">
        <f t="shared" si="209"/>
        <v>https://w3id.org/kouigenjimonogatari/data/0089-07.json</v>
      </c>
      <c r="B1150" s="8">
        <v>89</v>
      </c>
      <c r="C1150" s="8">
        <v>7</v>
      </c>
      <c r="D1150" s="9" t="s">
        <v>1029</v>
      </c>
      <c r="E1150" t="str">
        <f t="shared" ref="E1150:E1213" si="213">"http://creativecommons.org/publicdomain/zero/1.0/"</f>
        <v>http://creativecommons.org/publicdomain/zero/1.0/</v>
      </c>
      <c r="F1150" t="s">
        <v>4656</v>
      </c>
      <c r="G1150">
        <v>3</v>
      </c>
      <c r="H1150" t="s">
        <v>337</v>
      </c>
      <c r="I1150" s="3" t="str">
        <f t="shared" ref="I1150:I1213" si="214">"https://jpsearch.go.jp/term/type/文章要素"</f>
        <v>https://jpsearch.go.jp/term/type/文章要素</v>
      </c>
      <c r="L1150">
        <f t="shared" si="210"/>
        <v>64</v>
      </c>
      <c r="M1150" t="str">
        <f t="shared" si="211"/>
        <v>https://www.dl.ndl.go.jp/api/iiif/3437686/canvas/64</v>
      </c>
      <c r="N1150" t="str">
        <f t="shared" ref="N1150:N1213" si="215">"https://www.dl.ndl.go.jp/api/iiif/3437686/manifest.json"</f>
        <v>https://www.dl.ndl.go.jp/api/iiif/3437686/manifest.json</v>
      </c>
      <c r="O1150" t="str">
        <f t="shared" si="212"/>
        <v>http://da.dl.itc.u-tokyo.ac.jp/mirador/?params=[{%22manifest%22:%22https://www.dl.ndl.go.jp/api/iiif/3437686/manifest.json%22,%22canvas%22:%22https://www.dl.ndl.go.jp/api/iiif/3437686/canvas/64%22}]</v>
      </c>
    </row>
    <row r="1151" spans="1:15" ht="16">
      <c r="A1151" s="8" t="str">
        <f t="shared" si="209"/>
        <v>https://w3id.org/kouigenjimonogatari/data/0089-08.json</v>
      </c>
      <c r="B1151" s="8">
        <v>89</v>
      </c>
      <c r="C1151" s="8">
        <v>8</v>
      </c>
      <c r="D1151" s="9" t="s">
        <v>1030</v>
      </c>
      <c r="E1151" t="str">
        <f t="shared" si="213"/>
        <v>http://creativecommons.org/publicdomain/zero/1.0/</v>
      </c>
      <c r="F1151" t="s">
        <v>4656</v>
      </c>
      <c r="G1151">
        <v>3</v>
      </c>
      <c r="H1151" t="s">
        <v>337</v>
      </c>
      <c r="I1151" s="3" t="str">
        <f t="shared" si="214"/>
        <v>https://jpsearch.go.jp/term/type/文章要素</v>
      </c>
      <c r="L1151">
        <f t="shared" si="210"/>
        <v>64</v>
      </c>
      <c r="M1151" t="str">
        <f t="shared" si="211"/>
        <v>https://www.dl.ndl.go.jp/api/iiif/3437686/canvas/64</v>
      </c>
      <c r="N1151" t="str">
        <f t="shared" si="215"/>
        <v>https://www.dl.ndl.go.jp/api/iiif/3437686/manifest.json</v>
      </c>
      <c r="O1151" t="str">
        <f t="shared" si="212"/>
        <v>http://da.dl.itc.u-tokyo.ac.jp/mirador/?params=[{%22manifest%22:%22https://www.dl.ndl.go.jp/api/iiif/3437686/manifest.json%22,%22canvas%22:%22https://www.dl.ndl.go.jp/api/iiif/3437686/canvas/64%22}]</v>
      </c>
    </row>
    <row r="1152" spans="1:15" ht="16">
      <c r="A1152" s="8" t="str">
        <f t="shared" ref="A1152:A1215" si="216">"https://w3id.org/kouigenjimonogatari/data/"&amp;TEXT(B1152, "0000")&amp;"-"&amp;TEXT(C1152, "00")&amp;".json"</f>
        <v>https://w3id.org/kouigenjimonogatari/data/0089-09.json</v>
      </c>
      <c r="B1152" s="8">
        <v>89</v>
      </c>
      <c r="C1152" s="8">
        <v>9</v>
      </c>
      <c r="D1152" s="9" t="s">
        <v>1031</v>
      </c>
      <c r="E1152" t="str">
        <f t="shared" si="213"/>
        <v>http://creativecommons.org/publicdomain/zero/1.0/</v>
      </c>
      <c r="F1152" t="s">
        <v>4656</v>
      </c>
      <c r="G1152">
        <v>3</v>
      </c>
      <c r="H1152" t="s">
        <v>337</v>
      </c>
      <c r="I1152" s="3" t="str">
        <f t="shared" si="214"/>
        <v>https://jpsearch.go.jp/term/type/文章要素</v>
      </c>
      <c r="L1152">
        <f t="shared" si="210"/>
        <v>64</v>
      </c>
      <c r="M1152" t="str">
        <f t="shared" si="211"/>
        <v>https://www.dl.ndl.go.jp/api/iiif/3437686/canvas/64</v>
      </c>
      <c r="N1152" t="str">
        <f t="shared" si="215"/>
        <v>https://www.dl.ndl.go.jp/api/iiif/3437686/manifest.json</v>
      </c>
      <c r="O1152" t="str">
        <f t="shared" si="212"/>
        <v>http://da.dl.itc.u-tokyo.ac.jp/mirador/?params=[{%22manifest%22:%22https://www.dl.ndl.go.jp/api/iiif/3437686/manifest.json%22,%22canvas%22:%22https://www.dl.ndl.go.jp/api/iiif/3437686/canvas/64%22}]</v>
      </c>
    </row>
    <row r="1153" spans="1:15" ht="16">
      <c r="A1153" s="8" t="str">
        <f t="shared" si="216"/>
        <v>https://w3id.org/kouigenjimonogatari/data/0089-10.json</v>
      </c>
      <c r="B1153" s="8">
        <v>89</v>
      </c>
      <c r="C1153" s="8">
        <v>10</v>
      </c>
      <c r="D1153" s="9" t="s">
        <v>1032</v>
      </c>
      <c r="E1153" t="str">
        <f t="shared" si="213"/>
        <v>http://creativecommons.org/publicdomain/zero/1.0/</v>
      </c>
      <c r="F1153" t="s">
        <v>4656</v>
      </c>
      <c r="G1153">
        <v>3</v>
      </c>
      <c r="H1153" t="s">
        <v>337</v>
      </c>
      <c r="I1153" s="3" t="str">
        <f t="shared" si="214"/>
        <v>https://jpsearch.go.jp/term/type/文章要素</v>
      </c>
      <c r="L1153">
        <f t="shared" ref="L1153:L1216" si="217">20+INT(B1153/2)</f>
        <v>64</v>
      </c>
      <c r="M1153" t="str">
        <f t="shared" ref="M1153:M1216" si="218">"https://www.dl.ndl.go.jp/api/iiif/3437686/canvas/"&amp;L1153</f>
        <v>https://www.dl.ndl.go.jp/api/iiif/3437686/canvas/64</v>
      </c>
      <c r="N1153" t="str">
        <f t="shared" si="215"/>
        <v>https://www.dl.ndl.go.jp/api/iiif/3437686/manifest.json</v>
      </c>
      <c r="O1153" t="str">
        <f t="shared" ref="O1153:O1216" si="219">"http://da.dl.itc.u-tokyo.ac.jp/mirador/?params=[{%22manifest%22:%22"&amp;N1153&amp;"%22,%22canvas%22:%22"&amp;M1153&amp;"%22}]"</f>
        <v>http://da.dl.itc.u-tokyo.ac.jp/mirador/?params=[{%22manifest%22:%22https://www.dl.ndl.go.jp/api/iiif/3437686/manifest.json%22,%22canvas%22:%22https://www.dl.ndl.go.jp/api/iiif/3437686/canvas/64%22}]</v>
      </c>
    </row>
    <row r="1154" spans="1:15" ht="16">
      <c r="A1154" s="8" t="str">
        <f t="shared" si="216"/>
        <v>https://w3id.org/kouigenjimonogatari/data/0089-11.json</v>
      </c>
      <c r="B1154" s="8">
        <v>89</v>
      </c>
      <c r="C1154" s="8">
        <v>11</v>
      </c>
      <c r="D1154" s="9" t="s">
        <v>1033</v>
      </c>
      <c r="E1154" t="str">
        <f t="shared" si="213"/>
        <v>http://creativecommons.org/publicdomain/zero/1.0/</v>
      </c>
      <c r="F1154" t="s">
        <v>4656</v>
      </c>
      <c r="G1154">
        <v>3</v>
      </c>
      <c r="H1154" t="s">
        <v>337</v>
      </c>
      <c r="I1154" s="3" t="str">
        <f t="shared" si="214"/>
        <v>https://jpsearch.go.jp/term/type/文章要素</v>
      </c>
      <c r="L1154">
        <f t="shared" si="217"/>
        <v>64</v>
      </c>
      <c r="M1154" t="str">
        <f t="shared" si="218"/>
        <v>https://www.dl.ndl.go.jp/api/iiif/3437686/canvas/64</v>
      </c>
      <c r="N1154" t="str">
        <f t="shared" si="215"/>
        <v>https://www.dl.ndl.go.jp/api/iiif/3437686/manifest.json</v>
      </c>
      <c r="O1154" t="str">
        <f t="shared" si="219"/>
        <v>http://da.dl.itc.u-tokyo.ac.jp/mirador/?params=[{%22manifest%22:%22https://www.dl.ndl.go.jp/api/iiif/3437686/manifest.json%22,%22canvas%22:%22https://www.dl.ndl.go.jp/api/iiif/3437686/canvas/64%22}]</v>
      </c>
    </row>
    <row r="1155" spans="1:15" ht="16">
      <c r="A1155" s="8" t="str">
        <f t="shared" si="216"/>
        <v>https://w3id.org/kouigenjimonogatari/data/0089-12.json</v>
      </c>
      <c r="B1155" s="8">
        <v>89</v>
      </c>
      <c r="C1155" s="8">
        <v>12</v>
      </c>
      <c r="D1155" s="9" t="s">
        <v>1034</v>
      </c>
      <c r="E1155" t="str">
        <f t="shared" si="213"/>
        <v>http://creativecommons.org/publicdomain/zero/1.0/</v>
      </c>
      <c r="F1155" t="s">
        <v>4656</v>
      </c>
      <c r="G1155">
        <v>3</v>
      </c>
      <c r="H1155" t="s">
        <v>337</v>
      </c>
      <c r="I1155" s="3" t="str">
        <f t="shared" si="214"/>
        <v>https://jpsearch.go.jp/term/type/文章要素</v>
      </c>
      <c r="L1155">
        <f t="shared" si="217"/>
        <v>64</v>
      </c>
      <c r="M1155" t="str">
        <f t="shared" si="218"/>
        <v>https://www.dl.ndl.go.jp/api/iiif/3437686/canvas/64</v>
      </c>
      <c r="N1155" t="str">
        <f t="shared" si="215"/>
        <v>https://www.dl.ndl.go.jp/api/iiif/3437686/manifest.json</v>
      </c>
      <c r="O1155" t="str">
        <f t="shared" si="219"/>
        <v>http://da.dl.itc.u-tokyo.ac.jp/mirador/?params=[{%22manifest%22:%22https://www.dl.ndl.go.jp/api/iiif/3437686/manifest.json%22,%22canvas%22:%22https://www.dl.ndl.go.jp/api/iiif/3437686/canvas/64%22}]</v>
      </c>
    </row>
    <row r="1156" spans="1:15" ht="16">
      <c r="A1156" s="8" t="str">
        <f t="shared" si="216"/>
        <v>https://w3id.org/kouigenjimonogatari/data/0089-13.json</v>
      </c>
      <c r="B1156" s="8">
        <v>89</v>
      </c>
      <c r="C1156" s="8">
        <v>13</v>
      </c>
      <c r="D1156" s="9" t="s">
        <v>1035</v>
      </c>
      <c r="E1156" t="str">
        <f t="shared" si="213"/>
        <v>http://creativecommons.org/publicdomain/zero/1.0/</v>
      </c>
      <c r="F1156" t="s">
        <v>4656</v>
      </c>
      <c r="G1156">
        <v>3</v>
      </c>
      <c r="H1156" t="s">
        <v>337</v>
      </c>
      <c r="I1156" s="3" t="str">
        <f t="shared" si="214"/>
        <v>https://jpsearch.go.jp/term/type/文章要素</v>
      </c>
      <c r="L1156">
        <f t="shared" si="217"/>
        <v>64</v>
      </c>
      <c r="M1156" t="str">
        <f t="shared" si="218"/>
        <v>https://www.dl.ndl.go.jp/api/iiif/3437686/canvas/64</v>
      </c>
      <c r="N1156" t="str">
        <f t="shared" si="215"/>
        <v>https://www.dl.ndl.go.jp/api/iiif/3437686/manifest.json</v>
      </c>
      <c r="O1156" t="str">
        <f t="shared" si="219"/>
        <v>http://da.dl.itc.u-tokyo.ac.jp/mirador/?params=[{%22manifest%22:%22https://www.dl.ndl.go.jp/api/iiif/3437686/manifest.json%22,%22canvas%22:%22https://www.dl.ndl.go.jp/api/iiif/3437686/canvas/64%22}]</v>
      </c>
    </row>
    <row r="1157" spans="1:15" ht="16">
      <c r="A1157" s="8" t="str">
        <f t="shared" si="216"/>
        <v>https://w3id.org/kouigenjimonogatari/data/0089-14.json</v>
      </c>
      <c r="B1157" s="8">
        <v>89</v>
      </c>
      <c r="C1157" s="8">
        <v>14</v>
      </c>
      <c r="D1157" s="9" t="s">
        <v>1036</v>
      </c>
      <c r="E1157" t="str">
        <f t="shared" si="213"/>
        <v>http://creativecommons.org/publicdomain/zero/1.0/</v>
      </c>
      <c r="F1157" t="s">
        <v>4656</v>
      </c>
      <c r="G1157">
        <v>3</v>
      </c>
      <c r="H1157" t="s">
        <v>337</v>
      </c>
      <c r="I1157" s="3" t="str">
        <f t="shared" si="214"/>
        <v>https://jpsearch.go.jp/term/type/文章要素</v>
      </c>
      <c r="L1157">
        <f t="shared" si="217"/>
        <v>64</v>
      </c>
      <c r="M1157" t="str">
        <f t="shared" si="218"/>
        <v>https://www.dl.ndl.go.jp/api/iiif/3437686/canvas/64</v>
      </c>
      <c r="N1157" t="str">
        <f t="shared" si="215"/>
        <v>https://www.dl.ndl.go.jp/api/iiif/3437686/manifest.json</v>
      </c>
      <c r="O1157" t="str">
        <f t="shared" si="219"/>
        <v>http://da.dl.itc.u-tokyo.ac.jp/mirador/?params=[{%22manifest%22:%22https://www.dl.ndl.go.jp/api/iiif/3437686/manifest.json%22,%22canvas%22:%22https://www.dl.ndl.go.jp/api/iiif/3437686/canvas/64%22}]</v>
      </c>
    </row>
    <row r="1158" spans="1:15" ht="16">
      <c r="A1158" s="8" t="str">
        <f t="shared" si="216"/>
        <v>https://w3id.org/kouigenjimonogatari/data/0090-01.json</v>
      </c>
      <c r="B1158" s="8">
        <v>90</v>
      </c>
      <c r="C1158" s="8">
        <v>1</v>
      </c>
      <c r="D1158" s="9" t="s">
        <v>1037</v>
      </c>
      <c r="E1158" t="str">
        <f t="shared" si="213"/>
        <v>http://creativecommons.org/publicdomain/zero/1.0/</v>
      </c>
      <c r="F1158" t="s">
        <v>4656</v>
      </c>
      <c r="G1158">
        <v>3</v>
      </c>
      <c r="H1158" t="s">
        <v>337</v>
      </c>
      <c r="I1158" s="3" t="str">
        <f t="shared" si="214"/>
        <v>https://jpsearch.go.jp/term/type/文章要素</v>
      </c>
      <c r="L1158">
        <f t="shared" si="217"/>
        <v>65</v>
      </c>
      <c r="M1158" t="str">
        <f t="shared" si="218"/>
        <v>https://www.dl.ndl.go.jp/api/iiif/3437686/canvas/65</v>
      </c>
      <c r="N1158" t="str">
        <f t="shared" si="215"/>
        <v>https://www.dl.ndl.go.jp/api/iiif/3437686/manifest.json</v>
      </c>
      <c r="O1158" t="str">
        <f t="shared" si="219"/>
        <v>http://da.dl.itc.u-tokyo.ac.jp/mirador/?params=[{%22manifest%22:%22https://www.dl.ndl.go.jp/api/iiif/3437686/manifest.json%22,%22canvas%22:%22https://www.dl.ndl.go.jp/api/iiif/3437686/canvas/65%22}]</v>
      </c>
    </row>
    <row r="1159" spans="1:15" ht="16">
      <c r="A1159" s="8" t="str">
        <f t="shared" si="216"/>
        <v>https://w3id.org/kouigenjimonogatari/data/0090-02.json</v>
      </c>
      <c r="B1159" s="8">
        <v>90</v>
      </c>
      <c r="C1159" s="8">
        <v>2</v>
      </c>
      <c r="D1159" s="9" t="s">
        <v>1038</v>
      </c>
      <c r="E1159" t="str">
        <f t="shared" si="213"/>
        <v>http://creativecommons.org/publicdomain/zero/1.0/</v>
      </c>
      <c r="F1159" t="s">
        <v>4656</v>
      </c>
      <c r="G1159">
        <v>3</v>
      </c>
      <c r="H1159" t="s">
        <v>337</v>
      </c>
      <c r="I1159" s="3" t="str">
        <f t="shared" si="214"/>
        <v>https://jpsearch.go.jp/term/type/文章要素</v>
      </c>
      <c r="L1159">
        <f t="shared" si="217"/>
        <v>65</v>
      </c>
      <c r="M1159" t="str">
        <f t="shared" si="218"/>
        <v>https://www.dl.ndl.go.jp/api/iiif/3437686/canvas/65</v>
      </c>
      <c r="N1159" t="str">
        <f t="shared" si="215"/>
        <v>https://www.dl.ndl.go.jp/api/iiif/3437686/manifest.json</v>
      </c>
      <c r="O1159" t="str">
        <f t="shared" si="219"/>
        <v>http://da.dl.itc.u-tokyo.ac.jp/mirador/?params=[{%22manifest%22:%22https://www.dl.ndl.go.jp/api/iiif/3437686/manifest.json%22,%22canvas%22:%22https://www.dl.ndl.go.jp/api/iiif/3437686/canvas/65%22}]</v>
      </c>
    </row>
    <row r="1160" spans="1:15" ht="16">
      <c r="A1160" s="8" t="str">
        <f t="shared" si="216"/>
        <v>https://w3id.org/kouigenjimonogatari/data/0090-03.json</v>
      </c>
      <c r="B1160" s="8">
        <v>90</v>
      </c>
      <c r="C1160" s="8">
        <v>3</v>
      </c>
      <c r="D1160" s="9" t="s">
        <v>1039</v>
      </c>
      <c r="E1160" t="str">
        <f t="shared" si="213"/>
        <v>http://creativecommons.org/publicdomain/zero/1.0/</v>
      </c>
      <c r="F1160" t="s">
        <v>4656</v>
      </c>
      <c r="G1160">
        <v>3</v>
      </c>
      <c r="H1160" t="s">
        <v>337</v>
      </c>
      <c r="I1160" s="3" t="str">
        <f t="shared" si="214"/>
        <v>https://jpsearch.go.jp/term/type/文章要素</v>
      </c>
      <c r="L1160">
        <f t="shared" si="217"/>
        <v>65</v>
      </c>
      <c r="M1160" t="str">
        <f t="shared" si="218"/>
        <v>https://www.dl.ndl.go.jp/api/iiif/3437686/canvas/65</v>
      </c>
      <c r="N1160" t="str">
        <f t="shared" si="215"/>
        <v>https://www.dl.ndl.go.jp/api/iiif/3437686/manifest.json</v>
      </c>
      <c r="O1160" t="str">
        <f t="shared" si="219"/>
        <v>http://da.dl.itc.u-tokyo.ac.jp/mirador/?params=[{%22manifest%22:%22https://www.dl.ndl.go.jp/api/iiif/3437686/manifest.json%22,%22canvas%22:%22https://www.dl.ndl.go.jp/api/iiif/3437686/canvas/65%22}]</v>
      </c>
    </row>
    <row r="1161" spans="1:15" ht="16">
      <c r="A1161" s="8" t="str">
        <f t="shared" si="216"/>
        <v>https://w3id.org/kouigenjimonogatari/data/0090-04.json</v>
      </c>
      <c r="B1161" s="8">
        <v>90</v>
      </c>
      <c r="C1161" s="8">
        <v>4</v>
      </c>
      <c r="D1161" s="9" t="s">
        <v>1040</v>
      </c>
      <c r="E1161" t="str">
        <f t="shared" si="213"/>
        <v>http://creativecommons.org/publicdomain/zero/1.0/</v>
      </c>
      <c r="F1161" t="s">
        <v>4656</v>
      </c>
      <c r="G1161">
        <v>3</v>
      </c>
      <c r="H1161" t="s">
        <v>337</v>
      </c>
      <c r="I1161" s="3" t="str">
        <f t="shared" si="214"/>
        <v>https://jpsearch.go.jp/term/type/文章要素</v>
      </c>
      <c r="L1161">
        <f t="shared" si="217"/>
        <v>65</v>
      </c>
      <c r="M1161" t="str">
        <f t="shared" si="218"/>
        <v>https://www.dl.ndl.go.jp/api/iiif/3437686/canvas/65</v>
      </c>
      <c r="N1161" t="str">
        <f t="shared" si="215"/>
        <v>https://www.dl.ndl.go.jp/api/iiif/3437686/manifest.json</v>
      </c>
      <c r="O1161" t="str">
        <f t="shared" si="219"/>
        <v>http://da.dl.itc.u-tokyo.ac.jp/mirador/?params=[{%22manifest%22:%22https://www.dl.ndl.go.jp/api/iiif/3437686/manifest.json%22,%22canvas%22:%22https://www.dl.ndl.go.jp/api/iiif/3437686/canvas/65%22}]</v>
      </c>
    </row>
    <row r="1162" spans="1:15" ht="16">
      <c r="A1162" s="8" t="str">
        <f t="shared" si="216"/>
        <v>https://w3id.org/kouigenjimonogatari/data/0090-05.json</v>
      </c>
      <c r="B1162" s="8">
        <v>90</v>
      </c>
      <c r="C1162" s="8">
        <v>5</v>
      </c>
      <c r="D1162" s="9" t="s">
        <v>1041</v>
      </c>
      <c r="E1162" t="str">
        <f t="shared" si="213"/>
        <v>http://creativecommons.org/publicdomain/zero/1.0/</v>
      </c>
      <c r="F1162" t="s">
        <v>4656</v>
      </c>
      <c r="G1162">
        <v>3</v>
      </c>
      <c r="H1162" t="s">
        <v>337</v>
      </c>
      <c r="I1162" s="3" t="str">
        <f t="shared" si="214"/>
        <v>https://jpsearch.go.jp/term/type/文章要素</v>
      </c>
      <c r="L1162">
        <f t="shared" si="217"/>
        <v>65</v>
      </c>
      <c r="M1162" t="str">
        <f t="shared" si="218"/>
        <v>https://www.dl.ndl.go.jp/api/iiif/3437686/canvas/65</v>
      </c>
      <c r="N1162" t="str">
        <f t="shared" si="215"/>
        <v>https://www.dl.ndl.go.jp/api/iiif/3437686/manifest.json</v>
      </c>
      <c r="O1162" t="str">
        <f t="shared" si="219"/>
        <v>http://da.dl.itc.u-tokyo.ac.jp/mirador/?params=[{%22manifest%22:%22https://www.dl.ndl.go.jp/api/iiif/3437686/manifest.json%22,%22canvas%22:%22https://www.dl.ndl.go.jp/api/iiif/3437686/canvas/65%22}]</v>
      </c>
    </row>
    <row r="1163" spans="1:15" ht="16">
      <c r="A1163" s="8" t="str">
        <f t="shared" si="216"/>
        <v>https://w3id.org/kouigenjimonogatari/data/0090-06.json</v>
      </c>
      <c r="B1163" s="8">
        <v>90</v>
      </c>
      <c r="C1163" s="8">
        <v>6</v>
      </c>
      <c r="D1163" s="9" t="s">
        <v>1042</v>
      </c>
      <c r="E1163" t="str">
        <f t="shared" si="213"/>
        <v>http://creativecommons.org/publicdomain/zero/1.0/</v>
      </c>
      <c r="F1163" t="s">
        <v>4656</v>
      </c>
      <c r="G1163">
        <v>3</v>
      </c>
      <c r="H1163" t="s">
        <v>337</v>
      </c>
      <c r="I1163" s="3" t="str">
        <f t="shared" si="214"/>
        <v>https://jpsearch.go.jp/term/type/文章要素</v>
      </c>
      <c r="L1163">
        <f t="shared" si="217"/>
        <v>65</v>
      </c>
      <c r="M1163" t="str">
        <f t="shared" si="218"/>
        <v>https://www.dl.ndl.go.jp/api/iiif/3437686/canvas/65</v>
      </c>
      <c r="N1163" t="str">
        <f t="shared" si="215"/>
        <v>https://www.dl.ndl.go.jp/api/iiif/3437686/manifest.json</v>
      </c>
      <c r="O1163" t="str">
        <f t="shared" si="219"/>
        <v>http://da.dl.itc.u-tokyo.ac.jp/mirador/?params=[{%22manifest%22:%22https://www.dl.ndl.go.jp/api/iiif/3437686/manifest.json%22,%22canvas%22:%22https://www.dl.ndl.go.jp/api/iiif/3437686/canvas/65%22}]</v>
      </c>
    </row>
    <row r="1164" spans="1:15" ht="16">
      <c r="A1164" s="8" t="str">
        <f t="shared" si="216"/>
        <v>https://w3id.org/kouigenjimonogatari/data/0090-07.json</v>
      </c>
      <c r="B1164" s="8">
        <v>90</v>
      </c>
      <c r="C1164" s="8">
        <v>7</v>
      </c>
      <c r="D1164" s="9" t="s">
        <v>1043</v>
      </c>
      <c r="E1164" t="str">
        <f t="shared" si="213"/>
        <v>http://creativecommons.org/publicdomain/zero/1.0/</v>
      </c>
      <c r="F1164" t="s">
        <v>4656</v>
      </c>
      <c r="G1164">
        <v>3</v>
      </c>
      <c r="H1164" t="s">
        <v>337</v>
      </c>
      <c r="I1164" s="3" t="str">
        <f t="shared" si="214"/>
        <v>https://jpsearch.go.jp/term/type/文章要素</v>
      </c>
      <c r="L1164">
        <f t="shared" si="217"/>
        <v>65</v>
      </c>
      <c r="M1164" t="str">
        <f t="shared" si="218"/>
        <v>https://www.dl.ndl.go.jp/api/iiif/3437686/canvas/65</v>
      </c>
      <c r="N1164" t="str">
        <f t="shared" si="215"/>
        <v>https://www.dl.ndl.go.jp/api/iiif/3437686/manifest.json</v>
      </c>
      <c r="O1164" t="str">
        <f t="shared" si="219"/>
        <v>http://da.dl.itc.u-tokyo.ac.jp/mirador/?params=[{%22manifest%22:%22https://www.dl.ndl.go.jp/api/iiif/3437686/manifest.json%22,%22canvas%22:%22https://www.dl.ndl.go.jp/api/iiif/3437686/canvas/65%22}]</v>
      </c>
    </row>
    <row r="1165" spans="1:15" ht="16">
      <c r="A1165" s="8" t="str">
        <f t="shared" si="216"/>
        <v>https://w3id.org/kouigenjimonogatari/data/0090-08.json</v>
      </c>
      <c r="B1165" s="8">
        <v>90</v>
      </c>
      <c r="C1165" s="8">
        <v>8</v>
      </c>
      <c r="D1165" s="9" t="s">
        <v>1044</v>
      </c>
      <c r="E1165" t="str">
        <f t="shared" si="213"/>
        <v>http://creativecommons.org/publicdomain/zero/1.0/</v>
      </c>
      <c r="F1165" t="s">
        <v>4656</v>
      </c>
      <c r="G1165">
        <v>3</v>
      </c>
      <c r="H1165" t="s">
        <v>337</v>
      </c>
      <c r="I1165" s="3" t="str">
        <f t="shared" si="214"/>
        <v>https://jpsearch.go.jp/term/type/文章要素</v>
      </c>
      <c r="L1165">
        <f t="shared" si="217"/>
        <v>65</v>
      </c>
      <c r="M1165" t="str">
        <f t="shared" si="218"/>
        <v>https://www.dl.ndl.go.jp/api/iiif/3437686/canvas/65</v>
      </c>
      <c r="N1165" t="str">
        <f t="shared" si="215"/>
        <v>https://www.dl.ndl.go.jp/api/iiif/3437686/manifest.json</v>
      </c>
      <c r="O1165" t="str">
        <f t="shared" si="219"/>
        <v>http://da.dl.itc.u-tokyo.ac.jp/mirador/?params=[{%22manifest%22:%22https://www.dl.ndl.go.jp/api/iiif/3437686/manifest.json%22,%22canvas%22:%22https://www.dl.ndl.go.jp/api/iiif/3437686/canvas/65%22}]</v>
      </c>
    </row>
    <row r="1166" spans="1:15" ht="16">
      <c r="A1166" s="8" t="str">
        <f t="shared" si="216"/>
        <v>https://w3id.org/kouigenjimonogatari/data/0090-09.json</v>
      </c>
      <c r="B1166" s="8">
        <v>90</v>
      </c>
      <c r="C1166" s="8">
        <v>9</v>
      </c>
      <c r="D1166" s="9" t="s">
        <v>1045</v>
      </c>
      <c r="E1166" t="str">
        <f t="shared" si="213"/>
        <v>http://creativecommons.org/publicdomain/zero/1.0/</v>
      </c>
      <c r="F1166" t="s">
        <v>4656</v>
      </c>
      <c r="G1166">
        <v>3</v>
      </c>
      <c r="H1166" t="s">
        <v>337</v>
      </c>
      <c r="I1166" s="3" t="str">
        <f t="shared" si="214"/>
        <v>https://jpsearch.go.jp/term/type/文章要素</v>
      </c>
      <c r="L1166">
        <f t="shared" si="217"/>
        <v>65</v>
      </c>
      <c r="M1166" t="str">
        <f t="shared" si="218"/>
        <v>https://www.dl.ndl.go.jp/api/iiif/3437686/canvas/65</v>
      </c>
      <c r="N1166" t="str">
        <f t="shared" si="215"/>
        <v>https://www.dl.ndl.go.jp/api/iiif/3437686/manifest.json</v>
      </c>
      <c r="O1166" t="str">
        <f t="shared" si="219"/>
        <v>http://da.dl.itc.u-tokyo.ac.jp/mirador/?params=[{%22manifest%22:%22https://www.dl.ndl.go.jp/api/iiif/3437686/manifest.json%22,%22canvas%22:%22https://www.dl.ndl.go.jp/api/iiif/3437686/canvas/65%22}]</v>
      </c>
    </row>
    <row r="1167" spans="1:15" ht="16">
      <c r="A1167" s="8" t="str">
        <f t="shared" si="216"/>
        <v>https://w3id.org/kouigenjimonogatari/data/0090-10.json</v>
      </c>
      <c r="B1167" s="8">
        <v>90</v>
      </c>
      <c r="C1167" s="8">
        <v>10</v>
      </c>
      <c r="D1167" s="9" t="s">
        <v>1046</v>
      </c>
      <c r="E1167" t="str">
        <f t="shared" si="213"/>
        <v>http://creativecommons.org/publicdomain/zero/1.0/</v>
      </c>
      <c r="F1167" t="s">
        <v>4656</v>
      </c>
      <c r="G1167">
        <v>3</v>
      </c>
      <c r="H1167" t="s">
        <v>337</v>
      </c>
      <c r="I1167" s="3" t="str">
        <f t="shared" si="214"/>
        <v>https://jpsearch.go.jp/term/type/文章要素</v>
      </c>
      <c r="L1167">
        <f t="shared" si="217"/>
        <v>65</v>
      </c>
      <c r="M1167" t="str">
        <f t="shared" si="218"/>
        <v>https://www.dl.ndl.go.jp/api/iiif/3437686/canvas/65</v>
      </c>
      <c r="N1167" t="str">
        <f t="shared" si="215"/>
        <v>https://www.dl.ndl.go.jp/api/iiif/3437686/manifest.json</v>
      </c>
      <c r="O1167" t="str">
        <f t="shared" si="219"/>
        <v>http://da.dl.itc.u-tokyo.ac.jp/mirador/?params=[{%22manifest%22:%22https://www.dl.ndl.go.jp/api/iiif/3437686/manifest.json%22,%22canvas%22:%22https://www.dl.ndl.go.jp/api/iiif/3437686/canvas/65%22}]</v>
      </c>
    </row>
    <row r="1168" spans="1:15" ht="16">
      <c r="A1168" s="8" t="str">
        <f t="shared" si="216"/>
        <v>https://w3id.org/kouigenjimonogatari/data/0090-11.json</v>
      </c>
      <c r="B1168" s="8">
        <v>90</v>
      </c>
      <c r="C1168" s="8">
        <v>11</v>
      </c>
      <c r="D1168" s="9" t="s">
        <v>1047</v>
      </c>
      <c r="E1168" t="str">
        <f t="shared" si="213"/>
        <v>http://creativecommons.org/publicdomain/zero/1.0/</v>
      </c>
      <c r="F1168" t="s">
        <v>4656</v>
      </c>
      <c r="G1168">
        <v>3</v>
      </c>
      <c r="H1168" t="s">
        <v>337</v>
      </c>
      <c r="I1168" s="3" t="str">
        <f t="shared" si="214"/>
        <v>https://jpsearch.go.jp/term/type/文章要素</v>
      </c>
      <c r="L1168">
        <f t="shared" si="217"/>
        <v>65</v>
      </c>
      <c r="M1168" t="str">
        <f t="shared" si="218"/>
        <v>https://www.dl.ndl.go.jp/api/iiif/3437686/canvas/65</v>
      </c>
      <c r="N1168" t="str">
        <f t="shared" si="215"/>
        <v>https://www.dl.ndl.go.jp/api/iiif/3437686/manifest.json</v>
      </c>
      <c r="O1168" t="str">
        <f t="shared" si="219"/>
        <v>http://da.dl.itc.u-tokyo.ac.jp/mirador/?params=[{%22manifest%22:%22https://www.dl.ndl.go.jp/api/iiif/3437686/manifest.json%22,%22canvas%22:%22https://www.dl.ndl.go.jp/api/iiif/3437686/canvas/65%22}]</v>
      </c>
    </row>
    <row r="1169" spans="1:15" ht="16">
      <c r="A1169" s="8" t="str">
        <f t="shared" si="216"/>
        <v>https://w3id.org/kouigenjimonogatari/data/0090-12.json</v>
      </c>
      <c r="B1169" s="8">
        <v>90</v>
      </c>
      <c r="C1169" s="8">
        <v>12</v>
      </c>
      <c r="D1169" s="9" t="s">
        <v>1048</v>
      </c>
      <c r="E1169" t="str">
        <f t="shared" si="213"/>
        <v>http://creativecommons.org/publicdomain/zero/1.0/</v>
      </c>
      <c r="F1169" t="s">
        <v>4656</v>
      </c>
      <c r="G1169">
        <v>3</v>
      </c>
      <c r="H1169" t="s">
        <v>337</v>
      </c>
      <c r="I1169" s="3" t="str">
        <f t="shared" si="214"/>
        <v>https://jpsearch.go.jp/term/type/文章要素</v>
      </c>
      <c r="L1169">
        <f t="shared" si="217"/>
        <v>65</v>
      </c>
      <c r="M1169" t="str">
        <f t="shared" si="218"/>
        <v>https://www.dl.ndl.go.jp/api/iiif/3437686/canvas/65</v>
      </c>
      <c r="N1169" t="str">
        <f t="shared" si="215"/>
        <v>https://www.dl.ndl.go.jp/api/iiif/3437686/manifest.json</v>
      </c>
      <c r="O1169" t="str">
        <f t="shared" si="219"/>
        <v>http://da.dl.itc.u-tokyo.ac.jp/mirador/?params=[{%22manifest%22:%22https://www.dl.ndl.go.jp/api/iiif/3437686/manifest.json%22,%22canvas%22:%22https://www.dl.ndl.go.jp/api/iiif/3437686/canvas/65%22}]</v>
      </c>
    </row>
    <row r="1170" spans="1:15" ht="16">
      <c r="A1170" s="8" t="str">
        <f t="shared" si="216"/>
        <v>https://w3id.org/kouigenjimonogatari/data/0090-13.json</v>
      </c>
      <c r="B1170" s="8">
        <v>90</v>
      </c>
      <c r="C1170" s="8">
        <v>13</v>
      </c>
      <c r="D1170" s="9" t="s">
        <v>1049</v>
      </c>
      <c r="E1170" t="str">
        <f t="shared" si="213"/>
        <v>http://creativecommons.org/publicdomain/zero/1.0/</v>
      </c>
      <c r="F1170" t="s">
        <v>4656</v>
      </c>
      <c r="G1170">
        <v>3</v>
      </c>
      <c r="H1170" t="s">
        <v>337</v>
      </c>
      <c r="I1170" s="3" t="str">
        <f t="shared" si="214"/>
        <v>https://jpsearch.go.jp/term/type/文章要素</v>
      </c>
      <c r="L1170">
        <f t="shared" si="217"/>
        <v>65</v>
      </c>
      <c r="M1170" t="str">
        <f t="shared" si="218"/>
        <v>https://www.dl.ndl.go.jp/api/iiif/3437686/canvas/65</v>
      </c>
      <c r="N1170" t="str">
        <f t="shared" si="215"/>
        <v>https://www.dl.ndl.go.jp/api/iiif/3437686/manifest.json</v>
      </c>
      <c r="O1170" t="str">
        <f t="shared" si="219"/>
        <v>http://da.dl.itc.u-tokyo.ac.jp/mirador/?params=[{%22manifest%22:%22https://www.dl.ndl.go.jp/api/iiif/3437686/manifest.json%22,%22canvas%22:%22https://www.dl.ndl.go.jp/api/iiif/3437686/canvas/65%22}]</v>
      </c>
    </row>
    <row r="1171" spans="1:15" ht="16">
      <c r="A1171" s="8" t="str">
        <f t="shared" si="216"/>
        <v>https://w3id.org/kouigenjimonogatari/data/0090-14.json</v>
      </c>
      <c r="B1171" s="8">
        <v>90</v>
      </c>
      <c r="C1171" s="8">
        <v>14</v>
      </c>
      <c r="D1171" s="9" t="s">
        <v>1050</v>
      </c>
      <c r="E1171" t="str">
        <f t="shared" si="213"/>
        <v>http://creativecommons.org/publicdomain/zero/1.0/</v>
      </c>
      <c r="F1171" t="s">
        <v>4656</v>
      </c>
      <c r="G1171">
        <v>3</v>
      </c>
      <c r="H1171" t="s">
        <v>337</v>
      </c>
      <c r="I1171" s="3" t="str">
        <f t="shared" si="214"/>
        <v>https://jpsearch.go.jp/term/type/文章要素</v>
      </c>
      <c r="L1171">
        <f t="shared" si="217"/>
        <v>65</v>
      </c>
      <c r="M1171" t="str">
        <f t="shared" si="218"/>
        <v>https://www.dl.ndl.go.jp/api/iiif/3437686/canvas/65</v>
      </c>
      <c r="N1171" t="str">
        <f t="shared" si="215"/>
        <v>https://www.dl.ndl.go.jp/api/iiif/3437686/manifest.json</v>
      </c>
      <c r="O1171" t="str">
        <f t="shared" si="219"/>
        <v>http://da.dl.itc.u-tokyo.ac.jp/mirador/?params=[{%22manifest%22:%22https://www.dl.ndl.go.jp/api/iiif/3437686/manifest.json%22,%22canvas%22:%22https://www.dl.ndl.go.jp/api/iiif/3437686/canvas/65%22}]</v>
      </c>
    </row>
    <row r="1172" spans="1:15" ht="16">
      <c r="A1172" s="8" t="str">
        <f t="shared" si="216"/>
        <v>https://w3id.org/kouigenjimonogatari/data/0091-01.json</v>
      </c>
      <c r="B1172" s="8">
        <v>91</v>
      </c>
      <c r="C1172" s="8">
        <v>1</v>
      </c>
      <c r="D1172" s="9" t="s">
        <v>1051</v>
      </c>
      <c r="E1172" t="str">
        <f t="shared" si="213"/>
        <v>http://creativecommons.org/publicdomain/zero/1.0/</v>
      </c>
      <c r="F1172" t="s">
        <v>4656</v>
      </c>
      <c r="G1172">
        <v>3</v>
      </c>
      <c r="H1172" t="s">
        <v>337</v>
      </c>
      <c r="I1172" s="3" t="str">
        <f t="shared" si="214"/>
        <v>https://jpsearch.go.jp/term/type/文章要素</v>
      </c>
      <c r="L1172">
        <f t="shared" si="217"/>
        <v>65</v>
      </c>
      <c r="M1172" t="str">
        <f t="shared" si="218"/>
        <v>https://www.dl.ndl.go.jp/api/iiif/3437686/canvas/65</v>
      </c>
      <c r="N1172" t="str">
        <f t="shared" si="215"/>
        <v>https://www.dl.ndl.go.jp/api/iiif/3437686/manifest.json</v>
      </c>
      <c r="O1172" t="str">
        <f t="shared" si="219"/>
        <v>http://da.dl.itc.u-tokyo.ac.jp/mirador/?params=[{%22manifest%22:%22https://www.dl.ndl.go.jp/api/iiif/3437686/manifest.json%22,%22canvas%22:%22https://www.dl.ndl.go.jp/api/iiif/3437686/canvas/65%22}]</v>
      </c>
    </row>
    <row r="1173" spans="1:15" ht="16">
      <c r="A1173" s="8" t="str">
        <f t="shared" si="216"/>
        <v>https://w3id.org/kouigenjimonogatari/data/0091-02.json</v>
      </c>
      <c r="B1173" s="8">
        <v>91</v>
      </c>
      <c r="C1173" s="8">
        <v>2</v>
      </c>
      <c r="D1173" s="9" t="s">
        <v>1052</v>
      </c>
      <c r="E1173" t="str">
        <f t="shared" si="213"/>
        <v>http://creativecommons.org/publicdomain/zero/1.0/</v>
      </c>
      <c r="F1173" t="s">
        <v>4656</v>
      </c>
      <c r="G1173">
        <v>3</v>
      </c>
      <c r="H1173" t="s">
        <v>337</v>
      </c>
      <c r="I1173" s="3" t="str">
        <f t="shared" si="214"/>
        <v>https://jpsearch.go.jp/term/type/文章要素</v>
      </c>
      <c r="L1173">
        <f t="shared" si="217"/>
        <v>65</v>
      </c>
      <c r="M1173" t="str">
        <f t="shared" si="218"/>
        <v>https://www.dl.ndl.go.jp/api/iiif/3437686/canvas/65</v>
      </c>
      <c r="N1173" t="str">
        <f t="shared" si="215"/>
        <v>https://www.dl.ndl.go.jp/api/iiif/3437686/manifest.json</v>
      </c>
      <c r="O1173" t="str">
        <f t="shared" si="219"/>
        <v>http://da.dl.itc.u-tokyo.ac.jp/mirador/?params=[{%22manifest%22:%22https://www.dl.ndl.go.jp/api/iiif/3437686/manifest.json%22,%22canvas%22:%22https://www.dl.ndl.go.jp/api/iiif/3437686/canvas/65%22}]</v>
      </c>
    </row>
    <row r="1174" spans="1:15" ht="16">
      <c r="A1174" s="8" t="str">
        <f t="shared" si="216"/>
        <v>https://w3id.org/kouigenjimonogatari/data/0091-03.json</v>
      </c>
      <c r="B1174" s="8">
        <v>91</v>
      </c>
      <c r="C1174" s="8">
        <v>3</v>
      </c>
      <c r="D1174" s="9" t="s">
        <v>1053</v>
      </c>
      <c r="E1174" t="str">
        <f t="shared" si="213"/>
        <v>http://creativecommons.org/publicdomain/zero/1.0/</v>
      </c>
      <c r="F1174" t="s">
        <v>4656</v>
      </c>
      <c r="G1174">
        <v>3</v>
      </c>
      <c r="H1174" t="s">
        <v>337</v>
      </c>
      <c r="I1174" s="3" t="str">
        <f t="shared" si="214"/>
        <v>https://jpsearch.go.jp/term/type/文章要素</v>
      </c>
      <c r="L1174">
        <f t="shared" si="217"/>
        <v>65</v>
      </c>
      <c r="M1174" t="str">
        <f t="shared" si="218"/>
        <v>https://www.dl.ndl.go.jp/api/iiif/3437686/canvas/65</v>
      </c>
      <c r="N1174" t="str">
        <f t="shared" si="215"/>
        <v>https://www.dl.ndl.go.jp/api/iiif/3437686/manifest.json</v>
      </c>
      <c r="O1174" t="str">
        <f t="shared" si="219"/>
        <v>http://da.dl.itc.u-tokyo.ac.jp/mirador/?params=[{%22manifest%22:%22https://www.dl.ndl.go.jp/api/iiif/3437686/manifest.json%22,%22canvas%22:%22https://www.dl.ndl.go.jp/api/iiif/3437686/canvas/65%22}]</v>
      </c>
    </row>
    <row r="1175" spans="1:15" ht="16">
      <c r="A1175" s="8" t="str">
        <f t="shared" si="216"/>
        <v>https://w3id.org/kouigenjimonogatari/data/0091-04.json</v>
      </c>
      <c r="B1175" s="8">
        <v>91</v>
      </c>
      <c r="C1175" s="8">
        <v>4</v>
      </c>
      <c r="D1175" s="9" t="s">
        <v>1054</v>
      </c>
      <c r="E1175" t="str">
        <f t="shared" si="213"/>
        <v>http://creativecommons.org/publicdomain/zero/1.0/</v>
      </c>
      <c r="F1175" t="s">
        <v>4656</v>
      </c>
      <c r="G1175">
        <v>3</v>
      </c>
      <c r="H1175" t="s">
        <v>337</v>
      </c>
      <c r="I1175" s="3" t="str">
        <f t="shared" si="214"/>
        <v>https://jpsearch.go.jp/term/type/文章要素</v>
      </c>
      <c r="L1175">
        <f t="shared" si="217"/>
        <v>65</v>
      </c>
      <c r="M1175" t="str">
        <f t="shared" si="218"/>
        <v>https://www.dl.ndl.go.jp/api/iiif/3437686/canvas/65</v>
      </c>
      <c r="N1175" t="str">
        <f t="shared" si="215"/>
        <v>https://www.dl.ndl.go.jp/api/iiif/3437686/manifest.json</v>
      </c>
      <c r="O1175" t="str">
        <f t="shared" si="219"/>
        <v>http://da.dl.itc.u-tokyo.ac.jp/mirador/?params=[{%22manifest%22:%22https://www.dl.ndl.go.jp/api/iiif/3437686/manifest.json%22,%22canvas%22:%22https://www.dl.ndl.go.jp/api/iiif/3437686/canvas/65%22}]</v>
      </c>
    </row>
    <row r="1176" spans="1:15" ht="16">
      <c r="A1176" s="8" t="str">
        <f t="shared" si="216"/>
        <v>https://w3id.org/kouigenjimonogatari/data/0091-05.json</v>
      </c>
      <c r="B1176" s="8">
        <v>91</v>
      </c>
      <c r="C1176" s="8">
        <v>5</v>
      </c>
      <c r="D1176" s="9" t="s">
        <v>1055</v>
      </c>
      <c r="E1176" t="str">
        <f t="shared" si="213"/>
        <v>http://creativecommons.org/publicdomain/zero/1.0/</v>
      </c>
      <c r="F1176" t="s">
        <v>4656</v>
      </c>
      <c r="G1176">
        <v>3</v>
      </c>
      <c r="H1176" t="s">
        <v>337</v>
      </c>
      <c r="I1176" s="3" t="str">
        <f t="shared" si="214"/>
        <v>https://jpsearch.go.jp/term/type/文章要素</v>
      </c>
      <c r="L1176">
        <f t="shared" si="217"/>
        <v>65</v>
      </c>
      <c r="M1176" t="str">
        <f t="shared" si="218"/>
        <v>https://www.dl.ndl.go.jp/api/iiif/3437686/canvas/65</v>
      </c>
      <c r="N1176" t="str">
        <f t="shared" si="215"/>
        <v>https://www.dl.ndl.go.jp/api/iiif/3437686/manifest.json</v>
      </c>
      <c r="O1176" t="str">
        <f t="shared" si="219"/>
        <v>http://da.dl.itc.u-tokyo.ac.jp/mirador/?params=[{%22manifest%22:%22https://www.dl.ndl.go.jp/api/iiif/3437686/manifest.json%22,%22canvas%22:%22https://www.dl.ndl.go.jp/api/iiif/3437686/canvas/65%22}]</v>
      </c>
    </row>
    <row r="1177" spans="1:15" ht="16">
      <c r="A1177" s="8" t="str">
        <f t="shared" si="216"/>
        <v>https://w3id.org/kouigenjimonogatari/data/0091-06.json</v>
      </c>
      <c r="B1177" s="8">
        <v>91</v>
      </c>
      <c r="C1177" s="8">
        <v>6</v>
      </c>
      <c r="D1177" s="9" t="s">
        <v>1056</v>
      </c>
      <c r="E1177" t="str">
        <f t="shared" si="213"/>
        <v>http://creativecommons.org/publicdomain/zero/1.0/</v>
      </c>
      <c r="F1177" t="s">
        <v>4656</v>
      </c>
      <c r="G1177">
        <v>3</v>
      </c>
      <c r="H1177" t="s">
        <v>337</v>
      </c>
      <c r="I1177" s="3" t="str">
        <f t="shared" si="214"/>
        <v>https://jpsearch.go.jp/term/type/文章要素</v>
      </c>
      <c r="L1177">
        <f t="shared" si="217"/>
        <v>65</v>
      </c>
      <c r="M1177" t="str">
        <f t="shared" si="218"/>
        <v>https://www.dl.ndl.go.jp/api/iiif/3437686/canvas/65</v>
      </c>
      <c r="N1177" t="str">
        <f t="shared" si="215"/>
        <v>https://www.dl.ndl.go.jp/api/iiif/3437686/manifest.json</v>
      </c>
      <c r="O1177" t="str">
        <f t="shared" si="219"/>
        <v>http://da.dl.itc.u-tokyo.ac.jp/mirador/?params=[{%22manifest%22:%22https://www.dl.ndl.go.jp/api/iiif/3437686/manifest.json%22,%22canvas%22:%22https://www.dl.ndl.go.jp/api/iiif/3437686/canvas/65%22}]</v>
      </c>
    </row>
    <row r="1178" spans="1:15" ht="16">
      <c r="A1178" s="8" t="str">
        <f t="shared" si="216"/>
        <v>https://w3id.org/kouigenjimonogatari/data/0091-07.json</v>
      </c>
      <c r="B1178" s="8">
        <v>91</v>
      </c>
      <c r="C1178" s="8">
        <v>7</v>
      </c>
      <c r="D1178" s="9" t="s">
        <v>1057</v>
      </c>
      <c r="E1178" t="str">
        <f t="shared" si="213"/>
        <v>http://creativecommons.org/publicdomain/zero/1.0/</v>
      </c>
      <c r="F1178" t="s">
        <v>4656</v>
      </c>
      <c r="G1178">
        <v>3</v>
      </c>
      <c r="H1178" t="s">
        <v>337</v>
      </c>
      <c r="I1178" s="3" t="str">
        <f t="shared" si="214"/>
        <v>https://jpsearch.go.jp/term/type/文章要素</v>
      </c>
      <c r="L1178">
        <f t="shared" si="217"/>
        <v>65</v>
      </c>
      <c r="M1178" t="str">
        <f t="shared" si="218"/>
        <v>https://www.dl.ndl.go.jp/api/iiif/3437686/canvas/65</v>
      </c>
      <c r="N1178" t="str">
        <f t="shared" si="215"/>
        <v>https://www.dl.ndl.go.jp/api/iiif/3437686/manifest.json</v>
      </c>
      <c r="O1178" t="str">
        <f t="shared" si="219"/>
        <v>http://da.dl.itc.u-tokyo.ac.jp/mirador/?params=[{%22manifest%22:%22https://www.dl.ndl.go.jp/api/iiif/3437686/manifest.json%22,%22canvas%22:%22https://www.dl.ndl.go.jp/api/iiif/3437686/canvas/65%22}]</v>
      </c>
    </row>
    <row r="1179" spans="1:15" ht="16">
      <c r="A1179" s="8" t="str">
        <f t="shared" si="216"/>
        <v>https://w3id.org/kouigenjimonogatari/data/0091-08.json</v>
      </c>
      <c r="B1179" s="8">
        <v>91</v>
      </c>
      <c r="C1179" s="8">
        <v>8</v>
      </c>
      <c r="D1179" s="9" t="s">
        <v>1058</v>
      </c>
      <c r="E1179" t="str">
        <f t="shared" si="213"/>
        <v>http://creativecommons.org/publicdomain/zero/1.0/</v>
      </c>
      <c r="F1179" t="s">
        <v>4656</v>
      </c>
      <c r="G1179">
        <v>3</v>
      </c>
      <c r="H1179" t="s">
        <v>337</v>
      </c>
      <c r="I1179" s="3" t="str">
        <f t="shared" si="214"/>
        <v>https://jpsearch.go.jp/term/type/文章要素</v>
      </c>
      <c r="L1179">
        <f t="shared" si="217"/>
        <v>65</v>
      </c>
      <c r="M1179" t="str">
        <f t="shared" si="218"/>
        <v>https://www.dl.ndl.go.jp/api/iiif/3437686/canvas/65</v>
      </c>
      <c r="N1179" t="str">
        <f t="shared" si="215"/>
        <v>https://www.dl.ndl.go.jp/api/iiif/3437686/manifest.json</v>
      </c>
      <c r="O1179" t="str">
        <f t="shared" si="219"/>
        <v>http://da.dl.itc.u-tokyo.ac.jp/mirador/?params=[{%22manifest%22:%22https://www.dl.ndl.go.jp/api/iiif/3437686/manifest.json%22,%22canvas%22:%22https://www.dl.ndl.go.jp/api/iiif/3437686/canvas/65%22}]</v>
      </c>
    </row>
    <row r="1180" spans="1:15" ht="16">
      <c r="A1180" s="8" t="str">
        <f t="shared" si="216"/>
        <v>https://w3id.org/kouigenjimonogatari/data/0091-09.json</v>
      </c>
      <c r="B1180" s="8">
        <v>91</v>
      </c>
      <c r="C1180" s="8">
        <v>9</v>
      </c>
      <c r="D1180" s="9" t="s">
        <v>1059</v>
      </c>
      <c r="E1180" t="str">
        <f t="shared" si="213"/>
        <v>http://creativecommons.org/publicdomain/zero/1.0/</v>
      </c>
      <c r="F1180" t="s">
        <v>4656</v>
      </c>
      <c r="G1180">
        <v>3</v>
      </c>
      <c r="H1180" t="s">
        <v>337</v>
      </c>
      <c r="I1180" s="3" t="str">
        <f t="shared" si="214"/>
        <v>https://jpsearch.go.jp/term/type/文章要素</v>
      </c>
      <c r="L1180">
        <f t="shared" si="217"/>
        <v>65</v>
      </c>
      <c r="M1180" t="str">
        <f t="shared" si="218"/>
        <v>https://www.dl.ndl.go.jp/api/iiif/3437686/canvas/65</v>
      </c>
      <c r="N1180" t="str">
        <f t="shared" si="215"/>
        <v>https://www.dl.ndl.go.jp/api/iiif/3437686/manifest.json</v>
      </c>
      <c r="O1180" t="str">
        <f t="shared" si="219"/>
        <v>http://da.dl.itc.u-tokyo.ac.jp/mirador/?params=[{%22manifest%22:%22https://www.dl.ndl.go.jp/api/iiif/3437686/manifest.json%22,%22canvas%22:%22https://www.dl.ndl.go.jp/api/iiif/3437686/canvas/65%22}]</v>
      </c>
    </row>
    <row r="1181" spans="1:15" ht="16">
      <c r="A1181" s="8" t="str">
        <f t="shared" si="216"/>
        <v>https://w3id.org/kouigenjimonogatari/data/0091-10.json</v>
      </c>
      <c r="B1181" s="8">
        <v>91</v>
      </c>
      <c r="C1181" s="8">
        <v>10</v>
      </c>
      <c r="D1181" s="9" t="s">
        <v>1060</v>
      </c>
      <c r="E1181" t="str">
        <f t="shared" si="213"/>
        <v>http://creativecommons.org/publicdomain/zero/1.0/</v>
      </c>
      <c r="F1181" t="s">
        <v>4656</v>
      </c>
      <c r="G1181">
        <v>3</v>
      </c>
      <c r="H1181" t="s">
        <v>337</v>
      </c>
      <c r="I1181" s="3" t="str">
        <f t="shared" si="214"/>
        <v>https://jpsearch.go.jp/term/type/文章要素</v>
      </c>
      <c r="L1181">
        <f t="shared" si="217"/>
        <v>65</v>
      </c>
      <c r="M1181" t="str">
        <f t="shared" si="218"/>
        <v>https://www.dl.ndl.go.jp/api/iiif/3437686/canvas/65</v>
      </c>
      <c r="N1181" t="str">
        <f t="shared" si="215"/>
        <v>https://www.dl.ndl.go.jp/api/iiif/3437686/manifest.json</v>
      </c>
      <c r="O1181" t="str">
        <f t="shared" si="219"/>
        <v>http://da.dl.itc.u-tokyo.ac.jp/mirador/?params=[{%22manifest%22:%22https://www.dl.ndl.go.jp/api/iiif/3437686/manifest.json%22,%22canvas%22:%22https://www.dl.ndl.go.jp/api/iiif/3437686/canvas/65%22}]</v>
      </c>
    </row>
    <row r="1182" spans="1:15" ht="16">
      <c r="A1182" s="8" t="str">
        <f t="shared" si="216"/>
        <v>https://w3id.org/kouigenjimonogatari/data/0091-11.json</v>
      </c>
      <c r="B1182" s="8">
        <v>91</v>
      </c>
      <c r="C1182" s="8">
        <v>11</v>
      </c>
      <c r="D1182" s="9" t="s">
        <v>1061</v>
      </c>
      <c r="E1182" t="str">
        <f t="shared" si="213"/>
        <v>http://creativecommons.org/publicdomain/zero/1.0/</v>
      </c>
      <c r="F1182" t="s">
        <v>4656</v>
      </c>
      <c r="G1182">
        <v>3</v>
      </c>
      <c r="H1182" t="s">
        <v>337</v>
      </c>
      <c r="I1182" s="3" t="str">
        <f t="shared" si="214"/>
        <v>https://jpsearch.go.jp/term/type/文章要素</v>
      </c>
      <c r="L1182">
        <f t="shared" si="217"/>
        <v>65</v>
      </c>
      <c r="M1182" t="str">
        <f t="shared" si="218"/>
        <v>https://www.dl.ndl.go.jp/api/iiif/3437686/canvas/65</v>
      </c>
      <c r="N1182" t="str">
        <f t="shared" si="215"/>
        <v>https://www.dl.ndl.go.jp/api/iiif/3437686/manifest.json</v>
      </c>
      <c r="O1182" t="str">
        <f t="shared" si="219"/>
        <v>http://da.dl.itc.u-tokyo.ac.jp/mirador/?params=[{%22manifest%22:%22https://www.dl.ndl.go.jp/api/iiif/3437686/manifest.json%22,%22canvas%22:%22https://www.dl.ndl.go.jp/api/iiif/3437686/canvas/65%22}]</v>
      </c>
    </row>
    <row r="1183" spans="1:15" ht="16">
      <c r="A1183" s="8" t="str">
        <f t="shared" si="216"/>
        <v>https://w3id.org/kouigenjimonogatari/data/0091-12.json</v>
      </c>
      <c r="B1183" s="8">
        <v>91</v>
      </c>
      <c r="C1183" s="8">
        <v>12</v>
      </c>
      <c r="D1183" s="9" t="s">
        <v>1062</v>
      </c>
      <c r="E1183" t="str">
        <f t="shared" si="213"/>
        <v>http://creativecommons.org/publicdomain/zero/1.0/</v>
      </c>
      <c r="F1183" t="s">
        <v>4656</v>
      </c>
      <c r="G1183">
        <v>3</v>
      </c>
      <c r="H1183" t="s">
        <v>337</v>
      </c>
      <c r="I1183" s="3" t="str">
        <f t="shared" si="214"/>
        <v>https://jpsearch.go.jp/term/type/文章要素</v>
      </c>
      <c r="L1183">
        <f t="shared" si="217"/>
        <v>65</v>
      </c>
      <c r="M1183" t="str">
        <f t="shared" si="218"/>
        <v>https://www.dl.ndl.go.jp/api/iiif/3437686/canvas/65</v>
      </c>
      <c r="N1183" t="str">
        <f t="shared" si="215"/>
        <v>https://www.dl.ndl.go.jp/api/iiif/3437686/manifest.json</v>
      </c>
      <c r="O1183" t="str">
        <f t="shared" si="219"/>
        <v>http://da.dl.itc.u-tokyo.ac.jp/mirador/?params=[{%22manifest%22:%22https://www.dl.ndl.go.jp/api/iiif/3437686/manifest.json%22,%22canvas%22:%22https://www.dl.ndl.go.jp/api/iiif/3437686/canvas/65%22}]</v>
      </c>
    </row>
    <row r="1184" spans="1:15" ht="16">
      <c r="A1184" s="8" t="str">
        <f t="shared" si="216"/>
        <v>https://w3id.org/kouigenjimonogatari/data/0091-13.json</v>
      </c>
      <c r="B1184" s="8">
        <v>91</v>
      </c>
      <c r="C1184" s="8">
        <v>13</v>
      </c>
      <c r="D1184" s="9" t="s">
        <v>1063</v>
      </c>
      <c r="E1184" t="str">
        <f t="shared" si="213"/>
        <v>http://creativecommons.org/publicdomain/zero/1.0/</v>
      </c>
      <c r="F1184" t="s">
        <v>4656</v>
      </c>
      <c r="G1184">
        <v>3</v>
      </c>
      <c r="H1184" t="s">
        <v>337</v>
      </c>
      <c r="I1184" s="3" t="str">
        <f t="shared" si="214"/>
        <v>https://jpsearch.go.jp/term/type/文章要素</v>
      </c>
      <c r="L1184">
        <f t="shared" si="217"/>
        <v>65</v>
      </c>
      <c r="M1184" t="str">
        <f t="shared" si="218"/>
        <v>https://www.dl.ndl.go.jp/api/iiif/3437686/canvas/65</v>
      </c>
      <c r="N1184" t="str">
        <f t="shared" si="215"/>
        <v>https://www.dl.ndl.go.jp/api/iiif/3437686/manifest.json</v>
      </c>
      <c r="O1184" t="str">
        <f t="shared" si="219"/>
        <v>http://da.dl.itc.u-tokyo.ac.jp/mirador/?params=[{%22manifest%22:%22https://www.dl.ndl.go.jp/api/iiif/3437686/manifest.json%22,%22canvas%22:%22https://www.dl.ndl.go.jp/api/iiif/3437686/canvas/65%22}]</v>
      </c>
    </row>
    <row r="1185" spans="1:15" ht="16">
      <c r="A1185" s="8" t="str">
        <f t="shared" si="216"/>
        <v>https://w3id.org/kouigenjimonogatari/data/0091-14.json</v>
      </c>
      <c r="B1185" s="8">
        <v>91</v>
      </c>
      <c r="C1185" s="8">
        <v>14</v>
      </c>
      <c r="D1185" s="9" t="s">
        <v>1064</v>
      </c>
      <c r="E1185" t="str">
        <f t="shared" si="213"/>
        <v>http://creativecommons.org/publicdomain/zero/1.0/</v>
      </c>
      <c r="F1185" t="s">
        <v>4656</v>
      </c>
      <c r="G1185">
        <v>3</v>
      </c>
      <c r="H1185" t="s">
        <v>337</v>
      </c>
      <c r="I1185" s="3" t="str">
        <f t="shared" si="214"/>
        <v>https://jpsearch.go.jp/term/type/文章要素</v>
      </c>
      <c r="L1185">
        <f t="shared" si="217"/>
        <v>65</v>
      </c>
      <c r="M1185" t="str">
        <f t="shared" si="218"/>
        <v>https://www.dl.ndl.go.jp/api/iiif/3437686/canvas/65</v>
      </c>
      <c r="N1185" t="str">
        <f t="shared" si="215"/>
        <v>https://www.dl.ndl.go.jp/api/iiif/3437686/manifest.json</v>
      </c>
      <c r="O1185" t="str">
        <f t="shared" si="219"/>
        <v>http://da.dl.itc.u-tokyo.ac.jp/mirador/?params=[{%22manifest%22:%22https://www.dl.ndl.go.jp/api/iiif/3437686/manifest.json%22,%22canvas%22:%22https://www.dl.ndl.go.jp/api/iiif/3437686/canvas/65%22}]</v>
      </c>
    </row>
    <row r="1186" spans="1:15" ht="16">
      <c r="A1186" s="8" t="str">
        <f t="shared" si="216"/>
        <v>https://w3id.org/kouigenjimonogatari/data/0092-01.json</v>
      </c>
      <c r="B1186" s="8">
        <v>92</v>
      </c>
      <c r="C1186" s="8">
        <v>1</v>
      </c>
      <c r="D1186" s="9" t="s">
        <v>1065</v>
      </c>
      <c r="E1186" t="str">
        <f t="shared" si="213"/>
        <v>http://creativecommons.org/publicdomain/zero/1.0/</v>
      </c>
      <c r="F1186" t="s">
        <v>4656</v>
      </c>
      <c r="G1186">
        <v>3</v>
      </c>
      <c r="H1186" t="s">
        <v>337</v>
      </c>
      <c r="I1186" s="3" t="str">
        <f t="shared" si="214"/>
        <v>https://jpsearch.go.jp/term/type/文章要素</v>
      </c>
      <c r="L1186">
        <f t="shared" si="217"/>
        <v>66</v>
      </c>
      <c r="M1186" t="str">
        <f t="shared" si="218"/>
        <v>https://www.dl.ndl.go.jp/api/iiif/3437686/canvas/66</v>
      </c>
      <c r="N1186" t="str">
        <f t="shared" si="215"/>
        <v>https://www.dl.ndl.go.jp/api/iiif/3437686/manifest.json</v>
      </c>
      <c r="O1186" t="str">
        <f t="shared" si="219"/>
        <v>http://da.dl.itc.u-tokyo.ac.jp/mirador/?params=[{%22manifest%22:%22https://www.dl.ndl.go.jp/api/iiif/3437686/manifest.json%22,%22canvas%22:%22https://www.dl.ndl.go.jp/api/iiif/3437686/canvas/66%22}]</v>
      </c>
    </row>
    <row r="1187" spans="1:15" ht="16">
      <c r="A1187" s="8" t="str">
        <f t="shared" si="216"/>
        <v>https://w3id.org/kouigenjimonogatari/data/0092-02.json</v>
      </c>
      <c r="B1187" s="8">
        <v>92</v>
      </c>
      <c r="C1187" s="8">
        <v>2</v>
      </c>
      <c r="D1187" s="9" t="s">
        <v>1066</v>
      </c>
      <c r="E1187" t="str">
        <f t="shared" si="213"/>
        <v>http://creativecommons.org/publicdomain/zero/1.0/</v>
      </c>
      <c r="F1187" t="s">
        <v>4656</v>
      </c>
      <c r="G1187">
        <v>3</v>
      </c>
      <c r="H1187" t="s">
        <v>337</v>
      </c>
      <c r="I1187" s="3" t="str">
        <f t="shared" si="214"/>
        <v>https://jpsearch.go.jp/term/type/文章要素</v>
      </c>
      <c r="L1187">
        <f t="shared" si="217"/>
        <v>66</v>
      </c>
      <c r="M1187" t="str">
        <f t="shared" si="218"/>
        <v>https://www.dl.ndl.go.jp/api/iiif/3437686/canvas/66</v>
      </c>
      <c r="N1187" t="str">
        <f t="shared" si="215"/>
        <v>https://www.dl.ndl.go.jp/api/iiif/3437686/manifest.json</v>
      </c>
      <c r="O1187" t="str">
        <f t="shared" si="219"/>
        <v>http://da.dl.itc.u-tokyo.ac.jp/mirador/?params=[{%22manifest%22:%22https://www.dl.ndl.go.jp/api/iiif/3437686/manifest.json%22,%22canvas%22:%22https://www.dl.ndl.go.jp/api/iiif/3437686/canvas/66%22}]</v>
      </c>
    </row>
    <row r="1188" spans="1:15" ht="16">
      <c r="A1188" s="8" t="str">
        <f t="shared" si="216"/>
        <v>https://w3id.org/kouigenjimonogatari/data/0092-03.json</v>
      </c>
      <c r="B1188" s="8">
        <v>92</v>
      </c>
      <c r="C1188" s="8">
        <v>3</v>
      </c>
      <c r="D1188" s="9" t="s">
        <v>1067</v>
      </c>
      <c r="E1188" t="str">
        <f t="shared" si="213"/>
        <v>http://creativecommons.org/publicdomain/zero/1.0/</v>
      </c>
      <c r="F1188" t="s">
        <v>4656</v>
      </c>
      <c r="G1188">
        <v>3</v>
      </c>
      <c r="H1188" t="s">
        <v>337</v>
      </c>
      <c r="I1188" s="3" t="str">
        <f t="shared" si="214"/>
        <v>https://jpsearch.go.jp/term/type/文章要素</v>
      </c>
      <c r="L1188">
        <f t="shared" si="217"/>
        <v>66</v>
      </c>
      <c r="M1188" t="str">
        <f t="shared" si="218"/>
        <v>https://www.dl.ndl.go.jp/api/iiif/3437686/canvas/66</v>
      </c>
      <c r="N1188" t="str">
        <f t="shared" si="215"/>
        <v>https://www.dl.ndl.go.jp/api/iiif/3437686/manifest.json</v>
      </c>
      <c r="O1188" t="str">
        <f t="shared" si="219"/>
        <v>http://da.dl.itc.u-tokyo.ac.jp/mirador/?params=[{%22manifest%22:%22https://www.dl.ndl.go.jp/api/iiif/3437686/manifest.json%22,%22canvas%22:%22https://www.dl.ndl.go.jp/api/iiif/3437686/canvas/66%22}]</v>
      </c>
    </row>
    <row r="1189" spans="1:15" ht="16">
      <c r="A1189" s="8" t="str">
        <f t="shared" si="216"/>
        <v>https://w3id.org/kouigenjimonogatari/data/0092-04.json</v>
      </c>
      <c r="B1189" s="8">
        <v>92</v>
      </c>
      <c r="C1189" s="8">
        <v>4</v>
      </c>
      <c r="D1189" s="9" t="s">
        <v>1068</v>
      </c>
      <c r="E1189" t="str">
        <f t="shared" si="213"/>
        <v>http://creativecommons.org/publicdomain/zero/1.0/</v>
      </c>
      <c r="F1189" t="s">
        <v>4656</v>
      </c>
      <c r="G1189">
        <v>3</v>
      </c>
      <c r="H1189" t="s">
        <v>337</v>
      </c>
      <c r="I1189" s="3" t="str">
        <f t="shared" si="214"/>
        <v>https://jpsearch.go.jp/term/type/文章要素</v>
      </c>
      <c r="L1189">
        <f t="shared" si="217"/>
        <v>66</v>
      </c>
      <c r="M1189" t="str">
        <f t="shared" si="218"/>
        <v>https://www.dl.ndl.go.jp/api/iiif/3437686/canvas/66</v>
      </c>
      <c r="N1189" t="str">
        <f t="shared" si="215"/>
        <v>https://www.dl.ndl.go.jp/api/iiif/3437686/manifest.json</v>
      </c>
      <c r="O1189" t="str">
        <f t="shared" si="219"/>
        <v>http://da.dl.itc.u-tokyo.ac.jp/mirador/?params=[{%22manifest%22:%22https://www.dl.ndl.go.jp/api/iiif/3437686/manifest.json%22,%22canvas%22:%22https://www.dl.ndl.go.jp/api/iiif/3437686/canvas/66%22}]</v>
      </c>
    </row>
    <row r="1190" spans="1:15" ht="16">
      <c r="A1190" s="8" t="str">
        <f t="shared" si="216"/>
        <v>https://w3id.org/kouigenjimonogatari/data/0092-05.json</v>
      </c>
      <c r="B1190" s="8">
        <v>92</v>
      </c>
      <c r="C1190" s="8">
        <v>5</v>
      </c>
      <c r="D1190" s="9" t="s">
        <v>1069</v>
      </c>
      <c r="E1190" t="str">
        <f t="shared" si="213"/>
        <v>http://creativecommons.org/publicdomain/zero/1.0/</v>
      </c>
      <c r="F1190" t="s">
        <v>4656</v>
      </c>
      <c r="G1190">
        <v>3</v>
      </c>
      <c r="H1190" t="s">
        <v>337</v>
      </c>
      <c r="I1190" s="3" t="str">
        <f t="shared" si="214"/>
        <v>https://jpsearch.go.jp/term/type/文章要素</v>
      </c>
      <c r="L1190">
        <f t="shared" si="217"/>
        <v>66</v>
      </c>
      <c r="M1190" t="str">
        <f t="shared" si="218"/>
        <v>https://www.dl.ndl.go.jp/api/iiif/3437686/canvas/66</v>
      </c>
      <c r="N1190" t="str">
        <f t="shared" si="215"/>
        <v>https://www.dl.ndl.go.jp/api/iiif/3437686/manifest.json</v>
      </c>
      <c r="O1190" t="str">
        <f t="shared" si="219"/>
        <v>http://da.dl.itc.u-tokyo.ac.jp/mirador/?params=[{%22manifest%22:%22https://www.dl.ndl.go.jp/api/iiif/3437686/manifest.json%22,%22canvas%22:%22https://www.dl.ndl.go.jp/api/iiif/3437686/canvas/66%22}]</v>
      </c>
    </row>
    <row r="1191" spans="1:15" ht="16">
      <c r="A1191" s="8" t="str">
        <f t="shared" si="216"/>
        <v>https://w3id.org/kouigenjimonogatari/data/0092-06.json</v>
      </c>
      <c r="B1191" s="8">
        <v>92</v>
      </c>
      <c r="C1191" s="8">
        <v>6</v>
      </c>
      <c r="D1191" s="9" t="s">
        <v>1070</v>
      </c>
      <c r="E1191" t="str">
        <f t="shared" si="213"/>
        <v>http://creativecommons.org/publicdomain/zero/1.0/</v>
      </c>
      <c r="F1191" t="s">
        <v>4656</v>
      </c>
      <c r="G1191">
        <v>3</v>
      </c>
      <c r="H1191" t="s">
        <v>337</v>
      </c>
      <c r="I1191" s="3" t="str">
        <f t="shared" si="214"/>
        <v>https://jpsearch.go.jp/term/type/文章要素</v>
      </c>
      <c r="L1191">
        <f t="shared" si="217"/>
        <v>66</v>
      </c>
      <c r="M1191" t="str">
        <f t="shared" si="218"/>
        <v>https://www.dl.ndl.go.jp/api/iiif/3437686/canvas/66</v>
      </c>
      <c r="N1191" t="str">
        <f t="shared" si="215"/>
        <v>https://www.dl.ndl.go.jp/api/iiif/3437686/manifest.json</v>
      </c>
      <c r="O1191" t="str">
        <f t="shared" si="219"/>
        <v>http://da.dl.itc.u-tokyo.ac.jp/mirador/?params=[{%22manifest%22:%22https://www.dl.ndl.go.jp/api/iiif/3437686/manifest.json%22,%22canvas%22:%22https://www.dl.ndl.go.jp/api/iiif/3437686/canvas/66%22}]</v>
      </c>
    </row>
    <row r="1192" spans="1:15" ht="16">
      <c r="A1192" s="8" t="str">
        <f t="shared" si="216"/>
        <v>https://w3id.org/kouigenjimonogatari/data/0092-07.json</v>
      </c>
      <c r="B1192" s="8">
        <v>92</v>
      </c>
      <c r="C1192" s="8">
        <v>7</v>
      </c>
      <c r="D1192" s="9" t="s">
        <v>1071</v>
      </c>
      <c r="E1192" t="str">
        <f t="shared" si="213"/>
        <v>http://creativecommons.org/publicdomain/zero/1.0/</v>
      </c>
      <c r="F1192" t="s">
        <v>4656</v>
      </c>
      <c r="G1192">
        <v>3</v>
      </c>
      <c r="H1192" t="s">
        <v>337</v>
      </c>
      <c r="I1192" s="3" t="str">
        <f t="shared" si="214"/>
        <v>https://jpsearch.go.jp/term/type/文章要素</v>
      </c>
      <c r="L1192">
        <f t="shared" si="217"/>
        <v>66</v>
      </c>
      <c r="M1192" t="str">
        <f t="shared" si="218"/>
        <v>https://www.dl.ndl.go.jp/api/iiif/3437686/canvas/66</v>
      </c>
      <c r="N1192" t="str">
        <f t="shared" si="215"/>
        <v>https://www.dl.ndl.go.jp/api/iiif/3437686/manifest.json</v>
      </c>
      <c r="O1192" t="str">
        <f t="shared" si="219"/>
        <v>http://da.dl.itc.u-tokyo.ac.jp/mirador/?params=[{%22manifest%22:%22https://www.dl.ndl.go.jp/api/iiif/3437686/manifest.json%22,%22canvas%22:%22https://www.dl.ndl.go.jp/api/iiif/3437686/canvas/66%22}]</v>
      </c>
    </row>
    <row r="1193" spans="1:15" ht="16">
      <c r="A1193" s="8" t="str">
        <f t="shared" si="216"/>
        <v>https://w3id.org/kouigenjimonogatari/data/0092-08.json</v>
      </c>
      <c r="B1193" s="8">
        <v>92</v>
      </c>
      <c r="C1193" s="8">
        <v>8</v>
      </c>
      <c r="D1193" s="9" t="s">
        <v>1072</v>
      </c>
      <c r="E1193" t="str">
        <f t="shared" si="213"/>
        <v>http://creativecommons.org/publicdomain/zero/1.0/</v>
      </c>
      <c r="F1193" t="s">
        <v>4656</v>
      </c>
      <c r="G1193">
        <v>3</v>
      </c>
      <c r="H1193" t="s">
        <v>337</v>
      </c>
      <c r="I1193" s="3" t="str">
        <f t="shared" si="214"/>
        <v>https://jpsearch.go.jp/term/type/文章要素</v>
      </c>
      <c r="L1193">
        <f t="shared" si="217"/>
        <v>66</v>
      </c>
      <c r="M1193" t="str">
        <f t="shared" si="218"/>
        <v>https://www.dl.ndl.go.jp/api/iiif/3437686/canvas/66</v>
      </c>
      <c r="N1193" t="str">
        <f t="shared" si="215"/>
        <v>https://www.dl.ndl.go.jp/api/iiif/3437686/manifest.json</v>
      </c>
      <c r="O1193" t="str">
        <f t="shared" si="219"/>
        <v>http://da.dl.itc.u-tokyo.ac.jp/mirador/?params=[{%22manifest%22:%22https://www.dl.ndl.go.jp/api/iiif/3437686/manifest.json%22,%22canvas%22:%22https://www.dl.ndl.go.jp/api/iiif/3437686/canvas/66%22}]</v>
      </c>
    </row>
    <row r="1194" spans="1:15" ht="16">
      <c r="A1194" s="8" t="str">
        <f t="shared" si="216"/>
        <v>https://w3id.org/kouigenjimonogatari/data/0092-09.json</v>
      </c>
      <c r="B1194" s="8">
        <v>92</v>
      </c>
      <c r="C1194" s="8">
        <v>9</v>
      </c>
      <c r="D1194" s="9" t="s">
        <v>1073</v>
      </c>
      <c r="E1194" t="str">
        <f t="shared" si="213"/>
        <v>http://creativecommons.org/publicdomain/zero/1.0/</v>
      </c>
      <c r="F1194" t="s">
        <v>4656</v>
      </c>
      <c r="G1194">
        <v>3</v>
      </c>
      <c r="H1194" t="s">
        <v>337</v>
      </c>
      <c r="I1194" s="3" t="str">
        <f t="shared" si="214"/>
        <v>https://jpsearch.go.jp/term/type/文章要素</v>
      </c>
      <c r="L1194">
        <f t="shared" si="217"/>
        <v>66</v>
      </c>
      <c r="M1194" t="str">
        <f t="shared" si="218"/>
        <v>https://www.dl.ndl.go.jp/api/iiif/3437686/canvas/66</v>
      </c>
      <c r="N1194" t="str">
        <f t="shared" si="215"/>
        <v>https://www.dl.ndl.go.jp/api/iiif/3437686/manifest.json</v>
      </c>
      <c r="O1194" t="str">
        <f t="shared" si="219"/>
        <v>http://da.dl.itc.u-tokyo.ac.jp/mirador/?params=[{%22manifest%22:%22https://www.dl.ndl.go.jp/api/iiif/3437686/manifest.json%22,%22canvas%22:%22https://www.dl.ndl.go.jp/api/iiif/3437686/canvas/66%22}]</v>
      </c>
    </row>
    <row r="1195" spans="1:15" ht="16">
      <c r="A1195" s="8" t="str">
        <f t="shared" si="216"/>
        <v>https://w3id.org/kouigenjimonogatari/data/0092-10.json</v>
      </c>
      <c r="B1195" s="8">
        <v>92</v>
      </c>
      <c r="C1195" s="8">
        <v>10</v>
      </c>
      <c r="D1195" s="9" t="s">
        <v>1074</v>
      </c>
      <c r="E1195" t="str">
        <f t="shared" si="213"/>
        <v>http://creativecommons.org/publicdomain/zero/1.0/</v>
      </c>
      <c r="F1195" t="s">
        <v>4656</v>
      </c>
      <c r="G1195">
        <v>3</v>
      </c>
      <c r="H1195" t="s">
        <v>337</v>
      </c>
      <c r="I1195" s="3" t="str">
        <f t="shared" si="214"/>
        <v>https://jpsearch.go.jp/term/type/文章要素</v>
      </c>
      <c r="L1195">
        <f t="shared" si="217"/>
        <v>66</v>
      </c>
      <c r="M1195" t="str">
        <f t="shared" si="218"/>
        <v>https://www.dl.ndl.go.jp/api/iiif/3437686/canvas/66</v>
      </c>
      <c r="N1195" t="str">
        <f t="shared" si="215"/>
        <v>https://www.dl.ndl.go.jp/api/iiif/3437686/manifest.json</v>
      </c>
      <c r="O1195" t="str">
        <f t="shared" si="219"/>
        <v>http://da.dl.itc.u-tokyo.ac.jp/mirador/?params=[{%22manifest%22:%22https://www.dl.ndl.go.jp/api/iiif/3437686/manifest.json%22,%22canvas%22:%22https://www.dl.ndl.go.jp/api/iiif/3437686/canvas/66%22}]</v>
      </c>
    </row>
    <row r="1196" spans="1:15" ht="16">
      <c r="A1196" s="8" t="str">
        <f t="shared" si="216"/>
        <v>https://w3id.org/kouigenjimonogatari/data/0092-11.json</v>
      </c>
      <c r="B1196" s="8">
        <v>92</v>
      </c>
      <c r="C1196" s="8">
        <v>11</v>
      </c>
      <c r="D1196" s="9" t="s">
        <v>1075</v>
      </c>
      <c r="E1196" t="str">
        <f t="shared" si="213"/>
        <v>http://creativecommons.org/publicdomain/zero/1.0/</v>
      </c>
      <c r="F1196" t="s">
        <v>4656</v>
      </c>
      <c r="G1196">
        <v>3</v>
      </c>
      <c r="H1196" t="s">
        <v>337</v>
      </c>
      <c r="I1196" s="3" t="str">
        <f t="shared" si="214"/>
        <v>https://jpsearch.go.jp/term/type/文章要素</v>
      </c>
      <c r="L1196">
        <f t="shared" si="217"/>
        <v>66</v>
      </c>
      <c r="M1196" t="str">
        <f t="shared" si="218"/>
        <v>https://www.dl.ndl.go.jp/api/iiif/3437686/canvas/66</v>
      </c>
      <c r="N1196" t="str">
        <f t="shared" si="215"/>
        <v>https://www.dl.ndl.go.jp/api/iiif/3437686/manifest.json</v>
      </c>
      <c r="O1196" t="str">
        <f t="shared" si="219"/>
        <v>http://da.dl.itc.u-tokyo.ac.jp/mirador/?params=[{%22manifest%22:%22https://www.dl.ndl.go.jp/api/iiif/3437686/manifest.json%22,%22canvas%22:%22https://www.dl.ndl.go.jp/api/iiif/3437686/canvas/66%22}]</v>
      </c>
    </row>
    <row r="1197" spans="1:15" ht="16">
      <c r="A1197" s="8" t="str">
        <f t="shared" si="216"/>
        <v>https://w3id.org/kouigenjimonogatari/data/0092-12.json</v>
      </c>
      <c r="B1197" s="8">
        <v>92</v>
      </c>
      <c r="C1197" s="8">
        <v>12</v>
      </c>
      <c r="D1197" s="9" t="s">
        <v>1076</v>
      </c>
      <c r="E1197" t="str">
        <f t="shared" si="213"/>
        <v>http://creativecommons.org/publicdomain/zero/1.0/</v>
      </c>
      <c r="F1197" t="s">
        <v>4656</v>
      </c>
      <c r="G1197">
        <v>3</v>
      </c>
      <c r="H1197" t="s">
        <v>337</v>
      </c>
      <c r="I1197" s="3" t="str">
        <f t="shared" si="214"/>
        <v>https://jpsearch.go.jp/term/type/文章要素</v>
      </c>
      <c r="L1197">
        <f t="shared" si="217"/>
        <v>66</v>
      </c>
      <c r="M1197" t="str">
        <f t="shared" si="218"/>
        <v>https://www.dl.ndl.go.jp/api/iiif/3437686/canvas/66</v>
      </c>
      <c r="N1197" t="str">
        <f t="shared" si="215"/>
        <v>https://www.dl.ndl.go.jp/api/iiif/3437686/manifest.json</v>
      </c>
      <c r="O1197" t="str">
        <f t="shared" si="219"/>
        <v>http://da.dl.itc.u-tokyo.ac.jp/mirador/?params=[{%22manifest%22:%22https://www.dl.ndl.go.jp/api/iiif/3437686/manifest.json%22,%22canvas%22:%22https://www.dl.ndl.go.jp/api/iiif/3437686/canvas/66%22}]</v>
      </c>
    </row>
    <row r="1198" spans="1:15" ht="16">
      <c r="A1198" s="8" t="str">
        <f t="shared" si="216"/>
        <v>https://w3id.org/kouigenjimonogatari/data/0092-13.json</v>
      </c>
      <c r="B1198" s="8">
        <v>92</v>
      </c>
      <c r="C1198" s="8">
        <v>13</v>
      </c>
      <c r="D1198" s="9" t="s">
        <v>1077</v>
      </c>
      <c r="E1198" t="str">
        <f t="shared" si="213"/>
        <v>http://creativecommons.org/publicdomain/zero/1.0/</v>
      </c>
      <c r="F1198" t="s">
        <v>4656</v>
      </c>
      <c r="G1198">
        <v>3</v>
      </c>
      <c r="H1198" t="s">
        <v>337</v>
      </c>
      <c r="I1198" s="3" t="str">
        <f t="shared" si="214"/>
        <v>https://jpsearch.go.jp/term/type/文章要素</v>
      </c>
      <c r="L1198">
        <f t="shared" si="217"/>
        <v>66</v>
      </c>
      <c r="M1198" t="str">
        <f t="shared" si="218"/>
        <v>https://www.dl.ndl.go.jp/api/iiif/3437686/canvas/66</v>
      </c>
      <c r="N1198" t="str">
        <f t="shared" si="215"/>
        <v>https://www.dl.ndl.go.jp/api/iiif/3437686/manifest.json</v>
      </c>
      <c r="O1198" t="str">
        <f t="shared" si="219"/>
        <v>http://da.dl.itc.u-tokyo.ac.jp/mirador/?params=[{%22manifest%22:%22https://www.dl.ndl.go.jp/api/iiif/3437686/manifest.json%22,%22canvas%22:%22https://www.dl.ndl.go.jp/api/iiif/3437686/canvas/66%22}]</v>
      </c>
    </row>
    <row r="1199" spans="1:15" ht="16">
      <c r="A1199" s="8" t="str">
        <f t="shared" si="216"/>
        <v>https://w3id.org/kouigenjimonogatari/data/0092-14.json</v>
      </c>
      <c r="B1199" s="8">
        <v>92</v>
      </c>
      <c r="C1199" s="8">
        <v>14</v>
      </c>
      <c r="D1199" s="9" t="s">
        <v>1078</v>
      </c>
      <c r="E1199" t="str">
        <f t="shared" si="213"/>
        <v>http://creativecommons.org/publicdomain/zero/1.0/</v>
      </c>
      <c r="F1199" t="s">
        <v>4656</v>
      </c>
      <c r="G1199">
        <v>3</v>
      </c>
      <c r="H1199" t="s">
        <v>337</v>
      </c>
      <c r="I1199" s="3" t="str">
        <f t="shared" si="214"/>
        <v>https://jpsearch.go.jp/term/type/文章要素</v>
      </c>
      <c r="L1199">
        <f t="shared" si="217"/>
        <v>66</v>
      </c>
      <c r="M1199" t="str">
        <f t="shared" si="218"/>
        <v>https://www.dl.ndl.go.jp/api/iiif/3437686/canvas/66</v>
      </c>
      <c r="N1199" t="str">
        <f t="shared" si="215"/>
        <v>https://www.dl.ndl.go.jp/api/iiif/3437686/manifest.json</v>
      </c>
      <c r="O1199" t="str">
        <f t="shared" si="219"/>
        <v>http://da.dl.itc.u-tokyo.ac.jp/mirador/?params=[{%22manifest%22:%22https://www.dl.ndl.go.jp/api/iiif/3437686/manifest.json%22,%22canvas%22:%22https://www.dl.ndl.go.jp/api/iiif/3437686/canvas/66%22}]</v>
      </c>
    </row>
    <row r="1200" spans="1:15" ht="16">
      <c r="A1200" s="8" t="str">
        <f t="shared" si="216"/>
        <v>https://w3id.org/kouigenjimonogatari/data/0093-01.json</v>
      </c>
      <c r="B1200" s="8">
        <v>93</v>
      </c>
      <c r="C1200" s="8">
        <v>1</v>
      </c>
      <c r="D1200" s="9" t="s">
        <v>1079</v>
      </c>
      <c r="E1200" t="str">
        <f t="shared" si="213"/>
        <v>http://creativecommons.org/publicdomain/zero/1.0/</v>
      </c>
      <c r="F1200" t="s">
        <v>4656</v>
      </c>
      <c r="G1200">
        <v>3</v>
      </c>
      <c r="H1200" t="s">
        <v>337</v>
      </c>
      <c r="I1200" s="3" t="str">
        <f t="shared" si="214"/>
        <v>https://jpsearch.go.jp/term/type/文章要素</v>
      </c>
      <c r="L1200">
        <f t="shared" si="217"/>
        <v>66</v>
      </c>
      <c r="M1200" t="str">
        <f t="shared" si="218"/>
        <v>https://www.dl.ndl.go.jp/api/iiif/3437686/canvas/66</v>
      </c>
      <c r="N1200" t="str">
        <f t="shared" si="215"/>
        <v>https://www.dl.ndl.go.jp/api/iiif/3437686/manifest.json</v>
      </c>
      <c r="O1200" t="str">
        <f t="shared" si="219"/>
        <v>http://da.dl.itc.u-tokyo.ac.jp/mirador/?params=[{%22manifest%22:%22https://www.dl.ndl.go.jp/api/iiif/3437686/manifest.json%22,%22canvas%22:%22https://www.dl.ndl.go.jp/api/iiif/3437686/canvas/66%22}]</v>
      </c>
    </row>
    <row r="1201" spans="1:15" ht="16">
      <c r="A1201" s="8" t="str">
        <f t="shared" si="216"/>
        <v>https://w3id.org/kouigenjimonogatari/data/0093-02.json</v>
      </c>
      <c r="B1201" s="8">
        <v>93</v>
      </c>
      <c r="C1201" s="8">
        <v>2</v>
      </c>
      <c r="D1201" s="9" t="s">
        <v>1080</v>
      </c>
      <c r="E1201" t="str">
        <f t="shared" si="213"/>
        <v>http://creativecommons.org/publicdomain/zero/1.0/</v>
      </c>
      <c r="F1201" t="s">
        <v>4656</v>
      </c>
      <c r="G1201">
        <v>3</v>
      </c>
      <c r="H1201" t="s">
        <v>337</v>
      </c>
      <c r="I1201" s="3" t="str">
        <f t="shared" si="214"/>
        <v>https://jpsearch.go.jp/term/type/文章要素</v>
      </c>
      <c r="L1201">
        <f t="shared" si="217"/>
        <v>66</v>
      </c>
      <c r="M1201" t="str">
        <f t="shared" si="218"/>
        <v>https://www.dl.ndl.go.jp/api/iiif/3437686/canvas/66</v>
      </c>
      <c r="N1201" t="str">
        <f t="shared" si="215"/>
        <v>https://www.dl.ndl.go.jp/api/iiif/3437686/manifest.json</v>
      </c>
      <c r="O1201" t="str">
        <f t="shared" si="219"/>
        <v>http://da.dl.itc.u-tokyo.ac.jp/mirador/?params=[{%22manifest%22:%22https://www.dl.ndl.go.jp/api/iiif/3437686/manifest.json%22,%22canvas%22:%22https://www.dl.ndl.go.jp/api/iiif/3437686/canvas/66%22}]</v>
      </c>
    </row>
    <row r="1202" spans="1:15" ht="16">
      <c r="A1202" s="8" t="str">
        <f t="shared" si="216"/>
        <v>https://w3id.org/kouigenjimonogatari/data/0093-03.json</v>
      </c>
      <c r="B1202" s="8">
        <v>93</v>
      </c>
      <c r="C1202" s="8">
        <v>3</v>
      </c>
      <c r="D1202" s="9" t="s">
        <v>1081</v>
      </c>
      <c r="E1202" t="str">
        <f t="shared" si="213"/>
        <v>http://creativecommons.org/publicdomain/zero/1.0/</v>
      </c>
      <c r="F1202" t="s">
        <v>4656</v>
      </c>
      <c r="G1202">
        <v>3</v>
      </c>
      <c r="H1202" t="s">
        <v>337</v>
      </c>
      <c r="I1202" s="3" t="str">
        <f t="shared" si="214"/>
        <v>https://jpsearch.go.jp/term/type/文章要素</v>
      </c>
      <c r="L1202">
        <f t="shared" si="217"/>
        <v>66</v>
      </c>
      <c r="M1202" t="str">
        <f t="shared" si="218"/>
        <v>https://www.dl.ndl.go.jp/api/iiif/3437686/canvas/66</v>
      </c>
      <c r="N1202" t="str">
        <f t="shared" si="215"/>
        <v>https://www.dl.ndl.go.jp/api/iiif/3437686/manifest.json</v>
      </c>
      <c r="O1202" t="str">
        <f t="shared" si="219"/>
        <v>http://da.dl.itc.u-tokyo.ac.jp/mirador/?params=[{%22manifest%22:%22https://www.dl.ndl.go.jp/api/iiif/3437686/manifest.json%22,%22canvas%22:%22https://www.dl.ndl.go.jp/api/iiif/3437686/canvas/66%22}]</v>
      </c>
    </row>
    <row r="1203" spans="1:15" ht="16">
      <c r="A1203" s="8" t="str">
        <f t="shared" si="216"/>
        <v>https://w3id.org/kouigenjimonogatari/data/0093-04.json</v>
      </c>
      <c r="B1203" s="8">
        <v>93</v>
      </c>
      <c r="C1203" s="8">
        <v>4</v>
      </c>
      <c r="D1203" s="9" t="s">
        <v>1082</v>
      </c>
      <c r="E1203" t="str">
        <f t="shared" si="213"/>
        <v>http://creativecommons.org/publicdomain/zero/1.0/</v>
      </c>
      <c r="F1203" t="s">
        <v>4656</v>
      </c>
      <c r="G1203">
        <v>3</v>
      </c>
      <c r="H1203" t="s">
        <v>337</v>
      </c>
      <c r="I1203" s="3" t="str">
        <f t="shared" si="214"/>
        <v>https://jpsearch.go.jp/term/type/文章要素</v>
      </c>
      <c r="L1203">
        <f t="shared" si="217"/>
        <v>66</v>
      </c>
      <c r="M1203" t="str">
        <f t="shared" si="218"/>
        <v>https://www.dl.ndl.go.jp/api/iiif/3437686/canvas/66</v>
      </c>
      <c r="N1203" t="str">
        <f t="shared" si="215"/>
        <v>https://www.dl.ndl.go.jp/api/iiif/3437686/manifest.json</v>
      </c>
      <c r="O1203" t="str">
        <f t="shared" si="219"/>
        <v>http://da.dl.itc.u-tokyo.ac.jp/mirador/?params=[{%22manifest%22:%22https://www.dl.ndl.go.jp/api/iiif/3437686/manifest.json%22,%22canvas%22:%22https://www.dl.ndl.go.jp/api/iiif/3437686/canvas/66%22}]</v>
      </c>
    </row>
    <row r="1204" spans="1:15" ht="16">
      <c r="A1204" s="8" t="str">
        <f t="shared" si="216"/>
        <v>https://w3id.org/kouigenjimonogatari/data/0093-05.json</v>
      </c>
      <c r="B1204" s="8">
        <v>93</v>
      </c>
      <c r="C1204" s="8">
        <v>5</v>
      </c>
      <c r="D1204" s="9" t="s">
        <v>1083</v>
      </c>
      <c r="E1204" t="str">
        <f t="shared" si="213"/>
        <v>http://creativecommons.org/publicdomain/zero/1.0/</v>
      </c>
      <c r="F1204" t="s">
        <v>4656</v>
      </c>
      <c r="G1204">
        <v>3</v>
      </c>
      <c r="H1204" t="s">
        <v>337</v>
      </c>
      <c r="I1204" s="3" t="str">
        <f t="shared" si="214"/>
        <v>https://jpsearch.go.jp/term/type/文章要素</v>
      </c>
      <c r="L1204">
        <f t="shared" si="217"/>
        <v>66</v>
      </c>
      <c r="M1204" t="str">
        <f t="shared" si="218"/>
        <v>https://www.dl.ndl.go.jp/api/iiif/3437686/canvas/66</v>
      </c>
      <c r="N1204" t="str">
        <f t="shared" si="215"/>
        <v>https://www.dl.ndl.go.jp/api/iiif/3437686/manifest.json</v>
      </c>
      <c r="O1204" t="str">
        <f t="shared" si="219"/>
        <v>http://da.dl.itc.u-tokyo.ac.jp/mirador/?params=[{%22manifest%22:%22https://www.dl.ndl.go.jp/api/iiif/3437686/manifest.json%22,%22canvas%22:%22https://www.dl.ndl.go.jp/api/iiif/3437686/canvas/66%22}]</v>
      </c>
    </row>
    <row r="1205" spans="1:15" ht="16">
      <c r="A1205" s="8" t="str">
        <f t="shared" si="216"/>
        <v>https://w3id.org/kouigenjimonogatari/data/0093-06.json</v>
      </c>
      <c r="B1205" s="8">
        <v>93</v>
      </c>
      <c r="C1205" s="8">
        <v>6</v>
      </c>
      <c r="D1205" s="9" t="s">
        <v>1084</v>
      </c>
      <c r="E1205" t="str">
        <f t="shared" si="213"/>
        <v>http://creativecommons.org/publicdomain/zero/1.0/</v>
      </c>
      <c r="F1205" t="s">
        <v>4656</v>
      </c>
      <c r="G1205">
        <v>3</v>
      </c>
      <c r="H1205" t="s">
        <v>337</v>
      </c>
      <c r="I1205" s="3" t="str">
        <f t="shared" si="214"/>
        <v>https://jpsearch.go.jp/term/type/文章要素</v>
      </c>
      <c r="L1205">
        <f t="shared" si="217"/>
        <v>66</v>
      </c>
      <c r="M1205" t="str">
        <f t="shared" si="218"/>
        <v>https://www.dl.ndl.go.jp/api/iiif/3437686/canvas/66</v>
      </c>
      <c r="N1205" t="str">
        <f t="shared" si="215"/>
        <v>https://www.dl.ndl.go.jp/api/iiif/3437686/manifest.json</v>
      </c>
      <c r="O1205" t="str">
        <f t="shared" si="219"/>
        <v>http://da.dl.itc.u-tokyo.ac.jp/mirador/?params=[{%22manifest%22:%22https://www.dl.ndl.go.jp/api/iiif/3437686/manifest.json%22,%22canvas%22:%22https://www.dl.ndl.go.jp/api/iiif/3437686/canvas/66%22}]</v>
      </c>
    </row>
    <row r="1206" spans="1:15" ht="16">
      <c r="A1206" s="8" t="str">
        <f t="shared" si="216"/>
        <v>https://w3id.org/kouigenjimonogatari/data/0093-07.json</v>
      </c>
      <c r="B1206" s="8">
        <v>93</v>
      </c>
      <c r="C1206" s="8">
        <v>7</v>
      </c>
      <c r="D1206" s="9" t="s">
        <v>1085</v>
      </c>
      <c r="E1206" t="str">
        <f t="shared" si="213"/>
        <v>http://creativecommons.org/publicdomain/zero/1.0/</v>
      </c>
      <c r="F1206" t="s">
        <v>4656</v>
      </c>
      <c r="G1206">
        <v>3</v>
      </c>
      <c r="H1206" t="s">
        <v>337</v>
      </c>
      <c r="I1206" s="3" t="str">
        <f t="shared" si="214"/>
        <v>https://jpsearch.go.jp/term/type/文章要素</v>
      </c>
      <c r="L1206">
        <f t="shared" si="217"/>
        <v>66</v>
      </c>
      <c r="M1206" t="str">
        <f t="shared" si="218"/>
        <v>https://www.dl.ndl.go.jp/api/iiif/3437686/canvas/66</v>
      </c>
      <c r="N1206" t="str">
        <f t="shared" si="215"/>
        <v>https://www.dl.ndl.go.jp/api/iiif/3437686/manifest.json</v>
      </c>
      <c r="O1206" t="str">
        <f t="shared" si="219"/>
        <v>http://da.dl.itc.u-tokyo.ac.jp/mirador/?params=[{%22manifest%22:%22https://www.dl.ndl.go.jp/api/iiif/3437686/manifest.json%22,%22canvas%22:%22https://www.dl.ndl.go.jp/api/iiif/3437686/canvas/66%22}]</v>
      </c>
    </row>
    <row r="1207" spans="1:15" ht="16">
      <c r="A1207" s="8" t="str">
        <f t="shared" si="216"/>
        <v>https://w3id.org/kouigenjimonogatari/data/0093-08.json</v>
      </c>
      <c r="B1207" s="8">
        <v>93</v>
      </c>
      <c r="C1207" s="8">
        <v>8</v>
      </c>
      <c r="D1207" s="9" t="s">
        <v>1086</v>
      </c>
      <c r="E1207" t="str">
        <f t="shared" si="213"/>
        <v>http://creativecommons.org/publicdomain/zero/1.0/</v>
      </c>
      <c r="F1207" t="s">
        <v>4656</v>
      </c>
      <c r="G1207">
        <v>3</v>
      </c>
      <c r="H1207" t="s">
        <v>337</v>
      </c>
      <c r="I1207" s="3" t="str">
        <f t="shared" si="214"/>
        <v>https://jpsearch.go.jp/term/type/文章要素</v>
      </c>
      <c r="L1207">
        <f t="shared" si="217"/>
        <v>66</v>
      </c>
      <c r="M1207" t="str">
        <f t="shared" si="218"/>
        <v>https://www.dl.ndl.go.jp/api/iiif/3437686/canvas/66</v>
      </c>
      <c r="N1207" t="str">
        <f t="shared" si="215"/>
        <v>https://www.dl.ndl.go.jp/api/iiif/3437686/manifest.json</v>
      </c>
      <c r="O1207" t="str">
        <f t="shared" si="219"/>
        <v>http://da.dl.itc.u-tokyo.ac.jp/mirador/?params=[{%22manifest%22:%22https://www.dl.ndl.go.jp/api/iiif/3437686/manifest.json%22,%22canvas%22:%22https://www.dl.ndl.go.jp/api/iiif/3437686/canvas/66%22}]</v>
      </c>
    </row>
    <row r="1208" spans="1:15" ht="16">
      <c r="A1208" s="8" t="str">
        <f t="shared" si="216"/>
        <v>https://w3id.org/kouigenjimonogatari/data/0093-09.json</v>
      </c>
      <c r="B1208" s="8">
        <v>93</v>
      </c>
      <c r="C1208" s="8">
        <v>9</v>
      </c>
      <c r="D1208" s="9" t="s">
        <v>1087</v>
      </c>
      <c r="E1208" t="str">
        <f t="shared" si="213"/>
        <v>http://creativecommons.org/publicdomain/zero/1.0/</v>
      </c>
      <c r="F1208" t="s">
        <v>4656</v>
      </c>
      <c r="G1208">
        <v>3</v>
      </c>
      <c r="H1208" t="s">
        <v>337</v>
      </c>
      <c r="I1208" s="3" t="str">
        <f t="shared" si="214"/>
        <v>https://jpsearch.go.jp/term/type/文章要素</v>
      </c>
      <c r="L1208">
        <f t="shared" si="217"/>
        <v>66</v>
      </c>
      <c r="M1208" t="str">
        <f t="shared" si="218"/>
        <v>https://www.dl.ndl.go.jp/api/iiif/3437686/canvas/66</v>
      </c>
      <c r="N1208" t="str">
        <f t="shared" si="215"/>
        <v>https://www.dl.ndl.go.jp/api/iiif/3437686/manifest.json</v>
      </c>
      <c r="O1208" t="str">
        <f t="shared" si="219"/>
        <v>http://da.dl.itc.u-tokyo.ac.jp/mirador/?params=[{%22manifest%22:%22https://www.dl.ndl.go.jp/api/iiif/3437686/manifest.json%22,%22canvas%22:%22https://www.dl.ndl.go.jp/api/iiif/3437686/canvas/66%22}]</v>
      </c>
    </row>
    <row r="1209" spans="1:15" ht="16">
      <c r="A1209" s="8" t="str">
        <f t="shared" si="216"/>
        <v>https://w3id.org/kouigenjimonogatari/data/0093-10.json</v>
      </c>
      <c r="B1209" s="8">
        <v>93</v>
      </c>
      <c r="C1209" s="8">
        <v>10</v>
      </c>
      <c r="D1209" s="9" t="s">
        <v>1088</v>
      </c>
      <c r="E1209" t="str">
        <f t="shared" si="213"/>
        <v>http://creativecommons.org/publicdomain/zero/1.0/</v>
      </c>
      <c r="F1209" t="s">
        <v>4656</v>
      </c>
      <c r="G1209">
        <v>3</v>
      </c>
      <c r="H1209" t="s">
        <v>337</v>
      </c>
      <c r="I1209" s="3" t="str">
        <f t="shared" si="214"/>
        <v>https://jpsearch.go.jp/term/type/文章要素</v>
      </c>
      <c r="L1209">
        <f t="shared" si="217"/>
        <v>66</v>
      </c>
      <c r="M1209" t="str">
        <f t="shared" si="218"/>
        <v>https://www.dl.ndl.go.jp/api/iiif/3437686/canvas/66</v>
      </c>
      <c r="N1209" t="str">
        <f t="shared" si="215"/>
        <v>https://www.dl.ndl.go.jp/api/iiif/3437686/manifest.json</v>
      </c>
      <c r="O1209" t="str">
        <f t="shared" si="219"/>
        <v>http://da.dl.itc.u-tokyo.ac.jp/mirador/?params=[{%22manifest%22:%22https://www.dl.ndl.go.jp/api/iiif/3437686/manifest.json%22,%22canvas%22:%22https://www.dl.ndl.go.jp/api/iiif/3437686/canvas/66%22}]</v>
      </c>
    </row>
    <row r="1210" spans="1:15" ht="16">
      <c r="A1210" s="8" t="str">
        <f t="shared" si="216"/>
        <v>https://w3id.org/kouigenjimonogatari/data/0093-11.json</v>
      </c>
      <c r="B1210" s="8">
        <v>93</v>
      </c>
      <c r="C1210" s="8">
        <v>11</v>
      </c>
      <c r="D1210" s="9" t="s">
        <v>1089</v>
      </c>
      <c r="E1210" t="str">
        <f t="shared" si="213"/>
        <v>http://creativecommons.org/publicdomain/zero/1.0/</v>
      </c>
      <c r="F1210" t="s">
        <v>4656</v>
      </c>
      <c r="G1210">
        <v>3</v>
      </c>
      <c r="H1210" t="s">
        <v>337</v>
      </c>
      <c r="I1210" s="3" t="str">
        <f t="shared" si="214"/>
        <v>https://jpsearch.go.jp/term/type/文章要素</v>
      </c>
      <c r="L1210">
        <f t="shared" si="217"/>
        <v>66</v>
      </c>
      <c r="M1210" t="str">
        <f t="shared" si="218"/>
        <v>https://www.dl.ndl.go.jp/api/iiif/3437686/canvas/66</v>
      </c>
      <c r="N1210" t="str">
        <f t="shared" si="215"/>
        <v>https://www.dl.ndl.go.jp/api/iiif/3437686/manifest.json</v>
      </c>
      <c r="O1210" t="str">
        <f t="shared" si="219"/>
        <v>http://da.dl.itc.u-tokyo.ac.jp/mirador/?params=[{%22manifest%22:%22https://www.dl.ndl.go.jp/api/iiif/3437686/manifest.json%22,%22canvas%22:%22https://www.dl.ndl.go.jp/api/iiif/3437686/canvas/66%22}]</v>
      </c>
    </row>
    <row r="1211" spans="1:15" ht="16">
      <c r="A1211" s="8" t="str">
        <f t="shared" si="216"/>
        <v>https://w3id.org/kouigenjimonogatari/data/0093-12.json</v>
      </c>
      <c r="B1211" s="8">
        <v>93</v>
      </c>
      <c r="C1211" s="8">
        <v>12</v>
      </c>
      <c r="D1211" s="9" t="s">
        <v>1090</v>
      </c>
      <c r="E1211" t="str">
        <f t="shared" si="213"/>
        <v>http://creativecommons.org/publicdomain/zero/1.0/</v>
      </c>
      <c r="F1211" t="s">
        <v>4656</v>
      </c>
      <c r="G1211">
        <v>3</v>
      </c>
      <c r="H1211" t="s">
        <v>337</v>
      </c>
      <c r="I1211" s="3" t="str">
        <f t="shared" si="214"/>
        <v>https://jpsearch.go.jp/term/type/文章要素</v>
      </c>
      <c r="L1211">
        <f t="shared" si="217"/>
        <v>66</v>
      </c>
      <c r="M1211" t="str">
        <f t="shared" si="218"/>
        <v>https://www.dl.ndl.go.jp/api/iiif/3437686/canvas/66</v>
      </c>
      <c r="N1211" t="str">
        <f t="shared" si="215"/>
        <v>https://www.dl.ndl.go.jp/api/iiif/3437686/manifest.json</v>
      </c>
      <c r="O1211" t="str">
        <f t="shared" si="219"/>
        <v>http://da.dl.itc.u-tokyo.ac.jp/mirador/?params=[{%22manifest%22:%22https://www.dl.ndl.go.jp/api/iiif/3437686/manifest.json%22,%22canvas%22:%22https://www.dl.ndl.go.jp/api/iiif/3437686/canvas/66%22}]</v>
      </c>
    </row>
    <row r="1212" spans="1:15" ht="16">
      <c r="A1212" s="8" t="str">
        <f t="shared" si="216"/>
        <v>https://w3id.org/kouigenjimonogatari/data/0093-13.json</v>
      </c>
      <c r="B1212" s="8">
        <v>93</v>
      </c>
      <c r="C1212" s="8">
        <v>13</v>
      </c>
      <c r="D1212" s="9" t="s">
        <v>1091</v>
      </c>
      <c r="E1212" t="str">
        <f t="shared" si="213"/>
        <v>http://creativecommons.org/publicdomain/zero/1.0/</v>
      </c>
      <c r="F1212" t="s">
        <v>4656</v>
      </c>
      <c r="G1212">
        <v>3</v>
      </c>
      <c r="H1212" t="s">
        <v>337</v>
      </c>
      <c r="I1212" s="3" t="str">
        <f t="shared" si="214"/>
        <v>https://jpsearch.go.jp/term/type/文章要素</v>
      </c>
      <c r="L1212">
        <f t="shared" si="217"/>
        <v>66</v>
      </c>
      <c r="M1212" t="str">
        <f t="shared" si="218"/>
        <v>https://www.dl.ndl.go.jp/api/iiif/3437686/canvas/66</v>
      </c>
      <c r="N1212" t="str">
        <f t="shared" si="215"/>
        <v>https://www.dl.ndl.go.jp/api/iiif/3437686/manifest.json</v>
      </c>
      <c r="O1212" t="str">
        <f t="shared" si="219"/>
        <v>http://da.dl.itc.u-tokyo.ac.jp/mirador/?params=[{%22manifest%22:%22https://www.dl.ndl.go.jp/api/iiif/3437686/manifest.json%22,%22canvas%22:%22https://www.dl.ndl.go.jp/api/iiif/3437686/canvas/66%22}]</v>
      </c>
    </row>
    <row r="1213" spans="1:15" ht="16">
      <c r="A1213" s="8" t="str">
        <f t="shared" si="216"/>
        <v>https://w3id.org/kouigenjimonogatari/data/0093-14.json</v>
      </c>
      <c r="B1213" s="8">
        <v>93</v>
      </c>
      <c r="C1213" s="8">
        <v>14</v>
      </c>
      <c r="D1213" s="9" t="s">
        <v>1092</v>
      </c>
      <c r="E1213" t="str">
        <f t="shared" si="213"/>
        <v>http://creativecommons.org/publicdomain/zero/1.0/</v>
      </c>
      <c r="F1213" t="s">
        <v>4656</v>
      </c>
      <c r="G1213">
        <v>3</v>
      </c>
      <c r="H1213" t="s">
        <v>337</v>
      </c>
      <c r="I1213" s="3" t="str">
        <f t="shared" si="214"/>
        <v>https://jpsearch.go.jp/term/type/文章要素</v>
      </c>
      <c r="L1213">
        <f t="shared" si="217"/>
        <v>66</v>
      </c>
      <c r="M1213" t="str">
        <f t="shared" si="218"/>
        <v>https://www.dl.ndl.go.jp/api/iiif/3437686/canvas/66</v>
      </c>
      <c r="N1213" t="str">
        <f t="shared" si="215"/>
        <v>https://www.dl.ndl.go.jp/api/iiif/3437686/manifest.json</v>
      </c>
      <c r="O1213" t="str">
        <f t="shared" si="219"/>
        <v>http://da.dl.itc.u-tokyo.ac.jp/mirador/?params=[{%22manifest%22:%22https://www.dl.ndl.go.jp/api/iiif/3437686/manifest.json%22,%22canvas%22:%22https://www.dl.ndl.go.jp/api/iiif/3437686/canvas/66%22}]</v>
      </c>
    </row>
    <row r="1214" spans="1:15" ht="16">
      <c r="A1214" s="8" t="str">
        <f t="shared" si="216"/>
        <v>https://w3id.org/kouigenjimonogatari/data/0094-01.json</v>
      </c>
      <c r="B1214" s="8">
        <v>94</v>
      </c>
      <c r="C1214" s="8">
        <v>1</v>
      </c>
      <c r="D1214" s="9" t="s">
        <v>1093</v>
      </c>
      <c r="E1214" t="str">
        <f t="shared" ref="E1214:E1277" si="220">"http://creativecommons.org/publicdomain/zero/1.0/"</f>
        <v>http://creativecommons.org/publicdomain/zero/1.0/</v>
      </c>
      <c r="F1214" t="s">
        <v>4656</v>
      </c>
      <c r="G1214">
        <v>3</v>
      </c>
      <c r="H1214" t="s">
        <v>337</v>
      </c>
      <c r="I1214" s="3" t="str">
        <f t="shared" ref="I1214:I1277" si="221">"https://jpsearch.go.jp/term/type/文章要素"</f>
        <v>https://jpsearch.go.jp/term/type/文章要素</v>
      </c>
      <c r="L1214">
        <f t="shared" si="217"/>
        <v>67</v>
      </c>
      <c r="M1214" t="str">
        <f t="shared" si="218"/>
        <v>https://www.dl.ndl.go.jp/api/iiif/3437686/canvas/67</v>
      </c>
      <c r="N1214" t="str">
        <f t="shared" ref="N1214:N1277" si="222">"https://www.dl.ndl.go.jp/api/iiif/3437686/manifest.json"</f>
        <v>https://www.dl.ndl.go.jp/api/iiif/3437686/manifest.json</v>
      </c>
      <c r="O1214" t="str">
        <f t="shared" si="219"/>
        <v>http://da.dl.itc.u-tokyo.ac.jp/mirador/?params=[{%22manifest%22:%22https://www.dl.ndl.go.jp/api/iiif/3437686/manifest.json%22,%22canvas%22:%22https://www.dl.ndl.go.jp/api/iiif/3437686/canvas/67%22}]</v>
      </c>
    </row>
    <row r="1215" spans="1:15" ht="16">
      <c r="A1215" s="8" t="str">
        <f t="shared" si="216"/>
        <v>https://w3id.org/kouigenjimonogatari/data/0094-02.json</v>
      </c>
      <c r="B1215" s="8">
        <v>94</v>
      </c>
      <c r="C1215" s="8">
        <v>2</v>
      </c>
      <c r="D1215" s="9" t="s">
        <v>1094</v>
      </c>
      <c r="E1215" t="str">
        <f t="shared" si="220"/>
        <v>http://creativecommons.org/publicdomain/zero/1.0/</v>
      </c>
      <c r="F1215" t="s">
        <v>4656</v>
      </c>
      <c r="G1215">
        <v>3</v>
      </c>
      <c r="H1215" t="s">
        <v>337</v>
      </c>
      <c r="I1215" s="3" t="str">
        <f t="shared" si="221"/>
        <v>https://jpsearch.go.jp/term/type/文章要素</v>
      </c>
      <c r="L1215">
        <f t="shared" si="217"/>
        <v>67</v>
      </c>
      <c r="M1215" t="str">
        <f t="shared" si="218"/>
        <v>https://www.dl.ndl.go.jp/api/iiif/3437686/canvas/67</v>
      </c>
      <c r="N1215" t="str">
        <f t="shared" si="222"/>
        <v>https://www.dl.ndl.go.jp/api/iiif/3437686/manifest.json</v>
      </c>
      <c r="O1215" t="str">
        <f t="shared" si="219"/>
        <v>http://da.dl.itc.u-tokyo.ac.jp/mirador/?params=[{%22manifest%22:%22https://www.dl.ndl.go.jp/api/iiif/3437686/manifest.json%22,%22canvas%22:%22https://www.dl.ndl.go.jp/api/iiif/3437686/canvas/67%22}]</v>
      </c>
    </row>
    <row r="1216" spans="1:15" ht="16">
      <c r="A1216" s="8" t="str">
        <f t="shared" ref="A1216:A1279" si="223">"https://w3id.org/kouigenjimonogatari/data/"&amp;TEXT(B1216, "0000")&amp;"-"&amp;TEXT(C1216, "00")&amp;".json"</f>
        <v>https://w3id.org/kouigenjimonogatari/data/0094-03.json</v>
      </c>
      <c r="B1216" s="8">
        <v>94</v>
      </c>
      <c r="C1216" s="8">
        <v>3</v>
      </c>
      <c r="D1216" s="9" t="s">
        <v>1095</v>
      </c>
      <c r="E1216" t="str">
        <f t="shared" si="220"/>
        <v>http://creativecommons.org/publicdomain/zero/1.0/</v>
      </c>
      <c r="F1216" t="s">
        <v>4656</v>
      </c>
      <c r="G1216">
        <v>3</v>
      </c>
      <c r="H1216" t="s">
        <v>337</v>
      </c>
      <c r="I1216" s="3" t="str">
        <f t="shared" si="221"/>
        <v>https://jpsearch.go.jp/term/type/文章要素</v>
      </c>
      <c r="L1216">
        <f t="shared" si="217"/>
        <v>67</v>
      </c>
      <c r="M1216" t="str">
        <f t="shared" si="218"/>
        <v>https://www.dl.ndl.go.jp/api/iiif/3437686/canvas/67</v>
      </c>
      <c r="N1216" t="str">
        <f t="shared" si="222"/>
        <v>https://www.dl.ndl.go.jp/api/iiif/3437686/manifest.json</v>
      </c>
      <c r="O1216" t="str">
        <f t="shared" si="219"/>
        <v>http://da.dl.itc.u-tokyo.ac.jp/mirador/?params=[{%22manifest%22:%22https://www.dl.ndl.go.jp/api/iiif/3437686/manifest.json%22,%22canvas%22:%22https://www.dl.ndl.go.jp/api/iiif/3437686/canvas/67%22}]</v>
      </c>
    </row>
    <row r="1217" spans="1:15" ht="16">
      <c r="A1217" s="8" t="str">
        <f t="shared" si="223"/>
        <v>https://w3id.org/kouigenjimonogatari/data/0094-04.json</v>
      </c>
      <c r="B1217" s="8">
        <v>94</v>
      </c>
      <c r="C1217" s="8">
        <v>4</v>
      </c>
      <c r="D1217" s="9" t="s">
        <v>1096</v>
      </c>
      <c r="E1217" t="str">
        <f t="shared" si="220"/>
        <v>http://creativecommons.org/publicdomain/zero/1.0/</v>
      </c>
      <c r="F1217" t="s">
        <v>4656</v>
      </c>
      <c r="G1217">
        <v>3</v>
      </c>
      <c r="H1217" t="s">
        <v>337</v>
      </c>
      <c r="I1217" s="3" t="str">
        <f t="shared" si="221"/>
        <v>https://jpsearch.go.jp/term/type/文章要素</v>
      </c>
      <c r="L1217">
        <f t="shared" ref="L1217:L1280" si="224">20+INT(B1217/2)</f>
        <v>67</v>
      </c>
      <c r="M1217" t="str">
        <f t="shared" ref="M1217:M1280" si="225">"https://www.dl.ndl.go.jp/api/iiif/3437686/canvas/"&amp;L1217</f>
        <v>https://www.dl.ndl.go.jp/api/iiif/3437686/canvas/67</v>
      </c>
      <c r="N1217" t="str">
        <f t="shared" si="222"/>
        <v>https://www.dl.ndl.go.jp/api/iiif/3437686/manifest.json</v>
      </c>
      <c r="O1217" t="str">
        <f t="shared" ref="O1217:O1280" si="226">"http://da.dl.itc.u-tokyo.ac.jp/mirador/?params=[{%22manifest%22:%22"&amp;N1217&amp;"%22,%22canvas%22:%22"&amp;M1217&amp;"%22}]"</f>
        <v>http://da.dl.itc.u-tokyo.ac.jp/mirador/?params=[{%22manifest%22:%22https://www.dl.ndl.go.jp/api/iiif/3437686/manifest.json%22,%22canvas%22:%22https://www.dl.ndl.go.jp/api/iiif/3437686/canvas/67%22}]</v>
      </c>
    </row>
    <row r="1218" spans="1:15" ht="16">
      <c r="A1218" s="8" t="str">
        <f t="shared" si="223"/>
        <v>https://w3id.org/kouigenjimonogatari/data/0094-05.json</v>
      </c>
      <c r="B1218" s="8">
        <v>94</v>
      </c>
      <c r="C1218" s="8">
        <v>5</v>
      </c>
      <c r="D1218" s="9" t="s">
        <v>1097</v>
      </c>
      <c r="E1218" t="str">
        <f t="shared" si="220"/>
        <v>http://creativecommons.org/publicdomain/zero/1.0/</v>
      </c>
      <c r="F1218" t="s">
        <v>4656</v>
      </c>
      <c r="G1218">
        <v>3</v>
      </c>
      <c r="H1218" t="s">
        <v>337</v>
      </c>
      <c r="I1218" s="3" t="str">
        <f t="shared" si="221"/>
        <v>https://jpsearch.go.jp/term/type/文章要素</v>
      </c>
      <c r="L1218">
        <f t="shared" si="224"/>
        <v>67</v>
      </c>
      <c r="M1218" t="str">
        <f t="shared" si="225"/>
        <v>https://www.dl.ndl.go.jp/api/iiif/3437686/canvas/67</v>
      </c>
      <c r="N1218" t="str">
        <f t="shared" si="222"/>
        <v>https://www.dl.ndl.go.jp/api/iiif/3437686/manifest.json</v>
      </c>
      <c r="O1218" t="str">
        <f t="shared" si="226"/>
        <v>http://da.dl.itc.u-tokyo.ac.jp/mirador/?params=[{%22manifest%22:%22https://www.dl.ndl.go.jp/api/iiif/3437686/manifest.json%22,%22canvas%22:%22https://www.dl.ndl.go.jp/api/iiif/3437686/canvas/67%22}]</v>
      </c>
    </row>
    <row r="1219" spans="1:15" ht="16">
      <c r="A1219" s="8" t="str">
        <f t="shared" si="223"/>
        <v>https://w3id.org/kouigenjimonogatari/data/0094-06.json</v>
      </c>
      <c r="B1219" s="8">
        <v>94</v>
      </c>
      <c r="C1219" s="8">
        <v>6</v>
      </c>
      <c r="D1219" s="9" t="s">
        <v>1098</v>
      </c>
      <c r="E1219" t="str">
        <f t="shared" si="220"/>
        <v>http://creativecommons.org/publicdomain/zero/1.0/</v>
      </c>
      <c r="F1219" t="s">
        <v>4656</v>
      </c>
      <c r="G1219">
        <v>3</v>
      </c>
      <c r="H1219" t="s">
        <v>337</v>
      </c>
      <c r="I1219" s="3" t="str">
        <f t="shared" si="221"/>
        <v>https://jpsearch.go.jp/term/type/文章要素</v>
      </c>
      <c r="L1219">
        <f t="shared" si="224"/>
        <v>67</v>
      </c>
      <c r="M1219" t="str">
        <f t="shared" si="225"/>
        <v>https://www.dl.ndl.go.jp/api/iiif/3437686/canvas/67</v>
      </c>
      <c r="N1219" t="str">
        <f t="shared" si="222"/>
        <v>https://www.dl.ndl.go.jp/api/iiif/3437686/manifest.json</v>
      </c>
      <c r="O1219" t="str">
        <f t="shared" si="226"/>
        <v>http://da.dl.itc.u-tokyo.ac.jp/mirador/?params=[{%22manifest%22:%22https://www.dl.ndl.go.jp/api/iiif/3437686/manifest.json%22,%22canvas%22:%22https://www.dl.ndl.go.jp/api/iiif/3437686/canvas/67%22}]</v>
      </c>
    </row>
    <row r="1220" spans="1:15" ht="16">
      <c r="A1220" s="8" t="str">
        <f t="shared" si="223"/>
        <v>https://w3id.org/kouigenjimonogatari/data/0094-07.json</v>
      </c>
      <c r="B1220" s="8">
        <v>94</v>
      </c>
      <c r="C1220" s="8">
        <v>7</v>
      </c>
      <c r="D1220" s="9" t="s">
        <v>1099</v>
      </c>
      <c r="E1220" t="str">
        <f t="shared" si="220"/>
        <v>http://creativecommons.org/publicdomain/zero/1.0/</v>
      </c>
      <c r="F1220" t="s">
        <v>4656</v>
      </c>
      <c r="G1220">
        <v>3</v>
      </c>
      <c r="H1220" t="s">
        <v>337</v>
      </c>
      <c r="I1220" s="3" t="str">
        <f t="shared" si="221"/>
        <v>https://jpsearch.go.jp/term/type/文章要素</v>
      </c>
      <c r="L1220">
        <f t="shared" si="224"/>
        <v>67</v>
      </c>
      <c r="M1220" t="str">
        <f t="shared" si="225"/>
        <v>https://www.dl.ndl.go.jp/api/iiif/3437686/canvas/67</v>
      </c>
      <c r="N1220" t="str">
        <f t="shared" si="222"/>
        <v>https://www.dl.ndl.go.jp/api/iiif/3437686/manifest.json</v>
      </c>
      <c r="O1220" t="str">
        <f t="shared" si="226"/>
        <v>http://da.dl.itc.u-tokyo.ac.jp/mirador/?params=[{%22manifest%22:%22https://www.dl.ndl.go.jp/api/iiif/3437686/manifest.json%22,%22canvas%22:%22https://www.dl.ndl.go.jp/api/iiif/3437686/canvas/67%22}]</v>
      </c>
    </row>
    <row r="1221" spans="1:15" ht="16">
      <c r="A1221" s="8" t="str">
        <f t="shared" si="223"/>
        <v>https://w3id.org/kouigenjimonogatari/data/0094-08.json</v>
      </c>
      <c r="B1221" s="8">
        <v>94</v>
      </c>
      <c r="C1221" s="8">
        <v>8</v>
      </c>
      <c r="D1221" s="9" t="s">
        <v>1100</v>
      </c>
      <c r="E1221" t="str">
        <f t="shared" si="220"/>
        <v>http://creativecommons.org/publicdomain/zero/1.0/</v>
      </c>
      <c r="F1221" t="s">
        <v>4656</v>
      </c>
      <c r="G1221">
        <v>3</v>
      </c>
      <c r="H1221" t="s">
        <v>337</v>
      </c>
      <c r="I1221" s="3" t="str">
        <f t="shared" si="221"/>
        <v>https://jpsearch.go.jp/term/type/文章要素</v>
      </c>
      <c r="L1221">
        <f t="shared" si="224"/>
        <v>67</v>
      </c>
      <c r="M1221" t="str">
        <f t="shared" si="225"/>
        <v>https://www.dl.ndl.go.jp/api/iiif/3437686/canvas/67</v>
      </c>
      <c r="N1221" t="str">
        <f t="shared" si="222"/>
        <v>https://www.dl.ndl.go.jp/api/iiif/3437686/manifest.json</v>
      </c>
      <c r="O1221" t="str">
        <f t="shared" si="226"/>
        <v>http://da.dl.itc.u-tokyo.ac.jp/mirador/?params=[{%22manifest%22:%22https://www.dl.ndl.go.jp/api/iiif/3437686/manifest.json%22,%22canvas%22:%22https://www.dl.ndl.go.jp/api/iiif/3437686/canvas/67%22}]</v>
      </c>
    </row>
    <row r="1222" spans="1:15" ht="16">
      <c r="A1222" s="8" t="str">
        <f t="shared" si="223"/>
        <v>https://w3id.org/kouigenjimonogatari/data/0094-09.json</v>
      </c>
      <c r="B1222" s="8">
        <v>94</v>
      </c>
      <c r="C1222" s="8">
        <v>9</v>
      </c>
      <c r="D1222" s="9" t="s">
        <v>1101</v>
      </c>
      <c r="E1222" t="str">
        <f t="shared" si="220"/>
        <v>http://creativecommons.org/publicdomain/zero/1.0/</v>
      </c>
      <c r="F1222" t="s">
        <v>4656</v>
      </c>
      <c r="G1222">
        <v>3</v>
      </c>
      <c r="H1222" t="s">
        <v>337</v>
      </c>
      <c r="I1222" s="3" t="str">
        <f t="shared" si="221"/>
        <v>https://jpsearch.go.jp/term/type/文章要素</v>
      </c>
      <c r="L1222">
        <f t="shared" si="224"/>
        <v>67</v>
      </c>
      <c r="M1222" t="str">
        <f t="shared" si="225"/>
        <v>https://www.dl.ndl.go.jp/api/iiif/3437686/canvas/67</v>
      </c>
      <c r="N1222" t="str">
        <f t="shared" si="222"/>
        <v>https://www.dl.ndl.go.jp/api/iiif/3437686/manifest.json</v>
      </c>
      <c r="O1222" t="str">
        <f t="shared" si="226"/>
        <v>http://da.dl.itc.u-tokyo.ac.jp/mirador/?params=[{%22manifest%22:%22https://www.dl.ndl.go.jp/api/iiif/3437686/manifest.json%22,%22canvas%22:%22https://www.dl.ndl.go.jp/api/iiif/3437686/canvas/67%22}]</v>
      </c>
    </row>
    <row r="1223" spans="1:15" ht="16">
      <c r="A1223" s="8" t="str">
        <f t="shared" si="223"/>
        <v>https://w3id.org/kouigenjimonogatari/data/0094-10.json</v>
      </c>
      <c r="B1223" s="8">
        <v>94</v>
      </c>
      <c r="C1223" s="8">
        <v>10</v>
      </c>
      <c r="D1223" s="9" t="s">
        <v>1102</v>
      </c>
      <c r="E1223" t="str">
        <f t="shared" si="220"/>
        <v>http://creativecommons.org/publicdomain/zero/1.0/</v>
      </c>
      <c r="F1223" t="s">
        <v>4656</v>
      </c>
      <c r="G1223">
        <v>3</v>
      </c>
      <c r="H1223" t="s">
        <v>337</v>
      </c>
      <c r="I1223" s="3" t="str">
        <f t="shared" si="221"/>
        <v>https://jpsearch.go.jp/term/type/文章要素</v>
      </c>
      <c r="L1223">
        <f t="shared" si="224"/>
        <v>67</v>
      </c>
      <c r="M1223" t="str">
        <f t="shared" si="225"/>
        <v>https://www.dl.ndl.go.jp/api/iiif/3437686/canvas/67</v>
      </c>
      <c r="N1223" t="str">
        <f t="shared" si="222"/>
        <v>https://www.dl.ndl.go.jp/api/iiif/3437686/manifest.json</v>
      </c>
      <c r="O1223" t="str">
        <f t="shared" si="226"/>
        <v>http://da.dl.itc.u-tokyo.ac.jp/mirador/?params=[{%22manifest%22:%22https://www.dl.ndl.go.jp/api/iiif/3437686/manifest.json%22,%22canvas%22:%22https://www.dl.ndl.go.jp/api/iiif/3437686/canvas/67%22}]</v>
      </c>
    </row>
    <row r="1224" spans="1:15" ht="16">
      <c r="A1224" s="8" t="str">
        <f t="shared" si="223"/>
        <v>https://w3id.org/kouigenjimonogatari/data/0094-11.json</v>
      </c>
      <c r="B1224" s="8">
        <v>94</v>
      </c>
      <c r="C1224" s="8">
        <v>11</v>
      </c>
      <c r="D1224" s="9" t="s">
        <v>1103</v>
      </c>
      <c r="E1224" t="str">
        <f t="shared" si="220"/>
        <v>http://creativecommons.org/publicdomain/zero/1.0/</v>
      </c>
      <c r="F1224" t="s">
        <v>4656</v>
      </c>
      <c r="G1224">
        <v>3</v>
      </c>
      <c r="H1224" t="s">
        <v>337</v>
      </c>
      <c r="I1224" s="3" t="str">
        <f t="shared" si="221"/>
        <v>https://jpsearch.go.jp/term/type/文章要素</v>
      </c>
      <c r="L1224">
        <f t="shared" si="224"/>
        <v>67</v>
      </c>
      <c r="M1224" t="str">
        <f t="shared" si="225"/>
        <v>https://www.dl.ndl.go.jp/api/iiif/3437686/canvas/67</v>
      </c>
      <c r="N1224" t="str">
        <f t="shared" si="222"/>
        <v>https://www.dl.ndl.go.jp/api/iiif/3437686/manifest.json</v>
      </c>
      <c r="O1224" t="str">
        <f t="shared" si="226"/>
        <v>http://da.dl.itc.u-tokyo.ac.jp/mirador/?params=[{%22manifest%22:%22https://www.dl.ndl.go.jp/api/iiif/3437686/manifest.json%22,%22canvas%22:%22https://www.dl.ndl.go.jp/api/iiif/3437686/canvas/67%22}]</v>
      </c>
    </row>
    <row r="1225" spans="1:15" ht="16">
      <c r="A1225" s="8" t="str">
        <f t="shared" si="223"/>
        <v>https://w3id.org/kouigenjimonogatari/data/0094-12.json</v>
      </c>
      <c r="B1225" s="8">
        <v>94</v>
      </c>
      <c r="C1225" s="8">
        <v>12</v>
      </c>
      <c r="D1225" s="9" t="s">
        <v>1104</v>
      </c>
      <c r="E1225" t="str">
        <f t="shared" si="220"/>
        <v>http://creativecommons.org/publicdomain/zero/1.0/</v>
      </c>
      <c r="F1225" t="s">
        <v>4656</v>
      </c>
      <c r="G1225">
        <v>3</v>
      </c>
      <c r="H1225" t="s">
        <v>337</v>
      </c>
      <c r="I1225" s="3" t="str">
        <f t="shared" si="221"/>
        <v>https://jpsearch.go.jp/term/type/文章要素</v>
      </c>
      <c r="L1225">
        <f t="shared" si="224"/>
        <v>67</v>
      </c>
      <c r="M1225" t="str">
        <f t="shared" si="225"/>
        <v>https://www.dl.ndl.go.jp/api/iiif/3437686/canvas/67</v>
      </c>
      <c r="N1225" t="str">
        <f t="shared" si="222"/>
        <v>https://www.dl.ndl.go.jp/api/iiif/3437686/manifest.json</v>
      </c>
      <c r="O1225" t="str">
        <f t="shared" si="226"/>
        <v>http://da.dl.itc.u-tokyo.ac.jp/mirador/?params=[{%22manifest%22:%22https://www.dl.ndl.go.jp/api/iiif/3437686/manifest.json%22,%22canvas%22:%22https://www.dl.ndl.go.jp/api/iiif/3437686/canvas/67%22}]</v>
      </c>
    </row>
    <row r="1226" spans="1:15" ht="16">
      <c r="A1226" s="8" t="str">
        <f t="shared" si="223"/>
        <v>https://w3id.org/kouigenjimonogatari/data/0094-13.json</v>
      </c>
      <c r="B1226" s="8">
        <v>94</v>
      </c>
      <c r="C1226" s="8">
        <v>13</v>
      </c>
      <c r="D1226" s="9" t="s">
        <v>1105</v>
      </c>
      <c r="E1226" t="str">
        <f t="shared" si="220"/>
        <v>http://creativecommons.org/publicdomain/zero/1.0/</v>
      </c>
      <c r="F1226" t="s">
        <v>4656</v>
      </c>
      <c r="G1226">
        <v>3</v>
      </c>
      <c r="H1226" t="s">
        <v>337</v>
      </c>
      <c r="I1226" s="3" t="str">
        <f t="shared" si="221"/>
        <v>https://jpsearch.go.jp/term/type/文章要素</v>
      </c>
      <c r="L1226">
        <f t="shared" si="224"/>
        <v>67</v>
      </c>
      <c r="M1226" t="str">
        <f t="shared" si="225"/>
        <v>https://www.dl.ndl.go.jp/api/iiif/3437686/canvas/67</v>
      </c>
      <c r="N1226" t="str">
        <f t="shared" si="222"/>
        <v>https://www.dl.ndl.go.jp/api/iiif/3437686/manifest.json</v>
      </c>
      <c r="O1226" t="str">
        <f t="shared" si="226"/>
        <v>http://da.dl.itc.u-tokyo.ac.jp/mirador/?params=[{%22manifest%22:%22https://www.dl.ndl.go.jp/api/iiif/3437686/manifest.json%22,%22canvas%22:%22https://www.dl.ndl.go.jp/api/iiif/3437686/canvas/67%22}]</v>
      </c>
    </row>
    <row r="1227" spans="1:15" ht="16">
      <c r="A1227" s="8" t="str">
        <f t="shared" si="223"/>
        <v>https://w3id.org/kouigenjimonogatari/data/0094-14.json</v>
      </c>
      <c r="B1227" s="8">
        <v>94</v>
      </c>
      <c r="C1227" s="8">
        <v>14</v>
      </c>
      <c r="D1227" s="9" t="s">
        <v>1106</v>
      </c>
      <c r="E1227" t="str">
        <f t="shared" si="220"/>
        <v>http://creativecommons.org/publicdomain/zero/1.0/</v>
      </c>
      <c r="F1227" t="s">
        <v>4656</v>
      </c>
      <c r="G1227">
        <v>3</v>
      </c>
      <c r="H1227" t="s">
        <v>337</v>
      </c>
      <c r="I1227" s="3" t="str">
        <f t="shared" si="221"/>
        <v>https://jpsearch.go.jp/term/type/文章要素</v>
      </c>
      <c r="L1227">
        <f t="shared" si="224"/>
        <v>67</v>
      </c>
      <c r="M1227" t="str">
        <f t="shared" si="225"/>
        <v>https://www.dl.ndl.go.jp/api/iiif/3437686/canvas/67</v>
      </c>
      <c r="N1227" t="str">
        <f t="shared" si="222"/>
        <v>https://www.dl.ndl.go.jp/api/iiif/3437686/manifest.json</v>
      </c>
      <c r="O1227" t="str">
        <f t="shared" si="226"/>
        <v>http://da.dl.itc.u-tokyo.ac.jp/mirador/?params=[{%22manifest%22:%22https://www.dl.ndl.go.jp/api/iiif/3437686/manifest.json%22,%22canvas%22:%22https://www.dl.ndl.go.jp/api/iiif/3437686/canvas/67%22}]</v>
      </c>
    </row>
    <row r="1228" spans="1:15" ht="16">
      <c r="A1228" s="8" t="str">
        <f t="shared" si="223"/>
        <v>https://w3id.org/kouigenjimonogatari/data/0095-01.json</v>
      </c>
      <c r="B1228" s="8">
        <v>95</v>
      </c>
      <c r="C1228" s="8">
        <v>1</v>
      </c>
      <c r="D1228" s="9" t="s">
        <v>1107</v>
      </c>
      <c r="E1228" t="str">
        <f t="shared" si="220"/>
        <v>http://creativecommons.org/publicdomain/zero/1.0/</v>
      </c>
      <c r="F1228" t="s">
        <v>4656</v>
      </c>
      <c r="G1228">
        <v>3</v>
      </c>
      <c r="H1228" t="s">
        <v>337</v>
      </c>
      <c r="I1228" s="3" t="str">
        <f t="shared" si="221"/>
        <v>https://jpsearch.go.jp/term/type/文章要素</v>
      </c>
      <c r="L1228">
        <f t="shared" si="224"/>
        <v>67</v>
      </c>
      <c r="M1228" t="str">
        <f t="shared" si="225"/>
        <v>https://www.dl.ndl.go.jp/api/iiif/3437686/canvas/67</v>
      </c>
      <c r="N1228" t="str">
        <f t="shared" si="222"/>
        <v>https://www.dl.ndl.go.jp/api/iiif/3437686/manifest.json</v>
      </c>
      <c r="O1228" t="str">
        <f t="shared" si="226"/>
        <v>http://da.dl.itc.u-tokyo.ac.jp/mirador/?params=[{%22manifest%22:%22https://www.dl.ndl.go.jp/api/iiif/3437686/manifest.json%22,%22canvas%22:%22https://www.dl.ndl.go.jp/api/iiif/3437686/canvas/67%22}]</v>
      </c>
    </row>
    <row r="1229" spans="1:15" ht="16">
      <c r="A1229" s="8" t="str">
        <f t="shared" si="223"/>
        <v>https://w3id.org/kouigenjimonogatari/data/0095-02.json</v>
      </c>
      <c r="B1229" s="8">
        <v>95</v>
      </c>
      <c r="C1229" s="8">
        <v>2</v>
      </c>
      <c r="D1229" s="9" t="s">
        <v>1108</v>
      </c>
      <c r="E1229" t="str">
        <f t="shared" si="220"/>
        <v>http://creativecommons.org/publicdomain/zero/1.0/</v>
      </c>
      <c r="F1229" t="s">
        <v>4656</v>
      </c>
      <c r="G1229">
        <v>3</v>
      </c>
      <c r="H1229" t="s">
        <v>337</v>
      </c>
      <c r="I1229" s="3" t="str">
        <f t="shared" si="221"/>
        <v>https://jpsearch.go.jp/term/type/文章要素</v>
      </c>
      <c r="L1229">
        <f t="shared" si="224"/>
        <v>67</v>
      </c>
      <c r="M1229" t="str">
        <f t="shared" si="225"/>
        <v>https://www.dl.ndl.go.jp/api/iiif/3437686/canvas/67</v>
      </c>
      <c r="N1229" t="str">
        <f t="shared" si="222"/>
        <v>https://www.dl.ndl.go.jp/api/iiif/3437686/manifest.json</v>
      </c>
      <c r="O1229" t="str">
        <f t="shared" si="226"/>
        <v>http://da.dl.itc.u-tokyo.ac.jp/mirador/?params=[{%22manifest%22:%22https://www.dl.ndl.go.jp/api/iiif/3437686/manifest.json%22,%22canvas%22:%22https://www.dl.ndl.go.jp/api/iiif/3437686/canvas/67%22}]</v>
      </c>
    </row>
    <row r="1230" spans="1:15" ht="16">
      <c r="A1230" s="8" t="str">
        <f t="shared" si="223"/>
        <v>https://w3id.org/kouigenjimonogatari/data/0095-03.json</v>
      </c>
      <c r="B1230" s="8">
        <v>95</v>
      </c>
      <c r="C1230" s="8">
        <v>3</v>
      </c>
      <c r="D1230" s="9" t="s">
        <v>1109</v>
      </c>
      <c r="E1230" t="str">
        <f t="shared" si="220"/>
        <v>http://creativecommons.org/publicdomain/zero/1.0/</v>
      </c>
      <c r="F1230" t="s">
        <v>4656</v>
      </c>
      <c r="G1230">
        <v>3</v>
      </c>
      <c r="H1230" t="s">
        <v>337</v>
      </c>
      <c r="I1230" s="3" t="str">
        <f t="shared" si="221"/>
        <v>https://jpsearch.go.jp/term/type/文章要素</v>
      </c>
      <c r="L1230">
        <f t="shared" si="224"/>
        <v>67</v>
      </c>
      <c r="M1230" t="str">
        <f t="shared" si="225"/>
        <v>https://www.dl.ndl.go.jp/api/iiif/3437686/canvas/67</v>
      </c>
      <c r="N1230" t="str">
        <f t="shared" si="222"/>
        <v>https://www.dl.ndl.go.jp/api/iiif/3437686/manifest.json</v>
      </c>
      <c r="O1230" t="str">
        <f t="shared" si="226"/>
        <v>http://da.dl.itc.u-tokyo.ac.jp/mirador/?params=[{%22manifest%22:%22https://www.dl.ndl.go.jp/api/iiif/3437686/manifest.json%22,%22canvas%22:%22https://www.dl.ndl.go.jp/api/iiif/3437686/canvas/67%22}]</v>
      </c>
    </row>
    <row r="1231" spans="1:15" ht="16">
      <c r="A1231" s="8" t="str">
        <f t="shared" si="223"/>
        <v>https://w3id.org/kouigenjimonogatari/data/0095-04.json</v>
      </c>
      <c r="B1231" s="8">
        <v>95</v>
      </c>
      <c r="C1231" s="8">
        <v>4</v>
      </c>
      <c r="D1231" s="9" t="s">
        <v>1110</v>
      </c>
      <c r="E1231" t="str">
        <f t="shared" si="220"/>
        <v>http://creativecommons.org/publicdomain/zero/1.0/</v>
      </c>
      <c r="F1231" t="s">
        <v>4656</v>
      </c>
      <c r="G1231">
        <v>3</v>
      </c>
      <c r="H1231" t="s">
        <v>337</v>
      </c>
      <c r="I1231" s="3" t="str">
        <f t="shared" si="221"/>
        <v>https://jpsearch.go.jp/term/type/文章要素</v>
      </c>
      <c r="L1231">
        <f t="shared" si="224"/>
        <v>67</v>
      </c>
      <c r="M1231" t="str">
        <f t="shared" si="225"/>
        <v>https://www.dl.ndl.go.jp/api/iiif/3437686/canvas/67</v>
      </c>
      <c r="N1231" t="str">
        <f t="shared" si="222"/>
        <v>https://www.dl.ndl.go.jp/api/iiif/3437686/manifest.json</v>
      </c>
      <c r="O1231" t="str">
        <f t="shared" si="226"/>
        <v>http://da.dl.itc.u-tokyo.ac.jp/mirador/?params=[{%22manifest%22:%22https://www.dl.ndl.go.jp/api/iiif/3437686/manifest.json%22,%22canvas%22:%22https://www.dl.ndl.go.jp/api/iiif/3437686/canvas/67%22}]</v>
      </c>
    </row>
    <row r="1232" spans="1:15" ht="16">
      <c r="A1232" s="8" t="str">
        <f t="shared" si="223"/>
        <v>https://w3id.org/kouigenjimonogatari/data/0095-05.json</v>
      </c>
      <c r="B1232" s="8">
        <v>95</v>
      </c>
      <c r="C1232" s="8">
        <v>5</v>
      </c>
      <c r="D1232" s="9" t="s">
        <v>1111</v>
      </c>
      <c r="E1232" t="str">
        <f t="shared" si="220"/>
        <v>http://creativecommons.org/publicdomain/zero/1.0/</v>
      </c>
      <c r="F1232" t="s">
        <v>4656</v>
      </c>
      <c r="G1232">
        <v>3</v>
      </c>
      <c r="H1232" t="s">
        <v>337</v>
      </c>
      <c r="I1232" s="3" t="str">
        <f t="shared" si="221"/>
        <v>https://jpsearch.go.jp/term/type/文章要素</v>
      </c>
      <c r="L1232">
        <f t="shared" si="224"/>
        <v>67</v>
      </c>
      <c r="M1232" t="str">
        <f t="shared" si="225"/>
        <v>https://www.dl.ndl.go.jp/api/iiif/3437686/canvas/67</v>
      </c>
      <c r="N1232" t="str">
        <f t="shared" si="222"/>
        <v>https://www.dl.ndl.go.jp/api/iiif/3437686/manifest.json</v>
      </c>
      <c r="O1232" t="str">
        <f t="shared" si="226"/>
        <v>http://da.dl.itc.u-tokyo.ac.jp/mirador/?params=[{%22manifest%22:%22https://www.dl.ndl.go.jp/api/iiif/3437686/manifest.json%22,%22canvas%22:%22https://www.dl.ndl.go.jp/api/iiif/3437686/canvas/67%22}]</v>
      </c>
    </row>
    <row r="1233" spans="1:15" ht="16">
      <c r="A1233" s="8" t="str">
        <f t="shared" si="223"/>
        <v>https://w3id.org/kouigenjimonogatari/data/0101-01.json</v>
      </c>
      <c r="B1233" s="8">
        <v>101</v>
      </c>
      <c r="C1233" s="8">
        <v>1</v>
      </c>
      <c r="D1233" s="9" t="s">
        <v>1112</v>
      </c>
      <c r="E1233" t="str">
        <f t="shared" si="220"/>
        <v>http://creativecommons.org/publicdomain/zero/1.0/</v>
      </c>
      <c r="F1233" t="s">
        <v>4657</v>
      </c>
      <c r="G1233">
        <v>4</v>
      </c>
      <c r="H1233" t="s">
        <v>337</v>
      </c>
      <c r="I1233" s="3" t="str">
        <f t="shared" si="221"/>
        <v>https://jpsearch.go.jp/term/type/文章要素</v>
      </c>
      <c r="L1233">
        <f t="shared" si="224"/>
        <v>70</v>
      </c>
      <c r="M1233" t="str">
        <f t="shared" si="225"/>
        <v>https://www.dl.ndl.go.jp/api/iiif/3437686/canvas/70</v>
      </c>
      <c r="N1233" t="str">
        <f t="shared" si="222"/>
        <v>https://www.dl.ndl.go.jp/api/iiif/3437686/manifest.json</v>
      </c>
      <c r="O1233" t="str">
        <f t="shared" si="226"/>
        <v>http://da.dl.itc.u-tokyo.ac.jp/mirador/?params=[{%22manifest%22:%22https://www.dl.ndl.go.jp/api/iiif/3437686/manifest.json%22,%22canvas%22:%22https://www.dl.ndl.go.jp/api/iiif/3437686/canvas/70%22}]</v>
      </c>
    </row>
    <row r="1234" spans="1:15" ht="16">
      <c r="A1234" s="8" t="str">
        <f t="shared" si="223"/>
        <v>https://w3id.org/kouigenjimonogatari/data/0101-02.json</v>
      </c>
      <c r="B1234" s="8">
        <v>101</v>
      </c>
      <c r="C1234" s="8">
        <v>2</v>
      </c>
      <c r="D1234" s="9" t="s">
        <v>1113</v>
      </c>
      <c r="E1234" t="str">
        <f t="shared" si="220"/>
        <v>http://creativecommons.org/publicdomain/zero/1.0/</v>
      </c>
      <c r="F1234" t="s">
        <v>4657</v>
      </c>
      <c r="G1234">
        <v>4</v>
      </c>
      <c r="H1234" t="s">
        <v>337</v>
      </c>
      <c r="I1234" s="3" t="str">
        <f t="shared" si="221"/>
        <v>https://jpsearch.go.jp/term/type/文章要素</v>
      </c>
      <c r="L1234">
        <f t="shared" si="224"/>
        <v>70</v>
      </c>
      <c r="M1234" t="str">
        <f t="shared" si="225"/>
        <v>https://www.dl.ndl.go.jp/api/iiif/3437686/canvas/70</v>
      </c>
      <c r="N1234" t="str">
        <f t="shared" si="222"/>
        <v>https://www.dl.ndl.go.jp/api/iiif/3437686/manifest.json</v>
      </c>
      <c r="O1234" t="str">
        <f t="shared" si="226"/>
        <v>http://da.dl.itc.u-tokyo.ac.jp/mirador/?params=[{%22manifest%22:%22https://www.dl.ndl.go.jp/api/iiif/3437686/manifest.json%22,%22canvas%22:%22https://www.dl.ndl.go.jp/api/iiif/3437686/canvas/70%22}]</v>
      </c>
    </row>
    <row r="1235" spans="1:15" ht="16">
      <c r="A1235" s="8" t="str">
        <f t="shared" si="223"/>
        <v>https://w3id.org/kouigenjimonogatari/data/0101-03.json</v>
      </c>
      <c r="B1235" s="8">
        <v>101</v>
      </c>
      <c r="C1235" s="8">
        <v>3</v>
      </c>
      <c r="D1235" s="9" t="s">
        <v>1114</v>
      </c>
      <c r="E1235" t="str">
        <f t="shared" si="220"/>
        <v>http://creativecommons.org/publicdomain/zero/1.0/</v>
      </c>
      <c r="F1235" t="s">
        <v>4657</v>
      </c>
      <c r="G1235">
        <v>4</v>
      </c>
      <c r="H1235" t="s">
        <v>337</v>
      </c>
      <c r="I1235" s="3" t="str">
        <f t="shared" si="221"/>
        <v>https://jpsearch.go.jp/term/type/文章要素</v>
      </c>
      <c r="L1235">
        <f t="shared" si="224"/>
        <v>70</v>
      </c>
      <c r="M1235" t="str">
        <f t="shared" si="225"/>
        <v>https://www.dl.ndl.go.jp/api/iiif/3437686/canvas/70</v>
      </c>
      <c r="N1235" t="str">
        <f t="shared" si="222"/>
        <v>https://www.dl.ndl.go.jp/api/iiif/3437686/manifest.json</v>
      </c>
      <c r="O1235" t="str">
        <f t="shared" si="226"/>
        <v>http://da.dl.itc.u-tokyo.ac.jp/mirador/?params=[{%22manifest%22:%22https://www.dl.ndl.go.jp/api/iiif/3437686/manifest.json%22,%22canvas%22:%22https://www.dl.ndl.go.jp/api/iiif/3437686/canvas/70%22}]</v>
      </c>
    </row>
    <row r="1236" spans="1:15" ht="16">
      <c r="A1236" s="8" t="str">
        <f t="shared" si="223"/>
        <v>https://w3id.org/kouigenjimonogatari/data/0101-04.json</v>
      </c>
      <c r="B1236" s="8">
        <v>101</v>
      </c>
      <c r="C1236" s="8">
        <v>4</v>
      </c>
      <c r="D1236" s="9" t="s">
        <v>1115</v>
      </c>
      <c r="E1236" t="str">
        <f t="shared" si="220"/>
        <v>http://creativecommons.org/publicdomain/zero/1.0/</v>
      </c>
      <c r="F1236" t="s">
        <v>4657</v>
      </c>
      <c r="G1236">
        <v>4</v>
      </c>
      <c r="H1236" t="s">
        <v>337</v>
      </c>
      <c r="I1236" s="3" t="str">
        <f t="shared" si="221"/>
        <v>https://jpsearch.go.jp/term/type/文章要素</v>
      </c>
      <c r="L1236">
        <f t="shared" si="224"/>
        <v>70</v>
      </c>
      <c r="M1236" t="str">
        <f t="shared" si="225"/>
        <v>https://www.dl.ndl.go.jp/api/iiif/3437686/canvas/70</v>
      </c>
      <c r="N1236" t="str">
        <f t="shared" si="222"/>
        <v>https://www.dl.ndl.go.jp/api/iiif/3437686/manifest.json</v>
      </c>
      <c r="O1236" t="str">
        <f t="shared" si="226"/>
        <v>http://da.dl.itc.u-tokyo.ac.jp/mirador/?params=[{%22manifest%22:%22https://www.dl.ndl.go.jp/api/iiif/3437686/manifest.json%22,%22canvas%22:%22https://www.dl.ndl.go.jp/api/iiif/3437686/canvas/70%22}]</v>
      </c>
    </row>
    <row r="1237" spans="1:15" ht="16">
      <c r="A1237" s="8" t="str">
        <f t="shared" si="223"/>
        <v>https://w3id.org/kouigenjimonogatari/data/0101-05.json</v>
      </c>
      <c r="B1237" s="8">
        <v>101</v>
      </c>
      <c r="C1237" s="8">
        <v>5</v>
      </c>
      <c r="D1237" s="9" t="s">
        <v>1116</v>
      </c>
      <c r="E1237" t="str">
        <f t="shared" si="220"/>
        <v>http://creativecommons.org/publicdomain/zero/1.0/</v>
      </c>
      <c r="F1237" t="s">
        <v>4657</v>
      </c>
      <c r="G1237">
        <v>4</v>
      </c>
      <c r="H1237" t="s">
        <v>337</v>
      </c>
      <c r="I1237" s="3" t="str">
        <f t="shared" si="221"/>
        <v>https://jpsearch.go.jp/term/type/文章要素</v>
      </c>
      <c r="L1237">
        <f t="shared" si="224"/>
        <v>70</v>
      </c>
      <c r="M1237" t="str">
        <f t="shared" si="225"/>
        <v>https://www.dl.ndl.go.jp/api/iiif/3437686/canvas/70</v>
      </c>
      <c r="N1237" t="str">
        <f t="shared" si="222"/>
        <v>https://www.dl.ndl.go.jp/api/iiif/3437686/manifest.json</v>
      </c>
      <c r="O1237" t="str">
        <f t="shared" si="226"/>
        <v>http://da.dl.itc.u-tokyo.ac.jp/mirador/?params=[{%22manifest%22:%22https://www.dl.ndl.go.jp/api/iiif/3437686/manifest.json%22,%22canvas%22:%22https://www.dl.ndl.go.jp/api/iiif/3437686/canvas/70%22}]</v>
      </c>
    </row>
    <row r="1238" spans="1:15" ht="16">
      <c r="A1238" s="8" t="str">
        <f t="shared" si="223"/>
        <v>https://w3id.org/kouigenjimonogatari/data/0101-06.json</v>
      </c>
      <c r="B1238" s="8">
        <v>101</v>
      </c>
      <c r="C1238" s="8">
        <v>6</v>
      </c>
      <c r="D1238" s="9" t="s">
        <v>1117</v>
      </c>
      <c r="E1238" t="str">
        <f t="shared" si="220"/>
        <v>http://creativecommons.org/publicdomain/zero/1.0/</v>
      </c>
      <c r="F1238" t="s">
        <v>4657</v>
      </c>
      <c r="G1238">
        <v>4</v>
      </c>
      <c r="H1238" t="s">
        <v>337</v>
      </c>
      <c r="I1238" s="3" t="str">
        <f t="shared" si="221"/>
        <v>https://jpsearch.go.jp/term/type/文章要素</v>
      </c>
      <c r="L1238">
        <f t="shared" si="224"/>
        <v>70</v>
      </c>
      <c r="M1238" t="str">
        <f t="shared" si="225"/>
        <v>https://www.dl.ndl.go.jp/api/iiif/3437686/canvas/70</v>
      </c>
      <c r="N1238" t="str">
        <f t="shared" si="222"/>
        <v>https://www.dl.ndl.go.jp/api/iiif/3437686/manifest.json</v>
      </c>
      <c r="O1238" t="str">
        <f t="shared" si="226"/>
        <v>http://da.dl.itc.u-tokyo.ac.jp/mirador/?params=[{%22manifest%22:%22https://www.dl.ndl.go.jp/api/iiif/3437686/manifest.json%22,%22canvas%22:%22https://www.dl.ndl.go.jp/api/iiif/3437686/canvas/70%22}]</v>
      </c>
    </row>
    <row r="1239" spans="1:15" ht="16">
      <c r="A1239" s="8" t="str">
        <f t="shared" si="223"/>
        <v>https://w3id.org/kouigenjimonogatari/data/0101-07.json</v>
      </c>
      <c r="B1239" s="8">
        <v>101</v>
      </c>
      <c r="C1239" s="8">
        <v>7</v>
      </c>
      <c r="D1239" s="9" t="s">
        <v>1118</v>
      </c>
      <c r="E1239" t="str">
        <f t="shared" si="220"/>
        <v>http://creativecommons.org/publicdomain/zero/1.0/</v>
      </c>
      <c r="F1239" t="s">
        <v>4657</v>
      </c>
      <c r="G1239">
        <v>4</v>
      </c>
      <c r="H1239" t="s">
        <v>337</v>
      </c>
      <c r="I1239" s="3" t="str">
        <f t="shared" si="221"/>
        <v>https://jpsearch.go.jp/term/type/文章要素</v>
      </c>
      <c r="L1239">
        <f t="shared" si="224"/>
        <v>70</v>
      </c>
      <c r="M1239" t="str">
        <f t="shared" si="225"/>
        <v>https://www.dl.ndl.go.jp/api/iiif/3437686/canvas/70</v>
      </c>
      <c r="N1239" t="str">
        <f t="shared" si="222"/>
        <v>https://www.dl.ndl.go.jp/api/iiif/3437686/manifest.json</v>
      </c>
      <c r="O1239" t="str">
        <f t="shared" si="226"/>
        <v>http://da.dl.itc.u-tokyo.ac.jp/mirador/?params=[{%22manifest%22:%22https://www.dl.ndl.go.jp/api/iiif/3437686/manifest.json%22,%22canvas%22:%22https://www.dl.ndl.go.jp/api/iiif/3437686/canvas/70%22}]</v>
      </c>
    </row>
    <row r="1240" spans="1:15" ht="16">
      <c r="A1240" s="8" t="str">
        <f t="shared" si="223"/>
        <v>https://w3id.org/kouigenjimonogatari/data/0101-08.json</v>
      </c>
      <c r="B1240" s="8">
        <v>101</v>
      </c>
      <c r="C1240" s="8">
        <v>8</v>
      </c>
      <c r="D1240" s="9" t="s">
        <v>1119</v>
      </c>
      <c r="E1240" t="str">
        <f t="shared" si="220"/>
        <v>http://creativecommons.org/publicdomain/zero/1.0/</v>
      </c>
      <c r="F1240" t="s">
        <v>4657</v>
      </c>
      <c r="G1240">
        <v>4</v>
      </c>
      <c r="H1240" t="s">
        <v>337</v>
      </c>
      <c r="I1240" s="3" t="str">
        <f t="shared" si="221"/>
        <v>https://jpsearch.go.jp/term/type/文章要素</v>
      </c>
      <c r="L1240">
        <f t="shared" si="224"/>
        <v>70</v>
      </c>
      <c r="M1240" t="str">
        <f t="shared" si="225"/>
        <v>https://www.dl.ndl.go.jp/api/iiif/3437686/canvas/70</v>
      </c>
      <c r="N1240" t="str">
        <f t="shared" si="222"/>
        <v>https://www.dl.ndl.go.jp/api/iiif/3437686/manifest.json</v>
      </c>
      <c r="O1240" t="str">
        <f t="shared" si="226"/>
        <v>http://da.dl.itc.u-tokyo.ac.jp/mirador/?params=[{%22manifest%22:%22https://www.dl.ndl.go.jp/api/iiif/3437686/manifest.json%22,%22canvas%22:%22https://www.dl.ndl.go.jp/api/iiif/3437686/canvas/70%22}]</v>
      </c>
    </row>
    <row r="1241" spans="1:15" ht="16">
      <c r="A1241" s="8" t="str">
        <f t="shared" si="223"/>
        <v>https://w3id.org/kouigenjimonogatari/data/0101-09.json</v>
      </c>
      <c r="B1241" s="8">
        <v>101</v>
      </c>
      <c r="C1241" s="8">
        <v>9</v>
      </c>
      <c r="D1241" s="9" t="s">
        <v>1120</v>
      </c>
      <c r="E1241" t="str">
        <f t="shared" si="220"/>
        <v>http://creativecommons.org/publicdomain/zero/1.0/</v>
      </c>
      <c r="F1241" t="s">
        <v>4657</v>
      </c>
      <c r="G1241">
        <v>4</v>
      </c>
      <c r="H1241" t="s">
        <v>337</v>
      </c>
      <c r="I1241" s="3" t="str">
        <f t="shared" si="221"/>
        <v>https://jpsearch.go.jp/term/type/文章要素</v>
      </c>
      <c r="L1241">
        <f t="shared" si="224"/>
        <v>70</v>
      </c>
      <c r="M1241" t="str">
        <f t="shared" si="225"/>
        <v>https://www.dl.ndl.go.jp/api/iiif/3437686/canvas/70</v>
      </c>
      <c r="N1241" t="str">
        <f t="shared" si="222"/>
        <v>https://www.dl.ndl.go.jp/api/iiif/3437686/manifest.json</v>
      </c>
      <c r="O1241" t="str">
        <f t="shared" si="226"/>
        <v>http://da.dl.itc.u-tokyo.ac.jp/mirador/?params=[{%22manifest%22:%22https://www.dl.ndl.go.jp/api/iiif/3437686/manifest.json%22,%22canvas%22:%22https://www.dl.ndl.go.jp/api/iiif/3437686/canvas/70%22}]</v>
      </c>
    </row>
    <row r="1242" spans="1:15" ht="16">
      <c r="A1242" s="8" t="str">
        <f t="shared" si="223"/>
        <v>https://w3id.org/kouigenjimonogatari/data/0101-10.json</v>
      </c>
      <c r="B1242" s="8">
        <v>101</v>
      </c>
      <c r="C1242" s="8">
        <v>10</v>
      </c>
      <c r="D1242" s="9" t="s">
        <v>1121</v>
      </c>
      <c r="E1242" t="str">
        <f t="shared" si="220"/>
        <v>http://creativecommons.org/publicdomain/zero/1.0/</v>
      </c>
      <c r="F1242" t="s">
        <v>4657</v>
      </c>
      <c r="G1242">
        <v>4</v>
      </c>
      <c r="H1242" t="s">
        <v>337</v>
      </c>
      <c r="I1242" s="3" t="str">
        <f t="shared" si="221"/>
        <v>https://jpsearch.go.jp/term/type/文章要素</v>
      </c>
      <c r="L1242">
        <f t="shared" si="224"/>
        <v>70</v>
      </c>
      <c r="M1242" t="str">
        <f t="shared" si="225"/>
        <v>https://www.dl.ndl.go.jp/api/iiif/3437686/canvas/70</v>
      </c>
      <c r="N1242" t="str">
        <f t="shared" si="222"/>
        <v>https://www.dl.ndl.go.jp/api/iiif/3437686/manifest.json</v>
      </c>
      <c r="O1242" t="str">
        <f t="shared" si="226"/>
        <v>http://da.dl.itc.u-tokyo.ac.jp/mirador/?params=[{%22manifest%22:%22https://www.dl.ndl.go.jp/api/iiif/3437686/manifest.json%22,%22canvas%22:%22https://www.dl.ndl.go.jp/api/iiif/3437686/canvas/70%22}]</v>
      </c>
    </row>
    <row r="1243" spans="1:15" ht="16">
      <c r="A1243" s="8" t="str">
        <f t="shared" si="223"/>
        <v>https://w3id.org/kouigenjimonogatari/data/0101-11.json</v>
      </c>
      <c r="B1243" s="8">
        <v>101</v>
      </c>
      <c r="C1243" s="8">
        <v>11</v>
      </c>
      <c r="D1243" s="9" t="s">
        <v>1122</v>
      </c>
      <c r="E1243" t="str">
        <f t="shared" si="220"/>
        <v>http://creativecommons.org/publicdomain/zero/1.0/</v>
      </c>
      <c r="F1243" t="s">
        <v>4657</v>
      </c>
      <c r="G1243">
        <v>4</v>
      </c>
      <c r="H1243" t="s">
        <v>337</v>
      </c>
      <c r="I1243" s="3" t="str">
        <f t="shared" si="221"/>
        <v>https://jpsearch.go.jp/term/type/文章要素</v>
      </c>
      <c r="L1243">
        <f t="shared" si="224"/>
        <v>70</v>
      </c>
      <c r="M1243" t="str">
        <f t="shared" si="225"/>
        <v>https://www.dl.ndl.go.jp/api/iiif/3437686/canvas/70</v>
      </c>
      <c r="N1243" t="str">
        <f t="shared" si="222"/>
        <v>https://www.dl.ndl.go.jp/api/iiif/3437686/manifest.json</v>
      </c>
      <c r="O1243" t="str">
        <f t="shared" si="226"/>
        <v>http://da.dl.itc.u-tokyo.ac.jp/mirador/?params=[{%22manifest%22:%22https://www.dl.ndl.go.jp/api/iiif/3437686/manifest.json%22,%22canvas%22:%22https://www.dl.ndl.go.jp/api/iiif/3437686/canvas/70%22}]</v>
      </c>
    </row>
    <row r="1244" spans="1:15" ht="16">
      <c r="A1244" s="8" t="str">
        <f t="shared" si="223"/>
        <v>https://w3id.org/kouigenjimonogatari/data/0101-12.json</v>
      </c>
      <c r="B1244" s="8">
        <v>101</v>
      </c>
      <c r="C1244" s="8">
        <v>12</v>
      </c>
      <c r="D1244" s="9" t="s">
        <v>1123</v>
      </c>
      <c r="E1244" t="str">
        <f t="shared" si="220"/>
        <v>http://creativecommons.org/publicdomain/zero/1.0/</v>
      </c>
      <c r="F1244" t="s">
        <v>4657</v>
      </c>
      <c r="G1244">
        <v>4</v>
      </c>
      <c r="H1244" t="s">
        <v>337</v>
      </c>
      <c r="I1244" s="3" t="str">
        <f t="shared" si="221"/>
        <v>https://jpsearch.go.jp/term/type/文章要素</v>
      </c>
      <c r="L1244">
        <f t="shared" si="224"/>
        <v>70</v>
      </c>
      <c r="M1244" t="str">
        <f t="shared" si="225"/>
        <v>https://www.dl.ndl.go.jp/api/iiif/3437686/canvas/70</v>
      </c>
      <c r="N1244" t="str">
        <f t="shared" si="222"/>
        <v>https://www.dl.ndl.go.jp/api/iiif/3437686/manifest.json</v>
      </c>
      <c r="O1244" t="str">
        <f t="shared" si="226"/>
        <v>http://da.dl.itc.u-tokyo.ac.jp/mirador/?params=[{%22manifest%22:%22https://www.dl.ndl.go.jp/api/iiif/3437686/manifest.json%22,%22canvas%22:%22https://www.dl.ndl.go.jp/api/iiif/3437686/canvas/70%22}]</v>
      </c>
    </row>
    <row r="1245" spans="1:15" ht="16">
      <c r="A1245" s="8" t="str">
        <f t="shared" si="223"/>
        <v>https://w3id.org/kouigenjimonogatari/data/0101-13.json</v>
      </c>
      <c r="B1245" s="8">
        <v>101</v>
      </c>
      <c r="C1245" s="8">
        <v>13</v>
      </c>
      <c r="D1245" s="9" t="s">
        <v>1124</v>
      </c>
      <c r="E1245" t="str">
        <f t="shared" si="220"/>
        <v>http://creativecommons.org/publicdomain/zero/1.0/</v>
      </c>
      <c r="F1245" t="s">
        <v>4657</v>
      </c>
      <c r="G1245">
        <v>4</v>
      </c>
      <c r="H1245" t="s">
        <v>337</v>
      </c>
      <c r="I1245" s="3" t="str">
        <f t="shared" si="221"/>
        <v>https://jpsearch.go.jp/term/type/文章要素</v>
      </c>
      <c r="L1245">
        <f t="shared" si="224"/>
        <v>70</v>
      </c>
      <c r="M1245" t="str">
        <f t="shared" si="225"/>
        <v>https://www.dl.ndl.go.jp/api/iiif/3437686/canvas/70</v>
      </c>
      <c r="N1245" t="str">
        <f t="shared" si="222"/>
        <v>https://www.dl.ndl.go.jp/api/iiif/3437686/manifest.json</v>
      </c>
      <c r="O1245" t="str">
        <f t="shared" si="226"/>
        <v>http://da.dl.itc.u-tokyo.ac.jp/mirador/?params=[{%22manifest%22:%22https://www.dl.ndl.go.jp/api/iiif/3437686/manifest.json%22,%22canvas%22:%22https://www.dl.ndl.go.jp/api/iiif/3437686/canvas/70%22}]</v>
      </c>
    </row>
    <row r="1246" spans="1:15" ht="16">
      <c r="A1246" s="8" t="str">
        <f t="shared" si="223"/>
        <v>https://w3id.org/kouigenjimonogatari/data/0101-14.json</v>
      </c>
      <c r="B1246" s="8">
        <v>101</v>
      </c>
      <c r="C1246" s="8">
        <v>14</v>
      </c>
      <c r="D1246" s="9" t="s">
        <v>1125</v>
      </c>
      <c r="E1246" t="str">
        <f t="shared" si="220"/>
        <v>http://creativecommons.org/publicdomain/zero/1.0/</v>
      </c>
      <c r="F1246" t="s">
        <v>4657</v>
      </c>
      <c r="G1246">
        <v>4</v>
      </c>
      <c r="H1246" t="s">
        <v>337</v>
      </c>
      <c r="I1246" s="3" t="str">
        <f t="shared" si="221"/>
        <v>https://jpsearch.go.jp/term/type/文章要素</v>
      </c>
      <c r="L1246">
        <f t="shared" si="224"/>
        <v>70</v>
      </c>
      <c r="M1246" t="str">
        <f t="shared" si="225"/>
        <v>https://www.dl.ndl.go.jp/api/iiif/3437686/canvas/70</v>
      </c>
      <c r="N1246" t="str">
        <f t="shared" si="222"/>
        <v>https://www.dl.ndl.go.jp/api/iiif/3437686/manifest.json</v>
      </c>
      <c r="O1246" t="str">
        <f t="shared" si="226"/>
        <v>http://da.dl.itc.u-tokyo.ac.jp/mirador/?params=[{%22manifest%22:%22https://www.dl.ndl.go.jp/api/iiif/3437686/manifest.json%22,%22canvas%22:%22https://www.dl.ndl.go.jp/api/iiif/3437686/canvas/70%22}]</v>
      </c>
    </row>
    <row r="1247" spans="1:15" ht="16">
      <c r="A1247" s="8" t="str">
        <f t="shared" si="223"/>
        <v>https://w3id.org/kouigenjimonogatari/data/0102-01.json</v>
      </c>
      <c r="B1247" s="8">
        <v>102</v>
      </c>
      <c r="C1247" s="8">
        <v>1</v>
      </c>
      <c r="D1247" s="9" t="s">
        <v>1126</v>
      </c>
      <c r="E1247" t="str">
        <f t="shared" si="220"/>
        <v>http://creativecommons.org/publicdomain/zero/1.0/</v>
      </c>
      <c r="F1247" t="s">
        <v>4657</v>
      </c>
      <c r="G1247">
        <v>4</v>
      </c>
      <c r="H1247" t="s">
        <v>337</v>
      </c>
      <c r="I1247" s="3" t="str">
        <f t="shared" si="221"/>
        <v>https://jpsearch.go.jp/term/type/文章要素</v>
      </c>
      <c r="L1247">
        <f t="shared" si="224"/>
        <v>71</v>
      </c>
      <c r="M1247" t="str">
        <f t="shared" si="225"/>
        <v>https://www.dl.ndl.go.jp/api/iiif/3437686/canvas/71</v>
      </c>
      <c r="N1247" t="str">
        <f t="shared" si="222"/>
        <v>https://www.dl.ndl.go.jp/api/iiif/3437686/manifest.json</v>
      </c>
      <c r="O1247" t="str">
        <f t="shared" si="226"/>
        <v>http://da.dl.itc.u-tokyo.ac.jp/mirador/?params=[{%22manifest%22:%22https://www.dl.ndl.go.jp/api/iiif/3437686/manifest.json%22,%22canvas%22:%22https://www.dl.ndl.go.jp/api/iiif/3437686/canvas/71%22}]</v>
      </c>
    </row>
    <row r="1248" spans="1:15" ht="16">
      <c r="A1248" s="8" t="str">
        <f t="shared" si="223"/>
        <v>https://w3id.org/kouigenjimonogatari/data/0102-02.json</v>
      </c>
      <c r="B1248" s="8">
        <v>102</v>
      </c>
      <c r="C1248" s="8">
        <v>2</v>
      </c>
      <c r="D1248" s="9" t="s">
        <v>1127</v>
      </c>
      <c r="E1248" t="str">
        <f t="shared" si="220"/>
        <v>http://creativecommons.org/publicdomain/zero/1.0/</v>
      </c>
      <c r="F1248" t="s">
        <v>4657</v>
      </c>
      <c r="G1248">
        <v>4</v>
      </c>
      <c r="H1248" t="s">
        <v>337</v>
      </c>
      <c r="I1248" s="3" t="str">
        <f t="shared" si="221"/>
        <v>https://jpsearch.go.jp/term/type/文章要素</v>
      </c>
      <c r="L1248">
        <f t="shared" si="224"/>
        <v>71</v>
      </c>
      <c r="M1248" t="str">
        <f t="shared" si="225"/>
        <v>https://www.dl.ndl.go.jp/api/iiif/3437686/canvas/71</v>
      </c>
      <c r="N1248" t="str">
        <f t="shared" si="222"/>
        <v>https://www.dl.ndl.go.jp/api/iiif/3437686/manifest.json</v>
      </c>
      <c r="O1248" t="str">
        <f t="shared" si="226"/>
        <v>http://da.dl.itc.u-tokyo.ac.jp/mirador/?params=[{%22manifest%22:%22https://www.dl.ndl.go.jp/api/iiif/3437686/manifest.json%22,%22canvas%22:%22https://www.dl.ndl.go.jp/api/iiif/3437686/canvas/71%22}]</v>
      </c>
    </row>
    <row r="1249" spans="1:15" ht="16">
      <c r="A1249" s="8" t="str">
        <f t="shared" si="223"/>
        <v>https://w3id.org/kouigenjimonogatari/data/0102-03.json</v>
      </c>
      <c r="B1249" s="8">
        <v>102</v>
      </c>
      <c r="C1249" s="8">
        <v>3</v>
      </c>
      <c r="D1249" s="9" t="s">
        <v>1128</v>
      </c>
      <c r="E1249" t="str">
        <f t="shared" si="220"/>
        <v>http://creativecommons.org/publicdomain/zero/1.0/</v>
      </c>
      <c r="F1249" t="s">
        <v>4657</v>
      </c>
      <c r="G1249">
        <v>4</v>
      </c>
      <c r="H1249" t="s">
        <v>337</v>
      </c>
      <c r="I1249" s="3" t="str">
        <f t="shared" si="221"/>
        <v>https://jpsearch.go.jp/term/type/文章要素</v>
      </c>
      <c r="L1249">
        <f t="shared" si="224"/>
        <v>71</v>
      </c>
      <c r="M1249" t="str">
        <f t="shared" si="225"/>
        <v>https://www.dl.ndl.go.jp/api/iiif/3437686/canvas/71</v>
      </c>
      <c r="N1249" t="str">
        <f t="shared" si="222"/>
        <v>https://www.dl.ndl.go.jp/api/iiif/3437686/manifest.json</v>
      </c>
      <c r="O1249" t="str">
        <f t="shared" si="226"/>
        <v>http://da.dl.itc.u-tokyo.ac.jp/mirador/?params=[{%22manifest%22:%22https://www.dl.ndl.go.jp/api/iiif/3437686/manifest.json%22,%22canvas%22:%22https://www.dl.ndl.go.jp/api/iiif/3437686/canvas/71%22}]</v>
      </c>
    </row>
    <row r="1250" spans="1:15" ht="16">
      <c r="A1250" s="8" t="str">
        <f t="shared" si="223"/>
        <v>https://w3id.org/kouigenjimonogatari/data/0102-04.json</v>
      </c>
      <c r="B1250" s="8">
        <v>102</v>
      </c>
      <c r="C1250" s="8">
        <v>4</v>
      </c>
      <c r="D1250" s="9" t="s">
        <v>1129</v>
      </c>
      <c r="E1250" t="str">
        <f t="shared" si="220"/>
        <v>http://creativecommons.org/publicdomain/zero/1.0/</v>
      </c>
      <c r="F1250" t="s">
        <v>4657</v>
      </c>
      <c r="G1250">
        <v>4</v>
      </c>
      <c r="H1250" t="s">
        <v>337</v>
      </c>
      <c r="I1250" s="3" t="str">
        <f t="shared" si="221"/>
        <v>https://jpsearch.go.jp/term/type/文章要素</v>
      </c>
      <c r="L1250">
        <f t="shared" si="224"/>
        <v>71</v>
      </c>
      <c r="M1250" t="str">
        <f t="shared" si="225"/>
        <v>https://www.dl.ndl.go.jp/api/iiif/3437686/canvas/71</v>
      </c>
      <c r="N1250" t="str">
        <f t="shared" si="222"/>
        <v>https://www.dl.ndl.go.jp/api/iiif/3437686/manifest.json</v>
      </c>
      <c r="O1250" t="str">
        <f t="shared" si="226"/>
        <v>http://da.dl.itc.u-tokyo.ac.jp/mirador/?params=[{%22manifest%22:%22https://www.dl.ndl.go.jp/api/iiif/3437686/manifest.json%22,%22canvas%22:%22https://www.dl.ndl.go.jp/api/iiif/3437686/canvas/71%22}]</v>
      </c>
    </row>
    <row r="1251" spans="1:15" ht="16">
      <c r="A1251" s="8" t="str">
        <f t="shared" si="223"/>
        <v>https://w3id.org/kouigenjimonogatari/data/0102-05.json</v>
      </c>
      <c r="B1251" s="8">
        <v>102</v>
      </c>
      <c r="C1251" s="8">
        <v>5</v>
      </c>
      <c r="D1251" s="9" t="s">
        <v>1130</v>
      </c>
      <c r="E1251" t="str">
        <f t="shared" si="220"/>
        <v>http://creativecommons.org/publicdomain/zero/1.0/</v>
      </c>
      <c r="F1251" t="s">
        <v>4657</v>
      </c>
      <c r="G1251">
        <v>4</v>
      </c>
      <c r="H1251" t="s">
        <v>337</v>
      </c>
      <c r="I1251" s="3" t="str">
        <f t="shared" si="221"/>
        <v>https://jpsearch.go.jp/term/type/文章要素</v>
      </c>
      <c r="L1251">
        <f t="shared" si="224"/>
        <v>71</v>
      </c>
      <c r="M1251" t="str">
        <f t="shared" si="225"/>
        <v>https://www.dl.ndl.go.jp/api/iiif/3437686/canvas/71</v>
      </c>
      <c r="N1251" t="str">
        <f t="shared" si="222"/>
        <v>https://www.dl.ndl.go.jp/api/iiif/3437686/manifest.json</v>
      </c>
      <c r="O1251" t="str">
        <f t="shared" si="226"/>
        <v>http://da.dl.itc.u-tokyo.ac.jp/mirador/?params=[{%22manifest%22:%22https://www.dl.ndl.go.jp/api/iiif/3437686/manifest.json%22,%22canvas%22:%22https://www.dl.ndl.go.jp/api/iiif/3437686/canvas/71%22}]</v>
      </c>
    </row>
    <row r="1252" spans="1:15" ht="16">
      <c r="A1252" s="8" t="str">
        <f t="shared" si="223"/>
        <v>https://w3id.org/kouigenjimonogatari/data/0102-06.json</v>
      </c>
      <c r="B1252" s="8">
        <v>102</v>
      </c>
      <c r="C1252" s="8">
        <v>6</v>
      </c>
      <c r="D1252" s="9" t="s">
        <v>1131</v>
      </c>
      <c r="E1252" t="str">
        <f t="shared" si="220"/>
        <v>http://creativecommons.org/publicdomain/zero/1.0/</v>
      </c>
      <c r="F1252" t="s">
        <v>4657</v>
      </c>
      <c r="G1252">
        <v>4</v>
      </c>
      <c r="H1252" t="s">
        <v>337</v>
      </c>
      <c r="I1252" s="3" t="str">
        <f t="shared" si="221"/>
        <v>https://jpsearch.go.jp/term/type/文章要素</v>
      </c>
      <c r="L1252">
        <f t="shared" si="224"/>
        <v>71</v>
      </c>
      <c r="M1252" t="str">
        <f t="shared" si="225"/>
        <v>https://www.dl.ndl.go.jp/api/iiif/3437686/canvas/71</v>
      </c>
      <c r="N1252" t="str">
        <f t="shared" si="222"/>
        <v>https://www.dl.ndl.go.jp/api/iiif/3437686/manifest.json</v>
      </c>
      <c r="O1252" t="str">
        <f t="shared" si="226"/>
        <v>http://da.dl.itc.u-tokyo.ac.jp/mirador/?params=[{%22manifest%22:%22https://www.dl.ndl.go.jp/api/iiif/3437686/manifest.json%22,%22canvas%22:%22https://www.dl.ndl.go.jp/api/iiif/3437686/canvas/71%22}]</v>
      </c>
    </row>
    <row r="1253" spans="1:15" ht="16">
      <c r="A1253" s="8" t="str">
        <f t="shared" si="223"/>
        <v>https://w3id.org/kouigenjimonogatari/data/0102-07.json</v>
      </c>
      <c r="B1253" s="8">
        <v>102</v>
      </c>
      <c r="C1253" s="8">
        <v>7</v>
      </c>
      <c r="D1253" s="9" t="s">
        <v>1132</v>
      </c>
      <c r="E1253" t="str">
        <f t="shared" si="220"/>
        <v>http://creativecommons.org/publicdomain/zero/1.0/</v>
      </c>
      <c r="F1253" t="s">
        <v>4657</v>
      </c>
      <c r="G1253">
        <v>4</v>
      </c>
      <c r="H1253" t="s">
        <v>337</v>
      </c>
      <c r="I1253" s="3" t="str">
        <f t="shared" si="221"/>
        <v>https://jpsearch.go.jp/term/type/文章要素</v>
      </c>
      <c r="L1253">
        <f t="shared" si="224"/>
        <v>71</v>
      </c>
      <c r="M1253" t="str">
        <f t="shared" si="225"/>
        <v>https://www.dl.ndl.go.jp/api/iiif/3437686/canvas/71</v>
      </c>
      <c r="N1253" t="str">
        <f t="shared" si="222"/>
        <v>https://www.dl.ndl.go.jp/api/iiif/3437686/manifest.json</v>
      </c>
      <c r="O1253" t="str">
        <f t="shared" si="226"/>
        <v>http://da.dl.itc.u-tokyo.ac.jp/mirador/?params=[{%22manifest%22:%22https://www.dl.ndl.go.jp/api/iiif/3437686/manifest.json%22,%22canvas%22:%22https://www.dl.ndl.go.jp/api/iiif/3437686/canvas/71%22}]</v>
      </c>
    </row>
    <row r="1254" spans="1:15" ht="16">
      <c r="A1254" s="8" t="str">
        <f t="shared" si="223"/>
        <v>https://w3id.org/kouigenjimonogatari/data/0102-08.json</v>
      </c>
      <c r="B1254" s="8">
        <v>102</v>
      </c>
      <c r="C1254" s="8">
        <v>8</v>
      </c>
      <c r="D1254" s="9" t="s">
        <v>1133</v>
      </c>
      <c r="E1254" t="str">
        <f t="shared" si="220"/>
        <v>http://creativecommons.org/publicdomain/zero/1.0/</v>
      </c>
      <c r="F1254" t="s">
        <v>4657</v>
      </c>
      <c r="G1254">
        <v>4</v>
      </c>
      <c r="H1254" t="s">
        <v>337</v>
      </c>
      <c r="I1254" s="3" t="str">
        <f t="shared" si="221"/>
        <v>https://jpsearch.go.jp/term/type/文章要素</v>
      </c>
      <c r="L1254">
        <f t="shared" si="224"/>
        <v>71</v>
      </c>
      <c r="M1254" t="str">
        <f t="shared" si="225"/>
        <v>https://www.dl.ndl.go.jp/api/iiif/3437686/canvas/71</v>
      </c>
      <c r="N1254" t="str">
        <f t="shared" si="222"/>
        <v>https://www.dl.ndl.go.jp/api/iiif/3437686/manifest.json</v>
      </c>
      <c r="O1254" t="str">
        <f t="shared" si="226"/>
        <v>http://da.dl.itc.u-tokyo.ac.jp/mirador/?params=[{%22manifest%22:%22https://www.dl.ndl.go.jp/api/iiif/3437686/manifest.json%22,%22canvas%22:%22https://www.dl.ndl.go.jp/api/iiif/3437686/canvas/71%22}]</v>
      </c>
    </row>
    <row r="1255" spans="1:15" ht="16">
      <c r="A1255" s="8" t="str">
        <f t="shared" si="223"/>
        <v>https://w3id.org/kouigenjimonogatari/data/0102-09.json</v>
      </c>
      <c r="B1255" s="8">
        <v>102</v>
      </c>
      <c r="C1255" s="8">
        <v>9</v>
      </c>
      <c r="D1255" s="9" t="s">
        <v>1134</v>
      </c>
      <c r="E1255" t="str">
        <f t="shared" si="220"/>
        <v>http://creativecommons.org/publicdomain/zero/1.0/</v>
      </c>
      <c r="F1255" t="s">
        <v>4657</v>
      </c>
      <c r="G1255">
        <v>4</v>
      </c>
      <c r="H1255" t="s">
        <v>337</v>
      </c>
      <c r="I1255" s="3" t="str">
        <f t="shared" si="221"/>
        <v>https://jpsearch.go.jp/term/type/文章要素</v>
      </c>
      <c r="L1255">
        <f t="shared" si="224"/>
        <v>71</v>
      </c>
      <c r="M1255" t="str">
        <f t="shared" si="225"/>
        <v>https://www.dl.ndl.go.jp/api/iiif/3437686/canvas/71</v>
      </c>
      <c r="N1255" t="str">
        <f t="shared" si="222"/>
        <v>https://www.dl.ndl.go.jp/api/iiif/3437686/manifest.json</v>
      </c>
      <c r="O1255" t="str">
        <f t="shared" si="226"/>
        <v>http://da.dl.itc.u-tokyo.ac.jp/mirador/?params=[{%22manifest%22:%22https://www.dl.ndl.go.jp/api/iiif/3437686/manifest.json%22,%22canvas%22:%22https://www.dl.ndl.go.jp/api/iiif/3437686/canvas/71%22}]</v>
      </c>
    </row>
    <row r="1256" spans="1:15" ht="16">
      <c r="A1256" s="8" t="str">
        <f t="shared" si="223"/>
        <v>https://w3id.org/kouigenjimonogatari/data/0102-10.json</v>
      </c>
      <c r="B1256" s="8">
        <v>102</v>
      </c>
      <c r="C1256" s="8">
        <v>10</v>
      </c>
      <c r="D1256" s="9" t="s">
        <v>1135</v>
      </c>
      <c r="E1256" t="str">
        <f t="shared" si="220"/>
        <v>http://creativecommons.org/publicdomain/zero/1.0/</v>
      </c>
      <c r="F1256" t="s">
        <v>4657</v>
      </c>
      <c r="G1256">
        <v>4</v>
      </c>
      <c r="H1256" t="s">
        <v>337</v>
      </c>
      <c r="I1256" s="3" t="str">
        <f t="shared" si="221"/>
        <v>https://jpsearch.go.jp/term/type/文章要素</v>
      </c>
      <c r="L1256">
        <f t="shared" si="224"/>
        <v>71</v>
      </c>
      <c r="M1256" t="str">
        <f t="shared" si="225"/>
        <v>https://www.dl.ndl.go.jp/api/iiif/3437686/canvas/71</v>
      </c>
      <c r="N1256" t="str">
        <f t="shared" si="222"/>
        <v>https://www.dl.ndl.go.jp/api/iiif/3437686/manifest.json</v>
      </c>
      <c r="O1256" t="str">
        <f t="shared" si="226"/>
        <v>http://da.dl.itc.u-tokyo.ac.jp/mirador/?params=[{%22manifest%22:%22https://www.dl.ndl.go.jp/api/iiif/3437686/manifest.json%22,%22canvas%22:%22https://www.dl.ndl.go.jp/api/iiif/3437686/canvas/71%22}]</v>
      </c>
    </row>
    <row r="1257" spans="1:15" ht="16">
      <c r="A1257" s="8" t="str">
        <f t="shared" si="223"/>
        <v>https://w3id.org/kouigenjimonogatari/data/0102-11.json</v>
      </c>
      <c r="B1257" s="8">
        <v>102</v>
      </c>
      <c r="C1257" s="8">
        <v>11</v>
      </c>
      <c r="D1257" s="9" t="s">
        <v>1136</v>
      </c>
      <c r="E1257" t="str">
        <f t="shared" si="220"/>
        <v>http://creativecommons.org/publicdomain/zero/1.0/</v>
      </c>
      <c r="F1257" t="s">
        <v>4657</v>
      </c>
      <c r="G1257">
        <v>4</v>
      </c>
      <c r="H1257" t="s">
        <v>337</v>
      </c>
      <c r="I1257" s="3" t="str">
        <f t="shared" si="221"/>
        <v>https://jpsearch.go.jp/term/type/文章要素</v>
      </c>
      <c r="L1257">
        <f t="shared" si="224"/>
        <v>71</v>
      </c>
      <c r="M1257" t="str">
        <f t="shared" si="225"/>
        <v>https://www.dl.ndl.go.jp/api/iiif/3437686/canvas/71</v>
      </c>
      <c r="N1257" t="str">
        <f t="shared" si="222"/>
        <v>https://www.dl.ndl.go.jp/api/iiif/3437686/manifest.json</v>
      </c>
      <c r="O1257" t="str">
        <f t="shared" si="226"/>
        <v>http://da.dl.itc.u-tokyo.ac.jp/mirador/?params=[{%22manifest%22:%22https://www.dl.ndl.go.jp/api/iiif/3437686/manifest.json%22,%22canvas%22:%22https://www.dl.ndl.go.jp/api/iiif/3437686/canvas/71%22}]</v>
      </c>
    </row>
    <row r="1258" spans="1:15" ht="16">
      <c r="A1258" s="8" t="str">
        <f t="shared" si="223"/>
        <v>https://w3id.org/kouigenjimonogatari/data/0102-12.json</v>
      </c>
      <c r="B1258" s="8">
        <v>102</v>
      </c>
      <c r="C1258" s="8">
        <v>12</v>
      </c>
      <c r="D1258" s="9" t="s">
        <v>1137</v>
      </c>
      <c r="E1258" t="str">
        <f t="shared" si="220"/>
        <v>http://creativecommons.org/publicdomain/zero/1.0/</v>
      </c>
      <c r="F1258" t="s">
        <v>4657</v>
      </c>
      <c r="G1258">
        <v>4</v>
      </c>
      <c r="H1258" t="s">
        <v>337</v>
      </c>
      <c r="I1258" s="3" t="str">
        <f t="shared" si="221"/>
        <v>https://jpsearch.go.jp/term/type/文章要素</v>
      </c>
      <c r="L1258">
        <f t="shared" si="224"/>
        <v>71</v>
      </c>
      <c r="M1258" t="str">
        <f t="shared" si="225"/>
        <v>https://www.dl.ndl.go.jp/api/iiif/3437686/canvas/71</v>
      </c>
      <c r="N1258" t="str">
        <f t="shared" si="222"/>
        <v>https://www.dl.ndl.go.jp/api/iiif/3437686/manifest.json</v>
      </c>
      <c r="O1258" t="str">
        <f t="shared" si="226"/>
        <v>http://da.dl.itc.u-tokyo.ac.jp/mirador/?params=[{%22manifest%22:%22https://www.dl.ndl.go.jp/api/iiif/3437686/manifest.json%22,%22canvas%22:%22https://www.dl.ndl.go.jp/api/iiif/3437686/canvas/71%22}]</v>
      </c>
    </row>
    <row r="1259" spans="1:15" ht="16">
      <c r="A1259" s="8" t="str">
        <f t="shared" si="223"/>
        <v>https://w3id.org/kouigenjimonogatari/data/0102-13.json</v>
      </c>
      <c r="B1259" s="8">
        <v>102</v>
      </c>
      <c r="C1259" s="8">
        <v>13</v>
      </c>
      <c r="D1259" s="9" t="s">
        <v>1138</v>
      </c>
      <c r="E1259" t="str">
        <f t="shared" si="220"/>
        <v>http://creativecommons.org/publicdomain/zero/1.0/</v>
      </c>
      <c r="F1259" t="s">
        <v>4657</v>
      </c>
      <c r="G1259">
        <v>4</v>
      </c>
      <c r="H1259" t="s">
        <v>337</v>
      </c>
      <c r="I1259" s="3" t="str">
        <f t="shared" si="221"/>
        <v>https://jpsearch.go.jp/term/type/文章要素</v>
      </c>
      <c r="L1259">
        <f t="shared" si="224"/>
        <v>71</v>
      </c>
      <c r="M1259" t="str">
        <f t="shared" si="225"/>
        <v>https://www.dl.ndl.go.jp/api/iiif/3437686/canvas/71</v>
      </c>
      <c r="N1259" t="str">
        <f t="shared" si="222"/>
        <v>https://www.dl.ndl.go.jp/api/iiif/3437686/manifest.json</v>
      </c>
      <c r="O1259" t="str">
        <f t="shared" si="226"/>
        <v>http://da.dl.itc.u-tokyo.ac.jp/mirador/?params=[{%22manifest%22:%22https://www.dl.ndl.go.jp/api/iiif/3437686/manifest.json%22,%22canvas%22:%22https://www.dl.ndl.go.jp/api/iiif/3437686/canvas/71%22}]</v>
      </c>
    </row>
    <row r="1260" spans="1:15" ht="16">
      <c r="A1260" s="8" t="str">
        <f t="shared" si="223"/>
        <v>https://w3id.org/kouigenjimonogatari/data/0102-14.json</v>
      </c>
      <c r="B1260" s="8">
        <v>102</v>
      </c>
      <c r="C1260" s="8">
        <v>14</v>
      </c>
      <c r="D1260" s="9" t="s">
        <v>1139</v>
      </c>
      <c r="E1260" t="str">
        <f t="shared" si="220"/>
        <v>http://creativecommons.org/publicdomain/zero/1.0/</v>
      </c>
      <c r="F1260" t="s">
        <v>4657</v>
      </c>
      <c r="G1260">
        <v>4</v>
      </c>
      <c r="H1260" t="s">
        <v>337</v>
      </c>
      <c r="I1260" s="3" t="str">
        <f t="shared" si="221"/>
        <v>https://jpsearch.go.jp/term/type/文章要素</v>
      </c>
      <c r="L1260">
        <f t="shared" si="224"/>
        <v>71</v>
      </c>
      <c r="M1260" t="str">
        <f t="shared" si="225"/>
        <v>https://www.dl.ndl.go.jp/api/iiif/3437686/canvas/71</v>
      </c>
      <c r="N1260" t="str">
        <f t="shared" si="222"/>
        <v>https://www.dl.ndl.go.jp/api/iiif/3437686/manifest.json</v>
      </c>
      <c r="O1260" t="str">
        <f t="shared" si="226"/>
        <v>http://da.dl.itc.u-tokyo.ac.jp/mirador/?params=[{%22manifest%22:%22https://www.dl.ndl.go.jp/api/iiif/3437686/manifest.json%22,%22canvas%22:%22https://www.dl.ndl.go.jp/api/iiif/3437686/canvas/71%22}]</v>
      </c>
    </row>
    <row r="1261" spans="1:15" ht="16">
      <c r="A1261" s="8" t="str">
        <f t="shared" si="223"/>
        <v>https://w3id.org/kouigenjimonogatari/data/0103-01.json</v>
      </c>
      <c r="B1261" s="8">
        <v>103</v>
      </c>
      <c r="C1261" s="8">
        <v>1</v>
      </c>
      <c r="D1261" s="9" t="s">
        <v>1140</v>
      </c>
      <c r="E1261" t="str">
        <f t="shared" si="220"/>
        <v>http://creativecommons.org/publicdomain/zero/1.0/</v>
      </c>
      <c r="F1261" t="s">
        <v>4657</v>
      </c>
      <c r="G1261">
        <v>4</v>
      </c>
      <c r="H1261" t="s">
        <v>337</v>
      </c>
      <c r="I1261" s="3" t="str">
        <f t="shared" si="221"/>
        <v>https://jpsearch.go.jp/term/type/文章要素</v>
      </c>
      <c r="L1261">
        <f t="shared" si="224"/>
        <v>71</v>
      </c>
      <c r="M1261" t="str">
        <f t="shared" si="225"/>
        <v>https://www.dl.ndl.go.jp/api/iiif/3437686/canvas/71</v>
      </c>
      <c r="N1261" t="str">
        <f t="shared" si="222"/>
        <v>https://www.dl.ndl.go.jp/api/iiif/3437686/manifest.json</v>
      </c>
      <c r="O1261" t="str">
        <f t="shared" si="226"/>
        <v>http://da.dl.itc.u-tokyo.ac.jp/mirador/?params=[{%22manifest%22:%22https://www.dl.ndl.go.jp/api/iiif/3437686/manifest.json%22,%22canvas%22:%22https://www.dl.ndl.go.jp/api/iiif/3437686/canvas/71%22}]</v>
      </c>
    </row>
    <row r="1262" spans="1:15" ht="16">
      <c r="A1262" s="8" t="str">
        <f t="shared" si="223"/>
        <v>https://w3id.org/kouigenjimonogatari/data/0103-02.json</v>
      </c>
      <c r="B1262" s="8">
        <v>103</v>
      </c>
      <c r="C1262" s="8">
        <v>2</v>
      </c>
      <c r="D1262" s="9" t="s">
        <v>1141</v>
      </c>
      <c r="E1262" t="str">
        <f t="shared" si="220"/>
        <v>http://creativecommons.org/publicdomain/zero/1.0/</v>
      </c>
      <c r="F1262" t="s">
        <v>4657</v>
      </c>
      <c r="G1262">
        <v>4</v>
      </c>
      <c r="H1262" t="s">
        <v>337</v>
      </c>
      <c r="I1262" s="3" t="str">
        <f t="shared" si="221"/>
        <v>https://jpsearch.go.jp/term/type/文章要素</v>
      </c>
      <c r="L1262">
        <f t="shared" si="224"/>
        <v>71</v>
      </c>
      <c r="M1262" t="str">
        <f t="shared" si="225"/>
        <v>https://www.dl.ndl.go.jp/api/iiif/3437686/canvas/71</v>
      </c>
      <c r="N1262" t="str">
        <f t="shared" si="222"/>
        <v>https://www.dl.ndl.go.jp/api/iiif/3437686/manifest.json</v>
      </c>
      <c r="O1262" t="str">
        <f t="shared" si="226"/>
        <v>http://da.dl.itc.u-tokyo.ac.jp/mirador/?params=[{%22manifest%22:%22https://www.dl.ndl.go.jp/api/iiif/3437686/manifest.json%22,%22canvas%22:%22https://www.dl.ndl.go.jp/api/iiif/3437686/canvas/71%22}]</v>
      </c>
    </row>
    <row r="1263" spans="1:15" ht="16">
      <c r="A1263" s="8" t="str">
        <f t="shared" si="223"/>
        <v>https://w3id.org/kouigenjimonogatari/data/0103-03.json</v>
      </c>
      <c r="B1263" s="8">
        <v>103</v>
      </c>
      <c r="C1263" s="8">
        <v>3</v>
      </c>
      <c r="D1263" s="9" t="s">
        <v>1142</v>
      </c>
      <c r="E1263" t="str">
        <f t="shared" si="220"/>
        <v>http://creativecommons.org/publicdomain/zero/1.0/</v>
      </c>
      <c r="F1263" t="s">
        <v>4657</v>
      </c>
      <c r="G1263">
        <v>4</v>
      </c>
      <c r="H1263" t="s">
        <v>337</v>
      </c>
      <c r="I1263" s="3" t="str">
        <f t="shared" si="221"/>
        <v>https://jpsearch.go.jp/term/type/文章要素</v>
      </c>
      <c r="L1263">
        <f t="shared" si="224"/>
        <v>71</v>
      </c>
      <c r="M1263" t="str">
        <f t="shared" si="225"/>
        <v>https://www.dl.ndl.go.jp/api/iiif/3437686/canvas/71</v>
      </c>
      <c r="N1263" t="str">
        <f t="shared" si="222"/>
        <v>https://www.dl.ndl.go.jp/api/iiif/3437686/manifest.json</v>
      </c>
      <c r="O1263" t="str">
        <f t="shared" si="226"/>
        <v>http://da.dl.itc.u-tokyo.ac.jp/mirador/?params=[{%22manifest%22:%22https://www.dl.ndl.go.jp/api/iiif/3437686/manifest.json%22,%22canvas%22:%22https://www.dl.ndl.go.jp/api/iiif/3437686/canvas/71%22}]</v>
      </c>
    </row>
    <row r="1264" spans="1:15" ht="16">
      <c r="A1264" s="8" t="str">
        <f t="shared" si="223"/>
        <v>https://w3id.org/kouigenjimonogatari/data/0103-04.json</v>
      </c>
      <c r="B1264" s="8">
        <v>103</v>
      </c>
      <c r="C1264" s="8">
        <v>4</v>
      </c>
      <c r="D1264" s="9" t="s">
        <v>1143</v>
      </c>
      <c r="E1264" t="str">
        <f t="shared" si="220"/>
        <v>http://creativecommons.org/publicdomain/zero/1.0/</v>
      </c>
      <c r="F1264" t="s">
        <v>4657</v>
      </c>
      <c r="G1264">
        <v>4</v>
      </c>
      <c r="H1264" t="s">
        <v>337</v>
      </c>
      <c r="I1264" s="3" t="str">
        <f t="shared" si="221"/>
        <v>https://jpsearch.go.jp/term/type/文章要素</v>
      </c>
      <c r="L1264">
        <f t="shared" si="224"/>
        <v>71</v>
      </c>
      <c r="M1264" t="str">
        <f t="shared" si="225"/>
        <v>https://www.dl.ndl.go.jp/api/iiif/3437686/canvas/71</v>
      </c>
      <c r="N1264" t="str">
        <f t="shared" si="222"/>
        <v>https://www.dl.ndl.go.jp/api/iiif/3437686/manifest.json</v>
      </c>
      <c r="O1264" t="str">
        <f t="shared" si="226"/>
        <v>http://da.dl.itc.u-tokyo.ac.jp/mirador/?params=[{%22manifest%22:%22https://www.dl.ndl.go.jp/api/iiif/3437686/manifest.json%22,%22canvas%22:%22https://www.dl.ndl.go.jp/api/iiif/3437686/canvas/71%22}]</v>
      </c>
    </row>
    <row r="1265" spans="1:15" ht="16">
      <c r="A1265" s="8" t="str">
        <f t="shared" si="223"/>
        <v>https://w3id.org/kouigenjimonogatari/data/0103-05.json</v>
      </c>
      <c r="B1265" s="8">
        <v>103</v>
      </c>
      <c r="C1265" s="8">
        <v>5</v>
      </c>
      <c r="D1265" s="9" t="s">
        <v>1144</v>
      </c>
      <c r="E1265" t="str">
        <f t="shared" si="220"/>
        <v>http://creativecommons.org/publicdomain/zero/1.0/</v>
      </c>
      <c r="F1265" t="s">
        <v>4657</v>
      </c>
      <c r="G1265">
        <v>4</v>
      </c>
      <c r="H1265" t="s">
        <v>337</v>
      </c>
      <c r="I1265" s="3" t="str">
        <f t="shared" si="221"/>
        <v>https://jpsearch.go.jp/term/type/文章要素</v>
      </c>
      <c r="L1265">
        <f t="shared" si="224"/>
        <v>71</v>
      </c>
      <c r="M1265" t="str">
        <f t="shared" si="225"/>
        <v>https://www.dl.ndl.go.jp/api/iiif/3437686/canvas/71</v>
      </c>
      <c r="N1265" t="str">
        <f t="shared" si="222"/>
        <v>https://www.dl.ndl.go.jp/api/iiif/3437686/manifest.json</v>
      </c>
      <c r="O1265" t="str">
        <f t="shared" si="226"/>
        <v>http://da.dl.itc.u-tokyo.ac.jp/mirador/?params=[{%22manifest%22:%22https://www.dl.ndl.go.jp/api/iiif/3437686/manifest.json%22,%22canvas%22:%22https://www.dl.ndl.go.jp/api/iiif/3437686/canvas/71%22}]</v>
      </c>
    </row>
    <row r="1266" spans="1:15" ht="16">
      <c r="A1266" s="8" t="str">
        <f t="shared" si="223"/>
        <v>https://w3id.org/kouigenjimonogatari/data/0103-06.json</v>
      </c>
      <c r="B1266" s="8">
        <v>103</v>
      </c>
      <c r="C1266" s="8">
        <v>6</v>
      </c>
      <c r="D1266" s="9" t="s">
        <v>1145</v>
      </c>
      <c r="E1266" t="str">
        <f t="shared" si="220"/>
        <v>http://creativecommons.org/publicdomain/zero/1.0/</v>
      </c>
      <c r="F1266" t="s">
        <v>4657</v>
      </c>
      <c r="G1266">
        <v>4</v>
      </c>
      <c r="H1266" t="s">
        <v>337</v>
      </c>
      <c r="I1266" s="3" t="str">
        <f t="shared" si="221"/>
        <v>https://jpsearch.go.jp/term/type/文章要素</v>
      </c>
      <c r="L1266">
        <f t="shared" si="224"/>
        <v>71</v>
      </c>
      <c r="M1266" t="str">
        <f t="shared" si="225"/>
        <v>https://www.dl.ndl.go.jp/api/iiif/3437686/canvas/71</v>
      </c>
      <c r="N1266" t="str">
        <f t="shared" si="222"/>
        <v>https://www.dl.ndl.go.jp/api/iiif/3437686/manifest.json</v>
      </c>
      <c r="O1266" t="str">
        <f t="shared" si="226"/>
        <v>http://da.dl.itc.u-tokyo.ac.jp/mirador/?params=[{%22manifest%22:%22https://www.dl.ndl.go.jp/api/iiif/3437686/manifest.json%22,%22canvas%22:%22https://www.dl.ndl.go.jp/api/iiif/3437686/canvas/71%22}]</v>
      </c>
    </row>
    <row r="1267" spans="1:15" ht="16">
      <c r="A1267" s="8" t="str">
        <f t="shared" si="223"/>
        <v>https://w3id.org/kouigenjimonogatari/data/0103-07.json</v>
      </c>
      <c r="B1267" s="8">
        <v>103</v>
      </c>
      <c r="C1267" s="8">
        <v>7</v>
      </c>
      <c r="D1267" s="9" t="s">
        <v>1146</v>
      </c>
      <c r="E1267" t="str">
        <f t="shared" si="220"/>
        <v>http://creativecommons.org/publicdomain/zero/1.0/</v>
      </c>
      <c r="F1267" t="s">
        <v>4657</v>
      </c>
      <c r="G1267">
        <v>4</v>
      </c>
      <c r="H1267" t="s">
        <v>337</v>
      </c>
      <c r="I1267" s="3" t="str">
        <f t="shared" si="221"/>
        <v>https://jpsearch.go.jp/term/type/文章要素</v>
      </c>
      <c r="L1267">
        <f t="shared" si="224"/>
        <v>71</v>
      </c>
      <c r="M1267" t="str">
        <f t="shared" si="225"/>
        <v>https://www.dl.ndl.go.jp/api/iiif/3437686/canvas/71</v>
      </c>
      <c r="N1267" t="str">
        <f t="shared" si="222"/>
        <v>https://www.dl.ndl.go.jp/api/iiif/3437686/manifest.json</v>
      </c>
      <c r="O1267" t="str">
        <f t="shared" si="226"/>
        <v>http://da.dl.itc.u-tokyo.ac.jp/mirador/?params=[{%22manifest%22:%22https://www.dl.ndl.go.jp/api/iiif/3437686/manifest.json%22,%22canvas%22:%22https://www.dl.ndl.go.jp/api/iiif/3437686/canvas/71%22}]</v>
      </c>
    </row>
    <row r="1268" spans="1:15" ht="16">
      <c r="A1268" s="8" t="str">
        <f t="shared" si="223"/>
        <v>https://w3id.org/kouigenjimonogatari/data/0103-08.json</v>
      </c>
      <c r="B1268" s="8">
        <v>103</v>
      </c>
      <c r="C1268" s="8">
        <v>8</v>
      </c>
      <c r="D1268" s="9" t="s">
        <v>1147</v>
      </c>
      <c r="E1268" t="str">
        <f t="shared" si="220"/>
        <v>http://creativecommons.org/publicdomain/zero/1.0/</v>
      </c>
      <c r="F1268" t="s">
        <v>4657</v>
      </c>
      <c r="G1268">
        <v>4</v>
      </c>
      <c r="H1268" t="s">
        <v>337</v>
      </c>
      <c r="I1268" s="3" t="str">
        <f t="shared" si="221"/>
        <v>https://jpsearch.go.jp/term/type/文章要素</v>
      </c>
      <c r="L1268">
        <f t="shared" si="224"/>
        <v>71</v>
      </c>
      <c r="M1268" t="str">
        <f t="shared" si="225"/>
        <v>https://www.dl.ndl.go.jp/api/iiif/3437686/canvas/71</v>
      </c>
      <c r="N1268" t="str">
        <f t="shared" si="222"/>
        <v>https://www.dl.ndl.go.jp/api/iiif/3437686/manifest.json</v>
      </c>
      <c r="O1268" t="str">
        <f t="shared" si="226"/>
        <v>http://da.dl.itc.u-tokyo.ac.jp/mirador/?params=[{%22manifest%22:%22https://www.dl.ndl.go.jp/api/iiif/3437686/manifest.json%22,%22canvas%22:%22https://www.dl.ndl.go.jp/api/iiif/3437686/canvas/71%22}]</v>
      </c>
    </row>
    <row r="1269" spans="1:15" ht="16">
      <c r="A1269" s="8" t="str">
        <f t="shared" si="223"/>
        <v>https://w3id.org/kouigenjimonogatari/data/0103-09.json</v>
      </c>
      <c r="B1269" s="8">
        <v>103</v>
      </c>
      <c r="C1269" s="8">
        <v>9</v>
      </c>
      <c r="D1269" s="9" t="s">
        <v>1148</v>
      </c>
      <c r="E1269" t="str">
        <f t="shared" si="220"/>
        <v>http://creativecommons.org/publicdomain/zero/1.0/</v>
      </c>
      <c r="F1269" t="s">
        <v>4657</v>
      </c>
      <c r="G1269">
        <v>4</v>
      </c>
      <c r="H1269" t="s">
        <v>337</v>
      </c>
      <c r="I1269" s="3" t="str">
        <f t="shared" si="221"/>
        <v>https://jpsearch.go.jp/term/type/文章要素</v>
      </c>
      <c r="L1269">
        <f t="shared" si="224"/>
        <v>71</v>
      </c>
      <c r="M1269" t="str">
        <f t="shared" si="225"/>
        <v>https://www.dl.ndl.go.jp/api/iiif/3437686/canvas/71</v>
      </c>
      <c r="N1269" t="str">
        <f t="shared" si="222"/>
        <v>https://www.dl.ndl.go.jp/api/iiif/3437686/manifest.json</v>
      </c>
      <c r="O1269" t="str">
        <f t="shared" si="226"/>
        <v>http://da.dl.itc.u-tokyo.ac.jp/mirador/?params=[{%22manifest%22:%22https://www.dl.ndl.go.jp/api/iiif/3437686/manifest.json%22,%22canvas%22:%22https://www.dl.ndl.go.jp/api/iiif/3437686/canvas/71%22}]</v>
      </c>
    </row>
    <row r="1270" spans="1:15" ht="16">
      <c r="A1270" s="8" t="str">
        <f t="shared" si="223"/>
        <v>https://w3id.org/kouigenjimonogatari/data/0103-10.json</v>
      </c>
      <c r="B1270" s="8">
        <v>103</v>
      </c>
      <c r="C1270" s="8">
        <v>10</v>
      </c>
      <c r="D1270" s="9" t="s">
        <v>1149</v>
      </c>
      <c r="E1270" t="str">
        <f t="shared" si="220"/>
        <v>http://creativecommons.org/publicdomain/zero/1.0/</v>
      </c>
      <c r="F1270" t="s">
        <v>4657</v>
      </c>
      <c r="G1270">
        <v>4</v>
      </c>
      <c r="H1270" t="s">
        <v>337</v>
      </c>
      <c r="I1270" s="3" t="str">
        <f t="shared" si="221"/>
        <v>https://jpsearch.go.jp/term/type/文章要素</v>
      </c>
      <c r="L1270">
        <f t="shared" si="224"/>
        <v>71</v>
      </c>
      <c r="M1270" t="str">
        <f t="shared" si="225"/>
        <v>https://www.dl.ndl.go.jp/api/iiif/3437686/canvas/71</v>
      </c>
      <c r="N1270" t="str">
        <f t="shared" si="222"/>
        <v>https://www.dl.ndl.go.jp/api/iiif/3437686/manifest.json</v>
      </c>
      <c r="O1270" t="str">
        <f t="shared" si="226"/>
        <v>http://da.dl.itc.u-tokyo.ac.jp/mirador/?params=[{%22manifest%22:%22https://www.dl.ndl.go.jp/api/iiif/3437686/manifest.json%22,%22canvas%22:%22https://www.dl.ndl.go.jp/api/iiif/3437686/canvas/71%22}]</v>
      </c>
    </row>
    <row r="1271" spans="1:15" ht="16">
      <c r="A1271" s="8" t="str">
        <f t="shared" si="223"/>
        <v>https://w3id.org/kouigenjimonogatari/data/0103-11.json</v>
      </c>
      <c r="B1271" s="8">
        <v>103</v>
      </c>
      <c r="C1271" s="8">
        <v>11</v>
      </c>
      <c r="D1271" s="9" t="s">
        <v>1150</v>
      </c>
      <c r="E1271" t="str">
        <f t="shared" si="220"/>
        <v>http://creativecommons.org/publicdomain/zero/1.0/</v>
      </c>
      <c r="F1271" t="s">
        <v>4657</v>
      </c>
      <c r="G1271">
        <v>4</v>
      </c>
      <c r="H1271" t="s">
        <v>337</v>
      </c>
      <c r="I1271" s="3" t="str">
        <f t="shared" si="221"/>
        <v>https://jpsearch.go.jp/term/type/文章要素</v>
      </c>
      <c r="L1271">
        <f t="shared" si="224"/>
        <v>71</v>
      </c>
      <c r="M1271" t="str">
        <f t="shared" si="225"/>
        <v>https://www.dl.ndl.go.jp/api/iiif/3437686/canvas/71</v>
      </c>
      <c r="N1271" t="str">
        <f t="shared" si="222"/>
        <v>https://www.dl.ndl.go.jp/api/iiif/3437686/manifest.json</v>
      </c>
      <c r="O1271" t="str">
        <f t="shared" si="226"/>
        <v>http://da.dl.itc.u-tokyo.ac.jp/mirador/?params=[{%22manifest%22:%22https://www.dl.ndl.go.jp/api/iiif/3437686/manifest.json%22,%22canvas%22:%22https://www.dl.ndl.go.jp/api/iiif/3437686/canvas/71%22}]</v>
      </c>
    </row>
    <row r="1272" spans="1:15" ht="16">
      <c r="A1272" s="8" t="str">
        <f t="shared" si="223"/>
        <v>https://w3id.org/kouigenjimonogatari/data/0103-12.json</v>
      </c>
      <c r="B1272" s="8">
        <v>103</v>
      </c>
      <c r="C1272" s="8">
        <v>12</v>
      </c>
      <c r="D1272" s="9" t="s">
        <v>1151</v>
      </c>
      <c r="E1272" t="str">
        <f t="shared" si="220"/>
        <v>http://creativecommons.org/publicdomain/zero/1.0/</v>
      </c>
      <c r="F1272" t="s">
        <v>4657</v>
      </c>
      <c r="G1272">
        <v>4</v>
      </c>
      <c r="H1272" t="s">
        <v>337</v>
      </c>
      <c r="I1272" s="3" t="str">
        <f t="shared" si="221"/>
        <v>https://jpsearch.go.jp/term/type/文章要素</v>
      </c>
      <c r="L1272">
        <f t="shared" si="224"/>
        <v>71</v>
      </c>
      <c r="M1272" t="str">
        <f t="shared" si="225"/>
        <v>https://www.dl.ndl.go.jp/api/iiif/3437686/canvas/71</v>
      </c>
      <c r="N1272" t="str">
        <f t="shared" si="222"/>
        <v>https://www.dl.ndl.go.jp/api/iiif/3437686/manifest.json</v>
      </c>
      <c r="O1272" t="str">
        <f t="shared" si="226"/>
        <v>http://da.dl.itc.u-tokyo.ac.jp/mirador/?params=[{%22manifest%22:%22https://www.dl.ndl.go.jp/api/iiif/3437686/manifest.json%22,%22canvas%22:%22https://www.dl.ndl.go.jp/api/iiif/3437686/canvas/71%22}]</v>
      </c>
    </row>
    <row r="1273" spans="1:15" ht="16">
      <c r="A1273" s="8" t="str">
        <f t="shared" si="223"/>
        <v>https://w3id.org/kouigenjimonogatari/data/0103-13.json</v>
      </c>
      <c r="B1273" s="8">
        <v>103</v>
      </c>
      <c r="C1273" s="8">
        <v>13</v>
      </c>
      <c r="D1273" s="9" t="s">
        <v>1152</v>
      </c>
      <c r="E1273" t="str">
        <f t="shared" si="220"/>
        <v>http://creativecommons.org/publicdomain/zero/1.0/</v>
      </c>
      <c r="F1273" t="s">
        <v>4657</v>
      </c>
      <c r="G1273">
        <v>4</v>
      </c>
      <c r="H1273" t="s">
        <v>337</v>
      </c>
      <c r="I1273" s="3" t="str">
        <f t="shared" si="221"/>
        <v>https://jpsearch.go.jp/term/type/文章要素</v>
      </c>
      <c r="L1273">
        <f t="shared" si="224"/>
        <v>71</v>
      </c>
      <c r="M1273" t="str">
        <f t="shared" si="225"/>
        <v>https://www.dl.ndl.go.jp/api/iiif/3437686/canvas/71</v>
      </c>
      <c r="N1273" t="str">
        <f t="shared" si="222"/>
        <v>https://www.dl.ndl.go.jp/api/iiif/3437686/manifest.json</v>
      </c>
      <c r="O1273" t="str">
        <f t="shared" si="226"/>
        <v>http://da.dl.itc.u-tokyo.ac.jp/mirador/?params=[{%22manifest%22:%22https://www.dl.ndl.go.jp/api/iiif/3437686/manifest.json%22,%22canvas%22:%22https://www.dl.ndl.go.jp/api/iiif/3437686/canvas/71%22}]</v>
      </c>
    </row>
    <row r="1274" spans="1:15" ht="16">
      <c r="A1274" s="8" t="str">
        <f t="shared" si="223"/>
        <v>https://w3id.org/kouigenjimonogatari/data/0103-14.json</v>
      </c>
      <c r="B1274" s="8">
        <v>103</v>
      </c>
      <c r="C1274" s="8">
        <v>14</v>
      </c>
      <c r="D1274" s="9" t="s">
        <v>1153</v>
      </c>
      <c r="E1274" t="str">
        <f t="shared" si="220"/>
        <v>http://creativecommons.org/publicdomain/zero/1.0/</v>
      </c>
      <c r="F1274" t="s">
        <v>4657</v>
      </c>
      <c r="G1274">
        <v>4</v>
      </c>
      <c r="H1274" t="s">
        <v>337</v>
      </c>
      <c r="I1274" s="3" t="str">
        <f t="shared" si="221"/>
        <v>https://jpsearch.go.jp/term/type/文章要素</v>
      </c>
      <c r="L1274">
        <f t="shared" si="224"/>
        <v>71</v>
      </c>
      <c r="M1274" t="str">
        <f t="shared" si="225"/>
        <v>https://www.dl.ndl.go.jp/api/iiif/3437686/canvas/71</v>
      </c>
      <c r="N1274" t="str">
        <f t="shared" si="222"/>
        <v>https://www.dl.ndl.go.jp/api/iiif/3437686/manifest.json</v>
      </c>
      <c r="O1274" t="str">
        <f t="shared" si="226"/>
        <v>http://da.dl.itc.u-tokyo.ac.jp/mirador/?params=[{%22manifest%22:%22https://www.dl.ndl.go.jp/api/iiif/3437686/manifest.json%22,%22canvas%22:%22https://www.dl.ndl.go.jp/api/iiif/3437686/canvas/71%22}]</v>
      </c>
    </row>
    <row r="1275" spans="1:15" ht="16">
      <c r="A1275" s="8" t="str">
        <f t="shared" si="223"/>
        <v>https://w3id.org/kouigenjimonogatari/data/0104-01.json</v>
      </c>
      <c r="B1275" s="8">
        <v>104</v>
      </c>
      <c r="C1275" s="8">
        <v>1</v>
      </c>
      <c r="D1275" s="9" t="s">
        <v>1154</v>
      </c>
      <c r="E1275" t="str">
        <f t="shared" si="220"/>
        <v>http://creativecommons.org/publicdomain/zero/1.0/</v>
      </c>
      <c r="F1275" t="s">
        <v>4657</v>
      </c>
      <c r="G1275">
        <v>4</v>
      </c>
      <c r="H1275" t="s">
        <v>337</v>
      </c>
      <c r="I1275" s="3" t="str">
        <f t="shared" si="221"/>
        <v>https://jpsearch.go.jp/term/type/文章要素</v>
      </c>
      <c r="L1275">
        <f t="shared" si="224"/>
        <v>72</v>
      </c>
      <c r="M1275" t="str">
        <f t="shared" si="225"/>
        <v>https://www.dl.ndl.go.jp/api/iiif/3437686/canvas/72</v>
      </c>
      <c r="N1275" t="str">
        <f t="shared" si="222"/>
        <v>https://www.dl.ndl.go.jp/api/iiif/3437686/manifest.json</v>
      </c>
      <c r="O1275" t="str">
        <f t="shared" si="226"/>
        <v>http://da.dl.itc.u-tokyo.ac.jp/mirador/?params=[{%22manifest%22:%22https://www.dl.ndl.go.jp/api/iiif/3437686/manifest.json%22,%22canvas%22:%22https://www.dl.ndl.go.jp/api/iiif/3437686/canvas/72%22}]</v>
      </c>
    </row>
    <row r="1276" spans="1:15" ht="16">
      <c r="A1276" s="8" t="str">
        <f t="shared" si="223"/>
        <v>https://w3id.org/kouigenjimonogatari/data/0104-02.json</v>
      </c>
      <c r="B1276" s="8">
        <v>104</v>
      </c>
      <c r="C1276" s="8">
        <v>2</v>
      </c>
      <c r="D1276" s="9" t="s">
        <v>1155</v>
      </c>
      <c r="E1276" t="str">
        <f t="shared" si="220"/>
        <v>http://creativecommons.org/publicdomain/zero/1.0/</v>
      </c>
      <c r="F1276" t="s">
        <v>4657</v>
      </c>
      <c r="G1276">
        <v>4</v>
      </c>
      <c r="H1276" t="s">
        <v>337</v>
      </c>
      <c r="I1276" s="3" t="str">
        <f t="shared" si="221"/>
        <v>https://jpsearch.go.jp/term/type/文章要素</v>
      </c>
      <c r="L1276">
        <f t="shared" si="224"/>
        <v>72</v>
      </c>
      <c r="M1276" t="str">
        <f t="shared" si="225"/>
        <v>https://www.dl.ndl.go.jp/api/iiif/3437686/canvas/72</v>
      </c>
      <c r="N1276" t="str">
        <f t="shared" si="222"/>
        <v>https://www.dl.ndl.go.jp/api/iiif/3437686/manifest.json</v>
      </c>
      <c r="O1276" t="str">
        <f t="shared" si="226"/>
        <v>http://da.dl.itc.u-tokyo.ac.jp/mirador/?params=[{%22manifest%22:%22https://www.dl.ndl.go.jp/api/iiif/3437686/manifest.json%22,%22canvas%22:%22https://www.dl.ndl.go.jp/api/iiif/3437686/canvas/72%22}]</v>
      </c>
    </row>
    <row r="1277" spans="1:15" ht="16">
      <c r="A1277" s="8" t="str">
        <f t="shared" si="223"/>
        <v>https://w3id.org/kouigenjimonogatari/data/0104-03.json</v>
      </c>
      <c r="B1277" s="8">
        <v>104</v>
      </c>
      <c r="C1277" s="8">
        <v>3</v>
      </c>
      <c r="D1277" s="9" t="s">
        <v>1156</v>
      </c>
      <c r="E1277" t="str">
        <f t="shared" si="220"/>
        <v>http://creativecommons.org/publicdomain/zero/1.0/</v>
      </c>
      <c r="F1277" t="s">
        <v>4657</v>
      </c>
      <c r="G1277">
        <v>4</v>
      </c>
      <c r="H1277" t="s">
        <v>337</v>
      </c>
      <c r="I1277" s="3" t="str">
        <f t="shared" si="221"/>
        <v>https://jpsearch.go.jp/term/type/文章要素</v>
      </c>
      <c r="L1277">
        <f t="shared" si="224"/>
        <v>72</v>
      </c>
      <c r="M1277" t="str">
        <f t="shared" si="225"/>
        <v>https://www.dl.ndl.go.jp/api/iiif/3437686/canvas/72</v>
      </c>
      <c r="N1277" t="str">
        <f t="shared" si="222"/>
        <v>https://www.dl.ndl.go.jp/api/iiif/3437686/manifest.json</v>
      </c>
      <c r="O1277" t="str">
        <f t="shared" si="226"/>
        <v>http://da.dl.itc.u-tokyo.ac.jp/mirador/?params=[{%22manifest%22:%22https://www.dl.ndl.go.jp/api/iiif/3437686/manifest.json%22,%22canvas%22:%22https://www.dl.ndl.go.jp/api/iiif/3437686/canvas/72%22}]</v>
      </c>
    </row>
    <row r="1278" spans="1:15" ht="16">
      <c r="A1278" s="8" t="str">
        <f t="shared" si="223"/>
        <v>https://w3id.org/kouigenjimonogatari/data/0104-04.json</v>
      </c>
      <c r="B1278" s="8">
        <v>104</v>
      </c>
      <c r="C1278" s="8">
        <v>4</v>
      </c>
      <c r="D1278" s="9" t="s">
        <v>1157</v>
      </c>
      <c r="E1278" t="str">
        <f t="shared" ref="E1278:E1341" si="227">"http://creativecommons.org/publicdomain/zero/1.0/"</f>
        <v>http://creativecommons.org/publicdomain/zero/1.0/</v>
      </c>
      <c r="F1278" t="s">
        <v>4657</v>
      </c>
      <c r="G1278">
        <v>4</v>
      </c>
      <c r="H1278" t="s">
        <v>337</v>
      </c>
      <c r="I1278" s="3" t="str">
        <f t="shared" ref="I1278:I1341" si="228">"https://jpsearch.go.jp/term/type/文章要素"</f>
        <v>https://jpsearch.go.jp/term/type/文章要素</v>
      </c>
      <c r="L1278">
        <f t="shared" si="224"/>
        <v>72</v>
      </c>
      <c r="M1278" t="str">
        <f t="shared" si="225"/>
        <v>https://www.dl.ndl.go.jp/api/iiif/3437686/canvas/72</v>
      </c>
      <c r="N1278" t="str">
        <f t="shared" ref="N1278:N1341" si="229">"https://www.dl.ndl.go.jp/api/iiif/3437686/manifest.json"</f>
        <v>https://www.dl.ndl.go.jp/api/iiif/3437686/manifest.json</v>
      </c>
      <c r="O1278" t="str">
        <f t="shared" si="226"/>
        <v>http://da.dl.itc.u-tokyo.ac.jp/mirador/?params=[{%22manifest%22:%22https://www.dl.ndl.go.jp/api/iiif/3437686/manifest.json%22,%22canvas%22:%22https://www.dl.ndl.go.jp/api/iiif/3437686/canvas/72%22}]</v>
      </c>
    </row>
    <row r="1279" spans="1:15" ht="16">
      <c r="A1279" s="8" t="str">
        <f t="shared" si="223"/>
        <v>https://w3id.org/kouigenjimonogatari/data/0104-05.json</v>
      </c>
      <c r="B1279" s="8">
        <v>104</v>
      </c>
      <c r="C1279" s="8">
        <v>5</v>
      </c>
      <c r="D1279" s="9" t="s">
        <v>1158</v>
      </c>
      <c r="E1279" t="str">
        <f t="shared" si="227"/>
        <v>http://creativecommons.org/publicdomain/zero/1.0/</v>
      </c>
      <c r="F1279" t="s">
        <v>4657</v>
      </c>
      <c r="G1279">
        <v>4</v>
      </c>
      <c r="H1279" t="s">
        <v>337</v>
      </c>
      <c r="I1279" s="3" t="str">
        <f t="shared" si="228"/>
        <v>https://jpsearch.go.jp/term/type/文章要素</v>
      </c>
      <c r="L1279">
        <f t="shared" si="224"/>
        <v>72</v>
      </c>
      <c r="M1279" t="str">
        <f t="shared" si="225"/>
        <v>https://www.dl.ndl.go.jp/api/iiif/3437686/canvas/72</v>
      </c>
      <c r="N1279" t="str">
        <f t="shared" si="229"/>
        <v>https://www.dl.ndl.go.jp/api/iiif/3437686/manifest.json</v>
      </c>
      <c r="O1279" t="str">
        <f t="shared" si="226"/>
        <v>http://da.dl.itc.u-tokyo.ac.jp/mirador/?params=[{%22manifest%22:%22https://www.dl.ndl.go.jp/api/iiif/3437686/manifest.json%22,%22canvas%22:%22https://www.dl.ndl.go.jp/api/iiif/3437686/canvas/72%22}]</v>
      </c>
    </row>
    <row r="1280" spans="1:15" ht="16">
      <c r="A1280" s="8" t="str">
        <f t="shared" ref="A1280:A1343" si="230">"https://w3id.org/kouigenjimonogatari/data/"&amp;TEXT(B1280, "0000")&amp;"-"&amp;TEXT(C1280, "00")&amp;".json"</f>
        <v>https://w3id.org/kouigenjimonogatari/data/0104-06.json</v>
      </c>
      <c r="B1280" s="8">
        <v>104</v>
      </c>
      <c r="C1280" s="8">
        <v>6</v>
      </c>
      <c r="D1280" s="9" t="s">
        <v>1159</v>
      </c>
      <c r="E1280" t="str">
        <f t="shared" si="227"/>
        <v>http://creativecommons.org/publicdomain/zero/1.0/</v>
      </c>
      <c r="F1280" t="s">
        <v>4657</v>
      </c>
      <c r="G1280">
        <v>4</v>
      </c>
      <c r="H1280" t="s">
        <v>337</v>
      </c>
      <c r="I1280" s="3" t="str">
        <f t="shared" si="228"/>
        <v>https://jpsearch.go.jp/term/type/文章要素</v>
      </c>
      <c r="L1280">
        <f t="shared" si="224"/>
        <v>72</v>
      </c>
      <c r="M1280" t="str">
        <f t="shared" si="225"/>
        <v>https://www.dl.ndl.go.jp/api/iiif/3437686/canvas/72</v>
      </c>
      <c r="N1280" t="str">
        <f t="shared" si="229"/>
        <v>https://www.dl.ndl.go.jp/api/iiif/3437686/manifest.json</v>
      </c>
      <c r="O1280" t="str">
        <f t="shared" si="226"/>
        <v>http://da.dl.itc.u-tokyo.ac.jp/mirador/?params=[{%22manifest%22:%22https://www.dl.ndl.go.jp/api/iiif/3437686/manifest.json%22,%22canvas%22:%22https://www.dl.ndl.go.jp/api/iiif/3437686/canvas/72%22}]</v>
      </c>
    </row>
    <row r="1281" spans="1:15" ht="16">
      <c r="A1281" s="8" t="str">
        <f t="shared" si="230"/>
        <v>https://w3id.org/kouigenjimonogatari/data/0104-07.json</v>
      </c>
      <c r="B1281" s="8">
        <v>104</v>
      </c>
      <c r="C1281" s="8">
        <v>7</v>
      </c>
      <c r="D1281" s="9" t="s">
        <v>1160</v>
      </c>
      <c r="E1281" t="str">
        <f t="shared" si="227"/>
        <v>http://creativecommons.org/publicdomain/zero/1.0/</v>
      </c>
      <c r="F1281" t="s">
        <v>4657</v>
      </c>
      <c r="G1281">
        <v>4</v>
      </c>
      <c r="H1281" t="s">
        <v>337</v>
      </c>
      <c r="I1281" s="3" t="str">
        <f t="shared" si="228"/>
        <v>https://jpsearch.go.jp/term/type/文章要素</v>
      </c>
      <c r="L1281">
        <f t="shared" ref="L1281:L1344" si="231">20+INT(B1281/2)</f>
        <v>72</v>
      </c>
      <c r="M1281" t="str">
        <f t="shared" ref="M1281:M1344" si="232">"https://www.dl.ndl.go.jp/api/iiif/3437686/canvas/"&amp;L1281</f>
        <v>https://www.dl.ndl.go.jp/api/iiif/3437686/canvas/72</v>
      </c>
      <c r="N1281" t="str">
        <f t="shared" si="229"/>
        <v>https://www.dl.ndl.go.jp/api/iiif/3437686/manifest.json</v>
      </c>
      <c r="O1281" t="str">
        <f t="shared" ref="O1281:O1344" si="233">"http://da.dl.itc.u-tokyo.ac.jp/mirador/?params=[{%22manifest%22:%22"&amp;N1281&amp;"%22,%22canvas%22:%22"&amp;M1281&amp;"%22}]"</f>
        <v>http://da.dl.itc.u-tokyo.ac.jp/mirador/?params=[{%22manifest%22:%22https://www.dl.ndl.go.jp/api/iiif/3437686/manifest.json%22,%22canvas%22:%22https://www.dl.ndl.go.jp/api/iiif/3437686/canvas/72%22}]</v>
      </c>
    </row>
    <row r="1282" spans="1:15" ht="16">
      <c r="A1282" s="8" t="str">
        <f t="shared" si="230"/>
        <v>https://w3id.org/kouigenjimonogatari/data/0104-08.json</v>
      </c>
      <c r="B1282" s="8">
        <v>104</v>
      </c>
      <c r="C1282" s="8">
        <v>8</v>
      </c>
      <c r="D1282" s="9" t="s">
        <v>1161</v>
      </c>
      <c r="E1282" t="str">
        <f t="shared" si="227"/>
        <v>http://creativecommons.org/publicdomain/zero/1.0/</v>
      </c>
      <c r="F1282" t="s">
        <v>4657</v>
      </c>
      <c r="G1282">
        <v>4</v>
      </c>
      <c r="H1282" t="s">
        <v>337</v>
      </c>
      <c r="I1282" s="3" t="str">
        <f t="shared" si="228"/>
        <v>https://jpsearch.go.jp/term/type/文章要素</v>
      </c>
      <c r="L1282">
        <f t="shared" si="231"/>
        <v>72</v>
      </c>
      <c r="M1282" t="str">
        <f t="shared" si="232"/>
        <v>https://www.dl.ndl.go.jp/api/iiif/3437686/canvas/72</v>
      </c>
      <c r="N1282" t="str">
        <f t="shared" si="229"/>
        <v>https://www.dl.ndl.go.jp/api/iiif/3437686/manifest.json</v>
      </c>
      <c r="O1282" t="str">
        <f t="shared" si="233"/>
        <v>http://da.dl.itc.u-tokyo.ac.jp/mirador/?params=[{%22manifest%22:%22https://www.dl.ndl.go.jp/api/iiif/3437686/manifest.json%22,%22canvas%22:%22https://www.dl.ndl.go.jp/api/iiif/3437686/canvas/72%22}]</v>
      </c>
    </row>
    <row r="1283" spans="1:15" ht="16">
      <c r="A1283" s="8" t="str">
        <f t="shared" si="230"/>
        <v>https://w3id.org/kouigenjimonogatari/data/0104-09.json</v>
      </c>
      <c r="B1283" s="8">
        <v>104</v>
      </c>
      <c r="C1283" s="8">
        <v>9</v>
      </c>
      <c r="D1283" s="9" t="s">
        <v>1162</v>
      </c>
      <c r="E1283" t="str">
        <f t="shared" si="227"/>
        <v>http://creativecommons.org/publicdomain/zero/1.0/</v>
      </c>
      <c r="F1283" t="s">
        <v>4657</v>
      </c>
      <c r="G1283">
        <v>4</v>
      </c>
      <c r="H1283" t="s">
        <v>337</v>
      </c>
      <c r="I1283" s="3" t="str">
        <f t="shared" si="228"/>
        <v>https://jpsearch.go.jp/term/type/文章要素</v>
      </c>
      <c r="L1283">
        <f t="shared" si="231"/>
        <v>72</v>
      </c>
      <c r="M1283" t="str">
        <f t="shared" si="232"/>
        <v>https://www.dl.ndl.go.jp/api/iiif/3437686/canvas/72</v>
      </c>
      <c r="N1283" t="str">
        <f t="shared" si="229"/>
        <v>https://www.dl.ndl.go.jp/api/iiif/3437686/manifest.json</v>
      </c>
      <c r="O1283" t="str">
        <f t="shared" si="233"/>
        <v>http://da.dl.itc.u-tokyo.ac.jp/mirador/?params=[{%22manifest%22:%22https://www.dl.ndl.go.jp/api/iiif/3437686/manifest.json%22,%22canvas%22:%22https://www.dl.ndl.go.jp/api/iiif/3437686/canvas/72%22}]</v>
      </c>
    </row>
    <row r="1284" spans="1:15" ht="16">
      <c r="A1284" s="8" t="str">
        <f t="shared" si="230"/>
        <v>https://w3id.org/kouigenjimonogatari/data/0104-10.json</v>
      </c>
      <c r="B1284" s="8">
        <v>104</v>
      </c>
      <c r="C1284" s="8">
        <v>10</v>
      </c>
      <c r="D1284" s="9" t="s">
        <v>1163</v>
      </c>
      <c r="E1284" t="str">
        <f t="shared" si="227"/>
        <v>http://creativecommons.org/publicdomain/zero/1.0/</v>
      </c>
      <c r="F1284" t="s">
        <v>4657</v>
      </c>
      <c r="G1284">
        <v>4</v>
      </c>
      <c r="H1284" t="s">
        <v>337</v>
      </c>
      <c r="I1284" s="3" t="str">
        <f t="shared" si="228"/>
        <v>https://jpsearch.go.jp/term/type/文章要素</v>
      </c>
      <c r="L1284">
        <f t="shared" si="231"/>
        <v>72</v>
      </c>
      <c r="M1284" t="str">
        <f t="shared" si="232"/>
        <v>https://www.dl.ndl.go.jp/api/iiif/3437686/canvas/72</v>
      </c>
      <c r="N1284" t="str">
        <f t="shared" si="229"/>
        <v>https://www.dl.ndl.go.jp/api/iiif/3437686/manifest.json</v>
      </c>
      <c r="O1284" t="str">
        <f t="shared" si="233"/>
        <v>http://da.dl.itc.u-tokyo.ac.jp/mirador/?params=[{%22manifest%22:%22https://www.dl.ndl.go.jp/api/iiif/3437686/manifest.json%22,%22canvas%22:%22https://www.dl.ndl.go.jp/api/iiif/3437686/canvas/72%22}]</v>
      </c>
    </row>
    <row r="1285" spans="1:15" ht="16">
      <c r="A1285" s="8" t="str">
        <f t="shared" si="230"/>
        <v>https://w3id.org/kouigenjimonogatari/data/0104-11.json</v>
      </c>
      <c r="B1285" s="8">
        <v>104</v>
      </c>
      <c r="C1285" s="8">
        <v>11</v>
      </c>
      <c r="D1285" s="9" t="s">
        <v>1164</v>
      </c>
      <c r="E1285" t="str">
        <f t="shared" si="227"/>
        <v>http://creativecommons.org/publicdomain/zero/1.0/</v>
      </c>
      <c r="F1285" t="s">
        <v>4657</v>
      </c>
      <c r="G1285">
        <v>4</v>
      </c>
      <c r="H1285" t="s">
        <v>337</v>
      </c>
      <c r="I1285" s="3" t="str">
        <f t="shared" si="228"/>
        <v>https://jpsearch.go.jp/term/type/文章要素</v>
      </c>
      <c r="L1285">
        <f t="shared" si="231"/>
        <v>72</v>
      </c>
      <c r="M1285" t="str">
        <f t="shared" si="232"/>
        <v>https://www.dl.ndl.go.jp/api/iiif/3437686/canvas/72</v>
      </c>
      <c r="N1285" t="str">
        <f t="shared" si="229"/>
        <v>https://www.dl.ndl.go.jp/api/iiif/3437686/manifest.json</v>
      </c>
      <c r="O1285" t="str">
        <f t="shared" si="233"/>
        <v>http://da.dl.itc.u-tokyo.ac.jp/mirador/?params=[{%22manifest%22:%22https://www.dl.ndl.go.jp/api/iiif/3437686/manifest.json%22,%22canvas%22:%22https://www.dl.ndl.go.jp/api/iiif/3437686/canvas/72%22}]</v>
      </c>
    </row>
    <row r="1286" spans="1:15" ht="16">
      <c r="A1286" s="8" t="str">
        <f t="shared" si="230"/>
        <v>https://w3id.org/kouigenjimonogatari/data/0104-12.json</v>
      </c>
      <c r="B1286" s="8">
        <v>104</v>
      </c>
      <c r="C1286" s="8">
        <v>12</v>
      </c>
      <c r="D1286" s="9" t="s">
        <v>1165</v>
      </c>
      <c r="E1286" t="str">
        <f t="shared" si="227"/>
        <v>http://creativecommons.org/publicdomain/zero/1.0/</v>
      </c>
      <c r="F1286" t="s">
        <v>4657</v>
      </c>
      <c r="G1286">
        <v>4</v>
      </c>
      <c r="H1286" t="s">
        <v>337</v>
      </c>
      <c r="I1286" s="3" t="str">
        <f t="shared" si="228"/>
        <v>https://jpsearch.go.jp/term/type/文章要素</v>
      </c>
      <c r="L1286">
        <f t="shared" si="231"/>
        <v>72</v>
      </c>
      <c r="M1286" t="str">
        <f t="shared" si="232"/>
        <v>https://www.dl.ndl.go.jp/api/iiif/3437686/canvas/72</v>
      </c>
      <c r="N1286" t="str">
        <f t="shared" si="229"/>
        <v>https://www.dl.ndl.go.jp/api/iiif/3437686/manifest.json</v>
      </c>
      <c r="O1286" t="str">
        <f t="shared" si="233"/>
        <v>http://da.dl.itc.u-tokyo.ac.jp/mirador/?params=[{%22manifest%22:%22https://www.dl.ndl.go.jp/api/iiif/3437686/manifest.json%22,%22canvas%22:%22https://www.dl.ndl.go.jp/api/iiif/3437686/canvas/72%22}]</v>
      </c>
    </row>
    <row r="1287" spans="1:15" ht="16">
      <c r="A1287" s="8" t="str">
        <f t="shared" si="230"/>
        <v>https://w3id.org/kouigenjimonogatari/data/0104-13.json</v>
      </c>
      <c r="B1287" s="8">
        <v>104</v>
      </c>
      <c r="C1287" s="8">
        <v>13</v>
      </c>
      <c r="D1287" s="9" t="s">
        <v>1166</v>
      </c>
      <c r="E1287" t="str">
        <f t="shared" si="227"/>
        <v>http://creativecommons.org/publicdomain/zero/1.0/</v>
      </c>
      <c r="F1287" t="s">
        <v>4657</v>
      </c>
      <c r="G1287">
        <v>4</v>
      </c>
      <c r="H1287" t="s">
        <v>337</v>
      </c>
      <c r="I1287" s="3" t="str">
        <f t="shared" si="228"/>
        <v>https://jpsearch.go.jp/term/type/文章要素</v>
      </c>
      <c r="L1287">
        <f t="shared" si="231"/>
        <v>72</v>
      </c>
      <c r="M1287" t="str">
        <f t="shared" si="232"/>
        <v>https://www.dl.ndl.go.jp/api/iiif/3437686/canvas/72</v>
      </c>
      <c r="N1287" t="str">
        <f t="shared" si="229"/>
        <v>https://www.dl.ndl.go.jp/api/iiif/3437686/manifest.json</v>
      </c>
      <c r="O1287" t="str">
        <f t="shared" si="233"/>
        <v>http://da.dl.itc.u-tokyo.ac.jp/mirador/?params=[{%22manifest%22:%22https://www.dl.ndl.go.jp/api/iiif/3437686/manifest.json%22,%22canvas%22:%22https://www.dl.ndl.go.jp/api/iiif/3437686/canvas/72%22}]</v>
      </c>
    </row>
    <row r="1288" spans="1:15" ht="16">
      <c r="A1288" s="8" t="str">
        <f t="shared" si="230"/>
        <v>https://w3id.org/kouigenjimonogatari/data/0104-14.json</v>
      </c>
      <c r="B1288" s="8">
        <v>104</v>
      </c>
      <c r="C1288" s="8">
        <v>14</v>
      </c>
      <c r="D1288" s="9" t="s">
        <v>1167</v>
      </c>
      <c r="E1288" t="str">
        <f t="shared" si="227"/>
        <v>http://creativecommons.org/publicdomain/zero/1.0/</v>
      </c>
      <c r="F1288" t="s">
        <v>4657</v>
      </c>
      <c r="G1288">
        <v>4</v>
      </c>
      <c r="H1288" t="s">
        <v>337</v>
      </c>
      <c r="I1288" s="3" t="str">
        <f t="shared" si="228"/>
        <v>https://jpsearch.go.jp/term/type/文章要素</v>
      </c>
      <c r="L1288">
        <f t="shared" si="231"/>
        <v>72</v>
      </c>
      <c r="M1288" t="str">
        <f t="shared" si="232"/>
        <v>https://www.dl.ndl.go.jp/api/iiif/3437686/canvas/72</v>
      </c>
      <c r="N1288" t="str">
        <f t="shared" si="229"/>
        <v>https://www.dl.ndl.go.jp/api/iiif/3437686/manifest.json</v>
      </c>
      <c r="O1288" t="str">
        <f t="shared" si="233"/>
        <v>http://da.dl.itc.u-tokyo.ac.jp/mirador/?params=[{%22manifest%22:%22https://www.dl.ndl.go.jp/api/iiif/3437686/manifest.json%22,%22canvas%22:%22https://www.dl.ndl.go.jp/api/iiif/3437686/canvas/72%22}]</v>
      </c>
    </row>
    <row r="1289" spans="1:15" ht="16">
      <c r="A1289" s="8" t="str">
        <f t="shared" si="230"/>
        <v>https://w3id.org/kouigenjimonogatari/data/0105-01.json</v>
      </c>
      <c r="B1289" s="8">
        <v>105</v>
      </c>
      <c r="C1289" s="8">
        <v>1</v>
      </c>
      <c r="D1289" s="9" t="s">
        <v>1168</v>
      </c>
      <c r="E1289" t="str">
        <f t="shared" si="227"/>
        <v>http://creativecommons.org/publicdomain/zero/1.0/</v>
      </c>
      <c r="F1289" t="s">
        <v>4657</v>
      </c>
      <c r="G1289">
        <v>4</v>
      </c>
      <c r="H1289" t="s">
        <v>337</v>
      </c>
      <c r="I1289" s="3" t="str">
        <f t="shared" si="228"/>
        <v>https://jpsearch.go.jp/term/type/文章要素</v>
      </c>
      <c r="L1289">
        <f t="shared" si="231"/>
        <v>72</v>
      </c>
      <c r="M1289" t="str">
        <f t="shared" si="232"/>
        <v>https://www.dl.ndl.go.jp/api/iiif/3437686/canvas/72</v>
      </c>
      <c r="N1289" t="str">
        <f t="shared" si="229"/>
        <v>https://www.dl.ndl.go.jp/api/iiif/3437686/manifest.json</v>
      </c>
      <c r="O1289" t="str">
        <f t="shared" si="233"/>
        <v>http://da.dl.itc.u-tokyo.ac.jp/mirador/?params=[{%22manifest%22:%22https://www.dl.ndl.go.jp/api/iiif/3437686/manifest.json%22,%22canvas%22:%22https://www.dl.ndl.go.jp/api/iiif/3437686/canvas/72%22}]</v>
      </c>
    </row>
    <row r="1290" spans="1:15" ht="16">
      <c r="A1290" s="8" t="str">
        <f t="shared" si="230"/>
        <v>https://w3id.org/kouigenjimonogatari/data/0105-02.json</v>
      </c>
      <c r="B1290" s="8">
        <v>105</v>
      </c>
      <c r="C1290" s="8">
        <v>2</v>
      </c>
      <c r="D1290" s="9" t="s">
        <v>1169</v>
      </c>
      <c r="E1290" t="str">
        <f t="shared" si="227"/>
        <v>http://creativecommons.org/publicdomain/zero/1.0/</v>
      </c>
      <c r="F1290" t="s">
        <v>4657</v>
      </c>
      <c r="G1290">
        <v>4</v>
      </c>
      <c r="H1290" t="s">
        <v>337</v>
      </c>
      <c r="I1290" s="3" t="str">
        <f t="shared" si="228"/>
        <v>https://jpsearch.go.jp/term/type/文章要素</v>
      </c>
      <c r="L1290">
        <f t="shared" si="231"/>
        <v>72</v>
      </c>
      <c r="M1290" t="str">
        <f t="shared" si="232"/>
        <v>https://www.dl.ndl.go.jp/api/iiif/3437686/canvas/72</v>
      </c>
      <c r="N1290" t="str">
        <f t="shared" si="229"/>
        <v>https://www.dl.ndl.go.jp/api/iiif/3437686/manifest.json</v>
      </c>
      <c r="O1290" t="str">
        <f t="shared" si="233"/>
        <v>http://da.dl.itc.u-tokyo.ac.jp/mirador/?params=[{%22manifest%22:%22https://www.dl.ndl.go.jp/api/iiif/3437686/manifest.json%22,%22canvas%22:%22https://www.dl.ndl.go.jp/api/iiif/3437686/canvas/72%22}]</v>
      </c>
    </row>
    <row r="1291" spans="1:15" ht="16">
      <c r="A1291" s="8" t="str">
        <f t="shared" si="230"/>
        <v>https://w3id.org/kouigenjimonogatari/data/0105-03.json</v>
      </c>
      <c r="B1291" s="8">
        <v>105</v>
      </c>
      <c r="C1291" s="8">
        <v>3</v>
      </c>
      <c r="D1291" s="9" t="s">
        <v>1170</v>
      </c>
      <c r="E1291" t="str">
        <f t="shared" si="227"/>
        <v>http://creativecommons.org/publicdomain/zero/1.0/</v>
      </c>
      <c r="F1291" t="s">
        <v>4657</v>
      </c>
      <c r="G1291">
        <v>4</v>
      </c>
      <c r="H1291" t="s">
        <v>337</v>
      </c>
      <c r="I1291" s="3" t="str">
        <f t="shared" si="228"/>
        <v>https://jpsearch.go.jp/term/type/文章要素</v>
      </c>
      <c r="L1291">
        <f t="shared" si="231"/>
        <v>72</v>
      </c>
      <c r="M1291" t="str">
        <f t="shared" si="232"/>
        <v>https://www.dl.ndl.go.jp/api/iiif/3437686/canvas/72</v>
      </c>
      <c r="N1291" t="str">
        <f t="shared" si="229"/>
        <v>https://www.dl.ndl.go.jp/api/iiif/3437686/manifest.json</v>
      </c>
      <c r="O1291" t="str">
        <f t="shared" si="233"/>
        <v>http://da.dl.itc.u-tokyo.ac.jp/mirador/?params=[{%22manifest%22:%22https://www.dl.ndl.go.jp/api/iiif/3437686/manifest.json%22,%22canvas%22:%22https://www.dl.ndl.go.jp/api/iiif/3437686/canvas/72%22}]</v>
      </c>
    </row>
    <row r="1292" spans="1:15" ht="16">
      <c r="A1292" s="8" t="str">
        <f t="shared" si="230"/>
        <v>https://w3id.org/kouigenjimonogatari/data/0105-04.json</v>
      </c>
      <c r="B1292" s="8">
        <v>105</v>
      </c>
      <c r="C1292" s="8">
        <v>4</v>
      </c>
      <c r="D1292" s="9" t="s">
        <v>1171</v>
      </c>
      <c r="E1292" t="str">
        <f t="shared" si="227"/>
        <v>http://creativecommons.org/publicdomain/zero/1.0/</v>
      </c>
      <c r="F1292" t="s">
        <v>4657</v>
      </c>
      <c r="G1292">
        <v>4</v>
      </c>
      <c r="H1292" t="s">
        <v>337</v>
      </c>
      <c r="I1292" s="3" t="str">
        <f t="shared" si="228"/>
        <v>https://jpsearch.go.jp/term/type/文章要素</v>
      </c>
      <c r="L1292">
        <f t="shared" si="231"/>
        <v>72</v>
      </c>
      <c r="M1292" t="str">
        <f t="shared" si="232"/>
        <v>https://www.dl.ndl.go.jp/api/iiif/3437686/canvas/72</v>
      </c>
      <c r="N1292" t="str">
        <f t="shared" si="229"/>
        <v>https://www.dl.ndl.go.jp/api/iiif/3437686/manifest.json</v>
      </c>
      <c r="O1292" t="str">
        <f t="shared" si="233"/>
        <v>http://da.dl.itc.u-tokyo.ac.jp/mirador/?params=[{%22manifest%22:%22https://www.dl.ndl.go.jp/api/iiif/3437686/manifest.json%22,%22canvas%22:%22https://www.dl.ndl.go.jp/api/iiif/3437686/canvas/72%22}]</v>
      </c>
    </row>
    <row r="1293" spans="1:15" ht="16">
      <c r="A1293" s="8" t="str">
        <f t="shared" si="230"/>
        <v>https://w3id.org/kouigenjimonogatari/data/0105-05.json</v>
      </c>
      <c r="B1293" s="8">
        <v>105</v>
      </c>
      <c r="C1293" s="8">
        <v>5</v>
      </c>
      <c r="D1293" s="9" t="s">
        <v>1172</v>
      </c>
      <c r="E1293" t="str">
        <f t="shared" si="227"/>
        <v>http://creativecommons.org/publicdomain/zero/1.0/</v>
      </c>
      <c r="F1293" t="s">
        <v>4657</v>
      </c>
      <c r="G1293">
        <v>4</v>
      </c>
      <c r="H1293" t="s">
        <v>337</v>
      </c>
      <c r="I1293" s="3" t="str">
        <f t="shared" si="228"/>
        <v>https://jpsearch.go.jp/term/type/文章要素</v>
      </c>
      <c r="L1293">
        <f t="shared" si="231"/>
        <v>72</v>
      </c>
      <c r="M1293" t="str">
        <f t="shared" si="232"/>
        <v>https://www.dl.ndl.go.jp/api/iiif/3437686/canvas/72</v>
      </c>
      <c r="N1293" t="str">
        <f t="shared" si="229"/>
        <v>https://www.dl.ndl.go.jp/api/iiif/3437686/manifest.json</v>
      </c>
      <c r="O1293" t="str">
        <f t="shared" si="233"/>
        <v>http://da.dl.itc.u-tokyo.ac.jp/mirador/?params=[{%22manifest%22:%22https://www.dl.ndl.go.jp/api/iiif/3437686/manifest.json%22,%22canvas%22:%22https://www.dl.ndl.go.jp/api/iiif/3437686/canvas/72%22}]</v>
      </c>
    </row>
    <row r="1294" spans="1:15" ht="16">
      <c r="A1294" s="8" t="str">
        <f t="shared" si="230"/>
        <v>https://w3id.org/kouigenjimonogatari/data/0105-06.json</v>
      </c>
      <c r="B1294" s="8">
        <v>105</v>
      </c>
      <c r="C1294" s="8">
        <v>6</v>
      </c>
      <c r="D1294" s="9" t="s">
        <v>1173</v>
      </c>
      <c r="E1294" t="str">
        <f t="shared" si="227"/>
        <v>http://creativecommons.org/publicdomain/zero/1.0/</v>
      </c>
      <c r="F1294" t="s">
        <v>4657</v>
      </c>
      <c r="G1294">
        <v>4</v>
      </c>
      <c r="H1294" t="s">
        <v>337</v>
      </c>
      <c r="I1294" s="3" t="str">
        <f t="shared" si="228"/>
        <v>https://jpsearch.go.jp/term/type/文章要素</v>
      </c>
      <c r="L1294">
        <f t="shared" si="231"/>
        <v>72</v>
      </c>
      <c r="M1294" t="str">
        <f t="shared" si="232"/>
        <v>https://www.dl.ndl.go.jp/api/iiif/3437686/canvas/72</v>
      </c>
      <c r="N1294" t="str">
        <f t="shared" si="229"/>
        <v>https://www.dl.ndl.go.jp/api/iiif/3437686/manifest.json</v>
      </c>
      <c r="O1294" t="str">
        <f t="shared" si="233"/>
        <v>http://da.dl.itc.u-tokyo.ac.jp/mirador/?params=[{%22manifest%22:%22https://www.dl.ndl.go.jp/api/iiif/3437686/manifest.json%22,%22canvas%22:%22https://www.dl.ndl.go.jp/api/iiif/3437686/canvas/72%22}]</v>
      </c>
    </row>
    <row r="1295" spans="1:15" ht="16">
      <c r="A1295" s="8" t="str">
        <f t="shared" si="230"/>
        <v>https://w3id.org/kouigenjimonogatari/data/0105-07.json</v>
      </c>
      <c r="B1295" s="8">
        <v>105</v>
      </c>
      <c r="C1295" s="8">
        <v>7</v>
      </c>
      <c r="D1295" s="9" t="s">
        <v>1174</v>
      </c>
      <c r="E1295" t="str">
        <f t="shared" si="227"/>
        <v>http://creativecommons.org/publicdomain/zero/1.0/</v>
      </c>
      <c r="F1295" t="s">
        <v>4657</v>
      </c>
      <c r="G1295">
        <v>4</v>
      </c>
      <c r="H1295" t="s">
        <v>337</v>
      </c>
      <c r="I1295" s="3" t="str">
        <f t="shared" si="228"/>
        <v>https://jpsearch.go.jp/term/type/文章要素</v>
      </c>
      <c r="L1295">
        <f t="shared" si="231"/>
        <v>72</v>
      </c>
      <c r="M1295" t="str">
        <f t="shared" si="232"/>
        <v>https://www.dl.ndl.go.jp/api/iiif/3437686/canvas/72</v>
      </c>
      <c r="N1295" t="str">
        <f t="shared" si="229"/>
        <v>https://www.dl.ndl.go.jp/api/iiif/3437686/manifest.json</v>
      </c>
      <c r="O1295" t="str">
        <f t="shared" si="233"/>
        <v>http://da.dl.itc.u-tokyo.ac.jp/mirador/?params=[{%22manifest%22:%22https://www.dl.ndl.go.jp/api/iiif/3437686/manifest.json%22,%22canvas%22:%22https://www.dl.ndl.go.jp/api/iiif/3437686/canvas/72%22}]</v>
      </c>
    </row>
    <row r="1296" spans="1:15" ht="16">
      <c r="A1296" s="8" t="str">
        <f t="shared" si="230"/>
        <v>https://w3id.org/kouigenjimonogatari/data/0105-08.json</v>
      </c>
      <c r="B1296" s="8">
        <v>105</v>
      </c>
      <c r="C1296" s="8">
        <v>8</v>
      </c>
      <c r="D1296" s="9" t="s">
        <v>1175</v>
      </c>
      <c r="E1296" t="str">
        <f t="shared" si="227"/>
        <v>http://creativecommons.org/publicdomain/zero/1.0/</v>
      </c>
      <c r="F1296" t="s">
        <v>4657</v>
      </c>
      <c r="G1296">
        <v>4</v>
      </c>
      <c r="H1296" t="s">
        <v>337</v>
      </c>
      <c r="I1296" s="3" t="str">
        <f t="shared" si="228"/>
        <v>https://jpsearch.go.jp/term/type/文章要素</v>
      </c>
      <c r="L1296">
        <f t="shared" si="231"/>
        <v>72</v>
      </c>
      <c r="M1296" t="str">
        <f t="shared" si="232"/>
        <v>https://www.dl.ndl.go.jp/api/iiif/3437686/canvas/72</v>
      </c>
      <c r="N1296" t="str">
        <f t="shared" si="229"/>
        <v>https://www.dl.ndl.go.jp/api/iiif/3437686/manifest.json</v>
      </c>
      <c r="O1296" t="str">
        <f t="shared" si="233"/>
        <v>http://da.dl.itc.u-tokyo.ac.jp/mirador/?params=[{%22manifest%22:%22https://www.dl.ndl.go.jp/api/iiif/3437686/manifest.json%22,%22canvas%22:%22https://www.dl.ndl.go.jp/api/iiif/3437686/canvas/72%22}]</v>
      </c>
    </row>
    <row r="1297" spans="1:15" ht="16">
      <c r="A1297" s="8" t="str">
        <f t="shared" si="230"/>
        <v>https://w3id.org/kouigenjimonogatari/data/0105-09.json</v>
      </c>
      <c r="B1297" s="8">
        <v>105</v>
      </c>
      <c r="C1297" s="8">
        <v>9</v>
      </c>
      <c r="D1297" s="9" t="s">
        <v>1176</v>
      </c>
      <c r="E1297" t="str">
        <f t="shared" si="227"/>
        <v>http://creativecommons.org/publicdomain/zero/1.0/</v>
      </c>
      <c r="F1297" t="s">
        <v>4657</v>
      </c>
      <c r="G1297">
        <v>4</v>
      </c>
      <c r="H1297" t="s">
        <v>337</v>
      </c>
      <c r="I1297" s="3" t="str">
        <f t="shared" si="228"/>
        <v>https://jpsearch.go.jp/term/type/文章要素</v>
      </c>
      <c r="L1297">
        <f t="shared" si="231"/>
        <v>72</v>
      </c>
      <c r="M1297" t="str">
        <f t="shared" si="232"/>
        <v>https://www.dl.ndl.go.jp/api/iiif/3437686/canvas/72</v>
      </c>
      <c r="N1297" t="str">
        <f t="shared" si="229"/>
        <v>https://www.dl.ndl.go.jp/api/iiif/3437686/manifest.json</v>
      </c>
      <c r="O1297" t="str">
        <f t="shared" si="233"/>
        <v>http://da.dl.itc.u-tokyo.ac.jp/mirador/?params=[{%22manifest%22:%22https://www.dl.ndl.go.jp/api/iiif/3437686/manifest.json%22,%22canvas%22:%22https://www.dl.ndl.go.jp/api/iiif/3437686/canvas/72%22}]</v>
      </c>
    </row>
    <row r="1298" spans="1:15" ht="16">
      <c r="A1298" s="8" t="str">
        <f t="shared" si="230"/>
        <v>https://w3id.org/kouigenjimonogatari/data/0105-10.json</v>
      </c>
      <c r="B1298" s="8">
        <v>105</v>
      </c>
      <c r="C1298" s="8">
        <v>10</v>
      </c>
      <c r="D1298" s="9" t="s">
        <v>1177</v>
      </c>
      <c r="E1298" t="str">
        <f t="shared" si="227"/>
        <v>http://creativecommons.org/publicdomain/zero/1.0/</v>
      </c>
      <c r="F1298" t="s">
        <v>4657</v>
      </c>
      <c r="G1298">
        <v>4</v>
      </c>
      <c r="H1298" t="s">
        <v>337</v>
      </c>
      <c r="I1298" s="3" t="str">
        <f t="shared" si="228"/>
        <v>https://jpsearch.go.jp/term/type/文章要素</v>
      </c>
      <c r="L1298">
        <f t="shared" si="231"/>
        <v>72</v>
      </c>
      <c r="M1298" t="str">
        <f t="shared" si="232"/>
        <v>https://www.dl.ndl.go.jp/api/iiif/3437686/canvas/72</v>
      </c>
      <c r="N1298" t="str">
        <f t="shared" si="229"/>
        <v>https://www.dl.ndl.go.jp/api/iiif/3437686/manifest.json</v>
      </c>
      <c r="O1298" t="str">
        <f t="shared" si="233"/>
        <v>http://da.dl.itc.u-tokyo.ac.jp/mirador/?params=[{%22manifest%22:%22https://www.dl.ndl.go.jp/api/iiif/3437686/manifest.json%22,%22canvas%22:%22https://www.dl.ndl.go.jp/api/iiif/3437686/canvas/72%22}]</v>
      </c>
    </row>
    <row r="1299" spans="1:15" ht="16">
      <c r="A1299" s="8" t="str">
        <f t="shared" si="230"/>
        <v>https://w3id.org/kouigenjimonogatari/data/0105-11.json</v>
      </c>
      <c r="B1299" s="8">
        <v>105</v>
      </c>
      <c r="C1299" s="8">
        <v>11</v>
      </c>
      <c r="D1299" s="9" t="s">
        <v>1178</v>
      </c>
      <c r="E1299" t="str">
        <f t="shared" si="227"/>
        <v>http://creativecommons.org/publicdomain/zero/1.0/</v>
      </c>
      <c r="F1299" t="s">
        <v>4657</v>
      </c>
      <c r="G1299">
        <v>4</v>
      </c>
      <c r="H1299" t="s">
        <v>337</v>
      </c>
      <c r="I1299" s="3" t="str">
        <f t="shared" si="228"/>
        <v>https://jpsearch.go.jp/term/type/文章要素</v>
      </c>
      <c r="L1299">
        <f t="shared" si="231"/>
        <v>72</v>
      </c>
      <c r="M1299" t="str">
        <f t="shared" si="232"/>
        <v>https://www.dl.ndl.go.jp/api/iiif/3437686/canvas/72</v>
      </c>
      <c r="N1299" t="str">
        <f t="shared" si="229"/>
        <v>https://www.dl.ndl.go.jp/api/iiif/3437686/manifest.json</v>
      </c>
      <c r="O1299" t="str">
        <f t="shared" si="233"/>
        <v>http://da.dl.itc.u-tokyo.ac.jp/mirador/?params=[{%22manifest%22:%22https://www.dl.ndl.go.jp/api/iiif/3437686/manifest.json%22,%22canvas%22:%22https://www.dl.ndl.go.jp/api/iiif/3437686/canvas/72%22}]</v>
      </c>
    </row>
    <row r="1300" spans="1:15" ht="16">
      <c r="A1300" s="8" t="str">
        <f t="shared" si="230"/>
        <v>https://w3id.org/kouigenjimonogatari/data/0105-12.json</v>
      </c>
      <c r="B1300" s="8">
        <v>105</v>
      </c>
      <c r="C1300" s="8">
        <v>12</v>
      </c>
      <c r="D1300" s="9" t="s">
        <v>1179</v>
      </c>
      <c r="E1300" t="str">
        <f t="shared" si="227"/>
        <v>http://creativecommons.org/publicdomain/zero/1.0/</v>
      </c>
      <c r="F1300" t="s">
        <v>4657</v>
      </c>
      <c r="G1300">
        <v>4</v>
      </c>
      <c r="H1300" t="s">
        <v>337</v>
      </c>
      <c r="I1300" s="3" t="str">
        <f t="shared" si="228"/>
        <v>https://jpsearch.go.jp/term/type/文章要素</v>
      </c>
      <c r="L1300">
        <f t="shared" si="231"/>
        <v>72</v>
      </c>
      <c r="M1300" t="str">
        <f t="shared" si="232"/>
        <v>https://www.dl.ndl.go.jp/api/iiif/3437686/canvas/72</v>
      </c>
      <c r="N1300" t="str">
        <f t="shared" si="229"/>
        <v>https://www.dl.ndl.go.jp/api/iiif/3437686/manifest.json</v>
      </c>
      <c r="O1300" t="str">
        <f t="shared" si="233"/>
        <v>http://da.dl.itc.u-tokyo.ac.jp/mirador/?params=[{%22manifest%22:%22https://www.dl.ndl.go.jp/api/iiif/3437686/manifest.json%22,%22canvas%22:%22https://www.dl.ndl.go.jp/api/iiif/3437686/canvas/72%22}]</v>
      </c>
    </row>
    <row r="1301" spans="1:15" ht="16">
      <c r="A1301" s="8" t="str">
        <f t="shared" si="230"/>
        <v>https://w3id.org/kouigenjimonogatari/data/0105-13.json</v>
      </c>
      <c r="B1301" s="8">
        <v>105</v>
      </c>
      <c r="C1301" s="8">
        <v>13</v>
      </c>
      <c r="D1301" s="9" t="s">
        <v>1180</v>
      </c>
      <c r="E1301" t="str">
        <f t="shared" si="227"/>
        <v>http://creativecommons.org/publicdomain/zero/1.0/</v>
      </c>
      <c r="F1301" t="s">
        <v>4657</v>
      </c>
      <c r="G1301">
        <v>4</v>
      </c>
      <c r="H1301" t="s">
        <v>337</v>
      </c>
      <c r="I1301" s="3" t="str">
        <f t="shared" si="228"/>
        <v>https://jpsearch.go.jp/term/type/文章要素</v>
      </c>
      <c r="L1301">
        <f t="shared" si="231"/>
        <v>72</v>
      </c>
      <c r="M1301" t="str">
        <f t="shared" si="232"/>
        <v>https://www.dl.ndl.go.jp/api/iiif/3437686/canvas/72</v>
      </c>
      <c r="N1301" t="str">
        <f t="shared" si="229"/>
        <v>https://www.dl.ndl.go.jp/api/iiif/3437686/manifest.json</v>
      </c>
      <c r="O1301" t="str">
        <f t="shared" si="233"/>
        <v>http://da.dl.itc.u-tokyo.ac.jp/mirador/?params=[{%22manifest%22:%22https://www.dl.ndl.go.jp/api/iiif/3437686/manifest.json%22,%22canvas%22:%22https://www.dl.ndl.go.jp/api/iiif/3437686/canvas/72%22}]</v>
      </c>
    </row>
    <row r="1302" spans="1:15" ht="16">
      <c r="A1302" s="8" t="str">
        <f t="shared" si="230"/>
        <v>https://w3id.org/kouigenjimonogatari/data/0105-14.json</v>
      </c>
      <c r="B1302" s="8">
        <v>105</v>
      </c>
      <c r="C1302" s="8">
        <v>14</v>
      </c>
      <c r="D1302" s="9" t="s">
        <v>1181</v>
      </c>
      <c r="E1302" t="str">
        <f t="shared" si="227"/>
        <v>http://creativecommons.org/publicdomain/zero/1.0/</v>
      </c>
      <c r="F1302" t="s">
        <v>4657</v>
      </c>
      <c r="G1302">
        <v>4</v>
      </c>
      <c r="H1302" t="s">
        <v>337</v>
      </c>
      <c r="I1302" s="3" t="str">
        <f t="shared" si="228"/>
        <v>https://jpsearch.go.jp/term/type/文章要素</v>
      </c>
      <c r="L1302">
        <f t="shared" si="231"/>
        <v>72</v>
      </c>
      <c r="M1302" t="str">
        <f t="shared" si="232"/>
        <v>https://www.dl.ndl.go.jp/api/iiif/3437686/canvas/72</v>
      </c>
      <c r="N1302" t="str">
        <f t="shared" si="229"/>
        <v>https://www.dl.ndl.go.jp/api/iiif/3437686/manifest.json</v>
      </c>
      <c r="O1302" t="str">
        <f t="shared" si="233"/>
        <v>http://da.dl.itc.u-tokyo.ac.jp/mirador/?params=[{%22manifest%22:%22https://www.dl.ndl.go.jp/api/iiif/3437686/manifest.json%22,%22canvas%22:%22https://www.dl.ndl.go.jp/api/iiif/3437686/canvas/72%22}]</v>
      </c>
    </row>
    <row r="1303" spans="1:15" ht="16">
      <c r="A1303" s="8" t="str">
        <f t="shared" si="230"/>
        <v>https://w3id.org/kouigenjimonogatari/data/0106-01.json</v>
      </c>
      <c r="B1303" s="8">
        <v>106</v>
      </c>
      <c r="C1303" s="8">
        <v>1</v>
      </c>
      <c r="D1303" s="9" t="s">
        <v>1182</v>
      </c>
      <c r="E1303" t="str">
        <f t="shared" si="227"/>
        <v>http://creativecommons.org/publicdomain/zero/1.0/</v>
      </c>
      <c r="F1303" t="s">
        <v>4657</v>
      </c>
      <c r="G1303">
        <v>4</v>
      </c>
      <c r="H1303" t="s">
        <v>337</v>
      </c>
      <c r="I1303" s="3" t="str">
        <f t="shared" si="228"/>
        <v>https://jpsearch.go.jp/term/type/文章要素</v>
      </c>
      <c r="L1303">
        <f t="shared" si="231"/>
        <v>73</v>
      </c>
      <c r="M1303" t="str">
        <f t="shared" si="232"/>
        <v>https://www.dl.ndl.go.jp/api/iiif/3437686/canvas/73</v>
      </c>
      <c r="N1303" t="str">
        <f t="shared" si="229"/>
        <v>https://www.dl.ndl.go.jp/api/iiif/3437686/manifest.json</v>
      </c>
      <c r="O1303" t="str">
        <f t="shared" si="233"/>
        <v>http://da.dl.itc.u-tokyo.ac.jp/mirador/?params=[{%22manifest%22:%22https://www.dl.ndl.go.jp/api/iiif/3437686/manifest.json%22,%22canvas%22:%22https://www.dl.ndl.go.jp/api/iiif/3437686/canvas/73%22}]</v>
      </c>
    </row>
    <row r="1304" spans="1:15" ht="16">
      <c r="A1304" s="8" t="str">
        <f t="shared" si="230"/>
        <v>https://w3id.org/kouigenjimonogatari/data/0106-02.json</v>
      </c>
      <c r="B1304" s="8">
        <v>106</v>
      </c>
      <c r="C1304" s="8">
        <v>2</v>
      </c>
      <c r="D1304" s="9" t="s">
        <v>1183</v>
      </c>
      <c r="E1304" t="str">
        <f t="shared" si="227"/>
        <v>http://creativecommons.org/publicdomain/zero/1.0/</v>
      </c>
      <c r="F1304" t="s">
        <v>4657</v>
      </c>
      <c r="G1304">
        <v>4</v>
      </c>
      <c r="H1304" t="s">
        <v>337</v>
      </c>
      <c r="I1304" s="3" t="str">
        <f t="shared" si="228"/>
        <v>https://jpsearch.go.jp/term/type/文章要素</v>
      </c>
      <c r="L1304">
        <f t="shared" si="231"/>
        <v>73</v>
      </c>
      <c r="M1304" t="str">
        <f t="shared" si="232"/>
        <v>https://www.dl.ndl.go.jp/api/iiif/3437686/canvas/73</v>
      </c>
      <c r="N1304" t="str">
        <f t="shared" si="229"/>
        <v>https://www.dl.ndl.go.jp/api/iiif/3437686/manifest.json</v>
      </c>
      <c r="O1304" t="str">
        <f t="shared" si="233"/>
        <v>http://da.dl.itc.u-tokyo.ac.jp/mirador/?params=[{%22manifest%22:%22https://www.dl.ndl.go.jp/api/iiif/3437686/manifest.json%22,%22canvas%22:%22https://www.dl.ndl.go.jp/api/iiif/3437686/canvas/73%22}]</v>
      </c>
    </row>
    <row r="1305" spans="1:15" ht="16">
      <c r="A1305" s="8" t="str">
        <f t="shared" si="230"/>
        <v>https://w3id.org/kouigenjimonogatari/data/0106-03.json</v>
      </c>
      <c r="B1305" s="8">
        <v>106</v>
      </c>
      <c r="C1305" s="8">
        <v>3</v>
      </c>
      <c r="D1305" s="9" t="s">
        <v>1184</v>
      </c>
      <c r="E1305" t="str">
        <f t="shared" si="227"/>
        <v>http://creativecommons.org/publicdomain/zero/1.0/</v>
      </c>
      <c r="F1305" t="s">
        <v>4657</v>
      </c>
      <c r="G1305">
        <v>4</v>
      </c>
      <c r="H1305" t="s">
        <v>337</v>
      </c>
      <c r="I1305" s="3" t="str">
        <f t="shared" si="228"/>
        <v>https://jpsearch.go.jp/term/type/文章要素</v>
      </c>
      <c r="L1305">
        <f t="shared" si="231"/>
        <v>73</v>
      </c>
      <c r="M1305" t="str">
        <f t="shared" si="232"/>
        <v>https://www.dl.ndl.go.jp/api/iiif/3437686/canvas/73</v>
      </c>
      <c r="N1305" t="str">
        <f t="shared" si="229"/>
        <v>https://www.dl.ndl.go.jp/api/iiif/3437686/manifest.json</v>
      </c>
      <c r="O1305" t="str">
        <f t="shared" si="233"/>
        <v>http://da.dl.itc.u-tokyo.ac.jp/mirador/?params=[{%22manifest%22:%22https://www.dl.ndl.go.jp/api/iiif/3437686/manifest.json%22,%22canvas%22:%22https://www.dl.ndl.go.jp/api/iiif/3437686/canvas/73%22}]</v>
      </c>
    </row>
    <row r="1306" spans="1:15" ht="16">
      <c r="A1306" s="8" t="str">
        <f t="shared" si="230"/>
        <v>https://w3id.org/kouigenjimonogatari/data/0106-04.json</v>
      </c>
      <c r="B1306" s="8">
        <v>106</v>
      </c>
      <c r="C1306" s="8">
        <v>4</v>
      </c>
      <c r="D1306" s="9" t="s">
        <v>1185</v>
      </c>
      <c r="E1306" t="str">
        <f t="shared" si="227"/>
        <v>http://creativecommons.org/publicdomain/zero/1.0/</v>
      </c>
      <c r="F1306" t="s">
        <v>4657</v>
      </c>
      <c r="G1306">
        <v>4</v>
      </c>
      <c r="H1306" t="s">
        <v>337</v>
      </c>
      <c r="I1306" s="3" t="str">
        <f t="shared" si="228"/>
        <v>https://jpsearch.go.jp/term/type/文章要素</v>
      </c>
      <c r="L1306">
        <f t="shared" si="231"/>
        <v>73</v>
      </c>
      <c r="M1306" t="str">
        <f t="shared" si="232"/>
        <v>https://www.dl.ndl.go.jp/api/iiif/3437686/canvas/73</v>
      </c>
      <c r="N1306" t="str">
        <f t="shared" si="229"/>
        <v>https://www.dl.ndl.go.jp/api/iiif/3437686/manifest.json</v>
      </c>
      <c r="O1306" t="str">
        <f t="shared" si="233"/>
        <v>http://da.dl.itc.u-tokyo.ac.jp/mirador/?params=[{%22manifest%22:%22https://www.dl.ndl.go.jp/api/iiif/3437686/manifest.json%22,%22canvas%22:%22https://www.dl.ndl.go.jp/api/iiif/3437686/canvas/73%22}]</v>
      </c>
    </row>
    <row r="1307" spans="1:15" ht="16">
      <c r="A1307" s="8" t="str">
        <f t="shared" si="230"/>
        <v>https://w3id.org/kouigenjimonogatari/data/0106-05.json</v>
      </c>
      <c r="B1307" s="8">
        <v>106</v>
      </c>
      <c r="C1307" s="8">
        <v>5</v>
      </c>
      <c r="D1307" s="9" t="s">
        <v>1186</v>
      </c>
      <c r="E1307" t="str">
        <f t="shared" si="227"/>
        <v>http://creativecommons.org/publicdomain/zero/1.0/</v>
      </c>
      <c r="F1307" t="s">
        <v>4657</v>
      </c>
      <c r="G1307">
        <v>4</v>
      </c>
      <c r="H1307" t="s">
        <v>337</v>
      </c>
      <c r="I1307" s="3" t="str">
        <f t="shared" si="228"/>
        <v>https://jpsearch.go.jp/term/type/文章要素</v>
      </c>
      <c r="L1307">
        <f t="shared" si="231"/>
        <v>73</v>
      </c>
      <c r="M1307" t="str">
        <f t="shared" si="232"/>
        <v>https://www.dl.ndl.go.jp/api/iiif/3437686/canvas/73</v>
      </c>
      <c r="N1307" t="str">
        <f t="shared" si="229"/>
        <v>https://www.dl.ndl.go.jp/api/iiif/3437686/manifest.json</v>
      </c>
      <c r="O1307" t="str">
        <f t="shared" si="233"/>
        <v>http://da.dl.itc.u-tokyo.ac.jp/mirador/?params=[{%22manifest%22:%22https://www.dl.ndl.go.jp/api/iiif/3437686/manifest.json%22,%22canvas%22:%22https://www.dl.ndl.go.jp/api/iiif/3437686/canvas/73%22}]</v>
      </c>
    </row>
    <row r="1308" spans="1:15" ht="16">
      <c r="A1308" s="8" t="str">
        <f t="shared" si="230"/>
        <v>https://w3id.org/kouigenjimonogatari/data/0106-06.json</v>
      </c>
      <c r="B1308" s="8">
        <v>106</v>
      </c>
      <c r="C1308" s="8">
        <v>6</v>
      </c>
      <c r="D1308" s="9" t="s">
        <v>1187</v>
      </c>
      <c r="E1308" t="str">
        <f t="shared" si="227"/>
        <v>http://creativecommons.org/publicdomain/zero/1.0/</v>
      </c>
      <c r="F1308" t="s">
        <v>4657</v>
      </c>
      <c r="G1308">
        <v>4</v>
      </c>
      <c r="H1308" t="s">
        <v>337</v>
      </c>
      <c r="I1308" s="3" t="str">
        <f t="shared" si="228"/>
        <v>https://jpsearch.go.jp/term/type/文章要素</v>
      </c>
      <c r="L1308">
        <f t="shared" si="231"/>
        <v>73</v>
      </c>
      <c r="M1308" t="str">
        <f t="shared" si="232"/>
        <v>https://www.dl.ndl.go.jp/api/iiif/3437686/canvas/73</v>
      </c>
      <c r="N1308" t="str">
        <f t="shared" si="229"/>
        <v>https://www.dl.ndl.go.jp/api/iiif/3437686/manifest.json</v>
      </c>
      <c r="O1308" t="str">
        <f t="shared" si="233"/>
        <v>http://da.dl.itc.u-tokyo.ac.jp/mirador/?params=[{%22manifest%22:%22https://www.dl.ndl.go.jp/api/iiif/3437686/manifest.json%22,%22canvas%22:%22https://www.dl.ndl.go.jp/api/iiif/3437686/canvas/73%22}]</v>
      </c>
    </row>
    <row r="1309" spans="1:15" ht="16">
      <c r="A1309" s="8" t="str">
        <f t="shared" si="230"/>
        <v>https://w3id.org/kouigenjimonogatari/data/0106-07.json</v>
      </c>
      <c r="B1309" s="8">
        <v>106</v>
      </c>
      <c r="C1309" s="8">
        <v>7</v>
      </c>
      <c r="D1309" s="9" t="s">
        <v>1188</v>
      </c>
      <c r="E1309" t="str">
        <f t="shared" si="227"/>
        <v>http://creativecommons.org/publicdomain/zero/1.0/</v>
      </c>
      <c r="F1309" t="s">
        <v>4657</v>
      </c>
      <c r="G1309">
        <v>4</v>
      </c>
      <c r="H1309" t="s">
        <v>337</v>
      </c>
      <c r="I1309" s="3" t="str">
        <f t="shared" si="228"/>
        <v>https://jpsearch.go.jp/term/type/文章要素</v>
      </c>
      <c r="L1309">
        <f t="shared" si="231"/>
        <v>73</v>
      </c>
      <c r="M1309" t="str">
        <f t="shared" si="232"/>
        <v>https://www.dl.ndl.go.jp/api/iiif/3437686/canvas/73</v>
      </c>
      <c r="N1309" t="str">
        <f t="shared" si="229"/>
        <v>https://www.dl.ndl.go.jp/api/iiif/3437686/manifest.json</v>
      </c>
      <c r="O1309" t="str">
        <f t="shared" si="233"/>
        <v>http://da.dl.itc.u-tokyo.ac.jp/mirador/?params=[{%22manifest%22:%22https://www.dl.ndl.go.jp/api/iiif/3437686/manifest.json%22,%22canvas%22:%22https://www.dl.ndl.go.jp/api/iiif/3437686/canvas/73%22}]</v>
      </c>
    </row>
    <row r="1310" spans="1:15" ht="16">
      <c r="A1310" s="8" t="str">
        <f t="shared" si="230"/>
        <v>https://w3id.org/kouigenjimonogatari/data/0106-08.json</v>
      </c>
      <c r="B1310" s="8">
        <v>106</v>
      </c>
      <c r="C1310" s="8">
        <v>8</v>
      </c>
      <c r="D1310" s="9" t="s">
        <v>1189</v>
      </c>
      <c r="E1310" t="str">
        <f t="shared" si="227"/>
        <v>http://creativecommons.org/publicdomain/zero/1.0/</v>
      </c>
      <c r="F1310" t="s">
        <v>4657</v>
      </c>
      <c r="G1310">
        <v>4</v>
      </c>
      <c r="H1310" t="s">
        <v>337</v>
      </c>
      <c r="I1310" s="3" t="str">
        <f t="shared" si="228"/>
        <v>https://jpsearch.go.jp/term/type/文章要素</v>
      </c>
      <c r="L1310">
        <f t="shared" si="231"/>
        <v>73</v>
      </c>
      <c r="M1310" t="str">
        <f t="shared" si="232"/>
        <v>https://www.dl.ndl.go.jp/api/iiif/3437686/canvas/73</v>
      </c>
      <c r="N1310" t="str">
        <f t="shared" si="229"/>
        <v>https://www.dl.ndl.go.jp/api/iiif/3437686/manifest.json</v>
      </c>
      <c r="O1310" t="str">
        <f t="shared" si="233"/>
        <v>http://da.dl.itc.u-tokyo.ac.jp/mirador/?params=[{%22manifest%22:%22https://www.dl.ndl.go.jp/api/iiif/3437686/manifest.json%22,%22canvas%22:%22https://www.dl.ndl.go.jp/api/iiif/3437686/canvas/73%22}]</v>
      </c>
    </row>
    <row r="1311" spans="1:15" ht="16">
      <c r="A1311" s="8" t="str">
        <f t="shared" si="230"/>
        <v>https://w3id.org/kouigenjimonogatari/data/0106-09.json</v>
      </c>
      <c r="B1311" s="8">
        <v>106</v>
      </c>
      <c r="C1311" s="8">
        <v>9</v>
      </c>
      <c r="D1311" s="9" t="s">
        <v>1190</v>
      </c>
      <c r="E1311" t="str">
        <f t="shared" si="227"/>
        <v>http://creativecommons.org/publicdomain/zero/1.0/</v>
      </c>
      <c r="F1311" t="s">
        <v>4657</v>
      </c>
      <c r="G1311">
        <v>4</v>
      </c>
      <c r="H1311" t="s">
        <v>337</v>
      </c>
      <c r="I1311" s="3" t="str">
        <f t="shared" si="228"/>
        <v>https://jpsearch.go.jp/term/type/文章要素</v>
      </c>
      <c r="L1311">
        <f t="shared" si="231"/>
        <v>73</v>
      </c>
      <c r="M1311" t="str">
        <f t="shared" si="232"/>
        <v>https://www.dl.ndl.go.jp/api/iiif/3437686/canvas/73</v>
      </c>
      <c r="N1311" t="str">
        <f t="shared" si="229"/>
        <v>https://www.dl.ndl.go.jp/api/iiif/3437686/manifest.json</v>
      </c>
      <c r="O1311" t="str">
        <f t="shared" si="233"/>
        <v>http://da.dl.itc.u-tokyo.ac.jp/mirador/?params=[{%22manifest%22:%22https://www.dl.ndl.go.jp/api/iiif/3437686/manifest.json%22,%22canvas%22:%22https://www.dl.ndl.go.jp/api/iiif/3437686/canvas/73%22}]</v>
      </c>
    </row>
    <row r="1312" spans="1:15" ht="16">
      <c r="A1312" s="8" t="str">
        <f t="shared" si="230"/>
        <v>https://w3id.org/kouigenjimonogatari/data/0106-10.json</v>
      </c>
      <c r="B1312" s="8">
        <v>106</v>
      </c>
      <c r="C1312" s="8">
        <v>10</v>
      </c>
      <c r="D1312" s="9" t="s">
        <v>1191</v>
      </c>
      <c r="E1312" t="str">
        <f t="shared" si="227"/>
        <v>http://creativecommons.org/publicdomain/zero/1.0/</v>
      </c>
      <c r="F1312" t="s">
        <v>4657</v>
      </c>
      <c r="G1312">
        <v>4</v>
      </c>
      <c r="H1312" t="s">
        <v>337</v>
      </c>
      <c r="I1312" s="3" t="str">
        <f t="shared" si="228"/>
        <v>https://jpsearch.go.jp/term/type/文章要素</v>
      </c>
      <c r="L1312">
        <f t="shared" si="231"/>
        <v>73</v>
      </c>
      <c r="M1312" t="str">
        <f t="shared" si="232"/>
        <v>https://www.dl.ndl.go.jp/api/iiif/3437686/canvas/73</v>
      </c>
      <c r="N1312" t="str">
        <f t="shared" si="229"/>
        <v>https://www.dl.ndl.go.jp/api/iiif/3437686/manifest.json</v>
      </c>
      <c r="O1312" t="str">
        <f t="shared" si="233"/>
        <v>http://da.dl.itc.u-tokyo.ac.jp/mirador/?params=[{%22manifest%22:%22https://www.dl.ndl.go.jp/api/iiif/3437686/manifest.json%22,%22canvas%22:%22https://www.dl.ndl.go.jp/api/iiif/3437686/canvas/73%22}]</v>
      </c>
    </row>
    <row r="1313" spans="1:15" ht="16">
      <c r="A1313" s="8" t="str">
        <f t="shared" si="230"/>
        <v>https://w3id.org/kouigenjimonogatari/data/0106-11.json</v>
      </c>
      <c r="B1313" s="8">
        <v>106</v>
      </c>
      <c r="C1313" s="8">
        <v>11</v>
      </c>
      <c r="D1313" s="9" t="s">
        <v>1192</v>
      </c>
      <c r="E1313" t="str">
        <f t="shared" si="227"/>
        <v>http://creativecommons.org/publicdomain/zero/1.0/</v>
      </c>
      <c r="F1313" t="s">
        <v>4657</v>
      </c>
      <c r="G1313">
        <v>4</v>
      </c>
      <c r="H1313" t="s">
        <v>337</v>
      </c>
      <c r="I1313" s="3" t="str">
        <f t="shared" si="228"/>
        <v>https://jpsearch.go.jp/term/type/文章要素</v>
      </c>
      <c r="L1313">
        <f t="shared" si="231"/>
        <v>73</v>
      </c>
      <c r="M1313" t="str">
        <f t="shared" si="232"/>
        <v>https://www.dl.ndl.go.jp/api/iiif/3437686/canvas/73</v>
      </c>
      <c r="N1313" t="str">
        <f t="shared" si="229"/>
        <v>https://www.dl.ndl.go.jp/api/iiif/3437686/manifest.json</v>
      </c>
      <c r="O1313" t="str">
        <f t="shared" si="233"/>
        <v>http://da.dl.itc.u-tokyo.ac.jp/mirador/?params=[{%22manifest%22:%22https://www.dl.ndl.go.jp/api/iiif/3437686/manifest.json%22,%22canvas%22:%22https://www.dl.ndl.go.jp/api/iiif/3437686/canvas/73%22}]</v>
      </c>
    </row>
    <row r="1314" spans="1:15" ht="16">
      <c r="A1314" s="8" t="str">
        <f t="shared" si="230"/>
        <v>https://w3id.org/kouigenjimonogatari/data/0106-12.json</v>
      </c>
      <c r="B1314" s="8">
        <v>106</v>
      </c>
      <c r="C1314" s="8">
        <v>12</v>
      </c>
      <c r="D1314" s="9" t="s">
        <v>1193</v>
      </c>
      <c r="E1314" t="str">
        <f t="shared" si="227"/>
        <v>http://creativecommons.org/publicdomain/zero/1.0/</v>
      </c>
      <c r="F1314" t="s">
        <v>4657</v>
      </c>
      <c r="G1314">
        <v>4</v>
      </c>
      <c r="H1314" t="s">
        <v>337</v>
      </c>
      <c r="I1314" s="3" t="str">
        <f t="shared" si="228"/>
        <v>https://jpsearch.go.jp/term/type/文章要素</v>
      </c>
      <c r="L1314">
        <f t="shared" si="231"/>
        <v>73</v>
      </c>
      <c r="M1314" t="str">
        <f t="shared" si="232"/>
        <v>https://www.dl.ndl.go.jp/api/iiif/3437686/canvas/73</v>
      </c>
      <c r="N1314" t="str">
        <f t="shared" si="229"/>
        <v>https://www.dl.ndl.go.jp/api/iiif/3437686/manifest.json</v>
      </c>
      <c r="O1314" t="str">
        <f t="shared" si="233"/>
        <v>http://da.dl.itc.u-tokyo.ac.jp/mirador/?params=[{%22manifest%22:%22https://www.dl.ndl.go.jp/api/iiif/3437686/manifest.json%22,%22canvas%22:%22https://www.dl.ndl.go.jp/api/iiif/3437686/canvas/73%22}]</v>
      </c>
    </row>
    <row r="1315" spans="1:15" ht="16">
      <c r="A1315" s="8" t="str">
        <f t="shared" si="230"/>
        <v>https://w3id.org/kouigenjimonogatari/data/0106-13.json</v>
      </c>
      <c r="B1315" s="8">
        <v>106</v>
      </c>
      <c r="C1315" s="8">
        <v>13</v>
      </c>
      <c r="D1315" s="9" t="s">
        <v>1194</v>
      </c>
      <c r="E1315" t="str">
        <f t="shared" si="227"/>
        <v>http://creativecommons.org/publicdomain/zero/1.0/</v>
      </c>
      <c r="F1315" t="s">
        <v>4657</v>
      </c>
      <c r="G1315">
        <v>4</v>
      </c>
      <c r="H1315" t="s">
        <v>337</v>
      </c>
      <c r="I1315" s="3" t="str">
        <f t="shared" si="228"/>
        <v>https://jpsearch.go.jp/term/type/文章要素</v>
      </c>
      <c r="L1315">
        <f t="shared" si="231"/>
        <v>73</v>
      </c>
      <c r="M1315" t="str">
        <f t="shared" si="232"/>
        <v>https://www.dl.ndl.go.jp/api/iiif/3437686/canvas/73</v>
      </c>
      <c r="N1315" t="str">
        <f t="shared" si="229"/>
        <v>https://www.dl.ndl.go.jp/api/iiif/3437686/manifest.json</v>
      </c>
      <c r="O1315" t="str">
        <f t="shared" si="233"/>
        <v>http://da.dl.itc.u-tokyo.ac.jp/mirador/?params=[{%22manifest%22:%22https://www.dl.ndl.go.jp/api/iiif/3437686/manifest.json%22,%22canvas%22:%22https://www.dl.ndl.go.jp/api/iiif/3437686/canvas/73%22}]</v>
      </c>
    </row>
    <row r="1316" spans="1:15" ht="16">
      <c r="A1316" s="8" t="str">
        <f t="shared" si="230"/>
        <v>https://w3id.org/kouigenjimonogatari/data/0106-14.json</v>
      </c>
      <c r="B1316" s="8">
        <v>106</v>
      </c>
      <c r="C1316" s="8">
        <v>14</v>
      </c>
      <c r="D1316" s="9" t="s">
        <v>1195</v>
      </c>
      <c r="E1316" t="str">
        <f t="shared" si="227"/>
        <v>http://creativecommons.org/publicdomain/zero/1.0/</v>
      </c>
      <c r="F1316" t="s">
        <v>4657</v>
      </c>
      <c r="G1316">
        <v>4</v>
      </c>
      <c r="H1316" t="s">
        <v>337</v>
      </c>
      <c r="I1316" s="3" t="str">
        <f t="shared" si="228"/>
        <v>https://jpsearch.go.jp/term/type/文章要素</v>
      </c>
      <c r="L1316">
        <f t="shared" si="231"/>
        <v>73</v>
      </c>
      <c r="M1316" t="str">
        <f t="shared" si="232"/>
        <v>https://www.dl.ndl.go.jp/api/iiif/3437686/canvas/73</v>
      </c>
      <c r="N1316" t="str">
        <f t="shared" si="229"/>
        <v>https://www.dl.ndl.go.jp/api/iiif/3437686/manifest.json</v>
      </c>
      <c r="O1316" t="str">
        <f t="shared" si="233"/>
        <v>http://da.dl.itc.u-tokyo.ac.jp/mirador/?params=[{%22manifest%22:%22https://www.dl.ndl.go.jp/api/iiif/3437686/manifest.json%22,%22canvas%22:%22https://www.dl.ndl.go.jp/api/iiif/3437686/canvas/73%22}]</v>
      </c>
    </row>
    <row r="1317" spans="1:15" ht="16">
      <c r="A1317" s="8" t="str">
        <f t="shared" si="230"/>
        <v>https://w3id.org/kouigenjimonogatari/data/0107-01.json</v>
      </c>
      <c r="B1317" s="8">
        <v>107</v>
      </c>
      <c r="C1317" s="8">
        <v>1</v>
      </c>
      <c r="D1317" s="9" t="s">
        <v>1196</v>
      </c>
      <c r="E1317" t="str">
        <f t="shared" si="227"/>
        <v>http://creativecommons.org/publicdomain/zero/1.0/</v>
      </c>
      <c r="F1317" t="s">
        <v>4657</v>
      </c>
      <c r="G1317">
        <v>4</v>
      </c>
      <c r="H1317" t="s">
        <v>337</v>
      </c>
      <c r="I1317" s="3" t="str">
        <f t="shared" si="228"/>
        <v>https://jpsearch.go.jp/term/type/文章要素</v>
      </c>
      <c r="L1317">
        <f t="shared" si="231"/>
        <v>73</v>
      </c>
      <c r="M1317" t="str">
        <f t="shared" si="232"/>
        <v>https://www.dl.ndl.go.jp/api/iiif/3437686/canvas/73</v>
      </c>
      <c r="N1317" t="str">
        <f t="shared" si="229"/>
        <v>https://www.dl.ndl.go.jp/api/iiif/3437686/manifest.json</v>
      </c>
      <c r="O1317" t="str">
        <f t="shared" si="233"/>
        <v>http://da.dl.itc.u-tokyo.ac.jp/mirador/?params=[{%22manifest%22:%22https://www.dl.ndl.go.jp/api/iiif/3437686/manifest.json%22,%22canvas%22:%22https://www.dl.ndl.go.jp/api/iiif/3437686/canvas/73%22}]</v>
      </c>
    </row>
    <row r="1318" spans="1:15" ht="16">
      <c r="A1318" s="8" t="str">
        <f t="shared" si="230"/>
        <v>https://w3id.org/kouigenjimonogatari/data/0107-02.json</v>
      </c>
      <c r="B1318" s="8">
        <v>107</v>
      </c>
      <c r="C1318" s="8">
        <v>2</v>
      </c>
      <c r="D1318" s="9" t="s">
        <v>1197</v>
      </c>
      <c r="E1318" t="str">
        <f t="shared" si="227"/>
        <v>http://creativecommons.org/publicdomain/zero/1.0/</v>
      </c>
      <c r="F1318" t="s">
        <v>4657</v>
      </c>
      <c r="G1318">
        <v>4</v>
      </c>
      <c r="H1318" t="s">
        <v>337</v>
      </c>
      <c r="I1318" s="3" t="str">
        <f t="shared" si="228"/>
        <v>https://jpsearch.go.jp/term/type/文章要素</v>
      </c>
      <c r="L1318">
        <f t="shared" si="231"/>
        <v>73</v>
      </c>
      <c r="M1318" t="str">
        <f t="shared" si="232"/>
        <v>https://www.dl.ndl.go.jp/api/iiif/3437686/canvas/73</v>
      </c>
      <c r="N1318" t="str">
        <f t="shared" si="229"/>
        <v>https://www.dl.ndl.go.jp/api/iiif/3437686/manifest.json</v>
      </c>
      <c r="O1318" t="str">
        <f t="shared" si="233"/>
        <v>http://da.dl.itc.u-tokyo.ac.jp/mirador/?params=[{%22manifest%22:%22https://www.dl.ndl.go.jp/api/iiif/3437686/manifest.json%22,%22canvas%22:%22https://www.dl.ndl.go.jp/api/iiif/3437686/canvas/73%22}]</v>
      </c>
    </row>
    <row r="1319" spans="1:15" ht="16">
      <c r="A1319" s="8" t="str">
        <f t="shared" si="230"/>
        <v>https://w3id.org/kouigenjimonogatari/data/0107-03.json</v>
      </c>
      <c r="B1319" s="8">
        <v>107</v>
      </c>
      <c r="C1319" s="8">
        <v>3</v>
      </c>
      <c r="D1319" s="9" t="s">
        <v>1198</v>
      </c>
      <c r="E1319" t="str">
        <f t="shared" si="227"/>
        <v>http://creativecommons.org/publicdomain/zero/1.0/</v>
      </c>
      <c r="F1319" t="s">
        <v>4657</v>
      </c>
      <c r="G1319">
        <v>4</v>
      </c>
      <c r="H1319" t="s">
        <v>337</v>
      </c>
      <c r="I1319" s="3" t="str">
        <f t="shared" si="228"/>
        <v>https://jpsearch.go.jp/term/type/文章要素</v>
      </c>
      <c r="L1319">
        <f t="shared" si="231"/>
        <v>73</v>
      </c>
      <c r="M1319" t="str">
        <f t="shared" si="232"/>
        <v>https://www.dl.ndl.go.jp/api/iiif/3437686/canvas/73</v>
      </c>
      <c r="N1319" t="str">
        <f t="shared" si="229"/>
        <v>https://www.dl.ndl.go.jp/api/iiif/3437686/manifest.json</v>
      </c>
      <c r="O1319" t="str">
        <f t="shared" si="233"/>
        <v>http://da.dl.itc.u-tokyo.ac.jp/mirador/?params=[{%22manifest%22:%22https://www.dl.ndl.go.jp/api/iiif/3437686/manifest.json%22,%22canvas%22:%22https://www.dl.ndl.go.jp/api/iiif/3437686/canvas/73%22}]</v>
      </c>
    </row>
    <row r="1320" spans="1:15" ht="16">
      <c r="A1320" s="8" t="str">
        <f t="shared" si="230"/>
        <v>https://w3id.org/kouigenjimonogatari/data/0107-04.json</v>
      </c>
      <c r="B1320" s="8">
        <v>107</v>
      </c>
      <c r="C1320" s="8">
        <v>4</v>
      </c>
      <c r="D1320" s="9" t="s">
        <v>1199</v>
      </c>
      <c r="E1320" t="str">
        <f t="shared" si="227"/>
        <v>http://creativecommons.org/publicdomain/zero/1.0/</v>
      </c>
      <c r="F1320" t="s">
        <v>4657</v>
      </c>
      <c r="G1320">
        <v>4</v>
      </c>
      <c r="H1320" t="s">
        <v>337</v>
      </c>
      <c r="I1320" s="3" t="str">
        <f t="shared" si="228"/>
        <v>https://jpsearch.go.jp/term/type/文章要素</v>
      </c>
      <c r="L1320">
        <f t="shared" si="231"/>
        <v>73</v>
      </c>
      <c r="M1320" t="str">
        <f t="shared" si="232"/>
        <v>https://www.dl.ndl.go.jp/api/iiif/3437686/canvas/73</v>
      </c>
      <c r="N1320" t="str">
        <f t="shared" si="229"/>
        <v>https://www.dl.ndl.go.jp/api/iiif/3437686/manifest.json</v>
      </c>
      <c r="O1320" t="str">
        <f t="shared" si="233"/>
        <v>http://da.dl.itc.u-tokyo.ac.jp/mirador/?params=[{%22manifest%22:%22https://www.dl.ndl.go.jp/api/iiif/3437686/manifest.json%22,%22canvas%22:%22https://www.dl.ndl.go.jp/api/iiif/3437686/canvas/73%22}]</v>
      </c>
    </row>
    <row r="1321" spans="1:15" ht="16">
      <c r="A1321" s="8" t="str">
        <f t="shared" si="230"/>
        <v>https://w3id.org/kouigenjimonogatari/data/0107-05.json</v>
      </c>
      <c r="B1321" s="8">
        <v>107</v>
      </c>
      <c r="C1321" s="8">
        <v>5</v>
      </c>
      <c r="D1321" s="9" t="s">
        <v>1200</v>
      </c>
      <c r="E1321" t="str">
        <f t="shared" si="227"/>
        <v>http://creativecommons.org/publicdomain/zero/1.0/</v>
      </c>
      <c r="F1321" t="s">
        <v>4657</v>
      </c>
      <c r="G1321">
        <v>4</v>
      </c>
      <c r="H1321" t="s">
        <v>337</v>
      </c>
      <c r="I1321" s="3" t="str">
        <f t="shared" si="228"/>
        <v>https://jpsearch.go.jp/term/type/文章要素</v>
      </c>
      <c r="L1321">
        <f t="shared" si="231"/>
        <v>73</v>
      </c>
      <c r="M1321" t="str">
        <f t="shared" si="232"/>
        <v>https://www.dl.ndl.go.jp/api/iiif/3437686/canvas/73</v>
      </c>
      <c r="N1321" t="str">
        <f t="shared" si="229"/>
        <v>https://www.dl.ndl.go.jp/api/iiif/3437686/manifest.json</v>
      </c>
      <c r="O1321" t="str">
        <f t="shared" si="233"/>
        <v>http://da.dl.itc.u-tokyo.ac.jp/mirador/?params=[{%22manifest%22:%22https://www.dl.ndl.go.jp/api/iiif/3437686/manifest.json%22,%22canvas%22:%22https://www.dl.ndl.go.jp/api/iiif/3437686/canvas/73%22}]</v>
      </c>
    </row>
    <row r="1322" spans="1:15" ht="16">
      <c r="A1322" s="8" t="str">
        <f t="shared" si="230"/>
        <v>https://w3id.org/kouigenjimonogatari/data/0107-06.json</v>
      </c>
      <c r="B1322" s="8">
        <v>107</v>
      </c>
      <c r="C1322" s="8">
        <v>6</v>
      </c>
      <c r="D1322" s="9" t="s">
        <v>1201</v>
      </c>
      <c r="E1322" t="str">
        <f t="shared" si="227"/>
        <v>http://creativecommons.org/publicdomain/zero/1.0/</v>
      </c>
      <c r="F1322" t="s">
        <v>4657</v>
      </c>
      <c r="G1322">
        <v>4</v>
      </c>
      <c r="H1322" t="s">
        <v>337</v>
      </c>
      <c r="I1322" s="3" t="str">
        <f t="shared" si="228"/>
        <v>https://jpsearch.go.jp/term/type/文章要素</v>
      </c>
      <c r="L1322">
        <f t="shared" si="231"/>
        <v>73</v>
      </c>
      <c r="M1322" t="str">
        <f t="shared" si="232"/>
        <v>https://www.dl.ndl.go.jp/api/iiif/3437686/canvas/73</v>
      </c>
      <c r="N1322" t="str">
        <f t="shared" si="229"/>
        <v>https://www.dl.ndl.go.jp/api/iiif/3437686/manifest.json</v>
      </c>
      <c r="O1322" t="str">
        <f t="shared" si="233"/>
        <v>http://da.dl.itc.u-tokyo.ac.jp/mirador/?params=[{%22manifest%22:%22https://www.dl.ndl.go.jp/api/iiif/3437686/manifest.json%22,%22canvas%22:%22https://www.dl.ndl.go.jp/api/iiif/3437686/canvas/73%22}]</v>
      </c>
    </row>
    <row r="1323" spans="1:15" ht="16">
      <c r="A1323" s="8" t="str">
        <f t="shared" si="230"/>
        <v>https://w3id.org/kouigenjimonogatari/data/0107-07.json</v>
      </c>
      <c r="B1323" s="8">
        <v>107</v>
      </c>
      <c r="C1323" s="8">
        <v>7</v>
      </c>
      <c r="D1323" s="9" t="s">
        <v>1202</v>
      </c>
      <c r="E1323" t="str">
        <f t="shared" si="227"/>
        <v>http://creativecommons.org/publicdomain/zero/1.0/</v>
      </c>
      <c r="F1323" t="s">
        <v>4657</v>
      </c>
      <c r="G1323">
        <v>4</v>
      </c>
      <c r="H1323" t="s">
        <v>337</v>
      </c>
      <c r="I1323" s="3" t="str">
        <f t="shared" si="228"/>
        <v>https://jpsearch.go.jp/term/type/文章要素</v>
      </c>
      <c r="L1323">
        <f t="shared" si="231"/>
        <v>73</v>
      </c>
      <c r="M1323" t="str">
        <f t="shared" si="232"/>
        <v>https://www.dl.ndl.go.jp/api/iiif/3437686/canvas/73</v>
      </c>
      <c r="N1323" t="str">
        <f t="shared" si="229"/>
        <v>https://www.dl.ndl.go.jp/api/iiif/3437686/manifest.json</v>
      </c>
      <c r="O1323" t="str">
        <f t="shared" si="233"/>
        <v>http://da.dl.itc.u-tokyo.ac.jp/mirador/?params=[{%22manifest%22:%22https://www.dl.ndl.go.jp/api/iiif/3437686/manifest.json%22,%22canvas%22:%22https://www.dl.ndl.go.jp/api/iiif/3437686/canvas/73%22}]</v>
      </c>
    </row>
    <row r="1324" spans="1:15" ht="16">
      <c r="A1324" s="8" t="str">
        <f t="shared" si="230"/>
        <v>https://w3id.org/kouigenjimonogatari/data/0107-08.json</v>
      </c>
      <c r="B1324" s="8">
        <v>107</v>
      </c>
      <c r="C1324" s="8">
        <v>8</v>
      </c>
      <c r="D1324" s="9" t="s">
        <v>1203</v>
      </c>
      <c r="E1324" t="str">
        <f t="shared" si="227"/>
        <v>http://creativecommons.org/publicdomain/zero/1.0/</v>
      </c>
      <c r="F1324" t="s">
        <v>4657</v>
      </c>
      <c r="G1324">
        <v>4</v>
      </c>
      <c r="H1324" t="s">
        <v>337</v>
      </c>
      <c r="I1324" s="3" t="str">
        <f t="shared" si="228"/>
        <v>https://jpsearch.go.jp/term/type/文章要素</v>
      </c>
      <c r="L1324">
        <f t="shared" si="231"/>
        <v>73</v>
      </c>
      <c r="M1324" t="str">
        <f t="shared" si="232"/>
        <v>https://www.dl.ndl.go.jp/api/iiif/3437686/canvas/73</v>
      </c>
      <c r="N1324" t="str">
        <f t="shared" si="229"/>
        <v>https://www.dl.ndl.go.jp/api/iiif/3437686/manifest.json</v>
      </c>
      <c r="O1324" t="str">
        <f t="shared" si="233"/>
        <v>http://da.dl.itc.u-tokyo.ac.jp/mirador/?params=[{%22manifest%22:%22https://www.dl.ndl.go.jp/api/iiif/3437686/manifest.json%22,%22canvas%22:%22https://www.dl.ndl.go.jp/api/iiif/3437686/canvas/73%22}]</v>
      </c>
    </row>
    <row r="1325" spans="1:15" ht="16">
      <c r="A1325" s="8" t="str">
        <f t="shared" si="230"/>
        <v>https://w3id.org/kouigenjimonogatari/data/0107-09.json</v>
      </c>
      <c r="B1325" s="8">
        <v>107</v>
      </c>
      <c r="C1325" s="8">
        <v>9</v>
      </c>
      <c r="D1325" s="9" t="s">
        <v>1204</v>
      </c>
      <c r="E1325" t="str">
        <f t="shared" si="227"/>
        <v>http://creativecommons.org/publicdomain/zero/1.0/</v>
      </c>
      <c r="F1325" t="s">
        <v>4657</v>
      </c>
      <c r="G1325">
        <v>4</v>
      </c>
      <c r="H1325" t="s">
        <v>337</v>
      </c>
      <c r="I1325" s="3" t="str">
        <f t="shared" si="228"/>
        <v>https://jpsearch.go.jp/term/type/文章要素</v>
      </c>
      <c r="L1325">
        <f t="shared" si="231"/>
        <v>73</v>
      </c>
      <c r="M1325" t="str">
        <f t="shared" si="232"/>
        <v>https://www.dl.ndl.go.jp/api/iiif/3437686/canvas/73</v>
      </c>
      <c r="N1325" t="str">
        <f t="shared" si="229"/>
        <v>https://www.dl.ndl.go.jp/api/iiif/3437686/manifest.json</v>
      </c>
      <c r="O1325" t="str">
        <f t="shared" si="233"/>
        <v>http://da.dl.itc.u-tokyo.ac.jp/mirador/?params=[{%22manifest%22:%22https://www.dl.ndl.go.jp/api/iiif/3437686/manifest.json%22,%22canvas%22:%22https://www.dl.ndl.go.jp/api/iiif/3437686/canvas/73%22}]</v>
      </c>
    </row>
    <row r="1326" spans="1:15" ht="16">
      <c r="A1326" s="8" t="str">
        <f t="shared" si="230"/>
        <v>https://w3id.org/kouigenjimonogatari/data/0107-10.json</v>
      </c>
      <c r="B1326" s="8">
        <v>107</v>
      </c>
      <c r="C1326" s="8">
        <v>10</v>
      </c>
      <c r="D1326" s="9" t="s">
        <v>1205</v>
      </c>
      <c r="E1326" t="str">
        <f t="shared" si="227"/>
        <v>http://creativecommons.org/publicdomain/zero/1.0/</v>
      </c>
      <c r="F1326" t="s">
        <v>4657</v>
      </c>
      <c r="G1326">
        <v>4</v>
      </c>
      <c r="H1326" t="s">
        <v>337</v>
      </c>
      <c r="I1326" s="3" t="str">
        <f t="shared" si="228"/>
        <v>https://jpsearch.go.jp/term/type/文章要素</v>
      </c>
      <c r="L1326">
        <f t="shared" si="231"/>
        <v>73</v>
      </c>
      <c r="M1326" t="str">
        <f t="shared" si="232"/>
        <v>https://www.dl.ndl.go.jp/api/iiif/3437686/canvas/73</v>
      </c>
      <c r="N1326" t="str">
        <f t="shared" si="229"/>
        <v>https://www.dl.ndl.go.jp/api/iiif/3437686/manifest.json</v>
      </c>
      <c r="O1326" t="str">
        <f t="shared" si="233"/>
        <v>http://da.dl.itc.u-tokyo.ac.jp/mirador/?params=[{%22manifest%22:%22https://www.dl.ndl.go.jp/api/iiif/3437686/manifest.json%22,%22canvas%22:%22https://www.dl.ndl.go.jp/api/iiif/3437686/canvas/73%22}]</v>
      </c>
    </row>
    <row r="1327" spans="1:15" ht="16">
      <c r="A1327" s="8" t="str">
        <f t="shared" si="230"/>
        <v>https://w3id.org/kouigenjimonogatari/data/0107-11.json</v>
      </c>
      <c r="B1327" s="8">
        <v>107</v>
      </c>
      <c r="C1327" s="8">
        <v>11</v>
      </c>
      <c r="D1327" s="9" t="s">
        <v>1206</v>
      </c>
      <c r="E1327" t="str">
        <f t="shared" si="227"/>
        <v>http://creativecommons.org/publicdomain/zero/1.0/</v>
      </c>
      <c r="F1327" t="s">
        <v>4657</v>
      </c>
      <c r="G1327">
        <v>4</v>
      </c>
      <c r="H1327" t="s">
        <v>337</v>
      </c>
      <c r="I1327" s="3" t="str">
        <f t="shared" si="228"/>
        <v>https://jpsearch.go.jp/term/type/文章要素</v>
      </c>
      <c r="L1327">
        <f t="shared" si="231"/>
        <v>73</v>
      </c>
      <c r="M1327" t="str">
        <f t="shared" si="232"/>
        <v>https://www.dl.ndl.go.jp/api/iiif/3437686/canvas/73</v>
      </c>
      <c r="N1327" t="str">
        <f t="shared" si="229"/>
        <v>https://www.dl.ndl.go.jp/api/iiif/3437686/manifest.json</v>
      </c>
      <c r="O1327" t="str">
        <f t="shared" si="233"/>
        <v>http://da.dl.itc.u-tokyo.ac.jp/mirador/?params=[{%22manifest%22:%22https://www.dl.ndl.go.jp/api/iiif/3437686/manifest.json%22,%22canvas%22:%22https://www.dl.ndl.go.jp/api/iiif/3437686/canvas/73%22}]</v>
      </c>
    </row>
    <row r="1328" spans="1:15" ht="16">
      <c r="A1328" s="8" t="str">
        <f t="shared" si="230"/>
        <v>https://w3id.org/kouigenjimonogatari/data/0107-12.json</v>
      </c>
      <c r="B1328" s="8">
        <v>107</v>
      </c>
      <c r="C1328" s="8">
        <v>12</v>
      </c>
      <c r="D1328" s="9" t="s">
        <v>1207</v>
      </c>
      <c r="E1328" t="str">
        <f t="shared" si="227"/>
        <v>http://creativecommons.org/publicdomain/zero/1.0/</v>
      </c>
      <c r="F1328" t="s">
        <v>4657</v>
      </c>
      <c r="G1328">
        <v>4</v>
      </c>
      <c r="H1328" t="s">
        <v>337</v>
      </c>
      <c r="I1328" s="3" t="str">
        <f t="shared" si="228"/>
        <v>https://jpsearch.go.jp/term/type/文章要素</v>
      </c>
      <c r="L1328">
        <f t="shared" si="231"/>
        <v>73</v>
      </c>
      <c r="M1328" t="str">
        <f t="shared" si="232"/>
        <v>https://www.dl.ndl.go.jp/api/iiif/3437686/canvas/73</v>
      </c>
      <c r="N1328" t="str">
        <f t="shared" si="229"/>
        <v>https://www.dl.ndl.go.jp/api/iiif/3437686/manifest.json</v>
      </c>
      <c r="O1328" t="str">
        <f t="shared" si="233"/>
        <v>http://da.dl.itc.u-tokyo.ac.jp/mirador/?params=[{%22manifest%22:%22https://www.dl.ndl.go.jp/api/iiif/3437686/manifest.json%22,%22canvas%22:%22https://www.dl.ndl.go.jp/api/iiif/3437686/canvas/73%22}]</v>
      </c>
    </row>
    <row r="1329" spans="1:15" ht="16">
      <c r="A1329" s="8" t="str">
        <f t="shared" si="230"/>
        <v>https://w3id.org/kouigenjimonogatari/data/0107-13.json</v>
      </c>
      <c r="B1329" s="8">
        <v>107</v>
      </c>
      <c r="C1329" s="8">
        <v>13</v>
      </c>
      <c r="D1329" s="9" t="s">
        <v>1208</v>
      </c>
      <c r="E1329" t="str">
        <f t="shared" si="227"/>
        <v>http://creativecommons.org/publicdomain/zero/1.0/</v>
      </c>
      <c r="F1329" t="s">
        <v>4657</v>
      </c>
      <c r="G1329">
        <v>4</v>
      </c>
      <c r="H1329" t="s">
        <v>337</v>
      </c>
      <c r="I1329" s="3" t="str">
        <f t="shared" si="228"/>
        <v>https://jpsearch.go.jp/term/type/文章要素</v>
      </c>
      <c r="L1329">
        <f t="shared" si="231"/>
        <v>73</v>
      </c>
      <c r="M1329" t="str">
        <f t="shared" si="232"/>
        <v>https://www.dl.ndl.go.jp/api/iiif/3437686/canvas/73</v>
      </c>
      <c r="N1329" t="str">
        <f t="shared" si="229"/>
        <v>https://www.dl.ndl.go.jp/api/iiif/3437686/manifest.json</v>
      </c>
      <c r="O1329" t="str">
        <f t="shared" si="233"/>
        <v>http://da.dl.itc.u-tokyo.ac.jp/mirador/?params=[{%22manifest%22:%22https://www.dl.ndl.go.jp/api/iiif/3437686/manifest.json%22,%22canvas%22:%22https://www.dl.ndl.go.jp/api/iiif/3437686/canvas/73%22}]</v>
      </c>
    </row>
    <row r="1330" spans="1:15" ht="16">
      <c r="A1330" s="8" t="str">
        <f t="shared" si="230"/>
        <v>https://w3id.org/kouigenjimonogatari/data/0107-14.json</v>
      </c>
      <c r="B1330" s="8">
        <v>107</v>
      </c>
      <c r="C1330" s="8">
        <v>14</v>
      </c>
      <c r="D1330" s="9" t="s">
        <v>1209</v>
      </c>
      <c r="E1330" t="str">
        <f t="shared" si="227"/>
        <v>http://creativecommons.org/publicdomain/zero/1.0/</v>
      </c>
      <c r="F1330" t="s">
        <v>4657</v>
      </c>
      <c r="G1330">
        <v>4</v>
      </c>
      <c r="H1330" t="s">
        <v>337</v>
      </c>
      <c r="I1330" s="3" t="str">
        <f t="shared" si="228"/>
        <v>https://jpsearch.go.jp/term/type/文章要素</v>
      </c>
      <c r="L1330">
        <f t="shared" si="231"/>
        <v>73</v>
      </c>
      <c r="M1330" t="str">
        <f t="shared" si="232"/>
        <v>https://www.dl.ndl.go.jp/api/iiif/3437686/canvas/73</v>
      </c>
      <c r="N1330" t="str">
        <f t="shared" si="229"/>
        <v>https://www.dl.ndl.go.jp/api/iiif/3437686/manifest.json</v>
      </c>
      <c r="O1330" t="str">
        <f t="shared" si="233"/>
        <v>http://da.dl.itc.u-tokyo.ac.jp/mirador/?params=[{%22manifest%22:%22https://www.dl.ndl.go.jp/api/iiif/3437686/manifest.json%22,%22canvas%22:%22https://www.dl.ndl.go.jp/api/iiif/3437686/canvas/73%22}]</v>
      </c>
    </row>
    <row r="1331" spans="1:15" ht="16">
      <c r="A1331" s="8" t="str">
        <f t="shared" si="230"/>
        <v>https://w3id.org/kouigenjimonogatari/data/0108-01.json</v>
      </c>
      <c r="B1331" s="8">
        <v>108</v>
      </c>
      <c r="C1331" s="8">
        <v>1</v>
      </c>
      <c r="D1331" s="9" t="s">
        <v>1210</v>
      </c>
      <c r="E1331" t="str">
        <f t="shared" si="227"/>
        <v>http://creativecommons.org/publicdomain/zero/1.0/</v>
      </c>
      <c r="F1331" t="s">
        <v>4657</v>
      </c>
      <c r="G1331">
        <v>4</v>
      </c>
      <c r="H1331" t="s">
        <v>337</v>
      </c>
      <c r="I1331" s="3" t="str">
        <f t="shared" si="228"/>
        <v>https://jpsearch.go.jp/term/type/文章要素</v>
      </c>
      <c r="L1331">
        <f t="shared" si="231"/>
        <v>74</v>
      </c>
      <c r="M1331" t="str">
        <f t="shared" si="232"/>
        <v>https://www.dl.ndl.go.jp/api/iiif/3437686/canvas/74</v>
      </c>
      <c r="N1331" t="str">
        <f t="shared" si="229"/>
        <v>https://www.dl.ndl.go.jp/api/iiif/3437686/manifest.json</v>
      </c>
      <c r="O1331" t="str">
        <f t="shared" si="233"/>
        <v>http://da.dl.itc.u-tokyo.ac.jp/mirador/?params=[{%22manifest%22:%22https://www.dl.ndl.go.jp/api/iiif/3437686/manifest.json%22,%22canvas%22:%22https://www.dl.ndl.go.jp/api/iiif/3437686/canvas/74%22}]</v>
      </c>
    </row>
    <row r="1332" spans="1:15" ht="16">
      <c r="A1332" s="8" t="str">
        <f t="shared" si="230"/>
        <v>https://w3id.org/kouigenjimonogatari/data/0108-02.json</v>
      </c>
      <c r="B1332" s="8">
        <v>108</v>
      </c>
      <c r="C1332" s="8">
        <v>2</v>
      </c>
      <c r="D1332" s="9" t="s">
        <v>1211</v>
      </c>
      <c r="E1332" t="str">
        <f t="shared" si="227"/>
        <v>http://creativecommons.org/publicdomain/zero/1.0/</v>
      </c>
      <c r="F1332" t="s">
        <v>4657</v>
      </c>
      <c r="G1332">
        <v>4</v>
      </c>
      <c r="H1332" t="s">
        <v>337</v>
      </c>
      <c r="I1332" s="3" t="str">
        <f t="shared" si="228"/>
        <v>https://jpsearch.go.jp/term/type/文章要素</v>
      </c>
      <c r="L1332">
        <f t="shared" si="231"/>
        <v>74</v>
      </c>
      <c r="M1332" t="str">
        <f t="shared" si="232"/>
        <v>https://www.dl.ndl.go.jp/api/iiif/3437686/canvas/74</v>
      </c>
      <c r="N1332" t="str">
        <f t="shared" si="229"/>
        <v>https://www.dl.ndl.go.jp/api/iiif/3437686/manifest.json</v>
      </c>
      <c r="O1332" t="str">
        <f t="shared" si="233"/>
        <v>http://da.dl.itc.u-tokyo.ac.jp/mirador/?params=[{%22manifest%22:%22https://www.dl.ndl.go.jp/api/iiif/3437686/manifest.json%22,%22canvas%22:%22https://www.dl.ndl.go.jp/api/iiif/3437686/canvas/74%22}]</v>
      </c>
    </row>
    <row r="1333" spans="1:15" ht="16">
      <c r="A1333" s="8" t="str">
        <f t="shared" si="230"/>
        <v>https://w3id.org/kouigenjimonogatari/data/0108-03.json</v>
      </c>
      <c r="B1333" s="8">
        <v>108</v>
      </c>
      <c r="C1333" s="8">
        <v>3</v>
      </c>
      <c r="D1333" s="9" t="s">
        <v>1212</v>
      </c>
      <c r="E1333" t="str">
        <f t="shared" si="227"/>
        <v>http://creativecommons.org/publicdomain/zero/1.0/</v>
      </c>
      <c r="F1333" t="s">
        <v>4657</v>
      </c>
      <c r="G1333">
        <v>4</v>
      </c>
      <c r="H1333" t="s">
        <v>337</v>
      </c>
      <c r="I1333" s="3" t="str">
        <f t="shared" si="228"/>
        <v>https://jpsearch.go.jp/term/type/文章要素</v>
      </c>
      <c r="L1333">
        <f t="shared" si="231"/>
        <v>74</v>
      </c>
      <c r="M1333" t="str">
        <f t="shared" si="232"/>
        <v>https://www.dl.ndl.go.jp/api/iiif/3437686/canvas/74</v>
      </c>
      <c r="N1333" t="str">
        <f t="shared" si="229"/>
        <v>https://www.dl.ndl.go.jp/api/iiif/3437686/manifest.json</v>
      </c>
      <c r="O1333" t="str">
        <f t="shared" si="233"/>
        <v>http://da.dl.itc.u-tokyo.ac.jp/mirador/?params=[{%22manifest%22:%22https://www.dl.ndl.go.jp/api/iiif/3437686/manifest.json%22,%22canvas%22:%22https://www.dl.ndl.go.jp/api/iiif/3437686/canvas/74%22}]</v>
      </c>
    </row>
    <row r="1334" spans="1:15" ht="16">
      <c r="A1334" s="8" t="str">
        <f t="shared" si="230"/>
        <v>https://w3id.org/kouigenjimonogatari/data/0108-04.json</v>
      </c>
      <c r="B1334" s="8">
        <v>108</v>
      </c>
      <c r="C1334" s="8">
        <v>4</v>
      </c>
      <c r="D1334" s="9" t="s">
        <v>1213</v>
      </c>
      <c r="E1334" t="str">
        <f t="shared" si="227"/>
        <v>http://creativecommons.org/publicdomain/zero/1.0/</v>
      </c>
      <c r="F1334" t="s">
        <v>4657</v>
      </c>
      <c r="G1334">
        <v>4</v>
      </c>
      <c r="H1334" t="s">
        <v>337</v>
      </c>
      <c r="I1334" s="3" t="str">
        <f t="shared" si="228"/>
        <v>https://jpsearch.go.jp/term/type/文章要素</v>
      </c>
      <c r="L1334">
        <f t="shared" si="231"/>
        <v>74</v>
      </c>
      <c r="M1334" t="str">
        <f t="shared" si="232"/>
        <v>https://www.dl.ndl.go.jp/api/iiif/3437686/canvas/74</v>
      </c>
      <c r="N1334" t="str">
        <f t="shared" si="229"/>
        <v>https://www.dl.ndl.go.jp/api/iiif/3437686/manifest.json</v>
      </c>
      <c r="O1334" t="str">
        <f t="shared" si="233"/>
        <v>http://da.dl.itc.u-tokyo.ac.jp/mirador/?params=[{%22manifest%22:%22https://www.dl.ndl.go.jp/api/iiif/3437686/manifest.json%22,%22canvas%22:%22https://www.dl.ndl.go.jp/api/iiif/3437686/canvas/74%22}]</v>
      </c>
    </row>
    <row r="1335" spans="1:15" ht="16">
      <c r="A1335" s="8" t="str">
        <f t="shared" si="230"/>
        <v>https://w3id.org/kouigenjimonogatari/data/0108-05.json</v>
      </c>
      <c r="B1335" s="8">
        <v>108</v>
      </c>
      <c r="C1335" s="8">
        <v>5</v>
      </c>
      <c r="D1335" s="9" t="s">
        <v>1214</v>
      </c>
      <c r="E1335" t="str">
        <f t="shared" si="227"/>
        <v>http://creativecommons.org/publicdomain/zero/1.0/</v>
      </c>
      <c r="F1335" t="s">
        <v>4657</v>
      </c>
      <c r="G1335">
        <v>4</v>
      </c>
      <c r="H1335" t="s">
        <v>337</v>
      </c>
      <c r="I1335" s="3" t="str">
        <f t="shared" si="228"/>
        <v>https://jpsearch.go.jp/term/type/文章要素</v>
      </c>
      <c r="L1335">
        <f t="shared" si="231"/>
        <v>74</v>
      </c>
      <c r="M1335" t="str">
        <f t="shared" si="232"/>
        <v>https://www.dl.ndl.go.jp/api/iiif/3437686/canvas/74</v>
      </c>
      <c r="N1335" t="str">
        <f t="shared" si="229"/>
        <v>https://www.dl.ndl.go.jp/api/iiif/3437686/manifest.json</v>
      </c>
      <c r="O1335" t="str">
        <f t="shared" si="233"/>
        <v>http://da.dl.itc.u-tokyo.ac.jp/mirador/?params=[{%22manifest%22:%22https://www.dl.ndl.go.jp/api/iiif/3437686/manifest.json%22,%22canvas%22:%22https://www.dl.ndl.go.jp/api/iiif/3437686/canvas/74%22}]</v>
      </c>
    </row>
    <row r="1336" spans="1:15" ht="16">
      <c r="A1336" s="8" t="str">
        <f t="shared" si="230"/>
        <v>https://w3id.org/kouigenjimonogatari/data/0108-06.json</v>
      </c>
      <c r="B1336" s="8">
        <v>108</v>
      </c>
      <c r="C1336" s="8">
        <v>6</v>
      </c>
      <c r="D1336" s="9" t="s">
        <v>1215</v>
      </c>
      <c r="E1336" t="str">
        <f t="shared" si="227"/>
        <v>http://creativecommons.org/publicdomain/zero/1.0/</v>
      </c>
      <c r="F1336" t="s">
        <v>4657</v>
      </c>
      <c r="G1336">
        <v>4</v>
      </c>
      <c r="H1336" t="s">
        <v>337</v>
      </c>
      <c r="I1336" s="3" t="str">
        <f t="shared" si="228"/>
        <v>https://jpsearch.go.jp/term/type/文章要素</v>
      </c>
      <c r="L1336">
        <f t="shared" si="231"/>
        <v>74</v>
      </c>
      <c r="M1336" t="str">
        <f t="shared" si="232"/>
        <v>https://www.dl.ndl.go.jp/api/iiif/3437686/canvas/74</v>
      </c>
      <c r="N1336" t="str">
        <f t="shared" si="229"/>
        <v>https://www.dl.ndl.go.jp/api/iiif/3437686/manifest.json</v>
      </c>
      <c r="O1336" t="str">
        <f t="shared" si="233"/>
        <v>http://da.dl.itc.u-tokyo.ac.jp/mirador/?params=[{%22manifest%22:%22https://www.dl.ndl.go.jp/api/iiif/3437686/manifest.json%22,%22canvas%22:%22https://www.dl.ndl.go.jp/api/iiif/3437686/canvas/74%22}]</v>
      </c>
    </row>
    <row r="1337" spans="1:15" ht="16">
      <c r="A1337" s="8" t="str">
        <f t="shared" si="230"/>
        <v>https://w3id.org/kouigenjimonogatari/data/0108-07.json</v>
      </c>
      <c r="B1337" s="8">
        <v>108</v>
      </c>
      <c r="C1337" s="8">
        <v>7</v>
      </c>
      <c r="D1337" s="9" t="s">
        <v>1216</v>
      </c>
      <c r="E1337" t="str">
        <f t="shared" si="227"/>
        <v>http://creativecommons.org/publicdomain/zero/1.0/</v>
      </c>
      <c r="F1337" t="s">
        <v>4657</v>
      </c>
      <c r="G1337">
        <v>4</v>
      </c>
      <c r="H1337" t="s">
        <v>337</v>
      </c>
      <c r="I1337" s="3" t="str">
        <f t="shared" si="228"/>
        <v>https://jpsearch.go.jp/term/type/文章要素</v>
      </c>
      <c r="L1337">
        <f t="shared" si="231"/>
        <v>74</v>
      </c>
      <c r="M1337" t="str">
        <f t="shared" si="232"/>
        <v>https://www.dl.ndl.go.jp/api/iiif/3437686/canvas/74</v>
      </c>
      <c r="N1337" t="str">
        <f t="shared" si="229"/>
        <v>https://www.dl.ndl.go.jp/api/iiif/3437686/manifest.json</v>
      </c>
      <c r="O1337" t="str">
        <f t="shared" si="233"/>
        <v>http://da.dl.itc.u-tokyo.ac.jp/mirador/?params=[{%22manifest%22:%22https://www.dl.ndl.go.jp/api/iiif/3437686/manifest.json%22,%22canvas%22:%22https://www.dl.ndl.go.jp/api/iiif/3437686/canvas/74%22}]</v>
      </c>
    </row>
    <row r="1338" spans="1:15" ht="16">
      <c r="A1338" s="8" t="str">
        <f t="shared" si="230"/>
        <v>https://w3id.org/kouigenjimonogatari/data/0108-08.json</v>
      </c>
      <c r="B1338" s="8">
        <v>108</v>
      </c>
      <c r="C1338" s="8">
        <v>8</v>
      </c>
      <c r="D1338" s="9" t="s">
        <v>1217</v>
      </c>
      <c r="E1338" t="str">
        <f t="shared" si="227"/>
        <v>http://creativecommons.org/publicdomain/zero/1.0/</v>
      </c>
      <c r="F1338" t="s">
        <v>4657</v>
      </c>
      <c r="G1338">
        <v>4</v>
      </c>
      <c r="H1338" t="s">
        <v>337</v>
      </c>
      <c r="I1338" s="3" t="str">
        <f t="shared" si="228"/>
        <v>https://jpsearch.go.jp/term/type/文章要素</v>
      </c>
      <c r="L1338">
        <f t="shared" si="231"/>
        <v>74</v>
      </c>
      <c r="M1338" t="str">
        <f t="shared" si="232"/>
        <v>https://www.dl.ndl.go.jp/api/iiif/3437686/canvas/74</v>
      </c>
      <c r="N1338" t="str">
        <f t="shared" si="229"/>
        <v>https://www.dl.ndl.go.jp/api/iiif/3437686/manifest.json</v>
      </c>
      <c r="O1338" t="str">
        <f t="shared" si="233"/>
        <v>http://da.dl.itc.u-tokyo.ac.jp/mirador/?params=[{%22manifest%22:%22https://www.dl.ndl.go.jp/api/iiif/3437686/manifest.json%22,%22canvas%22:%22https://www.dl.ndl.go.jp/api/iiif/3437686/canvas/74%22}]</v>
      </c>
    </row>
    <row r="1339" spans="1:15" ht="16">
      <c r="A1339" s="8" t="str">
        <f t="shared" si="230"/>
        <v>https://w3id.org/kouigenjimonogatari/data/0108-09.json</v>
      </c>
      <c r="B1339" s="8">
        <v>108</v>
      </c>
      <c r="C1339" s="8">
        <v>9</v>
      </c>
      <c r="D1339" s="9" t="s">
        <v>1218</v>
      </c>
      <c r="E1339" t="str">
        <f t="shared" si="227"/>
        <v>http://creativecommons.org/publicdomain/zero/1.0/</v>
      </c>
      <c r="F1339" t="s">
        <v>4657</v>
      </c>
      <c r="G1339">
        <v>4</v>
      </c>
      <c r="H1339" t="s">
        <v>337</v>
      </c>
      <c r="I1339" s="3" t="str">
        <f t="shared" si="228"/>
        <v>https://jpsearch.go.jp/term/type/文章要素</v>
      </c>
      <c r="L1339">
        <f t="shared" si="231"/>
        <v>74</v>
      </c>
      <c r="M1339" t="str">
        <f t="shared" si="232"/>
        <v>https://www.dl.ndl.go.jp/api/iiif/3437686/canvas/74</v>
      </c>
      <c r="N1339" t="str">
        <f t="shared" si="229"/>
        <v>https://www.dl.ndl.go.jp/api/iiif/3437686/manifest.json</v>
      </c>
      <c r="O1339" t="str">
        <f t="shared" si="233"/>
        <v>http://da.dl.itc.u-tokyo.ac.jp/mirador/?params=[{%22manifest%22:%22https://www.dl.ndl.go.jp/api/iiif/3437686/manifest.json%22,%22canvas%22:%22https://www.dl.ndl.go.jp/api/iiif/3437686/canvas/74%22}]</v>
      </c>
    </row>
    <row r="1340" spans="1:15" ht="16">
      <c r="A1340" s="8" t="str">
        <f t="shared" si="230"/>
        <v>https://w3id.org/kouigenjimonogatari/data/0108-10.json</v>
      </c>
      <c r="B1340" s="8">
        <v>108</v>
      </c>
      <c r="C1340" s="8">
        <v>10</v>
      </c>
      <c r="D1340" s="9" t="s">
        <v>1219</v>
      </c>
      <c r="E1340" t="str">
        <f t="shared" si="227"/>
        <v>http://creativecommons.org/publicdomain/zero/1.0/</v>
      </c>
      <c r="F1340" t="s">
        <v>4657</v>
      </c>
      <c r="G1340">
        <v>4</v>
      </c>
      <c r="H1340" t="s">
        <v>337</v>
      </c>
      <c r="I1340" s="3" t="str">
        <f t="shared" si="228"/>
        <v>https://jpsearch.go.jp/term/type/文章要素</v>
      </c>
      <c r="L1340">
        <f t="shared" si="231"/>
        <v>74</v>
      </c>
      <c r="M1340" t="str">
        <f t="shared" si="232"/>
        <v>https://www.dl.ndl.go.jp/api/iiif/3437686/canvas/74</v>
      </c>
      <c r="N1340" t="str">
        <f t="shared" si="229"/>
        <v>https://www.dl.ndl.go.jp/api/iiif/3437686/manifest.json</v>
      </c>
      <c r="O1340" t="str">
        <f t="shared" si="233"/>
        <v>http://da.dl.itc.u-tokyo.ac.jp/mirador/?params=[{%22manifest%22:%22https://www.dl.ndl.go.jp/api/iiif/3437686/manifest.json%22,%22canvas%22:%22https://www.dl.ndl.go.jp/api/iiif/3437686/canvas/74%22}]</v>
      </c>
    </row>
    <row r="1341" spans="1:15" ht="16">
      <c r="A1341" s="8" t="str">
        <f t="shared" si="230"/>
        <v>https://w3id.org/kouigenjimonogatari/data/0108-11.json</v>
      </c>
      <c r="B1341" s="8">
        <v>108</v>
      </c>
      <c r="C1341" s="8">
        <v>11</v>
      </c>
      <c r="D1341" s="9" t="s">
        <v>1220</v>
      </c>
      <c r="E1341" t="str">
        <f t="shared" si="227"/>
        <v>http://creativecommons.org/publicdomain/zero/1.0/</v>
      </c>
      <c r="F1341" t="s">
        <v>4657</v>
      </c>
      <c r="G1341">
        <v>4</v>
      </c>
      <c r="H1341" t="s">
        <v>337</v>
      </c>
      <c r="I1341" s="3" t="str">
        <f t="shared" si="228"/>
        <v>https://jpsearch.go.jp/term/type/文章要素</v>
      </c>
      <c r="L1341">
        <f t="shared" si="231"/>
        <v>74</v>
      </c>
      <c r="M1341" t="str">
        <f t="shared" si="232"/>
        <v>https://www.dl.ndl.go.jp/api/iiif/3437686/canvas/74</v>
      </c>
      <c r="N1341" t="str">
        <f t="shared" si="229"/>
        <v>https://www.dl.ndl.go.jp/api/iiif/3437686/manifest.json</v>
      </c>
      <c r="O1341" t="str">
        <f t="shared" si="233"/>
        <v>http://da.dl.itc.u-tokyo.ac.jp/mirador/?params=[{%22manifest%22:%22https://www.dl.ndl.go.jp/api/iiif/3437686/manifest.json%22,%22canvas%22:%22https://www.dl.ndl.go.jp/api/iiif/3437686/canvas/74%22}]</v>
      </c>
    </row>
    <row r="1342" spans="1:15" ht="16">
      <c r="A1342" s="8" t="str">
        <f t="shared" si="230"/>
        <v>https://w3id.org/kouigenjimonogatari/data/0108-12.json</v>
      </c>
      <c r="B1342" s="8">
        <v>108</v>
      </c>
      <c r="C1342" s="8">
        <v>12</v>
      </c>
      <c r="D1342" s="9" t="s">
        <v>1221</v>
      </c>
      <c r="E1342" t="str">
        <f t="shared" ref="E1342:E1405" si="234">"http://creativecommons.org/publicdomain/zero/1.0/"</f>
        <v>http://creativecommons.org/publicdomain/zero/1.0/</v>
      </c>
      <c r="F1342" t="s">
        <v>4657</v>
      </c>
      <c r="G1342">
        <v>4</v>
      </c>
      <c r="H1342" t="s">
        <v>337</v>
      </c>
      <c r="I1342" s="3" t="str">
        <f t="shared" ref="I1342:I1405" si="235">"https://jpsearch.go.jp/term/type/文章要素"</f>
        <v>https://jpsearch.go.jp/term/type/文章要素</v>
      </c>
      <c r="L1342">
        <f t="shared" si="231"/>
        <v>74</v>
      </c>
      <c r="M1342" t="str">
        <f t="shared" si="232"/>
        <v>https://www.dl.ndl.go.jp/api/iiif/3437686/canvas/74</v>
      </c>
      <c r="N1342" t="str">
        <f t="shared" ref="N1342:N1405" si="236">"https://www.dl.ndl.go.jp/api/iiif/3437686/manifest.json"</f>
        <v>https://www.dl.ndl.go.jp/api/iiif/3437686/manifest.json</v>
      </c>
      <c r="O1342" t="str">
        <f t="shared" si="233"/>
        <v>http://da.dl.itc.u-tokyo.ac.jp/mirador/?params=[{%22manifest%22:%22https://www.dl.ndl.go.jp/api/iiif/3437686/manifest.json%22,%22canvas%22:%22https://www.dl.ndl.go.jp/api/iiif/3437686/canvas/74%22}]</v>
      </c>
    </row>
    <row r="1343" spans="1:15" ht="16">
      <c r="A1343" s="8" t="str">
        <f t="shared" si="230"/>
        <v>https://w3id.org/kouigenjimonogatari/data/0108-13.json</v>
      </c>
      <c r="B1343" s="8">
        <v>108</v>
      </c>
      <c r="C1343" s="8">
        <v>13</v>
      </c>
      <c r="D1343" s="9" t="s">
        <v>1222</v>
      </c>
      <c r="E1343" t="str">
        <f t="shared" si="234"/>
        <v>http://creativecommons.org/publicdomain/zero/1.0/</v>
      </c>
      <c r="F1343" t="s">
        <v>4657</v>
      </c>
      <c r="G1343">
        <v>4</v>
      </c>
      <c r="H1343" t="s">
        <v>337</v>
      </c>
      <c r="I1343" s="3" t="str">
        <f t="shared" si="235"/>
        <v>https://jpsearch.go.jp/term/type/文章要素</v>
      </c>
      <c r="L1343">
        <f t="shared" si="231"/>
        <v>74</v>
      </c>
      <c r="M1343" t="str">
        <f t="shared" si="232"/>
        <v>https://www.dl.ndl.go.jp/api/iiif/3437686/canvas/74</v>
      </c>
      <c r="N1343" t="str">
        <f t="shared" si="236"/>
        <v>https://www.dl.ndl.go.jp/api/iiif/3437686/manifest.json</v>
      </c>
      <c r="O1343" t="str">
        <f t="shared" si="233"/>
        <v>http://da.dl.itc.u-tokyo.ac.jp/mirador/?params=[{%22manifest%22:%22https://www.dl.ndl.go.jp/api/iiif/3437686/manifest.json%22,%22canvas%22:%22https://www.dl.ndl.go.jp/api/iiif/3437686/canvas/74%22}]</v>
      </c>
    </row>
    <row r="1344" spans="1:15" ht="16">
      <c r="A1344" s="8" t="str">
        <f t="shared" ref="A1344:A1407" si="237">"https://w3id.org/kouigenjimonogatari/data/"&amp;TEXT(B1344, "0000")&amp;"-"&amp;TEXT(C1344, "00")&amp;".json"</f>
        <v>https://w3id.org/kouigenjimonogatari/data/0108-14.json</v>
      </c>
      <c r="B1344" s="8">
        <v>108</v>
      </c>
      <c r="C1344" s="8">
        <v>14</v>
      </c>
      <c r="D1344" s="9" t="s">
        <v>1223</v>
      </c>
      <c r="E1344" t="str">
        <f t="shared" si="234"/>
        <v>http://creativecommons.org/publicdomain/zero/1.0/</v>
      </c>
      <c r="F1344" t="s">
        <v>4657</v>
      </c>
      <c r="G1344">
        <v>4</v>
      </c>
      <c r="H1344" t="s">
        <v>337</v>
      </c>
      <c r="I1344" s="3" t="str">
        <f t="shared" si="235"/>
        <v>https://jpsearch.go.jp/term/type/文章要素</v>
      </c>
      <c r="L1344">
        <f t="shared" si="231"/>
        <v>74</v>
      </c>
      <c r="M1344" t="str">
        <f t="shared" si="232"/>
        <v>https://www.dl.ndl.go.jp/api/iiif/3437686/canvas/74</v>
      </c>
      <c r="N1344" t="str">
        <f t="shared" si="236"/>
        <v>https://www.dl.ndl.go.jp/api/iiif/3437686/manifest.json</v>
      </c>
      <c r="O1344" t="str">
        <f t="shared" si="233"/>
        <v>http://da.dl.itc.u-tokyo.ac.jp/mirador/?params=[{%22manifest%22:%22https://www.dl.ndl.go.jp/api/iiif/3437686/manifest.json%22,%22canvas%22:%22https://www.dl.ndl.go.jp/api/iiif/3437686/canvas/74%22}]</v>
      </c>
    </row>
    <row r="1345" spans="1:15" ht="16">
      <c r="A1345" s="8" t="str">
        <f t="shared" si="237"/>
        <v>https://w3id.org/kouigenjimonogatari/data/0109-01.json</v>
      </c>
      <c r="B1345" s="8">
        <v>109</v>
      </c>
      <c r="C1345" s="8">
        <v>1</v>
      </c>
      <c r="D1345" s="9" t="s">
        <v>1224</v>
      </c>
      <c r="E1345" t="str">
        <f t="shared" si="234"/>
        <v>http://creativecommons.org/publicdomain/zero/1.0/</v>
      </c>
      <c r="F1345" t="s">
        <v>4657</v>
      </c>
      <c r="G1345">
        <v>4</v>
      </c>
      <c r="H1345" t="s">
        <v>337</v>
      </c>
      <c r="I1345" s="3" t="str">
        <f t="shared" si="235"/>
        <v>https://jpsearch.go.jp/term/type/文章要素</v>
      </c>
      <c r="L1345">
        <f t="shared" ref="L1345:L1408" si="238">20+INT(B1345/2)</f>
        <v>74</v>
      </c>
      <c r="M1345" t="str">
        <f t="shared" ref="M1345:M1408" si="239">"https://www.dl.ndl.go.jp/api/iiif/3437686/canvas/"&amp;L1345</f>
        <v>https://www.dl.ndl.go.jp/api/iiif/3437686/canvas/74</v>
      </c>
      <c r="N1345" t="str">
        <f t="shared" si="236"/>
        <v>https://www.dl.ndl.go.jp/api/iiif/3437686/manifest.json</v>
      </c>
      <c r="O1345" t="str">
        <f t="shared" ref="O1345:O1408" si="240">"http://da.dl.itc.u-tokyo.ac.jp/mirador/?params=[{%22manifest%22:%22"&amp;N1345&amp;"%22,%22canvas%22:%22"&amp;M1345&amp;"%22}]"</f>
        <v>http://da.dl.itc.u-tokyo.ac.jp/mirador/?params=[{%22manifest%22:%22https://www.dl.ndl.go.jp/api/iiif/3437686/manifest.json%22,%22canvas%22:%22https://www.dl.ndl.go.jp/api/iiif/3437686/canvas/74%22}]</v>
      </c>
    </row>
    <row r="1346" spans="1:15" ht="16">
      <c r="A1346" s="8" t="str">
        <f t="shared" si="237"/>
        <v>https://w3id.org/kouigenjimonogatari/data/0109-02.json</v>
      </c>
      <c r="B1346" s="8">
        <v>109</v>
      </c>
      <c r="C1346" s="8">
        <v>2</v>
      </c>
      <c r="D1346" s="9" t="s">
        <v>1225</v>
      </c>
      <c r="E1346" t="str">
        <f t="shared" si="234"/>
        <v>http://creativecommons.org/publicdomain/zero/1.0/</v>
      </c>
      <c r="F1346" t="s">
        <v>4657</v>
      </c>
      <c r="G1346">
        <v>4</v>
      </c>
      <c r="H1346" t="s">
        <v>337</v>
      </c>
      <c r="I1346" s="3" t="str">
        <f t="shared" si="235"/>
        <v>https://jpsearch.go.jp/term/type/文章要素</v>
      </c>
      <c r="L1346">
        <f t="shared" si="238"/>
        <v>74</v>
      </c>
      <c r="M1346" t="str">
        <f t="shared" si="239"/>
        <v>https://www.dl.ndl.go.jp/api/iiif/3437686/canvas/74</v>
      </c>
      <c r="N1346" t="str">
        <f t="shared" si="236"/>
        <v>https://www.dl.ndl.go.jp/api/iiif/3437686/manifest.json</v>
      </c>
      <c r="O1346" t="str">
        <f t="shared" si="240"/>
        <v>http://da.dl.itc.u-tokyo.ac.jp/mirador/?params=[{%22manifest%22:%22https://www.dl.ndl.go.jp/api/iiif/3437686/manifest.json%22,%22canvas%22:%22https://www.dl.ndl.go.jp/api/iiif/3437686/canvas/74%22}]</v>
      </c>
    </row>
    <row r="1347" spans="1:15" ht="16">
      <c r="A1347" s="8" t="str">
        <f t="shared" si="237"/>
        <v>https://w3id.org/kouigenjimonogatari/data/0109-03.json</v>
      </c>
      <c r="B1347" s="8">
        <v>109</v>
      </c>
      <c r="C1347" s="8">
        <v>3</v>
      </c>
      <c r="D1347" s="9" t="s">
        <v>1226</v>
      </c>
      <c r="E1347" t="str">
        <f t="shared" si="234"/>
        <v>http://creativecommons.org/publicdomain/zero/1.0/</v>
      </c>
      <c r="F1347" t="s">
        <v>4657</v>
      </c>
      <c r="G1347">
        <v>4</v>
      </c>
      <c r="H1347" t="s">
        <v>337</v>
      </c>
      <c r="I1347" s="3" t="str">
        <f t="shared" si="235"/>
        <v>https://jpsearch.go.jp/term/type/文章要素</v>
      </c>
      <c r="L1347">
        <f t="shared" si="238"/>
        <v>74</v>
      </c>
      <c r="M1347" t="str">
        <f t="shared" si="239"/>
        <v>https://www.dl.ndl.go.jp/api/iiif/3437686/canvas/74</v>
      </c>
      <c r="N1347" t="str">
        <f t="shared" si="236"/>
        <v>https://www.dl.ndl.go.jp/api/iiif/3437686/manifest.json</v>
      </c>
      <c r="O1347" t="str">
        <f t="shared" si="240"/>
        <v>http://da.dl.itc.u-tokyo.ac.jp/mirador/?params=[{%22manifest%22:%22https://www.dl.ndl.go.jp/api/iiif/3437686/manifest.json%22,%22canvas%22:%22https://www.dl.ndl.go.jp/api/iiif/3437686/canvas/74%22}]</v>
      </c>
    </row>
    <row r="1348" spans="1:15" ht="16">
      <c r="A1348" s="8" t="str">
        <f t="shared" si="237"/>
        <v>https://w3id.org/kouigenjimonogatari/data/0109-04.json</v>
      </c>
      <c r="B1348" s="8">
        <v>109</v>
      </c>
      <c r="C1348" s="8">
        <v>4</v>
      </c>
      <c r="D1348" s="9" t="s">
        <v>1227</v>
      </c>
      <c r="E1348" t="str">
        <f t="shared" si="234"/>
        <v>http://creativecommons.org/publicdomain/zero/1.0/</v>
      </c>
      <c r="F1348" t="s">
        <v>4657</v>
      </c>
      <c r="G1348">
        <v>4</v>
      </c>
      <c r="H1348" t="s">
        <v>337</v>
      </c>
      <c r="I1348" s="3" t="str">
        <f t="shared" si="235"/>
        <v>https://jpsearch.go.jp/term/type/文章要素</v>
      </c>
      <c r="L1348">
        <f t="shared" si="238"/>
        <v>74</v>
      </c>
      <c r="M1348" t="str">
        <f t="shared" si="239"/>
        <v>https://www.dl.ndl.go.jp/api/iiif/3437686/canvas/74</v>
      </c>
      <c r="N1348" t="str">
        <f t="shared" si="236"/>
        <v>https://www.dl.ndl.go.jp/api/iiif/3437686/manifest.json</v>
      </c>
      <c r="O1348" t="str">
        <f t="shared" si="240"/>
        <v>http://da.dl.itc.u-tokyo.ac.jp/mirador/?params=[{%22manifest%22:%22https://www.dl.ndl.go.jp/api/iiif/3437686/manifest.json%22,%22canvas%22:%22https://www.dl.ndl.go.jp/api/iiif/3437686/canvas/74%22}]</v>
      </c>
    </row>
    <row r="1349" spans="1:15" ht="16">
      <c r="A1349" s="8" t="str">
        <f t="shared" si="237"/>
        <v>https://w3id.org/kouigenjimonogatari/data/0109-05.json</v>
      </c>
      <c r="B1349" s="8">
        <v>109</v>
      </c>
      <c r="C1349" s="8">
        <v>5</v>
      </c>
      <c r="D1349" s="9" t="s">
        <v>1228</v>
      </c>
      <c r="E1349" t="str">
        <f t="shared" si="234"/>
        <v>http://creativecommons.org/publicdomain/zero/1.0/</v>
      </c>
      <c r="F1349" t="s">
        <v>4657</v>
      </c>
      <c r="G1349">
        <v>4</v>
      </c>
      <c r="H1349" t="s">
        <v>337</v>
      </c>
      <c r="I1349" s="3" t="str">
        <f t="shared" si="235"/>
        <v>https://jpsearch.go.jp/term/type/文章要素</v>
      </c>
      <c r="L1349">
        <f t="shared" si="238"/>
        <v>74</v>
      </c>
      <c r="M1349" t="str">
        <f t="shared" si="239"/>
        <v>https://www.dl.ndl.go.jp/api/iiif/3437686/canvas/74</v>
      </c>
      <c r="N1349" t="str">
        <f t="shared" si="236"/>
        <v>https://www.dl.ndl.go.jp/api/iiif/3437686/manifest.json</v>
      </c>
      <c r="O1349" t="str">
        <f t="shared" si="240"/>
        <v>http://da.dl.itc.u-tokyo.ac.jp/mirador/?params=[{%22manifest%22:%22https://www.dl.ndl.go.jp/api/iiif/3437686/manifest.json%22,%22canvas%22:%22https://www.dl.ndl.go.jp/api/iiif/3437686/canvas/74%22}]</v>
      </c>
    </row>
    <row r="1350" spans="1:15" ht="16">
      <c r="A1350" s="8" t="str">
        <f t="shared" si="237"/>
        <v>https://w3id.org/kouigenjimonogatari/data/0109-06.json</v>
      </c>
      <c r="B1350" s="8">
        <v>109</v>
      </c>
      <c r="C1350" s="8">
        <v>6</v>
      </c>
      <c r="D1350" s="9" t="s">
        <v>1229</v>
      </c>
      <c r="E1350" t="str">
        <f t="shared" si="234"/>
        <v>http://creativecommons.org/publicdomain/zero/1.0/</v>
      </c>
      <c r="F1350" t="s">
        <v>4657</v>
      </c>
      <c r="G1350">
        <v>4</v>
      </c>
      <c r="H1350" t="s">
        <v>337</v>
      </c>
      <c r="I1350" s="3" t="str">
        <f t="shared" si="235"/>
        <v>https://jpsearch.go.jp/term/type/文章要素</v>
      </c>
      <c r="L1350">
        <f t="shared" si="238"/>
        <v>74</v>
      </c>
      <c r="M1350" t="str">
        <f t="shared" si="239"/>
        <v>https://www.dl.ndl.go.jp/api/iiif/3437686/canvas/74</v>
      </c>
      <c r="N1350" t="str">
        <f t="shared" si="236"/>
        <v>https://www.dl.ndl.go.jp/api/iiif/3437686/manifest.json</v>
      </c>
      <c r="O1350" t="str">
        <f t="shared" si="240"/>
        <v>http://da.dl.itc.u-tokyo.ac.jp/mirador/?params=[{%22manifest%22:%22https://www.dl.ndl.go.jp/api/iiif/3437686/manifest.json%22,%22canvas%22:%22https://www.dl.ndl.go.jp/api/iiif/3437686/canvas/74%22}]</v>
      </c>
    </row>
    <row r="1351" spans="1:15" ht="16">
      <c r="A1351" s="8" t="str">
        <f t="shared" si="237"/>
        <v>https://w3id.org/kouigenjimonogatari/data/0109-07.json</v>
      </c>
      <c r="B1351" s="8">
        <v>109</v>
      </c>
      <c r="C1351" s="8">
        <v>7</v>
      </c>
      <c r="D1351" s="9" t="s">
        <v>1230</v>
      </c>
      <c r="E1351" t="str">
        <f t="shared" si="234"/>
        <v>http://creativecommons.org/publicdomain/zero/1.0/</v>
      </c>
      <c r="F1351" t="s">
        <v>4657</v>
      </c>
      <c r="G1351">
        <v>4</v>
      </c>
      <c r="H1351" t="s">
        <v>337</v>
      </c>
      <c r="I1351" s="3" t="str">
        <f t="shared" si="235"/>
        <v>https://jpsearch.go.jp/term/type/文章要素</v>
      </c>
      <c r="L1351">
        <f t="shared" si="238"/>
        <v>74</v>
      </c>
      <c r="M1351" t="str">
        <f t="shared" si="239"/>
        <v>https://www.dl.ndl.go.jp/api/iiif/3437686/canvas/74</v>
      </c>
      <c r="N1351" t="str">
        <f t="shared" si="236"/>
        <v>https://www.dl.ndl.go.jp/api/iiif/3437686/manifest.json</v>
      </c>
      <c r="O1351" t="str">
        <f t="shared" si="240"/>
        <v>http://da.dl.itc.u-tokyo.ac.jp/mirador/?params=[{%22manifest%22:%22https://www.dl.ndl.go.jp/api/iiif/3437686/manifest.json%22,%22canvas%22:%22https://www.dl.ndl.go.jp/api/iiif/3437686/canvas/74%22}]</v>
      </c>
    </row>
    <row r="1352" spans="1:15" ht="16">
      <c r="A1352" s="8" t="str">
        <f t="shared" si="237"/>
        <v>https://w3id.org/kouigenjimonogatari/data/0109-08.json</v>
      </c>
      <c r="B1352" s="8">
        <v>109</v>
      </c>
      <c r="C1352" s="8">
        <v>8</v>
      </c>
      <c r="D1352" s="9" t="s">
        <v>1231</v>
      </c>
      <c r="E1352" t="str">
        <f t="shared" si="234"/>
        <v>http://creativecommons.org/publicdomain/zero/1.0/</v>
      </c>
      <c r="F1352" t="s">
        <v>4657</v>
      </c>
      <c r="G1352">
        <v>4</v>
      </c>
      <c r="H1352" t="s">
        <v>337</v>
      </c>
      <c r="I1352" s="3" t="str">
        <f t="shared" si="235"/>
        <v>https://jpsearch.go.jp/term/type/文章要素</v>
      </c>
      <c r="L1352">
        <f t="shared" si="238"/>
        <v>74</v>
      </c>
      <c r="M1352" t="str">
        <f t="shared" si="239"/>
        <v>https://www.dl.ndl.go.jp/api/iiif/3437686/canvas/74</v>
      </c>
      <c r="N1352" t="str">
        <f t="shared" si="236"/>
        <v>https://www.dl.ndl.go.jp/api/iiif/3437686/manifest.json</v>
      </c>
      <c r="O1352" t="str">
        <f t="shared" si="240"/>
        <v>http://da.dl.itc.u-tokyo.ac.jp/mirador/?params=[{%22manifest%22:%22https://www.dl.ndl.go.jp/api/iiif/3437686/manifest.json%22,%22canvas%22:%22https://www.dl.ndl.go.jp/api/iiif/3437686/canvas/74%22}]</v>
      </c>
    </row>
    <row r="1353" spans="1:15" ht="16">
      <c r="A1353" s="8" t="str">
        <f t="shared" si="237"/>
        <v>https://w3id.org/kouigenjimonogatari/data/0109-09.json</v>
      </c>
      <c r="B1353" s="8">
        <v>109</v>
      </c>
      <c r="C1353" s="8">
        <v>9</v>
      </c>
      <c r="D1353" s="9" t="s">
        <v>1232</v>
      </c>
      <c r="E1353" t="str">
        <f t="shared" si="234"/>
        <v>http://creativecommons.org/publicdomain/zero/1.0/</v>
      </c>
      <c r="F1353" t="s">
        <v>4657</v>
      </c>
      <c r="G1353">
        <v>4</v>
      </c>
      <c r="H1353" t="s">
        <v>337</v>
      </c>
      <c r="I1353" s="3" t="str">
        <f t="shared" si="235"/>
        <v>https://jpsearch.go.jp/term/type/文章要素</v>
      </c>
      <c r="L1353">
        <f t="shared" si="238"/>
        <v>74</v>
      </c>
      <c r="M1353" t="str">
        <f t="shared" si="239"/>
        <v>https://www.dl.ndl.go.jp/api/iiif/3437686/canvas/74</v>
      </c>
      <c r="N1353" t="str">
        <f t="shared" si="236"/>
        <v>https://www.dl.ndl.go.jp/api/iiif/3437686/manifest.json</v>
      </c>
      <c r="O1353" t="str">
        <f t="shared" si="240"/>
        <v>http://da.dl.itc.u-tokyo.ac.jp/mirador/?params=[{%22manifest%22:%22https://www.dl.ndl.go.jp/api/iiif/3437686/manifest.json%22,%22canvas%22:%22https://www.dl.ndl.go.jp/api/iiif/3437686/canvas/74%22}]</v>
      </c>
    </row>
    <row r="1354" spans="1:15" ht="16">
      <c r="A1354" s="8" t="str">
        <f t="shared" si="237"/>
        <v>https://w3id.org/kouigenjimonogatari/data/0109-10.json</v>
      </c>
      <c r="B1354" s="8">
        <v>109</v>
      </c>
      <c r="C1354" s="8">
        <v>10</v>
      </c>
      <c r="D1354" s="9" t="s">
        <v>1233</v>
      </c>
      <c r="E1354" t="str">
        <f t="shared" si="234"/>
        <v>http://creativecommons.org/publicdomain/zero/1.0/</v>
      </c>
      <c r="F1354" t="s">
        <v>4657</v>
      </c>
      <c r="G1354">
        <v>4</v>
      </c>
      <c r="H1354" t="s">
        <v>337</v>
      </c>
      <c r="I1354" s="3" t="str">
        <f t="shared" si="235"/>
        <v>https://jpsearch.go.jp/term/type/文章要素</v>
      </c>
      <c r="L1354">
        <f t="shared" si="238"/>
        <v>74</v>
      </c>
      <c r="M1354" t="str">
        <f t="shared" si="239"/>
        <v>https://www.dl.ndl.go.jp/api/iiif/3437686/canvas/74</v>
      </c>
      <c r="N1354" t="str">
        <f t="shared" si="236"/>
        <v>https://www.dl.ndl.go.jp/api/iiif/3437686/manifest.json</v>
      </c>
      <c r="O1354" t="str">
        <f t="shared" si="240"/>
        <v>http://da.dl.itc.u-tokyo.ac.jp/mirador/?params=[{%22manifest%22:%22https://www.dl.ndl.go.jp/api/iiif/3437686/manifest.json%22,%22canvas%22:%22https://www.dl.ndl.go.jp/api/iiif/3437686/canvas/74%22}]</v>
      </c>
    </row>
    <row r="1355" spans="1:15" ht="16">
      <c r="A1355" s="8" t="str">
        <f t="shared" si="237"/>
        <v>https://w3id.org/kouigenjimonogatari/data/0109-11.json</v>
      </c>
      <c r="B1355" s="8">
        <v>109</v>
      </c>
      <c r="C1355" s="8">
        <v>11</v>
      </c>
      <c r="D1355" s="9" t="s">
        <v>1234</v>
      </c>
      <c r="E1355" t="str">
        <f t="shared" si="234"/>
        <v>http://creativecommons.org/publicdomain/zero/1.0/</v>
      </c>
      <c r="F1355" t="s">
        <v>4657</v>
      </c>
      <c r="G1355">
        <v>4</v>
      </c>
      <c r="H1355" t="s">
        <v>337</v>
      </c>
      <c r="I1355" s="3" t="str">
        <f t="shared" si="235"/>
        <v>https://jpsearch.go.jp/term/type/文章要素</v>
      </c>
      <c r="L1355">
        <f t="shared" si="238"/>
        <v>74</v>
      </c>
      <c r="M1355" t="str">
        <f t="shared" si="239"/>
        <v>https://www.dl.ndl.go.jp/api/iiif/3437686/canvas/74</v>
      </c>
      <c r="N1355" t="str">
        <f t="shared" si="236"/>
        <v>https://www.dl.ndl.go.jp/api/iiif/3437686/manifest.json</v>
      </c>
      <c r="O1355" t="str">
        <f t="shared" si="240"/>
        <v>http://da.dl.itc.u-tokyo.ac.jp/mirador/?params=[{%22manifest%22:%22https://www.dl.ndl.go.jp/api/iiif/3437686/manifest.json%22,%22canvas%22:%22https://www.dl.ndl.go.jp/api/iiif/3437686/canvas/74%22}]</v>
      </c>
    </row>
    <row r="1356" spans="1:15" ht="16">
      <c r="A1356" s="8" t="str">
        <f t="shared" si="237"/>
        <v>https://w3id.org/kouigenjimonogatari/data/0109-12.json</v>
      </c>
      <c r="B1356" s="8">
        <v>109</v>
      </c>
      <c r="C1356" s="8">
        <v>12</v>
      </c>
      <c r="D1356" s="9" t="s">
        <v>1235</v>
      </c>
      <c r="E1356" t="str">
        <f t="shared" si="234"/>
        <v>http://creativecommons.org/publicdomain/zero/1.0/</v>
      </c>
      <c r="F1356" t="s">
        <v>4657</v>
      </c>
      <c r="G1356">
        <v>4</v>
      </c>
      <c r="H1356" t="s">
        <v>337</v>
      </c>
      <c r="I1356" s="3" t="str">
        <f t="shared" si="235"/>
        <v>https://jpsearch.go.jp/term/type/文章要素</v>
      </c>
      <c r="L1356">
        <f t="shared" si="238"/>
        <v>74</v>
      </c>
      <c r="M1356" t="str">
        <f t="shared" si="239"/>
        <v>https://www.dl.ndl.go.jp/api/iiif/3437686/canvas/74</v>
      </c>
      <c r="N1356" t="str">
        <f t="shared" si="236"/>
        <v>https://www.dl.ndl.go.jp/api/iiif/3437686/manifest.json</v>
      </c>
      <c r="O1356" t="str">
        <f t="shared" si="240"/>
        <v>http://da.dl.itc.u-tokyo.ac.jp/mirador/?params=[{%22manifest%22:%22https://www.dl.ndl.go.jp/api/iiif/3437686/manifest.json%22,%22canvas%22:%22https://www.dl.ndl.go.jp/api/iiif/3437686/canvas/74%22}]</v>
      </c>
    </row>
    <row r="1357" spans="1:15" ht="16">
      <c r="A1357" s="8" t="str">
        <f t="shared" si="237"/>
        <v>https://w3id.org/kouigenjimonogatari/data/0109-13.json</v>
      </c>
      <c r="B1357" s="8">
        <v>109</v>
      </c>
      <c r="C1357" s="8">
        <v>13</v>
      </c>
      <c r="D1357" s="9" t="s">
        <v>1236</v>
      </c>
      <c r="E1357" t="str">
        <f t="shared" si="234"/>
        <v>http://creativecommons.org/publicdomain/zero/1.0/</v>
      </c>
      <c r="F1357" t="s">
        <v>4657</v>
      </c>
      <c r="G1357">
        <v>4</v>
      </c>
      <c r="H1357" t="s">
        <v>337</v>
      </c>
      <c r="I1357" s="3" t="str">
        <f t="shared" si="235"/>
        <v>https://jpsearch.go.jp/term/type/文章要素</v>
      </c>
      <c r="L1357">
        <f t="shared" si="238"/>
        <v>74</v>
      </c>
      <c r="M1357" t="str">
        <f t="shared" si="239"/>
        <v>https://www.dl.ndl.go.jp/api/iiif/3437686/canvas/74</v>
      </c>
      <c r="N1357" t="str">
        <f t="shared" si="236"/>
        <v>https://www.dl.ndl.go.jp/api/iiif/3437686/manifest.json</v>
      </c>
      <c r="O1357" t="str">
        <f t="shared" si="240"/>
        <v>http://da.dl.itc.u-tokyo.ac.jp/mirador/?params=[{%22manifest%22:%22https://www.dl.ndl.go.jp/api/iiif/3437686/manifest.json%22,%22canvas%22:%22https://www.dl.ndl.go.jp/api/iiif/3437686/canvas/74%22}]</v>
      </c>
    </row>
    <row r="1358" spans="1:15" ht="16">
      <c r="A1358" s="8" t="str">
        <f t="shared" si="237"/>
        <v>https://w3id.org/kouigenjimonogatari/data/0109-14.json</v>
      </c>
      <c r="B1358" s="8">
        <v>109</v>
      </c>
      <c r="C1358" s="8">
        <v>14</v>
      </c>
      <c r="D1358" s="9" t="s">
        <v>1237</v>
      </c>
      <c r="E1358" t="str">
        <f t="shared" si="234"/>
        <v>http://creativecommons.org/publicdomain/zero/1.0/</v>
      </c>
      <c r="F1358" t="s">
        <v>4657</v>
      </c>
      <c r="G1358">
        <v>4</v>
      </c>
      <c r="H1358" t="s">
        <v>337</v>
      </c>
      <c r="I1358" s="3" t="str">
        <f t="shared" si="235"/>
        <v>https://jpsearch.go.jp/term/type/文章要素</v>
      </c>
      <c r="L1358">
        <f t="shared" si="238"/>
        <v>74</v>
      </c>
      <c r="M1358" t="str">
        <f t="shared" si="239"/>
        <v>https://www.dl.ndl.go.jp/api/iiif/3437686/canvas/74</v>
      </c>
      <c r="N1358" t="str">
        <f t="shared" si="236"/>
        <v>https://www.dl.ndl.go.jp/api/iiif/3437686/manifest.json</v>
      </c>
      <c r="O1358" t="str">
        <f t="shared" si="240"/>
        <v>http://da.dl.itc.u-tokyo.ac.jp/mirador/?params=[{%22manifest%22:%22https://www.dl.ndl.go.jp/api/iiif/3437686/manifest.json%22,%22canvas%22:%22https://www.dl.ndl.go.jp/api/iiif/3437686/canvas/74%22}]</v>
      </c>
    </row>
    <row r="1359" spans="1:15" ht="16">
      <c r="A1359" s="8" t="str">
        <f t="shared" si="237"/>
        <v>https://w3id.org/kouigenjimonogatari/data/0110-01.json</v>
      </c>
      <c r="B1359" s="8">
        <v>110</v>
      </c>
      <c r="C1359" s="8">
        <v>1</v>
      </c>
      <c r="D1359" s="9" t="s">
        <v>1238</v>
      </c>
      <c r="E1359" t="str">
        <f t="shared" si="234"/>
        <v>http://creativecommons.org/publicdomain/zero/1.0/</v>
      </c>
      <c r="F1359" t="s">
        <v>4657</v>
      </c>
      <c r="G1359">
        <v>4</v>
      </c>
      <c r="H1359" t="s">
        <v>337</v>
      </c>
      <c r="I1359" s="3" t="str">
        <f t="shared" si="235"/>
        <v>https://jpsearch.go.jp/term/type/文章要素</v>
      </c>
      <c r="L1359">
        <f t="shared" si="238"/>
        <v>75</v>
      </c>
      <c r="M1359" t="str">
        <f t="shared" si="239"/>
        <v>https://www.dl.ndl.go.jp/api/iiif/3437686/canvas/75</v>
      </c>
      <c r="N1359" t="str">
        <f t="shared" si="236"/>
        <v>https://www.dl.ndl.go.jp/api/iiif/3437686/manifest.json</v>
      </c>
      <c r="O1359" t="str">
        <f t="shared" si="240"/>
        <v>http://da.dl.itc.u-tokyo.ac.jp/mirador/?params=[{%22manifest%22:%22https://www.dl.ndl.go.jp/api/iiif/3437686/manifest.json%22,%22canvas%22:%22https://www.dl.ndl.go.jp/api/iiif/3437686/canvas/75%22}]</v>
      </c>
    </row>
    <row r="1360" spans="1:15" ht="16">
      <c r="A1360" s="8" t="str">
        <f t="shared" si="237"/>
        <v>https://w3id.org/kouigenjimonogatari/data/0110-02.json</v>
      </c>
      <c r="B1360" s="8">
        <v>110</v>
      </c>
      <c r="C1360" s="8">
        <v>2</v>
      </c>
      <c r="D1360" s="9" t="s">
        <v>1239</v>
      </c>
      <c r="E1360" t="str">
        <f t="shared" si="234"/>
        <v>http://creativecommons.org/publicdomain/zero/1.0/</v>
      </c>
      <c r="F1360" t="s">
        <v>4657</v>
      </c>
      <c r="G1360">
        <v>4</v>
      </c>
      <c r="H1360" t="s">
        <v>337</v>
      </c>
      <c r="I1360" s="3" t="str">
        <f t="shared" si="235"/>
        <v>https://jpsearch.go.jp/term/type/文章要素</v>
      </c>
      <c r="L1360">
        <f t="shared" si="238"/>
        <v>75</v>
      </c>
      <c r="M1360" t="str">
        <f t="shared" si="239"/>
        <v>https://www.dl.ndl.go.jp/api/iiif/3437686/canvas/75</v>
      </c>
      <c r="N1360" t="str">
        <f t="shared" si="236"/>
        <v>https://www.dl.ndl.go.jp/api/iiif/3437686/manifest.json</v>
      </c>
      <c r="O1360" t="str">
        <f t="shared" si="240"/>
        <v>http://da.dl.itc.u-tokyo.ac.jp/mirador/?params=[{%22manifest%22:%22https://www.dl.ndl.go.jp/api/iiif/3437686/manifest.json%22,%22canvas%22:%22https://www.dl.ndl.go.jp/api/iiif/3437686/canvas/75%22}]</v>
      </c>
    </row>
    <row r="1361" spans="1:15" ht="16">
      <c r="A1361" s="8" t="str">
        <f t="shared" si="237"/>
        <v>https://w3id.org/kouigenjimonogatari/data/0110-03.json</v>
      </c>
      <c r="B1361" s="8">
        <v>110</v>
      </c>
      <c r="C1361" s="8">
        <v>3</v>
      </c>
      <c r="D1361" s="9" t="s">
        <v>1240</v>
      </c>
      <c r="E1361" t="str">
        <f t="shared" si="234"/>
        <v>http://creativecommons.org/publicdomain/zero/1.0/</v>
      </c>
      <c r="F1361" t="s">
        <v>4657</v>
      </c>
      <c r="G1361">
        <v>4</v>
      </c>
      <c r="H1361" t="s">
        <v>337</v>
      </c>
      <c r="I1361" s="3" t="str">
        <f t="shared" si="235"/>
        <v>https://jpsearch.go.jp/term/type/文章要素</v>
      </c>
      <c r="L1361">
        <f t="shared" si="238"/>
        <v>75</v>
      </c>
      <c r="M1361" t="str">
        <f t="shared" si="239"/>
        <v>https://www.dl.ndl.go.jp/api/iiif/3437686/canvas/75</v>
      </c>
      <c r="N1361" t="str">
        <f t="shared" si="236"/>
        <v>https://www.dl.ndl.go.jp/api/iiif/3437686/manifest.json</v>
      </c>
      <c r="O1361" t="str">
        <f t="shared" si="240"/>
        <v>http://da.dl.itc.u-tokyo.ac.jp/mirador/?params=[{%22manifest%22:%22https://www.dl.ndl.go.jp/api/iiif/3437686/manifest.json%22,%22canvas%22:%22https://www.dl.ndl.go.jp/api/iiif/3437686/canvas/75%22}]</v>
      </c>
    </row>
    <row r="1362" spans="1:15" ht="16">
      <c r="A1362" s="8" t="str">
        <f t="shared" si="237"/>
        <v>https://w3id.org/kouigenjimonogatari/data/0110-04.json</v>
      </c>
      <c r="B1362" s="8">
        <v>110</v>
      </c>
      <c r="C1362" s="8">
        <v>4</v>
      </c>
      <c r="D1362" s="9" t="s">
        <v>1241</v>
      </c>
      <c r="E1362" t="str">
        <f t="shared" si="234"/>
        <v>http://creativecommons.org/publicdomain/zero/1.0/</v>
      </c>
      <c r="F1362" t="s">
        <v>4657</v>
      </c>
      <c r="G1362">
        <v>4</v>
      </c>
      <c r="H1362" t="s">
        <v>337</v>
      </c>
      <c r="I1362" s="3" t="str">
        <f t="shared" si="235"/>
        <v>https://jpsearch.go.jp/term/type/文章要素</v>
      </c>
      <c r="L1362">
        <f t="shared" si="238"/>
        <v>75</v>
      </c>
      <c r="M1362" t="str">
        <f t="shared" si="239"/>
        <v>https://www.dl.ndl.go.jp/api/iiif/3437686/canvas/75</v>
      </c>
      <c r="N1362" t="str">
        <f t="shared" si="236"/>
        <v>https://www.dl.ndl.go.jp/api/iiif/3437686/manifest.json</v>
      </c>
      <c r="O1362" t="str">
        <f t="shared" si="240"/>
        <v>http://da.dl.itc.u-tokyo.ac.jp/mirador/?params=[{%22manifest%22:%22https://www.dl.ndl.go.jp/api/iiif/3437686/manifest.json%22,%22canvas%22:%22https://www.dl.ndl.go.jp/api/iiif/3437686/canvas/75%22}]</v>
      </c>
    </row>
    <row r="1363" spans="1:15" ht="16">
      <c r="A1363" s="8" t="str">
        <f t="shared" si="237"/>
        <v>https://w3id.org/kouigenjimonogatari/data/0110-05.json</v>
      </c>
      <c r="B1363" s="8">
        <v>110</v>
      </c>
      <c r="C1363" s="8">
        <v>5</v>
      </c>
      <c r="D1363" s="9" t="s">
        <v>1242</v>
      </c>
      <c r="E1363" t="str">
        <f t="shared" si="234"/>
        <v>http://creativecommons.org/publicdomain/zero/1.0/</v>
      </c>
      <c r="F1363" t="s">
        <v>4657</v>
      </c>
      <c r="G1363">
        <v>4</v>
      </c>
      <c r="H1363" t="s">
        <v>337</v>
      </c>
      <c r="I1363" s="3" t="str">
        <f t="shared" si="235"/>
        <v>https://jpsearch.go.jp/term/type/文章要素</v>
      </c>
      <c r="L1363">
        <f t="shared" si="238"/>
        <v>75</v>
      </c>
      <c r="M1363" t="str">
        <f t="shared" si="239"/>
        <v>https://www.dl.ndl.go.jp/api/iiif/3437686/canvas/75</v>
      </c>
      <c r="N1363" t="str">
        <f t="shared" si="236"/>
        <v>https://www.dl.ndl.go.jp/api/iiif/3437686/manifest.json</v>
      </c>
      <c r="O1363" t="str">
        <f t="shared" si="240"/>
        <v>http://da.dl.itc.u-tokyo.ac.jp/mirador/?params=[{%22manifest%22:%22https://www.dl.ndl.go.jp/api/iiif/3437686/manifest.json%22,%22canvas%22:%22https://www.dl.ndl.go.jp/api/iiif/3437686/canvas/75%22}]</v>
      </c>
    </row>
    <row r="1364" spans="1:15" ht="16">
      <c r="A1364" s="8" t="str">
        <f t="shared" si="237"/>
        <v>https://w3id.org/kouigenjimonogatari/data/0110-06.json</v>
      </c>
      <c r="B1364" s="8">
        <v>110</v>
      </c>
      <c r="C1364" s="8">
        <v>6</v>
      </c>
      <c r="D1364" s="9" t="s">
        <v>1243</v>
      </c>
      <c r="E1364" t="str">
        <f t="shared" si="234"/>
        <v>http://creativecommons.org/publicdomain/zero/1.0/</v>
      </c>
      <c r="F1364" t="s">
        <v>4657</v>
      </c>
      <c r="G1364">
        <v>4</v>
      </c>
      <c r="H1364" t="s">
        <v>337</v>
      </c>
      <c r="I1364" s="3" t="str">
        <f t="shared" si="235"/>
        <v>https://jpsearch.go.jp/term/type/文章要素</v>
      </c>
      <c r="L1364">
        <f t="shared" si="238"/>
        <v>75</v>
      </c>
      <c r="M1364" t="str">
        <f t="shared" si="239"/>
        <v>https://www.dl.ndl.go.jp/api/iiif/3437686/canvas/75</v>
      </c>
      <c r="N1364" t="str">
        <f t="shared" si="236"/>
        <v>https://www.dl.ndl.go.jp/api/iiif/3437686/manifest.json</v>
      </c>
      <c r="O1364" t="str">
        <f t="shared" si="240"/>
        <v>http://da.dl.itc.u-tokyo.ac.jp/mirador/?params=[{%22manifest%22:%22https://www.dl.ndl.go.jp/api/iiif/3437686/manifest.json%22,%22canvas%22:%22https://www.dl.ndl.go.jp/api/iiif/3437686/canvas/75%22}]</v>
      </c>
    </row>
    <row r="1365" spans="1:15" ht="16">
      <c r="A1365" s="8" t="str">
        <f t="shared" si="237"/>
        <v>https://w3id.org/kouigenjimonogatari/data/0110-07.json</v>
      </c>
      <c r="B1365" s="8">
        <v>110</v>
      </c>
      <c r="C1365" s="8">
        <v>7</v>
      </c>
      <c r="D1365" s="9" t="s">
        <v>1244</v>
      </c>
      <c r="E1365" t="str">
        <f t="shared" si="234"/>
        <v>http://creativecommons.org/publicdomain/zero/1.0/</v>
      </c>
      <c r="F1365" t="s">
        <v>4657</v>
      </c>
      <c r="G1365">
        <v>4</v>
      </c>
      <c r="H1365" t="s">
        <v>337</v>
      </c>
      <c r="I1365" s="3" t="str">
        <f t="shared" si="235"/>
        <v>https://jpsearch.go.jp/term/type/文章要素</v>
      </c>
      <c r="L1365">
        <f t="shared" si="238"/>
        <v>75</v>
      </c>
      <c r="M1365" t="str">
        <f t="shared" si="239"/>
        <v>https://www.dl.ndl.go.jp/api/iiif/3437686/canvas/75</v>
      </c>
      <c r="N1365" t="str">
        <f t="shared" si="236"/>
        <v>https://www.dl.ndl.go.jp/api/iiif/3437686/manifest.json</v>
      </c>
      <c r="O1365" t="str">
        <f t="shared" si="240"/>
        <v>http://da.dl.itc.u-tokyo.ac.jp/mirador/?params=[{%22manifest%22:%22https://www.dl.ndl.go.jp/api/iiif/3437686/manifest.json%22,%22canvas%22:%22https://www.dl.ndl.go.jp/api/iiif/3437686/canvas/75%22}]</v>
      </c>
    </row>
    <row r="1366" spans="1:15" ht="16">
      <c r="A1366" s="8" t="str">
        <f t="shared" si="237"/>
        <v>https://w3id.org/kouigenjimonogatari/data/0110-08.json</v>
      </c>
      <c r="B1366" s="8">
        <v>110</v>
      </c>
      <c r="C1366" s="8">
        <v>8</v>
      </c>
      <c r="D1366" s="9" t="s">
        <v>1245</v>
      </c>
      <c r="E1366" t="str">
        <f t="shared" si="234"/>
        <v>http://creativecommons.org/publicdomain/zero/1.0/</v>
      </c>
      <c r="F1366" t="s">
        <v>4657</v>
      </c>
      <c r="G1366">
        <v>4</v>
      </c>
      <c r="H1366" t="s">
        <v>337</v>
      </c>
      <c r="I1366" s="3" t="str">
        <f t="shared" si="235"/>
        <v>https://jpsearch.go.jp/term/type/文章要素</v>
      </c>
      <c r="L1366">
        <f t="shared" si="238"/>
        <v>75</v>
      </c>
      <c r="M1366" t="str">
        <f t="shared" si="239"/>
        <v>https://www.dl.ndl.go.jp/api/iiif/3437686/canvas/75</v>
      </c>
      <c r="N1366" t="str">
        <f t="shared" si="236"/>
        <v>https://www.dl.ndl.go.jp/api/iiif/3437686/manifest.json</v>
      </c>
      <c r="O1366" t="str">
        <f t="shared" si="240"/>
        <v>http://da.dl.itc.u-tokyo.ac.jp/mirador/?params=[{%22manifest%22:%22https://www.dl.ndl.go.jp/api/iiif/3437686/manifest.json%22,%22canvas%22:%22https://www.dl.ndl.go.jp/api/iiif/3437686/canvas/75%22}]</v>
      </c>
    </row>
    <row r="1367" spans="1:15" ht="16">
      <c r="A1367" s="8" t="str">
        <f t="shared" si="237"/>
        <v>https://w3id.org/kouigenjimonogatari/data/0110-09.json</v>
      </c>
      <c r="B1367" s="8">
        <v>110</v>
      </c>
      <c r="C1367" s="8">
        <v>9</v>
      </c>
      <c r="D1367" s="9" t="s">
        <v>1246</v>
      </c>
      <c r="E1367" t="str">
        <f t="shared" si="234"/>
        <v>http://creativecommons.org/publicdomain/zero/1.0/</v>
      </c>
      <c r="F1367" t="s">
        <v>4657</v>
      </c>
      <c r="G1367">
        <v>4</v>
      </c>
      <c r="H1367" t="s">
        <v>337</v>
      </c>
      <c r="I1367" s="3" t="str">
        <f t="shared" si="235"/>
        <v>https://jpsearch.go.jp/term/type/文章要素</v>
      </c>
      <c r="L1367">
        <f t="shared" si="238"/>
        <v>75</v>
      </c>
      <c r="M1367" t="str">
        <f t="shared" si="239"/>
        <v>https://www.dl.ndl.go.jp/api/iiif/3437686/canvas/75</v>
      </c>
      <c r="N1367" t="str">
        <f t="shared" si="236"/>
        <v>https://www.dl.ndl.go.jp/api/iiif/3437686/manifest.json</v>
      </c>
      <c r="O1367" t="str">
        <f t="shared" si="240"/>
        <v>http://da.dl.itc.u-tokyo.ac.jp/mirador/?params=[{%22manifest%22:%22https://www.dl.ndl.go.jp/api/iiif/3437686/manifest.json%22,%22canvas%22:%22https://www.dl.ndl.go.jp/api/iiif/3437686/canvas/75%22}]</v>
      </c>
    </row>
    <row r="1368" spans="1:15" ht="16">
      <c r="A1368" s="8" t="str">
        <f t="shared" si="237"/>
        <v>https://w3id.org/kouigenjimonogatari/data/0110-10.json</v>
      </c>
      <c r="B1368" s="8">
        <v>110</v>
      </c>
      <c r="C1368" s="8">
        <v>10</v>
      </c>
      <c r="D1368" s="9" t="s">
        <v>1247</v>
      </c>
      <c r="E1368" t="str">
        <f t="shared" si="234"/>
        <v>http://creativecommons.org/publicdomain/zero/1.0/</v>
      </c>
      <c r="F1368" t="s">
        <v>4657</v>
      </c>
      <c r="G1368">
        <v>4</v>
      </c>
      <c r="H1368" t="s">
        <v>337</v>
      </c>
      <c r="I1368" s="3" t="str">
        <f t="shared" si="235"/>
        <v>https://jpsearch.go.jp/term/type/文章要素</v>
      </c>
      <c r="L1368">
        <f t="shared" si="238"/>
        <v>75</v>
      </c>
      <c r="M1368" t="str">
        <f t="shared" si="239"/>
        <v>https://www.dl.ndl.go.jp/api/iiif/3437686/canvas/75</v>
      </c>
      <c r="N1368" t="str">
        <f t="shared" si="236"/>
        <v>https://www.dl.ndl.go.jp/api/iiif/3437686/manifest.json</v>
      </c>
      <c r="O1368" t="str">
        <f t="shared" si="240"/>
        <v>http://da.dl.itc.u-tokyo.ac.jp/mirador/?params=[{%22manifest%22:%22https://www.dl.ndl.go.jp/api/iiif/3437686/manifest.json%22,%22canvas%22:%22https://www.dl.ndl.go.jp/api/iiif/3437686/canvas/75%22}]</v>
      </c>
    </row>
    <row r="1369" spans="1:15" ht="16">
      <c r="A1369" s="8" t="str">
        <f t="shared" si="237"/>
        <v>https://w3id.org/kouigenjimonogatari/data/0110-11.json</v>
      </c>
      <c r="B1369" s="8">
        <v>110</v>
      </c>
      <c r="C1369" s="8">
        <v>11</v>
      </c>
      <c r="D1369" s="9" t="s">
        <v>1248</v>
      </c>
      <c r="E1369" t="str">
        <f t="shared" si="234"/>
        <v>http://creativecommons.org/publicdomain/zero/1.0/</v>
      </c>
      <c r="F1369" t="s">
        <v>4657</v>
      </c>
      <c r="G1369">
        <v>4</v>
      </c>
      <c r="H1369" t="s">
        <v>337</v>
      </c>
      <c r="I1369" s="3" t="str">
        <f t="shared" si="235"/>
        <v>https://jpsearch.go.jp/term/type/文章要素</v>
      </c>
      <c r="L1369">
        <f t="shared" si="238"/>
        <v>75</v>
      </c>
      <c r="M1369" t="str">
        <f t="shared" si="239"/>
        <v>https://www.dl.ndl.go.jp/api/iiif/3437686/canvas/75</v>
      </c>
      <c r="N1369" t="str">
        <f t="shared" si="236"/>
        <v>https://www.dl.ndl.go.jp/api/iiif/3437686/manifest.json</v>
      </c>
      <c r="O1369" t="str">
        <f t="shared" si="240"/>
        <v>http://da.dl.itc.u-tokyo.ac.jp/mirador/?params=[{%22manifest%22:%22https://www.dl.ndl.go.jp/api/iiif/3437686/manifest.json%22,%22canvas%22:%22https://www.dl.ndl.go.jp/api/iiif/3437686/canvas/75%22}]</v>
      </c>
    </row>
    <row r="1370" spans="1:15" ht="16">
      <c r="A1370" s="8" t="str">
        <f t="shared" si="237"/>
        <v>https://w3id.org/kouigenjimonogatari/data/0110-12.json</v>
      </c>
      <c r="B1370" s="8">
        <v>110</v>
      </c>
      <c r="C1370" s="8">
        <v>12</v>
      </c>
      <c r="D1370" s="9" t="s">
        <v>1249</v>
      </c>
      <c r="E1370" t="str">
        <f t="shared" si="234"/>
        <v>http://creativecommons.org/publicdomain/zero/1.0/</v>
      </c>
      <c r="F1370" t="s">
        <v>4657</v>
      </c>
      <c r="G1370">
        <v>4</v>
      </c>
      <c r="H1370" t="s">
        <v>337</v>
      </c>
      <c r="I1370" s="3" t="str">
        <f t="shared" si="235"/>
        <v>https://jpsearch.go.jp/term/type/文章要素</v>
      </c>
      <c r="L1370">
        <f t="shared" si="238"/>
        <v>75</v>
      </c>
      <c r="M1370" t="str">
        <f t="shared" si="239"/>
        <v>https://www.dl.ndl.go.jp/api/iiif/3437686/canvas/75</v>
      </c>
      <c r="N1370" t="str">
        <f t="shared" si="236"/>
        <v>https://www.dl.ndl.go.jp/api/iiif/3437686/manifest.json</v>
      </c>
      <c r="O1370" t="str">
        <f t="shared" si="240"/>
        <v>http://da.dl.itc.u-tokyo.ac.jp/mirador/?params=[{%22manifest%22:%22https://www.dl.ndl.go.jp/api/iiif/3437686/manifest.json%22,%22canvas%22:%22https://www.dl.ndl.go.jp/api/iiif/3437686/canvas/75%22}]</v>
      </c>
    </row>
    <row r="1371" spans="1:15" ht="16">
      <c r="A1371" s="8" t="str">
        <f t="shared" si="237"/>
        <v>https://w3id.org/kouigenjimonogatari/data/0110-13.json</v>
      </c>
      <c r="B1371" s="8">
        <v>110</v>
      </c>
      <c r="C1371" s="8">
        <v>13</v>
      </c>
      <c r="D1371" s="9" t="s">
        <v>1250</v>
      </c>
      <c r="E1371" t="str">
        <f t="shared" si="234"/>
        <v>http://creativecommons.org/publicdomain/zero/1.0/</v>
      </c>
      <c r="F1371" t="s">
        <v>4657</v>
      </c>
      <c r="G1371">
        <v>4</v>
      </c>
      <c r="H1371" t="s">
        <v>337</v>
      </c>
      <c r="I1371" s="3" t="str">
        <f t="shared" si="235"/>
        <v>https://jpsearch.go.jp/term/type/文章要素</v>
      </c>
      <c r="L1371">
        <f t="shared" si="238"/>
        <v>75</v>
      </c>
      <c r="M1371" t="str">
        <f t="shared" si="239"/>
        <v>https://www.dl.ndl.go.jp/api/iiif/3437686/canvas/75</v>
      </c>
      <c r="N1371" t="str">
        <f t="shared" si="236"/>
        <v>https://www.dl.ndl.go.jp/api/iiif/3437686/manifest.json</v>
      </c>
      <c r="O1371" t="str">
        <f t="shared" si="240"/>
        <v>http://da.dl.itc.u-tokyo.ac.jp/mirador/?params=[{%22manifest%22:%22https://www.dl.ndl.go.jp/api/iiif/3437686/manifest.json%22,%22canvas%22:%22https://www.dl.ndl.go.jp/api/iiif/3437686/canvas/75%22}]</v>
      </c>
    </row>
    <row r="1372" spans="1:15" ht="16">
      <c r="A1372" s="8" t="str">
        <f t="shared" si="237"/>
        <v>https://w3id.org/kouigenjimonogatari/data/0110-14.json</v>
      </c>
      <c r="B1372" s="8">
        <v>110</v>
      </c>
      <c r="C1372" s="8">
        <v>14</v>
      </c>
      <c r="D1372" s="9" t="s">
        <v>1251</v>
      </c>
      <c r="E1372" t="str">
        <f t="shared" si="234"/>
        <v>http://creativecommons.org/publicdomain/zero/1.0/</v>
      </c>
      <c r="F1372" t="s">
        <v>4657</v>
      </c>
      <c r="G1372">
        <v>4</v>
      </c>
      <c r="H1372" t="s">
        <v>337</v>
      </c>
      <c r="I1372" s="3" t="str">
        <f t="shared" si="235"/>
        <v>https://jpsearch.go.jp/term/type/文章要素</v>
      </c>
      <c r="L1372">
        <f t="shared" si="238"/>
        <v>75</v>
      </c>
      <c r="M1372" t="str">
        <f t="shared" si="239"/>
        <v>https://www.dl.ndl.go.jp/api/iiif/3437686/canvas/75</v>
      </c>
      <c r="N1372" t="str">
        <f t="shared" si="236"/>
        <v>https://www.dl.ndl.go.jp/api/iiif/3437686/manifest.json</v>
      </c>
      <c r="O1372" t="str">
        <f t="shared" si="240"/>
        <v>http://da.dl.itc.u-tokyo.ac.jp/mirador/?params=[{%22manifest%22:%22https://www.dl.ndl.go.jp/api/iiif/3437686/manifest.json%22,%22canvas%22:%22https://www.dl.ndl.go.jp/api/iiif/3437686/canvas/75%22}]</v>
      </c>
    </row>
    <row r="1373" spans="1:15" ht="16">
      <c r="A1373" s="8" t="str">
        <f t="shared" si="237"/>
        <v>https://w3id.org/kouigenjimonogatari/data/0111-01.json</v>
      </c>
      <c r="B1373" s="8">
        <v>111</v>
      </c>
      <c r="C1373" s="8">
        <v>1</v>
      </c>
      <c r="D1373" s="9" t="s">
        <v>1252</v>
      </c>
      <c r="E1373" t="str">
        <f t="shared" si="234"/>
        <v>http://creativecommons.org/publicdomain/zero/1.0/</v>
      </c>
      <c r="F1373" t="s">
        <v>4657</v>
      </c>
      <c r="G1373">
        <v>4</v>
      </c>
      <c r="H1373" t="s">
        <v>337</v>
      </c>
      <c r="I1373" s="3" t="str">
        <f t="shared" si="235"/>
        <v>https://jpsearch.go.jp/term/type/文章要素</v>
      </c>
      <c r="L1373">
        <f t="shared" si="238"/>
        <v>75</v>
      </c>
      <c r="M1373" t="str">
        <f t="shared" si="239"/>
        <v>https://www.dl.ndl.go.jp/api/iiif/3437686/canvas/75</v>
      </c>
      <c r="N1373" t="str">
        <f t="shared" si="236"/>
        <v>https://www.dl.ndl.go.jp/api/iiif/3437686/manifest.json</v>
      </c>
      <c r="O1373" t="str">
        <f t="shared" si="240"/>
        <v>http://da.dl.itc.u-tokyo.ac.jp/mirador/?params=[{%22manifest%22:%22https://www.dl.ndl.go.jp/api/iiif/3437686/manifest.json%22,%22canvas%22:%22https://www.dl.ndl.go.jp/api/iiif/3437686/canvas/75%22}]</v>
      </c>
    </row>
    <row r="1374" spans="1:15" ht="16">
      <c r="A1374" s="8" t="str">
        <f t="shared" si="237"/>
        <v>https://w3id.org/kouigenjimonogatari/data/0111-02.json</v>
      </c>
      <c r="B1374" s="8">
        <v>111</v>
      </c>
      <c r="C1374" s="8">
        <v>2</v>
      </c>
      <c r="D1374" s="9" t="s">
        <v>1253</v>
      </c>
      <c r="E1374" t="str">
        <f t="shared" si="234"/>
        <v>http://creativecommons.org/publicdomain/zero/1.0/</v>
      </c>
      <c r="F1374" t="s">
        <v>4657</v>
      </c>
      <c r="G1374">
        <v>4</v>
      </c>
      <c r="H1374" t="s">
        <v>337</v>
      </c>
      <c r="I1374" s="3" t="str">
        <f t="shared" si="235"/>
        <v>https://jpsearch.go.jp/term/type/文章要素</v>
      </c>
      <c r="L1374">
        <f t="shared" si="238"/>
        <v>75</v>
      </c>
      <c r="M1374" t="str">
        <f t="shared" si="239"/>
        <v>https://www.dl.ndl.go.jp/api/iiif/3437686/canvas/75</v>
      </c>
      <c r="N1374" t="str">
        <f t="shared" si="236"/>
        <v>https://www.dl.ndl.go.jp/api/iiif/3437686/manifest.json</v>
      </c>
      <c r="O1374" t="str">
        <f t="shared" si="240"/>
        <v>http://da.dl.itc.u-tokyo.ac.jp/mirador/?params=[{%22manifest%22:%22https://www.dl.ndl.go.jp/api/iiif/3437686/manifest.json%22,%22canvas%22:%22https://www.dl.ndl.go.jp/api/iiif/3437686/canvas/75%22}]</v>
      </c>
    </row>
    <row r="1375" spans="1:15" ht="16">
      <c r="A1375" s="8" t="str">
        <f t="shared" si="237"/>
        <v>https://w3id.org/kouigenjimonogatari/data/0111-03.json</v>
      </c>
      <c r="B1375" s="8">
        <v>111</v>
      </c>
      <c r="C1375" s="8">
        <v>3</v>
      </c>
      <c r="D1375" s="9" t="s">
        <v>1254</v>
      </c>
      <c r="E1375" t="str">
        <f t="shared" si="234"/>
        <v>http://creativecommons.org/publicdomain/zero/1.0/</v>
      </c>
      <c r="F1375" t="s">
        <v>4657</v>
      </c>
      <c r="G1375">
        <v>4</v>
      </c>
      <c r="H1375" t="s">
        <v>337</v>
      </c>
      <c r="I1375" s="3" t="str">
        <f t="shared" si="235"/>
        <v>https://jpsearch.go.jp/term/type/文章要素</v>
      </c>
      <c r="L1375">
        <f t="shared" si="238"/>
        <v>75</v>
      </c>
      <c r="M1375" t="str">
        <f t="shared" si="239"/>
        <v>https://www.dl.ndl.go.jp/api/iiif/3437686/canvas/75</v>
      </c>
      <c r="N1375" t="str">
        <f t="shared" si="236"/>
        <v>https://www.dl.ndl.go.jp/api/iiif/3437686/manifest.json</v>
      </c>
      <c r="O1375" t="str">
        <f t="shared" si="240"/>
        <v>http://da.dl.itc.u-tokyo.ac.jp/mirador/?params=[{%22manifest%22:%22https://www.dl.ndl.go.jp/api/iiif/3437686/manifest.json%22,%22canvas%22:%22https://www.dl.ndl.go.jp/api/iiif/3437686/canvas/75%22}]</v>
      </c>
    </row>
    <row r="1376" spans="1:15" ht="16">
      <c r="A1376" s="8" t="str">
        <f t="shared" si="237"/>
        <v>https://w3id.org/kouigenjimonogatari/data/0111-04.json</v>
      </c>
      <c r="B1376" s="8">
        <v>111</v>
      </c>
      <c r="C1376" s="8">
        <v>4</v>
      </c>
      <c r="D1376" s="9" t="s">
        <v>1255</v>
      </c>
      <c r="E1376" t="str">
        <f t="shared" si="234"/>
        <v>http://creativecommons.org/publicdomain/zero/1.0/</v>
      </c>
      <c r="F1376" t="s">
        <v>4657</v>
      </c>
      <c r="G1376">
        <v>4</v>
      </c>
      <c r="H1376" t="s">
        <v>337</v>
      </c>
      <c r="I1376" s="3" t="str">
        <f t="shared" si="235"/>
        <v>https://jpsearch.go.jp/term/type/文章要素</v>
      </c>
      <c r="L1376">
        <f t="shared" si="238"/>
        <v>75</v>
      </c>
      <c r="M1376" t="str">
        <f t="shared" si="239"/>
        <v>https://www.dl.ndl.go.jp/api/iiif/3437686/canvas/75</v>
      </c>
      <c r="N1376" t="str">
        <f t="shared" si="236"/>
        <v>https://www.dl.ndl.go.jp/api/iiif/3437686/manifest.json</v>
      </c>
      <c r="O1376" t="str">
        <f t="shared" si="240"/>
        <v>http://da.dl.itc.u-tokyo.ac.jp/mirador/?params=[{%22manifest%22:%22https://www.dl.ndl.go.jp/api/iiif/3437686/manifest.json%22,%22canvas%22:%22https://www.dl.ndl.go.jp/api/iiif/3437686/canvas/75%22}]</v>
      </c>
    </row>
    <row r="1377" spans="1:15" ht="16">
      <c r="A1377" s="8" t="str">
        <f t="shared" si="237"/>
        <v>https://w3id.org/kouigenjimonogatari/data/0111-05.json</v>
      </c>
      <c r="B1377" s="8">
        <v>111</v>
      </c>
      <c r="C1377" s="8">
        <v>5</v>
      </c>
      <c r="D1377" s="9" t="s">
        <v>1256</v>
      </c>
      <c r="E1377" t="str">
        <f t="shared" si="234"/>
        <v>http://creativecommons.org/publicdomain/zero/1.0/</v>
      </c>
      <c r="F1377" t="s">
        <v>4657</v>
      </c>
      <c r="G1377">
        <v>4</v>
      </c>
      <c r="H1377" t="s">
        <v>337</v>
      </c>
      <c r="I1377" s="3" t="str">
        <f t="shared" si="235"/>
        <v>https://jpsearch.go.jp/term/type/文章要素</v>
      </c>
      <c r="L1377">
        <f t="shared" si="238"/>
        <v>75</v>
      </c>
      <c r="M1377" t="str">
        <f t="shared" si="239"/>
        <v>https://www.dl.ndl.go.jp/api/iiif/3437686/canvas/75</v>
      </c>
      <c r="N1377" t="str">
        <f t="shared" si="236"/>
        <v>https://www.dl.ndl.go.jp/api/iiif/3437686/manifest.json</v>
      </c>
      <c r="O1377" t="str">
        <f t="shared" si="240"/>
        <v>http://da.dl.itc.u-tokyo.ac.jp/mirador/?params=[{%22manifest%22:%22https://www.dl.ndl.go.jp/api/iiif/3437686/manifest.json%22,%22canvas%22:%22https://www.dl.ndl.go.jp/api/iiif/3437686/canvas/75%22}]</v>
      </c>
    </row>
    <row r="1378" spans="1:15" ht="16">
      <c r="A1378" s="8" t="str">
        <f t="shared" si="237"/>
        <v>https://w3id.org/kouigenjimonogatari/data/0111-06.json</v>
      </c>
      <c r="B1378" s="8">
        <v>111</v>
      </c>
      <c r="C1378" s="8">
        <v>6</v>
      </c>
      <c r="D1378" s="9" t="s">
        <v>1257</v>
      </c>
      <c r="E1378" t="str">
        <f t="shared" si="234"/>
        <v>http://creativecommons.org/publicdomain/zero/1.0/</v>
      </c>
      <c r="F1378" t="s">
        <v>4657</v>
      </c>
      <c r="G1378">
        <v>4</v>
      </c>
      <c r="H1378" t="s">
        <v>337</v>
      </c>
      <c r="I1378" s="3" t="str">
        <f t="shared" si="235"/>
        <v>https://jpsearch.go.jp/term/type/文章要素</v>
      </c>
      <c r="L1378">
        <f t="shared" si="238"/>
        <v>75</v>
      </c>
      <c r="M1378" t="str">
        <f t="shared" si="239"/>
        <v>https://www.dl.ndl.go.jp/api/iiif/3437686/canvas/75</v>
      </c>
      <c r="N1378" t="str">
        <f t="shared" si="236"/>
        <v>https://www.dl.ndl.go.jp/api/iiif/3437686/manifest.json</v>
      </c>
      <c r="O1378" t="str">
        <f t="shared" si="240"/>
        <v>http://da.dl.itc.u-tokyo.ac.jp/mirador/?params=[{%22manifest%22:%22https://www.dl.ndl.go.jp/api/iiif/3437686/manifest.json%22,%22canvas%22:%22https://www.dl.ndl.go.jp/api/iiif/3437686/canvas/75%22}]</v>
      </c>
    </row>
    <row r="1379" spans="1:15" ht="16">
      <c r="A1379" s="8" t="str">
        <f t="shared" si="237"/>
        <v>https://w3id.org/kouigenjimonogatari/data/0111-07.json</v>
      </c>
      <c r="B1379" s="8">
        <v>111</v>
      </c>
      <c r="C1379" s="8">
        <v>7</v>
      </c>
      <c r="D1379" s="9" t="s">
        <v>1258</v>
      </c>
      <c r="E1379" t="str">
        <f t="shared" si="234"/>
        <v>http://creativecommons.org/publicdomain/zero/1.0/</v>
      </c>
      <c r="F1379" t="s">
        <v>4657</v>
      </c>
      <c r="G1379">
        <v>4</v>
      </c>
      <c r="H1379" t="s">
        <v>337</v>
      </c>
      <c r="I1379" s="3" t="str">
        <f t="shared" si="235"/>
        <v>https://jpsearch.go.jp/term/type/文章要素</v>
      </c>
      <c r="L1379">
        <f t="shared" si="238"/>
        <v>75</v>
      </c>
      <c r="M1379" t="str">
        <f t="shared" si="239"/>
        <v>https://www.dl.ndl.go.jp/api/iiif/3437686/canvas/75</v>
      </c>
      <c r="N1379" t="str">
        <f t="shared" si="236"/>
        <v>https://www.dl.ndl.go.jp/api/iiif/3437686/manifest.json</v>
      </c>
      <c r="O1379" t="str">
        <f t="shared" si="240"/>
        <v>http://da.dl.itc.u-tokyo.ac.jp/mirador/?params=[{%22manifest%22:%22https://www.dl.ndl.go.jp/api/iiif/3437686/manifest.json%22,%22canvas%22:%22https://www.dl.ndl.go.jp/api/iiif/3437686/canvas/75%22}]</v>
      </c>
    </row>
    <row r="1380" spans="1:15" ht="16">
      <c r="A1380" s="8" t="str">
        <f t="shared" si="237"/>
        <v>https://w3id.org/kouigenjimonogatari/data/0111-08.json</v>
      </c>
      <c r="B1380" s="8">
        <v>111</v>
      </c>
      <c r="C1380" s="8">
        <v>8</v>
      </c>
      <c r="D1380" s="9" t="s">
        <v>1259</v>
      </c>
      <c r="E1380" t="str">
        <f t="shared" si="234"/>
        <v>http://creativecommons.org/publicdomain/zero/1.0/</v>
      </c>
      <c r="F1380" t="s">
        <v>4657</v>
      </c>
      <c r="G1380">
        <v>4</v>
      </c>
      <c r="H1380" t="s">
        <v>337</v>
      </c>
      <c r="I1380" s="3" t="str">
        <f t="shared" si="235"/>
        <v>https://jpsearch.go.jp/term/type/文章要素</v>
      </c>
      <c r="L1380">
        <f t="shared" si="238"/>
        <v>75</v>
      </c>
      <c r="M1380" t="str">
        <f t="shared" si="239"/>
        <v>https://www.dl.ndl.go.jp/api/iiif/3437686/canvas/75</v>
      </c>
      <c r="N1380" t="str">
        <f t="shared" si="236"/>
        <v>https://www.dl.ndl.go.jp/api/iiif/3437686/manifest.json</v>
      </c>
      <c r="O1380" t="str">
        <f t="shared" si="240"/>
        <v>http://da.dl.itc.u-tokyo.ac.jp/mirador/?params=[{%22manifest%22:%22https://www.dl.ndl.go.jp/api/iiif/3437686/manifest.json%22,%22canvas%22:%22https://www.dl.ndl.go.jp/api/iiif/3437686/canvas/75%22}]</v>
      </c>
    </row>
    <row r="1381" spans="1:15" ht="16">
      <c r="A1381" s="8" t="str">
        <f t="shared" si="237"/>
        <v>https://w3id.org/kouigenjimonogatari/data/0111-09.json</v>
      </c>
      <c r="B1381" s="8">
        <v>111</v>
      </c>
      <c r="C1381" s="8">
        <v>9</v>
      </c>
      <c r="D1381" s="9" t="s">
        <v>1260</v>
      </c>
      <c r="E1381" t="str">
        <f t="shared" si="234"/>
        <v>http://creativecommons.org/publicdomain/zero/1.0/</v>
      </c>
      <c r="F1381" t="s">
        <v>4657</v>
      </c>
      <c r="G1381">
        <v>4</v>
      </c>
      <c r="H1381" t="s">
        <v>337</v>
      </c>
      <c r="I1381" s="3" t="str">
        <f t="shared" si="235"/>
        <v>https://jpsearch.go.jp/term/type/文章要素</v>
      </c>
      <c r="L1381">
        <f t="shared" si="238"/>
        <v>75</v>
      </c>
      <c r="M1381" t="str">
        <f t="shared" si="239"/>
        <v>https://www.dl.ndl.go.jp/api/iiif/3437686/canvas/75</v>
      </c>
      <c r="N1381" t="str">
        <f t="shared" si="236"/>
        <v>https://www.dl.ndl.go.jp/api/iiif/3437686/manifest.json</v>
      </c>
      <c r="O1381" t="str">
        <f t="shared" si="240"/>
        <v>http://da.dl.itc.u-tokyo.ac.jp/mirador/?params=[{%22manifest%22:%22https://www.dl.ndl.go.jp/api/iiif/3437686/manifest.json%22,%22canvas%22:%22https://www.dl.ndl.go.jp/api/iiif/3437686/canvas/75%22}]</v>
      </c>
    </row>
    <row r="1382" spans="1:15" ht="16">
      <c r="A1382" s="8" t="str">
        <f t="shared" si="237"/>
        <v>https://w3id.org/kouigenjimonogatari/data/0111-10.json</v>
      </c>
      <c r="B1382" s="8">
        <v>111</v>
      </c>
      <c r="C1382" s="8">
        <v>10</v>
      </c>
      <c r="D1382" s="9" t="s">
        <v>1261</v>
      </c>
      <c r="E1382" t="str">
        <f t="shared" si="234"/>
        <v>http://creativecommons.org/publicdomain/zero/1.0/</v>
      </c>
      <c r="F1382" t="s">
        <v>4657</v>
      </c>
      <c r="G1382">
        <v>4</v>
      </c>
      <c r="H1382" t="s">
        <v>337</v>
      </c>
      <c r="I1382" s="3" t="str">
        <f t="shared" si="235"/>
        <v>https://jpsearch.go.jp/term/type/文章要素</v>
      </c>
      <c r="L1382">
        <f t="shared" si="238"/>
        <v>75</v>
      </c>
      <c r="M1382" t="str">
        <f t="shared" si="239"/>
        <v>https://www.dl.ndl.go.jp/api/iiif/3437686/canvas/75</v>
      </c>
      <c r="N1382" t="str">
        <f t="shared" si="236"/>
        <v>https://www.dl.ndl.go.jp/api/iiif/3437686/manifest.json</v>
      </c>
      <c r="O1382" t="str">
        <f t="shared" si="240"/>
        <v>http://da.dl.itc.u-tokyo.ac.jp/mirador/?params=[{%22manifest%22:%22https://www.dl.ndl.go.jp/api/iiif/3437686/manifest.json%22,%22canvas%22:%22https://www.dl.ndl.go.jp/api/iiif/3437686/canvas/75%22}]</v>
      </c>
    </row>
    <row r="1383" spans="1:15" ht="16">
      <c r="A1383" s="8" t="str">
        <f t="shared" si="237"/>
        <v>https://w3id.org/kouigenjimonogatari/data/0111-11.json</v>
      </c>
      <c r="B1383" s="8">
        <v>111</v>
      </c>
      <c r="C1383" s="8">
        <v>11</v>
      </c>
      <c r="D1383" s="9" t="s">
        <v>1262</v>
      </c>
      <c r="E1383" t="str">
        <f t="shared" si="234"/>
        <v>http://creativecommons.org/publicdomain/zero/1.0/</v>
      </c>
      <c r="F1383" t="s">
        <v>4657</v>
      </c>
      <c r="G1383">
        <v>4</v>
      </c>
      <c r="H1383" t="s">
        <v>337</v>
      </c>
      <c r="I1383" s="3" t="str">
        <f t="shared" si="235"/>
        <v>https://jpsearch.go.jp/term/type/文章要素</v>
      </c>
      <c r="L1383">
        <f t="shared" si="238"/>
        <v>75</v>
      </c>
      <c r="M1383" t="str">
        <f t="shared" si="239"/>
        <v>https://www.dl.ndl.go.jp/api/iiif/3437686/canvas/75</v>
      </c>
      <c r="N1383" t="str">
        <f t="shared" si="236"/>
        <v>https://www.dl.ndl.go.jp/api/iiif/3437686/manifest.json</v>
      </c>
      <c r="O1383" t="str">
        <f t="shared" si="240"/>
        <v>http://da.dl.itc.u-tokyo.ac.jp/mirador/?params=[{%22manifest%22:%22https://www.dl.ndl.go.jp/api/iiif/3437686/manifest.json%22,%22canvas%22:%22https://www.dl.ndl.go.jp/api/iiif/3437686/canvas/75%22}]</v>
      </c>
    </row>
    <row r="1384" spans="1:15" ht="16">
      <c r="A1384" s="8" t="str">
        <f t="shared" si="237"/>
        <v>https://w3id.org/kouigenjimonogatari/data/0111-12.json</v>
      </c>
      <c r="B1384" s="8">
        <v>111</v>
      </c>
      <c r="C1384" s="8">
        <v>12</v>
      </c>
      <c r="D1384" s="9" t="s">
        <v>1263</v>
      </c>
      <c r="E1384" t="str">
        <f t="shared" si="234"/>
        <v>http://creativecommons.org/publicdomain/zero/1.0/</v>
      </c>
      <c r="F1384" t="s">
        <v>4657</v>
      </c>
      <c r="G1384">
        <v>4</v>
      </c>
      <c r="H1384" t="s">
        <v>337</v>
      </c>
      <c r="I1384" s="3" t="str">
        <f t="shared" si="235"/>
        <v>https://jpsearch.go.jp/term/type/文章要素</v>
      </c>
      <c r="L1384">
        <f t="shared" si="238"/>
        <v>75</v>
      </c>
      <c r="M1384" t="str">
        <f t="shared" si="239"/>
        <v>https://www.dl.ndl.go.jp/api/iiif/3437686/canvas/75</v>
      </c>
      <c r="N1384" t="str">
        <f t="shared" si="236"/>
        <v>https://www.dl.ndl.go.jp/api/iiif/3437686/manifest.json</v>
      </c>
      <c r="O1384" t="str">
        <f t="shared" si="240"/>
        <v>http://da.dl.itc.u-tokyo.ac.jp/mirador/?params=[{%22manifest%22:%22https://www.dl.ndl.go.jp/api/iiif/3437686/manifest.json%22,%22canvas%22:%22https://www.dl.ndl.go.jp/api/iiif/3437686/canvas/75%22}]</v>
      </c>
    </row>
    <row r="1385" spans="1:15" ht="16">
      <c r="A1385" s="8" t="str">
        <f t="shared" si="237"/>
        <v>https://w3id.org/kouigenjimonogatari/data/0111-13.json</v>
      </c>
      <c r="B1385" s="8">
        <v>111</v>
      </c>
      <c r="C1385" s="8">
        <v>13</v>
      </c>
      <c r="D1385" s="9" t="s">
        <v>1264</v>
      </c>
      <c r="E1385" t="str">
        <f t="shared" si="234"/>
        <v>http://creativecommons.org/publicdomain/zero/1.0/</v>
      </c>
      <c r="F1385" t="s">
        <v>4657</v>
      </c>
      <c r="G1385">
        <v>4</v>
      </c>
      <c r="H1385" t="s">
        <v>337</v>
      </c>
      <c r="I1385" s="3" t="str">
        <f t="shared" si="235"/>
        <v>https://jpsearch.go.jp/term/type/文章要素</v>
      </c>
      <c r="L1385">
        <f t="shared" si="238"/>
        <v>75</v>
      </c>
      <c r="M1385" t="str">
        <f t="shared" si="239"/>
        <v>https://www.dl.ndl.go.jp/api/iiif/3437686/canvas/75</v>
      </c>
      <c r="N1385" t="str">
        <f t="shared" si="236"/>
        <v>https://www.dl.ndl.go.jp/api/iiif/3437686/manifest.json</v>
      </c>
      <c r="O1385" t="str">
        <f t="shared" si="240"/>
        <v>http://da.dl.itc.u-tokyo.ac.jp/mirador/?params=[{%22manifest%22:%22https://www.dl.ndl.go.jp/api/iiif/3437686/manifest.json%22,%22canvas%22:%22https://www.dl.ndl.go.jp/api/iiif/3437686/canvas/75%22}]</v>
      </c>
    </row>
    <row r="1386" spans="1:15" ht="16">
      <c r="A1386" s="8" t="str">
        <f t="shared" si="237"/>
        <v>https://w3id.org/kouigenjimonogatari/data/0111-14.json</v>
      </c>
      <c r="B1386" s="8">
        <v>111</v>
      </c>
      <c r="C1386" s="8">
        <v>14</v>
      </c>
      <c r="D1386" s="9" t="s">
        <v>1265</v>
      </c>
      <c r="E1386" t="str">
        <f t="shared" si="234"/>
        <v>http://creativecommons.org/publicdomain/zero/1.0/</v>
      </c>
      <c r="F1386" t="s">
        <v>4657</v>
      </c>
      <c r="G1386">
        <v>4</v>
      </c>
      <c r="H1386" t="s">
        <v>337</v>
      </c>
      <c r="I1386" s="3" t="str">
        <f t="shared" si="235"/>
        <v>https://jpsearch.go.jp/term/type/文章要素</v>
      </c>
      <c r="L1386">
        <f t="shared" si="238"/>
        <v>75</v>
      </c>
      <c r="M1386" t="str">
        <f t="shared" si="239"/>
        <v>https://www.dl.ndl.go.jp/api/iiif/3437686/canvas/75</v>
      </c>
      <c r="N1386" t="str">
        <f t="shared" si="236"/>
        <v>https://www.dl.ndl.go.jp/api/iiif/3437686/manifest.json</v>
      </c>
      <c r="O1386" t="str">
        <f t="shared" si="240"/>
        <v>http://da.dl.itc.u-tokyo.ac.jp/mirador/?params=[{%22manifest%22:%22https://www.dl.ndl.go.jp/api/iiif/3437686/manifest.json%22,%22canvas%22:%22https://www.dl.ndl.go.jp/api/iiif/3437686/canvas/75%22}]</v>
      </c>
    </row>
    <row r="1387" spans="1:15" ht="16">
      <c r="A1387" s="8" t="str">
        <f t="shared" si="237"/>
        <v>https://w3id.org/kouigenjimonogatari/data/0112-01.json</v>
      </c>
      <c r="B1387" s="8">
        <v>112</v>
      </c>
      <c r="C1387" s="8">
        <v>1</v>
      </c>
      <c r="D1387" s="9" t="s">
        <v>1266</v>
      </c>
      <c r="E1387" t="str">
        <f t="shared" si="234"/>
        <v>http://creativecommons.org/publicdomain/zero/1.0/</v>
      </c>
      <c r="F1387" t="s">
        <v>4657</v>
      </c>
      <c r="G1387">
        <v>4</v>
      </c>
      <c r="H1387" t="s">
        <v>337</v>
      </c>
      <c r="I1387" s="3" t="str">
        <f t="shared" si="235"/>
        <v>https://jpsearch.go.jp/term/type/文章要素</v>
      </c>
      <c r="L1387">
        <f t="shared" si="238"/>
        <v>76</v>
      </c>
      <c r="M1387" t="str">
        <f t="shared" si="239"/>
        <v>https://www.dl.ndl.go.jp/api/iiif/3437686/canvas/76</v>
      </c>
      <c r="N1387" t="str">
        <f t="shared" si="236"/>
        <v>https://www.dl.ndl.go.jp/api/iiif/3437686/manifest.json</v>
      </c>
      <c r="O1387" t="str">
        <f t="shared" si="240"/>
        <v>http://da.dl.itc.u-tokyo.ac.jp/mirador/?params=[{%22manifest%22:%22https://www.dl.ndl.go.jp/api/iiif/3437686/manifest.json%22,%22canvas%22:%22https://www.dl.ndl.go.jp/api/iiif/3437686/canvas/76%22}]</v>
      </c>
    </row>
    <row r="1388" spans="1:15" ht="16">
      <c r="A1388" s="8" t="str">
        <f t="shared" si="237"/>
        <v>https://w3id.org/kouigenjimonogatari/data/0112-02.json</v>
      </c>
      <c r="B1388" s="8">
        <v>112</v>
      </c>
      <c r="C1388" s="8">
        <v>2</v>
      </c>
      <c r="D1388" s="9" t="s">
        <v>1267</v>
      </c>
      <c r="E1388" t="str">
        <f t="shared" si="234"/>
        <v>http://creativecommons.org/publicdomain/zero/1.0/</v>
      </c>
      <c r="F1388" t="s">
        <v>4657</v>
      </c>
      <c r="G1388">
        <v>4</v>
      </c>
      <c r="H1388" t="s">
        <v>337</v>
      </c>
      <c r="I1388" s="3" t="str">
        <f t="shared" si="235"/>
        <v>https://jpsearch.go.jp/term/type/文章要素</v>
      </c>
      <c r="L1388">
        <f t="shared" si="238"/>
        <v>76</v>
      </c>
      <c r="M1388" t="str">
        <f t="shared" si="239"/>
        <v>https://www.dl.ndl.go.jp/api/iiif/3437686/canvas/76</v>
      </c>
      <c r="N1388" t="str">
        <f t="shared" si="236"/>
        <v>https://www.dl.ndl.go.jp/api/iiif/3437686/manifest.json</v>
      </c>
      <c r="O1388" t="str">
        <f t="shared" si="240"/>
        <v>http://da.dl.itc.u-tokyo.ac.jp/mirador/?params=[{%22manifest%22:%22https://www.dl.ndl.go.jp/api/iiif/3437686/manifest.json%22,%22canvas%22:%22https://www.dl.ndl.go.jp/api/iiif/3437686/canvas/76%22}]</v>
      </c>
    </row>
    <row r="1389" spans="1:15" ht="16">
      <c r="A1389" s="8" t="str">
        <f t="shared" si="237"/>
        <v>https://w3id.org/kouigenjimonogatari/data/0112-03.json</v>
      </c>
      <c r="B1389" s="8">
        <v>112</v>
      </c>
      <c r="C1389" s="8">
        <v>3</v>
      </c>
      <c r="D1389" s="9" t="s">
        <v>1268</v>
      </c>
      <c r="E1389" t="str">
        <f t="shared" si="234"/>
        <v>http://creativecommons.org/publicdomain/zero/1.0/</v>
      </c>
      <c r="F1389" t="s">
        <v>4657</v>
      </c>
      <c r="G1389">
        <v>4</v>
      </c>
      <c r="H1389" t="s">
        <v>337</v>
      </c>
      <c r="I1389" s="3" t="str">
        <f t="shared" si="235"/>
        <v>https://jpsearch.go.jp/term/type/文章要素</v>
      </c>
      <c r="L1389">
        <f t="shared" si="238"/>
        <v>76</v>
      </c>
      <c r="M1389" t="str">
        <f t="shared" si="239"/>
        <v>https://www.dl.ndl.go.jp/api/iiif/3437686/canvas/76</v>
      </c>
      <c r="N1389" t="str">
        <f t="shared" si="236"/>
        <v>https://www.dl.ndl.go.jp/api/iiif/3437686/manifest.json</v>
      </c>
      <c r="O1389" t="str">
        <f t="shared" si="240"/>
        <v>http://da.dl.itc.u-tokyo.ac.jp/mirador/?params=[{%22manifest%22:%22https://www.dl.ndl.go.jp/api/iiif/3437686/manifest.json%22,%22canvas%22:%22https://www.dl.ndl.go.jp/api/iiif/3437686/canvas/76%22}]</v>
      </c>
    </row>
    <row r="1390" spans="1:15" ht="16">
      <c r="A1390" s="8" t="str">
        <f t="shared" si="237"/>
        <v>https://w3id.org/kouigenjimonogatari/data/0112-04.json</v>
      </c>
      <c r="B1390" s="8">
        <v>112</v>
      </c>
      <c r="C1390" s="8">
        <v>4</v>
      </c>
      <c r="D1390" s="9" t="s">
        <v>1269</v>
      </c>
      <c r="E1390" t="str">
        <f t="shared" si="234"/>
        <v>http://creativecommons.org/publicdomain/zero/1.0/</v>
      </c>
      <c r="F1390" t="s">
        <v>4657</v>
      </c>
      <c r="G1390">
        <v>4</v>
      </c>
      <c r="H1390" t="s">
        <v>337</v>
      </c>
      <c r="I1390" s="3" t="str">
        <f t="shared" si="235"/>
        <v>https://jpsearch.go.jp/term/type/文章要素</v>
      </c>
      <c r="L1390">
        <f t="shared" si="238"/>
        <v>76</v>
      </c>
      <c r="M1390" t="str">
        <f t="shared" si="239"/>
        <v>https://www.dl.ndl.go.jp/api/iiif/3437686/canvas/76</v>
      </c>
      <c r="N1390" t="str">
        <f t="shared" si="236"/>
        <v>https://www.dl.ndl.go.jp/api/iiif/3437686/manifest.json</v>
      </c>
      <c r="O1390" t="str">
        <f t="shared" si="240"/>
        <v>http://da.dl.itc.u-tokyo.ac.jp/mirador/?params=[{%22manifest%22:%22https://www.dl.ndl.go.jp/api/iiif/3437686/manifest.json%22,%22canvas%22:%22https://www.dl.ndl.go.jp/api/iiif/3437686/canvas/76%22}]</v>
      </c>
    </row>
    <row r="1391" spans="1:15" ht="16">
      <c r="A1391" s="8" t="str">
        <f t="shared" si="237"/>
        <v>https://w3id.org/kouigenjimonogatari/data/0112-05.json</v>
      </c>
      <c r="B1391" s="8">
        <v>112</v>
      </c>
      <c r="C1391" s="8">
        <v>5</v>
      </c>
      <c r="D1391" s="9" t="s">
        <v>1270</v>
      </c>
      <c r="E1391" t="str">
        <f t="shared" si="234"/>
        <v>http://creativecommons.org/publicdomain/zero/1.0/</v>
      </c>
      <c r="F1391" t="s">
        <v>4657</v>
      </c>
      <c r="G1391">
        <v>4</v>
      </c>
      <c r="H1391" t="s">
        <v>337</v>
      </c>
      <c r="I1391" s="3" t="str">
        <f t="shared" si="235"/>
        <v>https://jpsearch.go.jp/term/type/文章要素</v>
      </c>
      <c r="L1391">
        <f t="shared" si="238"/>
        <v>76</v>
      </c>
      <c r="M1391" t="str">
        <f t="shared" si="239"/>
        <v>https://www.dl.ndl.go.jp/api/iiif/3437686/canvas/76</v>
      </c>
      <c r="N1391" t="str">
        <f t="shared" si="236"/>
        <v>https://www.dl.ndl.go.jp/api/iiif/3437686/manifest.json</v>
      </c>
      <c r="O1391" t="str">
        <f t="shared" si="240"/>
        <v>http://da.dl.itc.u-tokyo.ac.jp/mirador/?params=[{%22manifest%22:%22https://www.dl.ndl.go.jp/api/iiif/3437686/manifest.json%22,%22canvas%22:%22https://www.dl.ndl.go.jp/api/iiif/3437686/canvas/76%22}]</v>
      </c>
    </row>
    <row r="1392" spans="1:15" ht="16">
      <c r="A1392" s="8" t="str">
        <f t="shared" si="237"/>
        <v>https://w3id.org/kouigenjimonogatari/data/0112-06.json</v>
      </c>
      <c r="B1392" s="8">
        <v>112</v>
      </c>
      <c r="C1392" s="8">
        <v>6</v>
      </c>
      <c r="D1392" s="9" t="s">
        <v>1271</v>
      </c>
      <c r="E1392" t="str">
        <f t="shared" si="234"/>
        <v>http://creativecommons.org/publicdomain/zero/1.0/</v>
      </c>
      <c r="F1392" t="s">
        <v>4657</v>
      </c>
      <c r="G1392">
        <v>4</v>
      </c>
      <c r="H1392" t="s">
        <v>337</v>
      </c>
      <c r="I1392" s="3" t="str">
        <f t="shared" si="235"/>
        <v>https://jpsearch.go.jp/term/type/文章要素</v>
      </c>
      <c r="L1392">
        <f t="shared" si="238"/>
        <v>76</v>
      </c>
      <c r="M1392" t="str">
        <f t="shared" si="239"/>
        <v>https://www.dl.ndl.go.jp/api/iiif/3437686/canvas/76</v>
      </c>
      <c r="N1392" t="str">
        <f t="shared" si="236"/>
        <v>https://www.dl.ndl.go.jp/api/iiif/3437686/manifest.json</v>
      </c>
      <c r="O1392" t="str">
        <f t="shared" si="240"/>
        <v>http://da.dl.itc.u-tokyo.ac.jp/mirador/?params=[{%22manifest%22:%22https://www.dl.ndl.go.jp/api/iiif/3437686/manifest.json%22,%22canvas%22:%22https://www.dl.ndl.go.jp/api/iiif/3437686/canvas/76%22}]</v>
      </c>
    </row>
    <row r="1393" spans="1:15" ht="16">
      <c r="A1393" s="8" t="str">
        <f t="shared" si="237"/>
        <v>https://w3id.org/kouigenjimonogatari/data/0112-07.json</v>
      </c>
      <c r="B1393" s="8">
        <v>112</v>
      </c>
      <c r="C1393" s="8">
        <v>7</v>
      </c>
      <c r="D1393" s="9" t="s">
        <v>1272</v>
      </c>
      <c r="E1393" t="str">
        <f t="shared" si="234"/>
        <v>http://creativecommons.org/publicdomain/zero/1.0/</v>
      </c>
      <c r="F1393" t="s">
        <v>4657</v>
      </c>
      <c r="G1393">
        <v>4</v>
      </c>
      <c r="H1393" t="s">
        <v>337</v>
      </c>
      <c r="I1393" s="3" t="str">
        <f t="shared" si="235"/>
        <v>https://jpsearch.go.jp/term/type/文章要素</v>
      </c>
      <c r="L1393">
        <f t="shared" si="238"/>
        <v>76</v>
      </c>
      <c r="M1393" t="str">
        <f t="shared" si="239"/>
        <v>https://www.dl.ndl.go.jp/api/iiif/3437686/canvas/76</v>
      </c>
      <c r="N1393" t="str">
        <f t="shared" si="236"/>
        <v>https://www.dl.ndl.go.jp/api/iiif/3437686/manifest.json</v>
      </c>
      <c r="O1393" t="str">
        <f t="shared" si="240"/>
        <v>http://da.dl.itc.u-tokyo.ac.jp/mirador/?params=[{%22manifest%22:%22https://www.dl.ndl.go.jp/api/iiif/3437686/manifest.json%22,%22canvas%22:%22https://www.dl.ndl.go.jp/api/iiif/3437686/canvas/76%22}]</v>
      </c>
    </row>
    <row r="1394" spans="1:15" ht="16">
      <c r="A1394" s="8" t="str">
        <f t="shared" si="237"/>
        <v>https://w3id.org/kouigenjimonogatari/data/0112-08.json</v>
      </c>
      <c r="B1394" s="8">
        <v>112</v>
      </c>
      <c r="C1394" s="8">
        <v>8</v>
      </c>
      <c r="D1394" s="9" t="s">
        <v>1273</v>
      </c>
      <c r="E1394" t="str">
        <f t="shared" si="234"/>
        <v>http://creativecommons.org/publicdomain/zero/1.0/</v>
      </c>
      <c r="F1394" t="s">
        <v>4657</v>
      </c>
      <c r="G1394">
        <v>4</v>
      </c>
      <c r="H1394" t="s">
        <v>337</v>
      </c>
      <c r="I1394" s="3" t="str">
        <f t="shared" si="235"/>
        <v>https://jpsearch.go.jp/term/type/文章要素</v>
      </c>
      <c r="L1394">
        <f t="shared" si="238"/>
        <v>76</v>
      </c>
      <c r="M1394" t="str">
        <f t="shared" si="239"/>
        <v>https://www.dl.ndl.go.jp/api/iiif/3437686/canvas/76</v>
      </c>
      <c r="N1394" t="str">
        <f t="shared" si="236"/>
        <v>https://www.dl.ndl.go.jp/api/iiif/3437686/manifest.json</v>
      </c>
      <c r="O1394" t="str">
        <f t="shared" si="240"/>
        <v>http://da.dl.itc.u-tokyo.ac.jp/mirador/?params=[{%22manifest%22:%22https://www.dl.ndl.go.jp/api/iiif/3437686/manifest.json%22,%22canvas%22:%22https://www.dl.ndl.go.jp/api/iiif/3437686/canvas/76%22}]</v>
      </c>
    </row>
    <row r="1395" spans="1:15" ht="16">
      <c r="A1395" s="8" t="str">
        <f t="shared" si="237"/>
        <v>https://w3id.org/kouigenjimonogatari/data/0112-09.json</v>
      </c>
      <c r="B1395" s="8">
        <v>112</v>
      </c>
      <c r="C1395" s="8">
        <v>9</v>
      </c>
      <c r="D1395" s="9" t="s">
        <v>1274</v>
      </c>
      <c r="E1395" t="str">
        <f t="shared" si="234"/>
        <v>http://creativecommons.org/publicdomain/zero/1.0/</v>
      </c>
      <c r="F1395" t="s">
        <v>4657</v>
      </c>
      <c r="G1395">
        <v>4</v>
      </c>
      <c r="H1395" t="s">
        <v>337</v>
      </c>
      <c r="I1395" s="3" t="str">
        <f t="shared" si="235"/>
        <v>https://jpsearch.go.jp/term/type/文章要素</v>
      </c>
      <c r="L1395">
        <f t="shared" si="238"/>
        <v>76</v>
      </c>
      <c r="M1395" t="str">
        <f t="shared" si="239"/>
        <v>https://www.dl.ndl.go.jp/api/iiif/3437686/canvas/76</v>
      </c>
      <c r="N1395" t="str">
        <f t="shared" si="236"/>
        <v>https://www.dl.ndl.go.jp/api/iiif/3437686/manifest.json</v>
      </c>
      <c r="O1395" t="str">
        <f t="shared" si="240"/>
        <v>http://da.dl.itc.u-tokyo.ac.jp/mirador/?params=[{%22manifest%22:%22https://www.dl.ndl.go.jp/api/iiif/3437686/manifest.json%22,%22canvas%22:%22https://www.dl.ndl.go.jp/api/iiif/3437686/canvas/76%22}]</v>
      </c>
    </row>
    <row r="1396" spans="1:15" ht="16">
      <c r="A1396" s="8" t="str">
        <f t="shared" si="237"/>
        <v>https://w3id.org/kouigenjimonogatari/data/0112-10.json</v>
      </c>
      <c r="B1396" s="8">
        <v>112</v>
      </c>
      <c r="C1396" s="8">
        <v>10</v>
      </c>
      <c r="D1396" s="9" t="s">
        <v>1275</v>
      </c>
      <c r="E1396" t="str">
        <f t="shared" si="234"/>
        <v>http://creativecommons.org/publicdomain/zero/1.0/</v>
      </c>
      <c r="F1396" t="s">
        <v>4657</v>
      </c>
      <c r="G1396">
        <v>4</v>
      </c>
      <c r="H1396" t="s">
        <v>337</v>
      </c>
      <c r="I1396" s="3" t="str">
        <f t="shared" si="235"/>
        <v>https://jpsearch.go.jp/term/type/文章要素</v>
      </c>
      <c r="L1396">
        <f t="shared" si="238"/>
        <v>76</v>
      </c>
      <c r="M1396" t="str">
        <f t="shared" si="239"/>
        <v>https://www.dl.ndl.go.jp/api/iiif/3437686/canvas/76</v>
      </c>
      <c r="N1396" t="str">
        <f t="shared" si="236"/>
        <v>https://www.dl.ndl.go.jp/api/iiif/3437686/manifest.json</v>
      </c>
      <c r="O1396" t="str">
        <f t="shared" si="240"/>
        <v>http://da.dl.itc.u-tokyo.ac.jp/mirador/?params=[{%22manifest%22:%22https://www.dl.ndl.go.jp/api/iiif/3437686/manifest.json%22,%22canvas%22:%22https://www.dl.ndl.go.jp/api/iiif/3437686/canvas/76%22}]</v>
      </c>
    </row>
    <row r="1397" spans="1:15" ht="16">
      <c r="A1397" s="8" t="str">
        <f t="shared" si="237"/>
        <v>https://w3id.org/kouigenjimonogatari/data/0112-11.json</v>
      </c>
      <c r="B1397" s="8">
        <v>112</v>
      </c>
      <c r="C1397" s="8">
        <v>11</v>
      </c>
      <c r="D1397" s="9" t="s">
        <v>1276</v>
      </c>
      <c r="E1397" t="str">
        <f t="shared" si="234"/>
        <v>http://creativecommons.org/publicdomain/zero/1.0/</v>
      </c>
      <c r="F1397" t="s">
        <v>4657</v>
      </c>
      <c r="G1397">
        <v>4</v>
      </c>
      <c r="H1397" t="s">
        <v>337</v>
      </c>
      <c r="I1397" s="3" t="str">
        <f t="shared" si="235"/>
        <v>https://jpsearch.go.jp/term/type/文章要素</v>
      </c>
      <c r="L1397">
        <f t="shared" si="238"/>
        <v>76</v>
      </c>
      <c r="M1397" t="str">
        <f t="shared" si="239"/>
        <v>https://www.dl.ndl.go.jp/api/iiif/3437686/canvas/76</v>
      </c>
      <c r="N1397" t="str">
        <f t="shared" si="236"/>
        <v>https://www.dl.ndl.go.jp/api/iiif/3437686/manifest.json</v>
      </c>
      <c r="O1397" t="str">
        <f t="shared" si="240"/>
        <v>http://da.dl.itc.u-tokyo.ac.jp/mirador/?params=[{%22manifest%22:%22https://www.dl.ndl.go.jp/api/iiif/3437686/manifest.json%22,%22canvas%22:%22https://www.dl.ndl.go.jp/api/iiif/3437686/canvas/76%22}]</v>
      </c>
    </row>
    <row r="1398" spans="1:15" ht="16">
      <c r="A1398" s="8" t="str">
        <f t="shared" si="237"/>
        <v>https://w3id.org/kouigenjimonogatari/data/0112-12.json</v>
      </c>
      <c r="B1398" s="8">
        <v>112</v>
      </c>
      <c r="C1398" s="8">
        <v>12</v>
      </c>
      <c r="D1398" s="9" t="s">
        <v>1277</v>
      </c>
      <c r="E1398" t="str">
        <f t="shared" si="234"/>
        <v>http://creativecommons.org/publicdomain/zero/1.0/</v>
      </c>
      <c r="F1398" t="s">
        <v>4657</v>
      </c>
      <c r="G1398">
        <v>4</v>
      </c>
      <c r="H1398" t="s">
        <v>337</v>
      </c>
      <c r="I1398" s="3" t="str">
        <f t="shared" si="235"/>
        <v>https://jpsearch.go.jp/term/type/文章要素</v>
      </c>
      <c r="L1398">
        <f t="shared" si="238"/>
        <v>76</v>
      </c>
      <c r="M1398" t="str">
        <f t="shared" si="239"/>
        <v>https://www.dl.ndl.go.jp/api/iiif/3437686/canvas/76</v>
      </c>
      <c r="N1398" t="str">
        <f t="shared" si="236"/>
        <v>https://www.dl.ndl.go.jp/api/iiif/3437686/manifest.json</v>
      </c>
      <c r="O1398" t="str">
        <f t="shared" si="240"/>
        <v>http://da.dl.itc.u-tokyo.ac.jp/mirador/?params=[{%22manifest%22:%22https://www.dl.ndl.go.jp/api/iiif/3437686/manifest.json%22,%22canvas%22:%22https://www.dl.ndl.go.jp/api/iiif/3437686/canvas/76%22}]</v>
      </c>
    </row>
    <row r="1399" spans="1:15" ht="16">
      <c r="A1399" s="8" t="str">
        <f t="shared" si="237"/>
        <v>https://w3id.org/kouigenjimonogatari/data/0112-13.json</v>
      </c>
      <c r="B1399" s="8">
        <v>112</v>
      </c>
      <c r="C1399" s="8">
        <v>13</v>
      </c>
      <c r="D1399" s="9" t="s">
        <v>1278</v>
      </c>
      <c r="E1399" t="str">
        <f t="shared" si="234"/>
        <v>http://creativecommons.org/publicdomain/zero/1.0/</v>
      </c>
      <c r="F1399" t="s">
        <v>4657</v>
      </c>
      <c r="G1399">
        <v>4</v>
      </c>
      <c r="H1399" t="s">
        <v>337</v>
      </c>
      <c r="I1399" s="3" t="str">
        <f t="shared" si="235"/>
        <v>https://jpsearch.go.jp/term/type/文章要素</v>
      </c>
      <c r="L1399">
        <f t="shared" si="238"/>
        <v>76</v>
      </c>
      <c r="M1399" t="str">
        <f t="shared" si="239"/>
        <v>https://www.dl.ndl.go.jp/api/iiif/3437686/canvas/76</v>
      </c>
      <c r="N1399" t="str">
        <f t="shared" si="236"/>
        <v>https://www.dl.ndl.go.jp/api/iiif/3437686/manifest.json</v>
      </c>
      <c r="O1399" t="str">
        <f t="shared" si="240"/>
        <v>http://da.dl.itc.u-tokyo.ac.jp/mirador/?params=[{%22manifest%22:%22https://www.dl.ndl.go.jp/api/iiif/3437686/manifest.json%22,%22canvas%22:%22https://www.dl.ndl.go.jp/api/iiif/3437686/canvas/76%22}]</v>
      </c>
    </row>
    <row r="1400" spans="1:15" ht="16">
      <c r="A1400" s="8" t="str">
        <f t="shared" si="237"/>
        <v>https://w3id.org/kouigenjimonogatari/data/0112-14.json</v>
      </c>
      <c r="B1400" s="8">
        <v>112</v>
      </c>
      <c r="C1400" s="8">
        <v>14</v>
      </c>
      <c r="D1400" s="9" t="s">
        <v>1279</v>
      </c>
      <c r="E1400" t="str">
        <f t="shared" si="234"/>
        <v>http://creativecommons.org/publicdomain/zero/1.0/</v>
      </c>
      <c r="F1400" t="s">
        <v>4657</v>
      </c>
      <c r="G1400">
        <v>4</v>
      </c>
      <c r="H1400" t="s">
        <v>337</v>
      </c>
      <c r="I1400" s="3" t="str">
        <f t="shared" si="235"/>
        <v>https://jpsearch.go.jp/term/type/文章要素</v>
      </c>
      <c r="L1400">
        <f t="shared" si="238"/>
        <v>76</v>
      </c>
      <c r="M1400" t="str">
        <f t="shared" si="239"/>
        <v>https://www.dl.ndl.go.jp/api/iiif/3437686/canvas/76</v>
      </c>
      <c r="N1400" t="str">
        <f t="shared" si="236"/>
        <v>https://www.dl.ndl.go.jp/api/iiif/3437686/manifest.json</v>
      </c>
      <c r="O1400" t="str">
        <f t="shared" si="240"/>
        <v>http://da.dl.itc.u-tokyo.ac.jp/mirador/?params=[{%22manifest%22:%22https://www.dl.ndl.go.jp/api/iiif/3437686/manifest.json%22,%22canvas%22:%22https://www.dl.ndl.go.jp/api/iiif/3437686/canvas/76%22}]</v>
      </c>
    </row>
    <row r="1401" spans="1:15" ht="16">
      <c r="A1401" s="8" t="str">
        <f t="shared" si="237"/>
        <v>https://w3id.org/kouigenjimonogatari/data/0113-01.json</v>
      </c>
      <c r="B1401" s="8">
        <v>113</v>
      </c>
      <c r="C1401" s="8">
        <v>1</v>
      </c>
      <c r="D1401" s="9" t="s">
        <v>1280</v>
      </c>
      <c r="E1401" t="str">
        <f t="shared" si="234"/>
        <v>http://creativecommons.org/publicdomain/zero/1.0/</v>
      </c>
      <c r="F1401" t="s">
        <v>4657</v>
      </c>
      <c r="G1401">
        <v>4</v>
      </c>
      <c r="H1401" t="s">
        <v>337</v>
      </c>
      <c r="I1401" s="3" t="str">
        <f t="shared" si="235"/>
        <v>https://jpsearch.go.jp/term/type/文章要素</v>
      </c>
      <c r="L1401">
        <f t="shared" si="238"/>
        <v>76</v>
      </c>
      <c r="M1401" t="str">
        <f t="shared" si="239"/>
        <v>https://www.dl.ndl.go.jp/api/iiif/3437686/canvas/76</v>
      </c>
      <c r="N1401" t="str">
        <f t="shared" si="236"/>
        <v>https://www.dl.ndl.go.jp/api/iiif/3437686/manifest.json</v>
      </c>
      <c r="O1401" t="str">
        <f t="shared" si="240"/>
        <v>http://da.dl.itc.u-tokyo.ac.jp/mirador/?params=[{%22manifest%22:%22https://www.dl.ndl.go.jp/api/iiif/3437686/manifest.json%22,%22canvas%22:%22https://www.dl.ndl.go.jp/api/iiif/3437686/canvas/76%22}]</v>
      </c>
    </row>
    <row r="1402" spans="1:15" ht="16">
      <c r="A1402" s="8" t="str">
        <f t="shared" si="237"/>
        <v>https://w3id.org/kouigenjimonogatari/data/0113-02.json</v>
      </c>
      <c r="B1402" s="8">
        <v>113</v>
      </c>
      <c r="C1402" s="8">
        <v>2</v>
      </c>
      <c r="D1402" s="9" t="s">
        <v>1281</v>
      </c>
      <c r="E1402" t="str">
        <f t="shared" si="234"/>
        <v>http://creativecommons.org/publicdomain/zero/1.0/</v>
      </c>
      <c r="F1402" t="s">
        <v>4657</v>
      </c>
      <c r="G1402">
        <v>4</v>
      </c>
      <c r="H1402" t="s">
        <v>337</v>
      </c>
      <c r="I1402" s="3" t="str">
        <f t="shared" si="235"/>
        <v>https://jpsearch.go.jp/term/type/文章要素</v>
      </c>
      <c r="L1402">
        <f t="shared" si="238"/>
        <v>76</v>
      </c>
      <c r="M1402" t="str">
        <f t="shared" si="239"/>
        <v>https://www.dl.ndl.go.jp/api/iiif/3437686/canvas/76</v>
      </c>
      <c r="N1402" t="str">
        <f t="shared" si="236"/>
        <v>https://www.dl.ndl.go.jp/api/iiif/3437686/manifest.json</v>
      </c>
      <c r="O1402" t="str">
        <f t="shared" si="240"/>
        <v>http://da.dl.itc.u-tokyo.ac.jp/mirador/?params=[{%22manifest%22:%22https://www.dl.ndl.go.jp/api/iiif/3437686/manifest.json%22,%22canvas%22:%22https://www.dl.ndl.go.jp/api/iiif/3437686/canvas/76%22}]</v>
      </c>
    </row>
    <row r="1403" spans="1:15" ht="16">
      <c r="A1403" s="8" t="str">
        <f t="shared" si="237"/>
        <v>https://w3id.org/kouigenjimonogatari/data/0113-03.json</v>
      </c>
      <c r="B1403" s="8">
        <v>113</v>
      </c>
      <c r="C1403" s="8">
        <v>3</v>
      </c>
      <c r="D1403" s="9" t="s">
        <v>1282</v>
      </c>
      <c r="E1403" t="str">
        <f t="shared" si="234"/>
        <v>http://creativecommons.org/publicdomain/zero/1.0/</v>
      </c>
      <c r="F1403" t="s">
        <v>4657</v>
      </c>
      <c r="G1403">
        <v>4</v>
      </c>
      <c r="H1403" t="s">
        <v>337</v>
      </c>
      <c r="I1403" s="3" t="str">
        <f t="shared" si="235"/>
        <v>https://jpsearch.go.jp/term/type/文章要素</v>
      </c>
      <c r="L1403">
        <f t="shared" si="238"/>
        <v>76</v>
      </c>
      <c r="M1403" t="str">
        <f t="shared" si="239"/>
        <v>https://www.dl.ndl.go.jp/api/iiif/3437686/canvas/76</v>
      </c>
      <c r="N1403" t="str">
        <f t="shared" si="236"/>
        <v>https://www.dl.ndl.go.jp/api/iiif/3437686/manifest.json</v>
      </c>
      <c r="O1403" t="str">
        <f t="shared" si="240"/>
        <v>http://da.dl.itc.u-tokyo.ac.jp/mirador/?params=[{%22manifest%22:%22https://www.dl.ndl.go.jp/api/iiif/3437686/manifest.json%22,%22canvas%22:%22https://www.dl.ndl.go.jp/api/iiif/3437686/canvas/76%22}]</v>
      </c>
    </row>
    <row r="1404" spans="1:15" ht="16">
      <c r="A1404" s="8" t="str">
        <f t="shared" si="237"/>
        <v>https://w3id.org/kouigenjimonogatari/data/0113-04.json</v>
      </c>
      <c r="B1404" s="8">
        <v>113</v>
      </c>
      <c r="C1404" s="8">
        <v>4</v>
      </c>
      <c r="D1404" s="9" t="s">
        <v>1283</v>
      </c>
      <c r="E1404" t="str">
        <f t="shared" si="234"/>
        <v>http://creativecommons.org/publicdomain/zero/1.0/</v>
      </c>
      <c r="F1404" t="s">
        <v>4657</v>
      </c>
      <c r="G1404">
        <v>4</v>
      </c>
      <c r="H1404" t="s">
        <v>337</v>
      </c>
      <c r="I1404" s="3" t="str">
        <f t="shared" si="235"/>
        <v>https://jpsearch.go.jp/term/type/文章要素</v>
      </c>
      <c r="L1404">
        <f t="shared" si="238"/>
        <v>76</v>
      </c>
      <c r="M1404" t="str">
        <f t="shared" si="239"/>
        <v>https://www.dl.ndl.go.jp/api/iiif/3437686/canvas/76</v>
      </c>
      <c r="N1404" t="str">
        <f t="shared" si="236"/>
        <v>https://www.dl.ndl.go.jp/api/iiif/3437686/manifest.json</v>
      </c>
      <c r="O1404" t="str">
        <f t="shared" si="240"/>
        <v>http://da.dl.itc.u-tokyo.ac.jp/mirador/?params=[{%22manifest%22:%22https://www.dl.ndl.go.jp/api/iiif/3437686/manifest.json%22,%22canvas%22:%22https://www.dl.ndl.go.jp/api/iiif/3437686/canvas/76%22}]</v>
      </c>
    </row>
    <row r="1405" spans="1:15" ht="16">
      <c r="A1405" s="8" t="str">
        <f t="shared" si="237"/>
        <v>https://w3id.org/kouigenjimonogatari/data/0113-05.json</v>
      </c>
      <c r="B1405" s="8">
        <v>113</v>
      </c>
      <c r="C1405" s="8">
        <v>5</v>
      </c>
      <c r="D1405" s="9" t="s">
        <v>1284</v>
      </c>
      <c r="E1405" t="str">
        <f t="shared" si="234"/>
        <v>http://creativecommons.org/publicdomain/zero/1.0/</v>
      </c>
      <c r="F1405" t="s">
        <v>4657</v>
      </c>
      <c r="G1405">
        <v>4</v>
      </c>
      <c r="H1405" t="s">
        <v>337</v>
      </c>
      <c r="I1405" s="3" t="str">
        <f t="shared" si="235"/>
        <v>https://jpsearch.go.jp/term/type/文章要素</v>
      </c>
      <c r="L1405">
        <f t="shared" si="238"/>
        <v>76</v>
      </c>
      <c r="M1405" t="str">
        <f t="shared" si="239"/>
        <v>https://www.dl.ndl.go.jp/api/iiif/3437686/canvas/76</v>
      </c>
      <c r="N1405" t="str">
        <f t="shared" si="236"/>
        <v>https://www.dl.ndl.go.jp/api/iiif/3437686/manifest.json</v>
      </c>
      <c r="O1405" t="str">
        <f t="shared" si="240"/>
        <v>http://da.dl.itc.u-tokyo.ac.jp/mirador/?params=[{%22manifest%22:%22https://www.dl.ndl.go.jp/api/iiif/3437686/manifest.json%22,%22canvas%22:%22https://www.dl.ndl.go.jp/api/iiif/3437686/canvas/76%22}]</v>
      </c>
    </row>
    <row r="1406" spans="1:15" ht="16">
      <c r="A1406" s="8" t="str">
        <f t="shared" si="237"/>
        <v>https://w3id.org/kouigenjimonogatari/data/0113-06.json</v>
      </c>
      <c r="B1406" s="8">
        <v>113</v>
      </c>
      <c r="C1406" s="8">
        <v>6</v>
      </c>
      <c r="D1406" s="9" t="s">
        <v>1285</v>
      </c>
      <c r="E1406" t="str">
        <f t="shared" ref="E1406:E1469" si="241">"http://creativecommons.org/publicdomain/zero/1.0/"</f>
        <v>http://creativecommons.org/publicdomain/zero/1.0/</v>
      </c>
      <c r="F1406" t="s">
        <v>4657</v>
      </c>
      <c r="G1406">
        <v>4</v>
      </c>
      <c r="H1406" t="s">
        <v>337</v>
      </c>
      <c r="I1406" s="3" t="str">
        <f t="shared" ref="I1406:I1469" si="242">"https://jpsearch.go.jp/term/type/文章要素"</f>
        <v>https://jpsearch.go.jp/term/type/文章要素</v>
      </c>
      <c r="L1406">
        <f t="shared" si="238"/>
        <v>76</v>
      </c>
      <c r="M1406" t="str">
        <f t="shared" si="239"/>
        <v>https://www.dl.ndl.go.jp/api/iiif/3437686/canvas/76</v>
      </c>
      <c r="N1406" t="str">
        <f t="shared" ref="N1406:N1469" si="243">"https://www.dl.ndl.go.jp/api/iiif/3437686/manifest.json"</f>
        <v>https://www.dl.ndl.go.jp/api/iiif/3437686/manifest.json</v>
      </c>
      <c r="O1406" t="str">
        <f t="shared" si="240"/>
        <v>http://da.dl.itc.u-tokyo.ac.jp/mirador/?params=[{%22manifest%22:%22https://www.dl.ndl.go.jp/api/iiif/3437686/manifest.json%22,%22canvas%22:%22https://www.dl.ndl.go.jp/api/iiif/3437686/canvas/76%22}]</v>
      </c>
    </row>
    <row r="1407" spans="1:15" ht="16">
      <c r="A1407" s="8" t="str">
        <f t="shared" si="237"/>
        <v>https://w3id.org/kouigenjimonogatari/data/0113-07.json</v>
      </c>
      <c r="B1407" s="8">
        <v>113</v>
      </c>
      <c r="C1407" s="8">
        <v>7</v>
      </c>
      <c r="D1407" s="9" t="s">
        <v>1286</v>
      </c>
      <c r="E1407" t="str">
        <f t="shared" si="241"/>
        <v>http://creativecommons.org/publicdomain/zero/1.0/</v>
      </c>
      <c r="F1407" t="s">
        <v>4657</v>
      </c>
      <c r="G1407">
        <v>4</v>
      </c>
      <c r="H1407" t="s">
        <v>337</v>
      </c>
      <c r="I1407" s="3" t="str">
        <f t="shared" si="242"/>
        <v>https://jpsearch.go.jp/term/type/文章要素</v>
      </c>
      <c r="L1407">
        <f t="shared" si="238"/>
        <v>76</v>
      </c>
      <c r="M1407" t="str">
        <f t="shared" si="239"/>
        <v>https://www.dl.ndl.go.jp/api/iiif/3437686/canvas/76</v>
      </c>
      <c r="N1407" t="str">
        <f t="shared" si="243"/>
        <v>https://www.dl.ndl.go.jp/api/iiif/3437686/manifest.json</v>
      </c>
      <c r="O1407" t="str">
        <f t="shared" si="240"/>
        <v>http://da.dl.itc.u-tokyo.ac.jp/mirador/?params=[{%22manifest%22:%22https://www.dl.ndl.go.jp/api/iiif/3437686/manifest.json%22,%22canvas%22:%22https://www.dl.ndl.go.jp/api/iiif/3437686/canvas/76%22}]</v>
      </c>
    </row>
    <row r="1408" spans="1:15" ht="16">
      <c r="A1408" s="8" t="str">
        <f t="shared" ref="A1408:A1471" si="244">"https://w3id.org/kouigenjimonogatari/data/"&amp;TEXT(B1408, "0000")&amp;"-"&amp;TEXT(C1408, "00")&amp;".json"</f>
        <v>https://w3id.org/kouigenjimonogatari/data/0113-08.json</v>
      </c>
      <c r="B1408" s="8">
        <v>113</v>
      </c>
      <c r="C1408" s="8">
        <v>8</v>
      </c>
      <c r="D1408" s="9" t="s">
        <v>1287</v>
      </c>
      <c r="E1408" t="str">
        <f t="shared" si="241"/>
        <v>http://creativecommons.org/publicdomain/zero/1.0/</v>
      </c>
      <c r="F1408" t="s">
        <v>4657</v>
      </c>
      <c r="G1408">
        <v>4</v>
      </c>
      <c r="H1408" t="s">
        <v>337</v>
      </c>
      <c r="I1408" s="3" t="str">
        <f t="shared" si="242"/>
        <v>https://jpsearch.go.jp/term/type/文章要素</v>
      </c>
      <c r="L1408">
        <f t="shared" si="238"/>
        <v>76</v>
      </c>
      <c r="M1408" t="str">
        <f t="shared" si="239"/>
        <v>https://www.dl.ndl.go.jp/api/iiif/3437686/canvas/76</v>
      </c>
      <c r="N1408" t="str">
        <f t="shared" si="243"/>
        <v>https://www.dl.ndl.go.jp/api/iiif/3437686/manifest.json</v>
      </c>
      <c r="O1408" t="str">
        <f t="shared" si="240"/>
        <v>http://da.dl.itc.u-tokyo.ac.jp/mirador/?params=[{%22manifest%22:%22https://www.dl.ndl.go.jp/api/iiif/3437686/manifest.json%22,%22canvas%22:%22https://www.dl.ndl.go.jp/api/iiif/3437686/canvas/76%22}]</v>
      </c>
    </row>
    <row r="1409" spans="1:15" ht="16">
      <c r="A1409" s="8" t="str">
        <f t="shared" si="244"/>
        <v>https://w3id.org/kouigenjimonogatari/data/0113-09.json</v>
      </c>
      <c r="B1409" s="8">
        <v>113</v>
      </c>
      <c r="C1409" s="8">
        <v>9</v>
      </c>
      <c r="D1409" s="9" t="s">
        <v>1288</v>
      </c>
      <c r="E1409" t="str">
        <f t="shared" si="241"/>
        <v>http://creativecommons.org/publicdomain/zero/1.0/</v>
      </c>
      <c r="F1409" t="s">
        <v>4657</v>
      </c>
      <c r="G1409">
        <v>4</v>
      </c>
      <c r="H1409" t="s">
        <v>337</v>
      </c>
      <c r="I1409" s="3" t="str">
        <f t="shared" si="242"/>
        <v>https://jpsearch.go.jp/term/type/文章要素</v>
      </c>
      <c r="L1409">
        <f t="shared" ref="L1409:L1472" si="245">20+INT(B1409/2)</f>
        <v>76</v>
      </c>
      <c r="M1409" t="str">
        <f t="shared" ref="M1409:M1472" si="246">"https://www.dl.ndl.go.jp/api/iiif/3437686/canvas/"&amp;L1409</f>
        <v>https://www.dl.ndl.go.jp/api/iiif/3437686/canvas/76</v>
      </c>
      <c r="N1409" t="str">
        <f t="shared" si="243"/>
        <v>https://www.dl.ndl.go.jp/api/iiif/3437686/manifest.json</v>
      </c>
      <c r="O1409" t="str">
        <f t="shared" ref="O1409:O1472" si="247">"http://da.dl.itc.u-tokyo.ac.jp/mirador/?params=[{%22manifest%22:%22"&amp;N1409&amp;"%22,%22canvas%22:%22"&amp;M1409&amp;"%22}]"</f>
        <v>http://da.dl.itc.u-tokyo.ac.jp/mirador/?params=[{%22manifest%22:%22https://www.dl.ndl.go.jp/api/iiif/3437686/manifest.json%22,%22canvas%22:%22https://www.dl.ndl.go.jp/api/iiif/3437686/canvas/76%22}]</v>
      </c>
    </row>
    <row r="1410" spans="1:15" ht="16">
      <c r="A1410" s="8" t="str">
        <f t="shared" si="244"/>
        <v>https://w3id.org/kouigenjimonogatari/data/0113-10.json</v>
      </c>
      <c r="B1410" s="8">
        <v>113</v>
      </c>
      <c r="C1410" s="8">
        <v>10</v>
      </c>
      <c r="D1410" s="9" t="s">
        <v>1289</v>
      </c>
      <c r="E1410" t="str">
        <f t="shared" si="241"/>
        <v>http://creativecommons.org/publicdomain/zero/1.0/</v>
      </c>
      <c r="F1410" t="s">
        <v>4657</v>
      </c>
      <c r="G1410">
        <v>4</v>
      </c>
      <c r="H1410" t="s">
        <v>337</v>
      </c>
      <c r="I1410" s="3" t="str">
        <f t="shared" si="242"/>
        <v>https://jpsearch.go.jp/term/type/文章要素</v>
      </c>
      <c r="L1410">
        <f t="shared" si="245"/>
        <v>76</v>
      </c>
      <c r="M1410" t="str">
        <f t="shared" si="246"/>
        <v>https://www.dl.ndl.go.jp/api/iiif/3437686/canvas/76</v>
      </c>
      <c r="N1410" t="str">
        <f t="shared" si="243"/>
        <v>https://www.dl.ndl.go.jp/api/iiif/3437686/manifest.json</v>
      </c>
      <c r="O1410" t="str">
        <f t="shared" si="247"/>
        <v>http://da.dl.itc.u-tokyo.ac.jp/mirador/?params=[{%22manifest%22:%22https://www.dl.ndl.go.jp/api/iiif/3437686/manifest.json%22,%22canvas%22:%22https://www.dl.ndl.go.jp/api/iiif/3437686/canvas/76%22}]</v>
      </c>
    </row>
    <row r="1411" spans="1:15" ht="16">
      <c r="A1411" s="8" t="str">
        <f t="shared" si="244"/>
        <v>https://w3id.org/kouigenjimonogatari/data/0113-11.json</v>
      </c>
      <c r="B1411" s="8">
        <v>113</v>
      </c>
      <c r="C1411" s="8">
        <v>11</v>
      </c>
      <c r="D1411" s="9" t="s">
        <v>1290</v>
      </c>
      <c r="E1411" t="str">
        <f t="shared" si="241"/>
        <v>http://creativecommons.org/publicdomain/zero/1.0/</v>
      </c>
      <c r="F1411" t="s">
        <v>4657</v>
      </c>
      <c r="G1411">
        <v>4</v>
      </c>
      <c r="H1411" t="s">
        <v>337</v>
      </c>
      <c r="I1411" s="3" t="str">
        <f t="shared" si="242"/>
        <v>https://jpsearch.go.jp/term/type/文章要素</v>
      </c>
      <c r="L1411">
        <f t="shared" si="245"/>
        <v>76</v>
      </c>
      <c r="M1411" t="str">
        <f t="shared" si="246"/>
        <v>https://www.dl.ndl.go.jp/api/iiif/3437686/canvas/76</v>
      </c>
      <c r="N1411" t="str">
        <f t="shared" si="243"/>
        <v>https://www.dl.ndl.go.jp/api/iiif/3437686/manifest.json</v>
      </c>
      <c r="O1411" t="str">
        <f t="shared" si="247"/>
        <v>http://da.dl.itc.u-tokyo.ac.jp/mirador/?params=[{%22manifest%22:%22https://www.dl.ndl.go.jp/api/iiif/3437686/manifest.json%22,%22canvas%22:%22https://www.dl.ndl.go.jp/api/iiif/3437686/canvas/76%22}]</v>
      </c>
    </row>
    <row r="1412" spans="1:15" ht="16">
      <c r="A1412" s="8" t="str">
        <f t="shared" si="244"/>
        <v>https://w3id.org/kouigenjimonogatari/data/0113-12.json</v>
      </c>
      <c r="B1412" s="8">
        <v>113</v>
      </c>
      <c r="C1412" s="8">
        <v>12</v>
      </c>
      <c r="D1412" s="9" t="s">
        <v>1291</v>
      </c>
      <c r="E1412" t="str">
        <f t="shared" si="241"/>
        <v>http://creativecommons.org/publicdomain/zero/1.0/</v>
      </c>
      <c r="F1412" t="s">
        <v>4657</v>
      </c>
      <c r="G1412">
        <v>4</v>
      </c>
      <c r="H1412" t="s">
        <v>337</v>
      </c>
      <c r="I1412" s="3" t="str">
        <f t="shared" si="242"/>
        <v>https://jpsearch.go.jp/term/type/文章要素</v>
      </c>
      <c r="L1412">
        <f t="shared" si="245"/>
        <v>76</v>
      </c>
      <c r="M1412" t="str">
        <f t="shared" si="246"/>
        <v>https://www.dl.ndl.go.jp/api/iiif/3437686/canvas/76</v>
      </c>
      <c r="N1412" t="str">
        <f t="shared" si="243"/>
        <v>https://www.dl.ndl.go.jp/api/iiif/3437686/manifest.json</v>
      </c>
      <c r="O1412" t="str">
        <f t="shared" si="247"/>
        <v>http://da.dl.itc.u-tokyo.ac.jp/mirador/?params=[{%22manifest%22:%22https://www.dl.ndl.go.jp/api/iiif/3437686/manifest.json%22,%22canvas%22:%22https://www.dl.ndl.go.jp/api/iiif/3437686/canvas/76%22}]</v>
      </c>
    </row>
    <row r="1413" spans="1:15" ht="16">
      <c r="A1413" s="8" t="str">
        <f t="shared" si="244"/>
        <v>https://w3id.org/kouigenjimonogatari/data/0113-13.json</v>
      </c>
      <c r="B1413" s="8">
        <v>113</v>
      </c>
      <c r="C1413" s="8">
        <v>13</v>
      </c>
      <c r="D1413" s="9" t="s">
        <v>1292</v>
      </c>
      <c r="E1413" t="str">
        <f t="shared" si="241"/>
        <v>http://creativecommons.org/publicdomain/zero/1.0/</v>
      </c>
      <c r="F1413" t="s">
        <v>4657</v>
      </c>
      <c r="G1413">
        <v>4</v>
      </c>
      <c r="H1413" t="s">
        <v>337</v>
      </c>
      <c r="I1413" s="3" t="str">
        <f t="shared" si="242"/>
        <v>https://jpsearch.go.jp/term/type/文章要素</v>
      </c>
      <c r="L1413">
        <f t="shared" si="245"/>
        <v>76</v>
      </c>
      <c r="M1413" t="str">
        <f t="shared" si="246"/>
        <v>https://www.dl.ndl.go.jp/api/iiif/3437686/canvas/76</v>
      </c>
      <c r="N1413" t="str">
        <f t="shared" si="243"/>
        <v>https://www.dl.ndl.go.jp/api/iiif/3437686/manifest.json</v>
      </c>
      <c r="O1413" t="str">
        <f t="shared" si="247"/>
        <v>http://da.dl.itc.u-tokyo.ac.jp/mirador/?params=[{%22manifest%22:%22https://www.dl.ndl.go.jp/api/iiif/3437686/manifest.json%22,%22canvas%22:%22https://www.dl.ndl.go.jp/api/iiif/3437686/canvas/76%22}]</v>
      </c>
    </row>
    <row r="1414" spans="1:15" ht="16">
      <c r="A1414" s="8" t="str">
        <f t="shared" si="244"/>
        <v>https://w3id.org/kouigenjimonogatari/data/0113-14.json</v>
      </c>
      <c r="B1414" s="8">
        <v>113</v>
      </c>
      <c r="C1414" s="8">
        <v>14</v>
      </c>
      <c r="D1414" s="9" t="s">
        <v>1293</v>
      </c>
      <c r="E1414" t="str">
        <f t="shared" si="241"/>
        <v>http://creativecommons.org/publicdomain/zero/1.0/</v>
      </c>
      <c r="F1414" t="s">
        <v>4657</v>
      </c>
      <c r="G1414">
        <v>4</v>
      </c>
      <c r="H1414" t="s">
        <v>337</v>
      </c>
      <c r="I1414" s="3" t="str">
        <f t="shared" si="242"/>
        <v>https://jpsearch.go.jp/term/type/文章要素</v>
      </c>
      <c r="L1414">
        <f t="shared" si="245"/>
        <v>76</v>
      </c>
      <c r="M1414" t="str">
        <f t="shared" si="246"/>
        <v>https://www.dl.ndl.go.jp/api/iiif/3437686/canvas/76</v>
      </c>
      <c r="N1414" t="str">
        <f t="shared" si="243"/>
        <v>https://www.dl.ndl.go.jp/api/iiif/3437686/manifest.json</v>
      </c>
      <c r="O1414" t="str">
        <f t="shared" si="247"/>
        <v>http://da.dl.itc.u-tokyo.ac.jp/mirador/?params=[{%22manifest%22:%22https://www.dl.ndl.go.jp/api/iiif/3437686/manifest.json%22,%22canvas%22:%22https://www.dl.ndl.go.jp/api/iiif/3437686/canvas/76%22}]</v>
      </c>
    </row>
    <row r="1415" spans="1:15" ht="16">
      <c r="A1415" s="8" t="str">
        <f t="shared" si="244"/>
        <v>https://w3id.org/kouigenjimonogatari/data/0114-01.json</v>
      </c>
      <c r="B1415" s="8">
        <v>114</v>
      </c>
      <c r="C1415" s="8">
        <v>1</v>
      </c>
      <c r="D1415" s="9" t="s">
        <v>1294</v>
      </c>
      <c r="E1415" t="str">
        <f t="shared" si="241"/>
        <v>http://creativecommons.org/publicdomain/zero/1.0/</v>
      </c>
      <c r="F1415" t="s">
        <v>4657</v>
      </c>
      <c r="G1415">
        <v>4</v>
      </c>
      <c r="H1415" t="s">
        <v>337</v>
      </c>
      <c r="I1415" s="3" t="str">
        <f t="shared" si="242"/>
        <v>https://jpsearch.go.jp/term/type/文章要素</v>
      </c>
      <c r="L1415">
        <f t="shared" si="245"/>
        <v>77</v>
      </c>
      <c r="M1415" t="str">
        <f t="shared" si="246"/>
        <v>https://www.dl.ndl.go.jp/api/iiif/3437686/canvas/77</v>
      </c>
      <c r="N1415" t="str">
        <f t="shared" si="243"/>
        <v>https://www.dl.ndl.go.jp/api/iiif/3437686/manifest.json</v>
      </c>
      <c r="O1415" t="str">
        <f t="shared" si="247"/>
        <v>http://da.dl.itc.u-tokyo.ac.jp/mirador/?params=[{%22manifest%22:%22https://www.dl.ndl.go.jp/api/iiif/3437686/manifest.json%22,%22canvas%22:%22https://www.dl.ndl.go.jp/api/iiif/3437686/canvas/77%22}]</v>
      </c>
    </row>
    <row r="1416" spans="1:15" ht="16">
      <c r="A1416" s="8" t="str">
        <f t="shared" si="244"/>
        <v>https://w3id.org/kouigenjimonogatari/data/0114-02.json</v>
      </c>
      <c r="B1416" s="8">
        <v>114</v>
      </c>
      <c r="C1416" s="8">
        <v>2</v>
      </c>
      <c r="D1416" s="9" t="s">
        <v>1295</v>
      </c>
      <c r="E1416" t="str">
        <f t="shared" si="241"/>
        <v>http://creativecommons.org/publicdomain/zero/1.0/</v>
      </c>
      <c r="F1416" t="s">
        <v>4657</v>
      </c>
      <c r="G1416">
        <v>4</v>
      </c>
      <c r="H1416" t="s">
        <v>337</v>
      </c>
      <c r="I1416" s="3" t="str">
        <f t="shared" si="242"/>
        <v>https://jpsearch.go.jp/term/type/文章要素</v>
      </c>
      <c r="L1416">
        <f t="shared" si="245"/>
        <v>77</v>
      </c>
      <c r="M1416" t="str">
        <f t="shared" si="246"/>
        <v>https://www.dl.ndl.go.jp/api/iiif/3437686/canvas/77</v>
      </c>
      <c r="N1416" t="str">
        <f t="shared" si="243"/>
        <v>https://www.dl.ndl.go.jp/api/iiif/3437686/manifest.json</v>
      </c>
      <c r="O1416" t="str">
        <f t="shared" si="247"/>
        <v>http://da.dl.itc.u-tokyo.ac.jp/mirador/?params=[{%22manifest%22:%22https://www.dl.ndl.go.jp/api/iiif/3437686/manifest.json%22,%22canvas%22:%22https://www.dl.ndl.go.jp/api/iiif/3437686/canvas/77%22}]</v>
      </c>
    </row>
    <row r="1417" spans="1:15" ht="16">
      <c r="A1417" s="8" t="str">
        <f t="shared" si="244"/>
        <v>https://w3id.org/kouigenjimonogatari/data/0114-03.json</v>
      </c>
      <c r="B1417" s="8">
        <v>114</v>
      </c>
      <c r="C1417" s="8">
        <v>3</v>
      </c>
      <c r="D1417" s="9" t="s">
        <v>1296</v>
      </c>
      <c r="E1417" t="str">
        <f t="shared" si="241"/>
        <v>http://creativecommons.org/publicdomain/zero/1.0/</v>
      </c>
      <c r="F1417" t="s">
        <v>4657</v>
      </c>
      <c r="G1417">
        <v>4</v>
      </c>
      <c r="H1417" t="s">
        <v>337</v>
      </c>
      <c r="I1417" s="3" t="str">
        <f t="shared" si="242"/>
        <v>https://jpsearch.go.jp/term/type/文章要素</v>
      </c>
      <c r="L1417">
        <f t="shared" si="245"/>
        <v>77</v>
      </c>
      <c r="M1417" t="str">
        <f t="shared" si="246"/>
        <v>https://www.dl.ndl.go.jp/api/iiif/3437686/canvas/77</v>
      </c>
      <c r="N1417" t="str">
        <f t="shared" si="243"/>
        <v>https://www.dl.ndl.go.jp/api/iiif/3437686/manifest.json</v>
      </c>
      <c r="O1417" t="str">
        <f t="shared" si="247"/>
        <v>http://da.dl.itc.u-tokyo.ac.jp/mirador/?params=[{%22manifest%22:%22https://www.dl.ndl.go.jp/api/iiif/3437686/manifest.json%22,%22canvas%22:%22https://www.dl.ndl.go.jp/api/iiif/3437686/canvas/77%22}]</v>
      </c>
    </row>
    <row r="1418" spans="1:15" ht="16">
      <c r="A1418" s="8" t="str">
        <f t="shared" si="244"/>
        <v>https://w3id.org/kouigenjimonogatari/data/0114-04.json</v>
      </c>
      <c r="B1418" s="8">
        <v>114</v>
      </c>
      <c r="C1418" s="8">
        <v>4</v>
      </c>
      <c r="D1418" s="9" t="s">
        <v>1297</v>
      </c>
      <c r="E1418" t="str">
        <f t="shared" si="241"/>
        <v>http://creativecommons.org/publicdomain/zero/1.0/</v>
      </c>
      <c r="F1418" t="s">
        <v>4657</v>
      </c>
      <c r="G1418">
        <v>4</v>
      </c>
      <c r="H1418" t="s">
        <v>337</v>
      </c>
      <c r="I1418" s="3" t="str">
        <f t="shared" si="242"/>
        <v>https://jpsearch.go.jp/term/type/文章要素</v>
      </c>
      <c r="L1418">
        <f t="shared" si="245"/>
        <v>77</v>
      </c>
      <c r="M1418" t="str">
        <f t="shared" si="246"/>
        <v>https://www.dl.ndl.go.jp/api/iiif/3437686/canvas/77</v>
      </c>
      <c r="N1418" t="str">
        <f t="shared" si="243"/>
        <v>https://www.dl.ndl.go.jp/api/iiif/3437686/manifest.json</v>
      </c>
      <c r="O1418" t="str">
        <f t="shared" si="247"/>
        <v>http://da.dl.itc.u-tokyo.ac.jp/mirador/?params=[{%22manifest%22:%22https://www.dl.ndl.go.jp/api/iiif/3437686/manifest.json%22,%22canvas%22:%22https://www.dl.ndl.go.jp/api/iiif/3437686/canvas/77%22}]</v>
      </c>
    </row>
    <row r="1419" spans="1:15" ht="16">
      <c r="A1419" s="8" t="str">
        <f t="shared" si="244"/>
        <v>https://w3id.org/kouigenjimonogatari/data/0114-05.json</v>
      </c>
      <c r="B1419" s="8">
        <v>114</v>
      </c>
      <c r="C1419" s="8">
        <v>5</v>
      </c>
      <c r="D1419" s="9" t="s">
        <v>1298</v>
      </c>
      <c r="E1419" t="str">
        <f t="shared" si="241"/>
        <v>http://creativecommons.org/publicdomain/zero/1.0/</v>
      </c>
      <c r="F1419" t="s">
        <v>4657</v>
      </c>
      <c r="G1419">
        <v>4</v>
      </c>
      <c r="H1419" t="s">
        <v>337</v>
      </c>
      <c r="I1419" s="3" t="str">
        <f t="shared" si="242"/>
        <v>https://jpsearch.go.jp/term/type/文章要素</v>
      </c>
      <c r="L1419">
        <f t="shared" si="245"/>
        <v>77</v>
      </c>
      <c r="M1419" t="str">
        <f t="shared" si="246"/>
        <v>https://www.dl.ndl.go.jp/api/iiif/3437686/canvas/77</v>
      </c>
      <c r="N1419" t="str">
        <f t="shared" si="243"/>
        <v>https://www.dl.ndl.go.jp/api/iiif/3437686/manifest.json</v>
      </c>
      <c r="O1419" t="str">
        <f t="shared" si="247"/>
        <v>http://da.dl.itc.u-tokyo.ac.jp/mirador/?params=[{%22manifest%22:%22https://www.dl.ndl.go.jp/api/iiif/3437686/manifest.json%22,%22canvas%22:%22https://www.dl.ndl.go.jp/api/iiif/3437686/canvas/77%22}]</v>
      </c>
    </row>
    <row r="1420" spans="1:15" ht="16">
      <c r="A1420" s="8" t="str">
        <f t="shared" si="244"/>
        <v>https://w3id.org/kouigenjimonogatari/data/0114-06.json</v>
      </c>
      <c r="B1420" s="8">
        <v>114</v>
      </c>
      <c r="C1420" s="8">
        <v>6</v>
      </c>
      <c r="D1420" s="9" t="s">
        <v>1299</v>
      </c>
      <c r="E1420" t="str">
        <f t="shared" si="241"/>
        <v>http://creativecommons.org/publicdomain/zero/1.0/</v>
      </c>
      <c r="F1420" t="s">
        <v>4657</v>
      </c>
      <c r="G1420">
        <v>4</v>
      </c>
      <c r="H1420" t="s">
        <v>337</v>
      </c>
      <c r="I1420" s="3" t="str">
        <f t="shared" si="242"/>
        <v>https://jpsearch.go.jp/term/type/文章要素</v>
      </c>
      <c r="L1420">
        <f t="shared" si="245"/>
        <v>77</v>
      </c>
      <c r="M1420" t="str">
        <f t="shared" si="246"/>
        <v>https://www.dl.ndl.go.jp/api/iiif/3437686/canvas/77</v>
      </c>
      <c r="N1420" t="str">
        <f t="shared" si="243"/>
        <v>https://www.dl.ndl.go.jp/api/iiif/3437686/manifest.json</v>
      </c>
      <c r="O1420" t="str">
        <f t="shared" si="247"/>
        <v>http://da.dl.itc.u-tokyo.ac.jp/mirador/?params=[{%22manifest%22:%22https://www.dl.ndl.go.jp/api/iiif/3437686/manifest.json%22,%22canvas%22:%22https://www.dl.ndl.go.jp/api/iiif/3437686/canvas/77%22}]</v>
      </c>
    </row>
    <row r="1421" spans="1:15" ht="16">
      <c r="A1421" s="8" t="str">
        <f t="shared" si="244"/>
        <v>https://w3id.org/kouigenjimonogatari/data/0114-07.json</v>
      </c>
      <c r="B1421" s="8">
        <v>114</v>
      </c>
      <c r="C1421" s="8">
        <v>7</v>
      </c>
      <c r="D1421" s="9" t="s">
        <v>1300</v>
      </c>
      <c r="E1421" t="str">
        <f t="shared" si="241"/>
        <v>http://creativecommons.org/publicdomain/zero/1.0/</v>
      </c>
      <c r="F1421" t="s">
        <v>4657</v>
      </c>
      <c r="G1421">
        <v>4</v>
      </c>
      <c r="H1421" t="s">
        <v>337</v>
      </c>
      <c r="I1421" s="3" t="str">
        <f t="shared" si="242"/>
        <v>https://jpsearch.go.jp/term/type/文章要素</v>
      </c>
      <c r="L1421">
        <f t="shared" si="245"/>
        <v>77</v>
      </c>
      <c r="M1421" t="str">
        <f t="shared" si="246"/>
        <v>https://www.dl.ndl.go.jp/api/iiif/3437686/canvas/77</v>
      </c>
      <c r="N1421" t="str">
        <f t="shared" si="243"/>
        <v>https://www.dl.ndl.go.jp/api/iiif/3437686/manifest.json</v>
      </c>
      <c r="O1421" t="str">
        <f t="shared" si="247"/>
        <v>http://da.dl.itc.u-tokyo.ac.jp/mirador/?params=[{%22manifest%22:%22https://www.dl.ndl.go.jp/api/iiif/3437686/manifest.json%22,%22canvas%22:%22https://www.dl.ndl.go.jp/api/iiif/3437686/canvas/77%22}]</v>
      </c>
    </row>
    <row r="1422" spans="1:15" ht="16">
      <c r="A1422" s="8" t="str">
        <f t="shared" si="244"/>
        <v>https://w3id.org/kouigenjimonogatari/data/0114-08.json</v>
      </c>
      <c r="B1422" s="8">
        <v>114</v>
      </c>
      <c r="C1422" s="8">
        <v>8</v>
      </c>
      <c r="D1422" s="9" t="s">
        <v>1301</v>
      </c>
      <c r="E1422" t="str">
        <f t="shared" si="241"/>
        <v>http://creativecommons.org/publicdomain/zero/1.0/</v>
      </c>
      <c r="F1422" t="s">
        <v>4657</v>
      </c>
      <c r="G1422">
        <v>4</v>
      </c>
      <c r="H1422" t="s">
        <v>337</v>
      </c>
      <c r="I1422" s="3" t="str">
        <f t="shared" si="242"/>
        <v>https://jpsearch.go.jp/term/type/文章要素</v>
      </c>
      <c r="L1422">
        <f t="shared" si="245"/>
        <v>77</v>
      </c>
      <c r="M1422" t="str">
        <f t="shared" si="246"/>
        <v>https://www.dl.ndl.go.jp/api/iiif/3437686/canvas/77</v>
      </c>
      <c r="N1422" t="str">
        <f t="shared" si="243"/>
        <v>https://www.dl.ndl.go.jp/api/iiif/3437686/manifest.json</v>
      </c>
      <c r="O1422" t="str">
        <f t="shared" si="247"/>
        <v>http://da.dl.itc.u-tokyo.ac.jp/mirador/?params=[{%22manifest%22:%22https://www.dl.ndl.go.jp/api/iiif/3437686/manifest.json%22,%22canvas%22:%22https://www.dl.ndl.go.jp/api/iiif/3437686/canvas/77%22}]</v>
      </c>
    </row>
    <row r="1423" spans="1:15" ht="16">
      <c r="A1423" s="8" t="str">
        <f t="shared" si="244"/>
        <v>https://w3id.org/kouigenjimonogatari/data/0114-09.json</v>
      </c>
      <c r="B1423" s="8">
        <v>114</v>
      </c>
      <c r="C1423" s="8">
        <v>9</v>
      </c>
      <c r="D1423" s="9" t="s">
        <v>1302</v>
      </c>
      <c r="E1423" t="str">
        <f t="shared" si="241"/>
        <v>http://creativecommons.org/publicdomain/zero/1.0/</v>
      </c>
      <c r="F1423" t="s">
        <v>4657</v>
      </c>
      <c r="G1423">
        <v>4</v>
      </c>
      <c r="H1423" t="s">
        <v>337</v>
      </c>
      <c r="I1423" s="3" t="str">
        <f t="shared" si="242"/>
        <v>https://jpsearch.go.jp/term/type/文章要素</v>
      </c>
      <c r="L1423">
        <f t="shared" si="245"/>
        <v>77</v>
      </c>
      <c r="M1423" t="str">
        <f t="shared" si="246"/>
        <v>https://www.dl.ndl.go.jp/api/iiif/3437686/canvas/77</v>
      </c>
      <c r="N1423" t="str">
        <f t="shared" si="243"/>
        <v>https://www.dl.ndl.go.jp/api/iiif/3437686/manifest.json</v>
      </c>
      <c r="O1423" t="str">
        <f t="shared" si="247"/>
        <v>http://da.dl.itc.u-tokyo.ac.jp/mirador/?params=[{%22manifest%22:%22https://www.dl.ndl.go.jp/api/iiif/3437686/manifest.json%22,%22canvas%22:%22https://www.dl.ndl.go.jp/api/iiif/3437686/canvas/77%22}]</v>
      </c>
    </row>
    <row r="1424" spans="1:15" ht="16">
      <c r="A1424" s="8" t="str">
        <f t="shared" si="244"/>
        <v>https://w3id.org/kouigenjimonogatari/data/0114-10.json</v>
      </c>
      <c r="B1424" s="8">
        <v>114</v>
      </c>
      <c r="C1424" s="8">
        <v>10</v>
      </c>
      <c r="D1424" s="9" t="s">
        <v>1303</v>
      </c>
      <c r="E1424" t="str">
        <f t="shared" si="241"/>
        <v>http://creativecommons.org/publicdomain/zero/1.0/</v>
      </c>
      <c r="F1424" t="s">
        <v>4657</v>
      </c>
      <c r="G1424">
        <v>4</v>
      </c>
      <c r="H1424" t="s">
        <v>337</v>
      </c>
      <c r="I1424" s="3" t="str">
        <f t="shared" si="242"/>
        <v>https://jpsearch.go.jp/term/type/文章要素</v>
      </c>
      <c r="L1424">
        <f t="shared" si="245"/>
        <v>77</v>
      </c>
      <c r="M1424" t="str">
        <f t="shared" si="246"/>
        <v>https://www.dl.ndl.go.jp/api/iiif/3437686/canvas/77</v>
      </c>
      <c r="N1424" t="str">
        <f t="shared" si="243"/>
        <v>https://www.dl.ndl.go.jp/api/iiif/3437686/manifest.json</v>
      </c>
      <c r="O1424" t="str">
        <f t="shared" si="247"/>
        <v>http://da.dl.itc.u-tokyo.ac.jp/mirador/?params=[{%22manifest%22:%22https://www.dl.ndl.go.jp/api/iiif/3437686/manifest.json%22,%22canvas%22:%22https://www.dl.ndl.go.jp/api/iiif/3437686/canvas/77%22}]</v>
      </c>
    </row>
    <row r="1425" spans="1:15" ht="16">
      <c r="A1425" s="8" t="str">
        <f t="shared" si="244"/>
        <v>https://w3id.org/kouigenjimonogatari/data/0114-11.json</v>
      </c>
      <c r="B1425" s="8">
        <v>114</v>
      </c>
      <c r="C1425" s="8">
        <v>11</v>
      </c>
      <c r="D1425" s="9" t="s">
        <v>1304</v>
      </c>
      <c r="E1425" t="str">
        <f t="shared" si="241"/>
        <v>http://creativecommons.org/publicdomain/zero/1.0/</v>
      </c>
      <c r="F1425" t="s">
        <v>4657</v>
      </c>
      <c r="G1425">
        <v>4</v>
      </c>
      <c r="H1425" t="s">
        <v>337</v>
      </c>
      <c r="I1425" s="3" t="str">
        <f t="shared" si="242"/>
        <v>https://jpsearch.go.jp/term/type/文章要素</v>
      </c>
      <c r="L1425">
        <f t="shared" si="245"/>
        <v>77</v>
      </c>
      <c r="M1425" t="str">
        <f t="shared" si="246"/>
        <v>https://www.dl.ndl.go.jp/api/iiif/3437686/canvas/77</v>
      </c>
      <c r="N1425" t="str">
        <f t="shared" si="243"/>
        <v>https://www.dl.ndl.go.jp/api/iiif/3437686/manifest.json</v>
      </c>
      <c r="O1425" t="str">
        <f t="shared" si="247"/>
        <v>http://da.dl.itc.u-tokyo.ac.jp/mirador/?params=[{%22manifest%22:%22https://www.dl.ndl.go.jp/api/iiif/3437686/manifest.json%22,%22canvas%22:%22https://www.dl.ndl.go.jp/api/iiif/3437686/canvas/77%22}]</v>
      </c>
    </row>
    <row r="1426" spans="1:15" ht="16">
      <c r="A1426" s="8" t="str">
        <f t="shared" si="244"/>
        <v>https://w3id.org/kouigenjimonogatari/data/0114-12.json</v>
      </c>
      <c r="B1426" s="8">
        <v>114</v>
      </c>
      <c r="C1426" s="8">
        <v>12</v>
      </c>
      <c r="D1426" s="9" t="s">
        <v>1305</v>
      </c>
      <c r="E1426" t="str">
        <f t="shared" si="241"/>
        <v>http://creativecommons.org/publicdomain/zero/1.0/</v>
      </c>
      <c r="F1426" t="s">
        <v>4657</v>
      </c>
      <c r="G1426">
        <v>4</v>
      </c>
      <c r="H1426" t="s">
        <v>337</v>
      </c>
      <c r="I1426" s="3" t="str">
        <f t="shared" si="242"/>
        <v>https://jpsearch.go.jp/term/type/文章要素</v>
      </c>
      <c r="L1426">
        <f t="shared" si="245"/>
        <v>77</v>
      </c>
      <c r="M1426" t="str">
        <f t="shared" si="246"/>
        <v>https://www.dl.ndl.go.jp/api/iiif/3437686/canvas/77</v>
      </c>
      <c r="N1426" t="str">
        <f t="shared" si="243"/>
        <v>https://www.dl.ndl.go.jp/api/iiif/3437686/manifest.json</v>
      </c>
      <c r="O1426" t="str">
        <f t="shared" si="247"/>
        <v>http://da.dl.itc.u-tokyo.ac.jp/mirador/?params=[{%22manifest%22:%22https://www.dl.ndl.go.jp/api/iiif/3437686/manifest.json%22,%22canvas%22:%22https://www.dl.ndl.go.jp/api/iiif/3437686/canvas/77%22}]</v>
      </c>
    </row>
    <row r="1427" spans="1:15" ht="16">
      <c r="A1427" s="8" t="str">
        <f t="shared" si="244"/>
        <v>https://w3id.org/kouigenjimonogatari/data/0114-13.json</v>
      </c>
      <c r="B1427" s="8">
        <v>114</v>
      </c>
      <c r="C1427" s="8">
        <v>13</v>
      </c>
      <c r="D1427" s="9" t="s">
        <v>1306</v>
      </c>
      <c r="E1427" t="str">
        <f t="shared" si="241"/>
        <v>http://creativecommons.org/publicdomain/zero/1.0/</v>
      </c>
      <c r="F1427" t="s">
        <v>4657</v>
      </c>
      <c r="G1427">
        <v>4</v>
      </c>
      <c r="H1427" t="s">
        <v>337</v>
      </c>
      <c r="I1427" s="3" t="str">
        <f t="shared" si="242"/>
        <v>https://jpsearch.go.jp/term/type/文章要素</v>
      </c>
      <c r="L1427">
        <f t="shared" si="245"/>
        <v>77</v>
      </c>
      <c r="M1427" t="str">
        <f t="shared" si="246"/>
        <v>https://www.dl.ndl.go.jp/api/iiif/3437686/canvas/77</v>
      </c>
      <c r="N1427" t="str">
        <f t="shared" si="243"/>
        <v>https://www.dl.ndl.go.jp/api/iiif/3437686/manifest.json</v>
      </c>
      <c r="O1427" t="str">
        <f t="shared" si="247"/>
        <v>http://da.dl.itc.u-tokyo.ac.jp/mirador/?params=[{%22manifest%22:%22https://www.dl.ndl.go.jp/api/iiif/3437686/manifest.json%22,%22canvas%22:%22https://www.dl.ndl.go.jp/api/iiif/3437686/canvas/77%22}]</v>
      </c>
    </row>
    <row r="1428" spans="1:15" ht="16">
      <c r="A1428" s="8" t="str">
        <f t="shared" si="244"/>
        <v>https://w3id.org/kouigenjimonogatari/data/0114-14.json</v>
      </c>
      <c r="B1428" s="8">
        <v>114</v>
      </c>
      <c r="C1428" s="8">
        <v>14</v>
      </c>
      <c r="D1428" s="9" t="s">
        <v>1307</v>
      </c>
      <c r="E1428" t="str">
        <f t="shared" si="241"/>
        <v>http://creativecommons.org/publicdomain/zero/1.0/</v>
      </c>
      <c r="F1428" t="s">
        <v>4657</v>
      </c>
      <c r="G1428">
        <v>4</v>
      </c>
      <c r="H1428" t="s">
        <v>337</v>
      </c>
      <c r="I1428" s="3" t="str">
        <f t="shared" si="242"/>
        <v>https://jpsearch.go.jp/term/type/文章要素</v>
      </c>
      <c r="L1428">
        <f t="shared" si="245"/>
        <v>77</v>
      </c>
      <c r="M1428" t="str">
        <f t="shared" si="246"/>
        <v>https://www.dl.ndl.go.jp/api/iiif/3437686/canvas/77</v>
      </c>
      <c r="N1428" t="str">
        <f t="shared" si="243"/>
        <v>https://www.dl.ndl.go.jp/api/iiif/3437686/manifest.json</v>
      </c>
      <c r="O1428" t="str">
        <f t="shared" si="247"/>
        <v>http://da.dl.itc.u-tokyo.ac.jp/mirador/?params=[{%22manifest%22:%22https://www.dl.ndl.go.jp/api/iiif/3437686/manifest.json%22,%22canvas%22:%22https://www.dl.ndl.go.jp/api/iiif/3437686/canvas/77%22}]</v>
      </c>
    </row>
    <row r="1429" spans="1:15" ht="16">
      <c r="A1429" s="8" t="str">
        <f t="shared" si="244"/>
        <v>https://w3id.org/kouigenjimonogatari/data/0115-01.json</v>
      </c>
      <c r="B1429" s="8">
        <v>115</v>
      </c>
      <c r="C1429" s="8">
        <v>1</v>
      </c>
      <c r="D1429" s="9" t="s">
        <v>1308</v>
      </c>
      <c r="E1429" t="str">
        <f t="shared" si="241"/>
        <v>http://creativecommons.org/publicdomain/zero/1.0/</v>
      </c>
      <c r="F1429" t="s">
        <v>4657</v>
      </c>
      <c r="G1429">
        <v>4</v>
      </c>
      <c r="H1429" t="s">
        <v>337</v>
      </c>
      <c r="I1429" s="3" t="str">
        <f t="shared" si="242"/>
        <v>https://jpsearch.go.jp/term/type/文章要素</v>
      </c>
      <c r="L1429">
        <f t="shared" si="245"/>
        <v>77</v>
      </c>
      <c r="M1429" t="str">
        <f t="shared" si="246"/>
        <v>https://www.dl.ndl.go.jp/api/iiif/3437686/canvas/77</v>
      </c>
      <c r="N1429" t="str">
        <f t="shared" si="243"/>
        <v>https://www.dl.ndl.go.jp/api/iiif/3437686/manifest.json</v>
      </c>
      <c r="O1429" t="str">
        <f t="shared" si="247"/>
        <v>http://da.dl.itc.u-tokyo.ac.jp/mirador/?params=[{%22manifest%22:%22https://www.dl.ndl.go.jp/api/iiif/3437686/manifest.json%22,%22canvas%22:%22https://www.dl.ndl.go.jp/api/iiif/3437686/canvas/77%22}]</v>
      </c>
    </row>
    <row r="1430" spans="1:15" ht="16">
      <c r="A1430" s="8" t="str">
        <f t="shared" si="244"/>
        <v>https://w3id.org/kouigenjimonogatari/data/0115-02.json</v>
      </c>
      <c r="B1430" s="8">
        <v>115</v>
      </c>
      <c r="C1430" s="8">
        <v>2</v>
      </c>
      <c r="D1430" s="9" t="s">
        <v>1309</v>
      </c>
      <c r="E1430" t="str">
        <f t="shared" si="241"/>
        <v>http://creativecommons.org/publicdomain/zero/1.0/</v>
      </c>
      <c r="F1430" t="s">
        <v>4657</v>
      </c>
      <c r="G1430">
        <v>4</v>
      </c>
      <c r="H1430" t="s">
        <v>337</v>
      </c>
      <c r="I1430" s="3" t="str">
        <f t="shared" si="242"/>
        <v>https://jpsearch.go.jp/term/type/文章要素</v>
      </c>
      <c r="L1430">
        <f t="shared" si="245"/>
        <v>77</v>
      </c>
      <c r="M1430" t="str">
        <f t="shared" si="246"/>
        <v>https://www.dl.ndl.go.jp/api/iiif/3437686/canvas/77</v>
      </c>
      <c r="N1430" t="str">
        <f t="shared" si="243"/>
        <v>https://www.dl.ndl.go.jp/api/iiif/3437686/manifest.json</v>
      </c>
      <c r="O1430" t="str">
        <f t="shared" si="247"/>
        <v>http://da.dl.itc.u-tokyo.ac.jp/mirador/?params=[{%22manifest%22:%22https://www.dl.ndl.go.jp/api/iiif/3437686/manifest.json%22,%22canvas%22:%22https://www.dl.ndl.go.jp/api/iiif/3437686/canvas/77%22}]</v>
      </c>
    </row>
    <row r="1431" spans="1:15" ht="16">
      <c r="A1431" s="8" t="str">
        <f t="shared" si="244"/>
        <v>https://w3id.org/kouigenjimonogatari/data/0115-03.json</v>
      </c>
      <c r="B1431" s="8">
        <v>115</v>
      </c>
      <c r="C1431" s="8">
        <v>3</v>
      </c>
      <c r="D1431" s="9" t="s">
        <v>1310</v>
      </c>
      <c r="E1431" t="str">
        <f t="shared" si="241"/>
        <v>http://creativecommons.org/publicdomain/zero/1.0/</v>
      </c>
      <c r="F1431" t="s">
        <v>4657</v>
      </c>
      <c r="G1431">
        <v>4</v>
      </c>
      <c r="H1431" t="s">
        <v>337</v>
      </c>
      <c r="I1431" s="3" t="str">
        <f t="shared" si="242"/>
        <v>https://jpsearch.go.jp/term/type/文章要素</v>
      </c>
      <c r="L1431">
        <f t="shared" si="245"/>
        <v>77</v>
      </c>
      <c r="M1431" t="str">
        <f t="shared" si="246"/>
        <v>https://www.dl.ndl.go.jp/api/iiif/3437686/canvas/77</v>
      </c>
      <c r="N1431" t="str">
        <f t="shared" si="243"/>
        <v>https://www.dl.ndl.go.jp/api/iiif/3437686/manifest.json</v>
      </c>
      <c r="O1431" t="str">
        <f t="shared" si="247"/>
        <v>http://da.dl.itc.u-tokyo.ac.jp/mirador/?params=[{%22manifest%22:%22https://www.dl.ndl.go.jp/api/iiif/3437686/manifest.json%22,%22canvas%22:%22https://www.dl.ndl.go.jp/api/iiif/3437686/canvas/77%22}]</v>
      </c>
    </row>
    <row r="1432" spans="1:15" ht="16">
      <c r="A1432" s="8" t="str">
        <f t="shared" si="244"/>
        <v>https://w3id.org/kouigenjimonogatari/data/0115-04.json</v>
      </c>
      <c r="B1432" s="8">
        <v>115</v>
      </c>
      <c r="C1432" s="8">
        <v>4</v>
      </c>
      <c r="D1432" s="9" t="s">
        <v>1311</v>
      </c>
      <c r="E1432" t="str">
        <f t="shared" si="241"/>
        <v>http://creativecommons.org/publicdomain/zero/1.0/</v>
      </c>
      <c r="F1432" t="s">
        <v>4657</v>
      </c>
      <c r="G1432">
        <v>4</v>
      </c>
      <c r="H1432" t="s">
        <v>337</v>
      </c>
      <c r="I1432" s="3" t="str">
        <f t="shared" si="242"/>
        <v>https://jpsearch.go.jp/term/type/文章要素</v>
      </c>
      <c r="L1432">
        <f t="shared" si="245"/>
        <v>77</v>
      </c>
      <c r="M1432" t="str">
        <f t="shared" si="246"/>
        <v>https://www.dl.ndl.go.jp/api/iiif/3437686/canvas/77</v>
      </c>
      <c r="N1432" t="str">
        <f t="shared" si="243"/>
        <v>https://www.dl.ndl.go.jp/api/iiif/3437686/manifest.json</v>
      </c>
      <c r="O1432" t="str">
        <f t="shared" si="247"/>
        <v>http://da.dl.itc.u-tokyo.ac.jp/mirador/?params=[{%22manifest%22:%22https://www.dl.ndl.go.jp/api/iiif/3437686/manifest.json%22,%22canvas%22:%22https://www.dl.ndl.go.jp/api/iiif/3437686/canvas/77%22}]</v>
      </c>
    </row>
    <row r="1433" spans="1:15" ht="16">
      <c r="A1433" s="8" t="str">
        <f t="shared" si="244"/>
        <v>https://w3id.org/kouigenjimonogatari/data/0115-05.json</v>
      </c>
      <c r="B1433" s="8">
        <v>115</v>
      </c>
      <c r="C1433" s="8">
        <v>5</v>
      </c>
      <c r="D1433" s="9" t="s">
        <v>1312</v>
      </c>
      <c r="E1433" t="str">
        <f t="shared" si="241"/>
        <v>http://creativecommons.org/publicdomain/zero/1.0/</v>
      </c>
      <c r="F1433" t="s">
        <v>4657</v>
      </c>
      <c r="G1433">
        <v>4</v>
      </c>
      <c r="H1433" t="s">
        <v>337</v>
      </c>
      <c r="I1433" s="3" t="str">
        <f t="shared" si="242"/>
        <v>https://jpsearch.go.jp/term/type/文章要素</v>
      </c>
      <c r="L1433">
        <f t="shared" si="245"/>
        <v>77</v>
      </c>
      <c r="M1433" t="str">
        <f t="shared" si="246"/>
        <v>https://www.dl.ndl.go.jp/api/iiif/3437686/canvas/77</v>
      </c>
      <c r="N1433" t="str">
        <f t="shared" si="243"/>
        <v>https://www.dl.ndl.go.jp/api/iiif/3437686/manifest.json</v>
      </c>
      <c r="O1433" t="str">
        <f t="shared" si="247"/>
        <v>http://da.dl.itc.u-tokyo.ac.jp/mirador/?params=[{%22manifest%22:%22https://www.dl.ndl.go.jp/api/iiif/3437686/manifest.json%22,%22canvas%22:%22https://www.dl.ndl.go.jp/api/iiif/3437686/canvas/77%22}]</v>
      </c>
    </row>
    <row r="1434" spans="1:15" ht="16">
      <c r="A1434" s="8" t="str">
        <f t="shared" si="244"/>
        <v>https://w3id.org/kouigenjimonogatari/data/0115-06.json</v>
      </c>
      <c r="B1434" s="8">
        <v>115</v>
      </c>
      <c r="C1434" s="8">
        <v>6</v>
      </c>
      <c r="D1434" s="9" t="s">
        <v>1313</v>
      </c>
      <c r="E1434" t="str">
        <f t="shared" si="241"/>
        <v>http://creativecommons.org/publicdomain/zero/1.0/</v>
      </c>
      <c r="F1434" t="s">
        <v>4657</v>
      </c>
      <c r="G1434">
        <v>4</v>
      </c>
      <c r="H1434" t="s">
        <v>337</v>
      </c>
      <c r="I1434" s="3" t="str">
        <f t="shared" si="242"/>
        <v>https://jpsearch.go.jp/term/type/文章要素</v>
      </c>
      <c r="L1434">
        <f t="shared" si="245"/>
        <v>77</v>
      </c>
      <c r="M1434" t="str">
        <f t="shared" si="246"/>
        <v>https://www.dl.ndl.go.jp/api/iiif/3437686/canvas/77</v>
      </c>
      <c r="N1434" t="str">
        <f t="shared" si="243"/>
        <v>https://www.dl.ndl.go.jp/api/iiif/3437686/manifest.json</v>
      </c>
      <c r="O1434" t="str">
        <f t="shared" si="247"/>
        <v>http://da.dl.itc.u-tokyo.ac.jp/mirador/?params=[{%22manifest%22:%22https://www.dl.ndl.go.jp/api/iiif/3437686/manifest.json%22,%22canvas%22:%22https://www.dl.ndl.go.jp/api/iiif/3437686/canvas/77%22}]</v>
      </c>
    </row>
    <row r="1435" spans="1:15" ht="16">
      <c r="A1435" s="8" t="str">
        <f t="shared" si="244"/>
        <v>https://w3id.org/kouigenjimonogatari/data/0115-07.json</v>
      </c>
      <c r="B1435" s="8">
        <v>115</v>
      </c>
      <c r="C1435" s="8">
        <v>7</v>
      </c>
      <c r="D1435" s="9" t="s">
        <v>1314</v>
      </c>
      <c r="E1435" t="str">
        <f t="shared" si="241"/>
        <v>http://creativecommons.org/publicdomain/zero/1.0/</v>
      </c>
      <c r="F1435" t="s">
        <v>4657</v>
      </c>
      <c r="G1435">
        <v>4</v>
      </c>
      <c r="H1435" t="s">
        <v>337</v>
      </c>
      <c r="I1435" s="3" t="str">
        <f t="shared" si="242"/>
        <v>https://jpsearch.go.jp/term/type/文章要素</v>
      </c>
      <c r="L1435">
        <f t="shared" si="245"/>
        <v>77</v>
      </c>
      <c r="M1435" t="str">
        <f t="shared" si="246"/>
        <v>https://www.dl.ndl.go.jp/api/iiif/3437686/canvas/77</v>
      </c>
      <c r="N1435" t="str">
        <f t="shared" si="243"/>
        <v>https://www.dl.ndl.go.jp/api/iiif/3437686/manifest.json</v>
      </c>
      <c r="O1435" t="str">
        <f t="shared" si="247"/>
        <v>http://da.dl.itc.u-tokyo.ac.jp/mirador/?params=[{%22manifest%22:%22https://www.dl.ndl.go.jp/api/iiif/3437686/manifest.json%22,%22canvas%22:%22https://www.dl.ndl.go.jp/api/iiif/3437686/canvas/77%22}]</v>
      </c>
    </row>
    <row r="1436" spans="1:15" ht="16">
      <c r="A1436" s="8" t="str">
        <f t="shared" si="244"/>
        <v>https://w3id.org/kouigenjimonogatari/data/0115-08.json</v>
      </c>
      <c r="B1436" s="8">
        <v>115</v>
      </c>
      <c r="C1436" s="8">
        <v>8</v>
      </c>
      <c r="D1436" s="9" t="s">
        <v>1315</v>
      </c>
      <c r="E1436" t="str">
        <f t="shared" si="241"/>
        <v>http://creativecommons.org/publicdomain/zero/1.0/</v>
      </c>
      <c r="F1436" t="s">
        <v>4657</v>
      </c>
      <c r="G1436">
        <v>4</v>
      </c>
      <c r="H1436" t="s">
        <v>337</v>
      </c>
      <c r="I1436" s="3" t="str">
        <f t="shared" si="242"/>
        <v>https://jpsearch.go.jp/term/type/文章要素</v>
      </c>
      <c r="L1436">
        <f t="shared" si="245"/>
        <v>77</v>
      </c>
      <c r="M1436" t="str">
        <f t="shared" si="246"/>
        <v>https://www.dl.ndl.go.jp/api/iiif/3437686/canvas/77</v>
      </c>
      <c r="N1436" t="str">
        <f t="shared" si="243"/>
        <v>https://www.dl.ndl.go.jp/api/iiif/3437686/manifest.json</v>
      </c>
      <c r="O1436" t="str">
        <f t="shared" si="247"/>
        <v>http://da.dl.itc.u-tokyo.ac.jp/mirador/?params=[{%22manifest%22:%22https://www.dl.ndl.go.jp/api/iiif/3437686/manifest.json%22,%22canvas%22:%22https://www.dl.ndl.go.jp/api/iiif/3437686/canvas/77%22}]</v>
      </c>
    </row>
    <row r="1437" spans="1:15" ht="16">
      <c r="A1437" s="8" t="str">
        <f t="shared" si="244"/>
        <v>https://w3id.org/kouigenjimonogatari/data/0115-09.json</v>
      </c>
      <c r="B1437" s="8">
        <v>115</v>
      </c>
      <c r="C1437" s="8">
        <v>9</v>
      </c>
      <c r="D1437" s="9" t="s">
        <v>1316</v>
      </c>
      <c r="E1437" t="str">
        <f t="shared" si="241"/>
        <v>http://creativecommons.org/publicdomain/zero/1.0/</v>
      </c>
      <c r="F1437" t="s">
        <v>4657</v>
      </c>
      <c r="G1437">
        <v>4</v>
      </c>
      <c r="H1437" t="s">
        <v>337</v>
      </c>
      <c r="I1437" s="3" t="str">
        <f t="shared" si="242"/>
        <v>https://jpsearch.go.jp/term/type/文章要素</v>
      </c>
      <c r="L1437">
        <f t="shared" si="245"/>
        <v>77</v>
      </c>
      <c r="M1437" t="str">
        <f t="shared" si="246"/>
        <v>https://www.dl.ndl.go.jp/api/iiif/3437686/canvas/77</v>
      </c>
      <c r="N1437" t="str">
        <f t="shared" si="243"/>
        <v>https://www.dl.ndl.go.jp/api/iiif/3437686/manifest.json</v>
      </c>
      <c r="O1437" t="str">
        <f t="shared" si="247"/>
        <v>http://da.dl.itc.u-tokyo.ac.jp/mirador/?params=[{%22manifest%22:%22https://www.dl.ndl.go.jp/api/iiif/3437686/manifest.json%22,%22canvas%22:%22https://www.dl.ndl.go.jp/api/iiif/3437686/canvas/77%22}]</v>
      </c>
    </row>
    <row r="1438" spans="1:15" ht="16">
      <c r="A1438" s="8" t="str">
        <f t="shared" si="244"/>
        <v>https://w3id.org/kouigenjimonogatari/data/0115-10.json</v>
      </c>
      <c r="B1438" s="8">
        <v>115</v>
      </c>
      <c r="C1438" s="8">
        <v>10</v>
      </c>
      <c r="D1438" s="9" t="s">
        <v>1317</v>
      </c>
      <c r="E1438" t="str">
        <f t="shared" si="241"/>
        <v>http://creativecommons.org/publicdomain/zero/1.0/</v>
      </c>
      <c r="F1438" t="s">
        <v>4657</v>
      </c>
      <c r="G1438">
        <v>4</v>
      </c>
      <c r="H1438" t="s">
        <v>337</v>
      </c>
      <c r="I1438" s="3" t="str">
        <f t="shared" si="242"/>
        <v>https://jpsearch.go.jp/term/type/文章要素</v>
      </c>
      <c r="L1438">
        <f t="shared" si="245"/>
        <v>77</v>
      </c>
      <c r="M1438" t="str">
        <f t="shared" si="246"/>
        <v>https://www.dl.ndl.go.jp/api/iiif/3437686/canvas/77</v>
      </c>
      <c r="N1438" t="str">
        <f t="shared" si="243"/>
        <v>https://www.dl.ndl.go.jp/api/iiif/3437686/manifest.json</v>
      </c>
      <c r="O1438" t="str">
        <f t="shared" si="247"/>
        <v>http://da.dl.itc.u-tokyo.ac.jp/mirador/?params=[{%22manifest%22:%22https://www.dl.ndl.go.jp/api/iiif/3437686/manifest.json%22,%22canvas%22:%22https://www.dl.ndl.go.jp/api/iiif/3437686/canvas/77%22}]</v>
      </c>
    </row>
    <row r="1439" spans="1:15" ht="16">
      <c r="A1439" s="8" t="str">
        <f t="shared" si="244"/>
        <v>https://w3id.org/kouigenjimonogatari/data/0115-11.json</v>
      </c>
      <c r="B1439" s="8">
        <v>115</v>
      </c>
      <c r="C1439" s="8">
        <v>11</v>
      </c>
      <c r="D1439" s="9" t="s">
        <v>1318</v>
      </c>
      <c r="E1439" t="str">
        <f t="shared" si="241"/>
        <v>http://creativecommons.org/publicdomain/zero/1.0/</v>
      </c>
      <c r="F1439" t="s">
        <v>4657</v>
      </c>
      <c r="G1439">
        <v>4</v>
      </c>
      <c r="H1439" t="s">
        <v>337</v>
      </c>
      <c r="I1439" s="3" t="str">
        <f t="shared" si="242"/>
        <v>https://jpsearch.go.jp/term/type/文章要素</v>
      </c>
      <c r="L1439">
        <f t="shared" si="245"/>
        <v>77</v>
      </c>
      <c r="M1439" t="str">
        <f t="shared" si="246"/>
        <v>https://www.dl.ndl.go.jp/api/iiif/3437686/canvas/77</v>
      </c>
      <c r="N1439" t="str">
        <f t="shared" si="243"/>
        <v>https://www.dl.ndl.go.jp/api/iiif/3437686/manifest.json</v>
      </c>
      <c r="O1439" t="str">
        <f t="shared" si="247"/>
        <v>http://da.dl.itc.u-tokyo.ac.jp/mirador/?params=[{%22manifest%22:%22https://www.dl.ndl.go.jp/api/iiif/3437686/manifest.json%22,%22canvas%22:%22https://www.dl.ndl.go.jp/api/iiif/3437686/canvas/77%22}]</v>
      </c>
    </row>
    <row r="1440" spans="1:15" ht="16">
      <c r="A1440" s="8" t="str">
        <f t="shared" si="244"/>
        <v>https://w3id.org/kouigenjimonogatari/data/0115-12.json</v>
      </c>
      <c r="B1440" s="8">
        <v>115</v>
      </c>
      <c r="C1440" s="8">
        <v>12</v>
      </c>
      <c r="D1440" s="9" t="s">
        <v>1319</v>
      </c>
      <c r="E1440" t="str">
        <f t="shared" si="241"/>
        <v>http://creativecommons.org/publicdomain/zero/1.0/</v>
      </c>
      <c r="F1440" t="s">
        <v>4657</v>
      </c>
      <c r="G1440">
        <v>4</v>
      </c>
      <c r="H1440" t="s">
        <v>337</v>
      </c>
      <c r="I1440" s="3" t="str">
        <f t="shared" si="242"/>
        <v>https://jpsearch.go.jp/term/type/文章要素</v>
      </c>
      <c r="L1440">
        <f t="shared" si="245"/>
        <v>77</v>
      </c>
      <c r="M1440" t="str">
        <f t="shared" si="246"/>
        <v>https://www.dl.ndl.go.jp/api/iiif/3437686/canvas/77</v>
      </c>
      <c r="N1440" t="str">
        <f t="shared" si="243"/>
        <v>https://www.dl.ndl.go.jp/api/iiif/3437686/manifest.json</v>
      </c>
      <c r="O1440" t="str">
        <f t="shared" si="247"/>
        <v>http://da.dl.itc.u-tokyo.ac.jp/mirador/?params=[{%22manifest%22:%22https://www.dl.ndl.go.jp/api/iiif/3437686/manifest.json%22,%22canvas%22:%22https://www.dl.ndl.go.jp/api/iiif/3437686/canvas/77%22}]</v>
      </c>
    </row>
    <row r="1441" spans="1:15" ht="16">
      <c r="A1441" s="8" t="str">
        <f t="shared" si="244"/>
        <v>https://w3id.org/kouigenjimonogatari/data/0115-13.json</v>
      </c>
      <c r="B1441" s="8">
        <v>115</v>
      </c>
      <c r="C1441" s="8">
        <v>13</v>
      </c>
      <c r="D1441" s="9" t="s">
        <v>1320</v>
      </c>
      <c r="E1441" t="str">
        <f t="shared" si="241"/>
        <v>http://creativecommons.org/publicdomain/zero/1.0/</v>
      </c>
      <c r="F1441" t="s">
        <v>4657</v>
      </c>
      <c r="G1441">
        <v>4</v>
      </c>
      <c r="H1441" t="s">
        <v>337</v>
      </c>
      <c r="I1441" s="3" t="str">
        <f t="shared" si="242"/>
        <v>https://jpsearch.go.jp/term/type/文章要素</v>
      </c>
      <c r="L1441">
        <f t="shared" si="245"/>
        <v>77</v>
      </c>
      <c r="M1441" t="str">
        <f t="shared" si="246"/>
        <v>https://www.dl.ndl.go.jp/api/iiif/3437686/canvas/77</v>
      </c>
      <c r="N1441" t="str">
        <f t="shared" si="243"/>
        <v>https://www.dl.ndl.go.jp/api/iiif/3437686/manifest.json</v>
      </c>
      <c r="O1441" t="str">
        <f t="shared" si="247"/>
        <v>http://da.dl.itc.u-tokyo.ac.jp/mirador/?params=[{%22manifest%22:%22https://www.dl.ndl.go.jp/api/iiif/3437686/manifest.json%22,%22canvas%22:%22https://www.dl.ndl.go.jp/api/iiif/3437686/canvas/77%22}]</v>
      </c>
    </row>
    <row r="1442" spans="1:15" ht="16">
      <c r="A1442" s="8" t="str">
        <f t="shared" si="244"/>
        <v>https://w3id.org/kouigenjimonogatari/data/0115-14.json</v>
      </c>
      <c r="B1442" s="8">
        <v>115</v>
      </c>
      <c r="C1442" s="8">
        <v>14</v>
      </c>
      <c r="D1442" s="9" t="s">
        <v>1321</v>
      </c>
      <c r="E1442" t="str">
        <f t="shared" si="241"/>
        <v>http://creativecommons.org/publicdomain/zero/1.0/</v>
      </c>
      <c r="F1442" t="s">
        <v>4657</v>
      </c>
      <c r="G1442">
        <v>4</v>
      </c>
      <c r="H1442" t="s">
        <v>337</v>
      </c>
      <c r="I1442" s="3" t="str">
        <f t="shared" si="242"/>
        <v>https://jpsearch.go.jp/term/type/文章要素</v>
      </c>
      <c r="L1442">
        <f t="shared" si="245"/>
        <v>77</v>
      </c>
      <c r="M1442" t="str">
        <f t="shared" si="246"/>
        <v>https://www.dl.ndl.go.jp/api/iiif/3437686/canvas/77</v>
      </c>
      <c r="N1442" t="str">
        <f t="shared" si="243"/>
        <v>https://www.dl.ndl.go.jp/api/iiif/3437686/manifest.json</v>
      </c>
      <c r="O1442" t="str">
        <f t="shared" si="247"/>
        <v>http://da.dl.itc.u-tokyo.ac.jp/mirador/?params=[{%22manifest%22:%22https://www.dl.ndl.go.jp/api/iiif/3437686/manifest.json%22,%22canvas%22:%22https://www.dl.ndl.go.jp/api/iiif/3437686/canvas/77%22}]</v>
      </c>
    </row>
    <row r="1443" spans="1:15" ht="16">
      <c r="A1443" s="8" t="str">
        <f t="shared" si="244"/>
        <v>https://w3id.org/kouigenjimonogatari/data/0116-01.json</v>
      </c>
      <c r="B1443" s="8">
        <v>116</v>
      </c>
      <c r="C1443" s="8">
        <v>1</v>
      </c>
      <c r="D1443" s="9" t="s">
        <v>1322</v>
      </c>
      <c r="E1443" t="str">
        <f t="shared" si="241"/>
        <v>http://creativecommons.org/publicdomain/zero/1.0/</v>
      </c>
      <c r="F1443" t="s">
        <v>4657</v>
      </c>
      <c r="G1443">
        <v>4</v>
      </c>
      <c r="H1443" t="s">
        <v>337</v>
      </c>
      <c r="I1443" s="3" t="str">
        <f t="shared" si="242"/>
        <v>https://jpsearch.go.jp/term/type/文章要素</v>
      </c>
      <c r="L1443">
        <f t="shared" si="245"/>
        <v>78</v>
      </c>
      <c r="M1443" t="str">
        <f t="shared" si="246"/>
        <v>https://www.dl.ndl.go.jp/api/iiif/3437686/canvas/78</v>
      </c>
      <c r="N1443" t="str">
        <f t="shared" si="243"/>
        <v>https://www.dl.ndl.go.jp/api/iiif/3437686/manifest.json</v>
      </c>
      <c r="O1443" t="str">
        <f t="shared" si="247"/>
        <v>http://da.dl.itc.u-tokyo.ac.jp/mirador/?params=[{%22manifest%22:%22https://www.dl.ndl.go.jp/api/iiif/3437686/manifest.json%22,%22canvas%22:%22https://www.dl.ndl.go.jp/api/iiif/3437686/canvas/78%22}]</v>
      </c>
    </row>
    <row r="1444" spans="1:15" ht="16">
      <c r="A1444" s="8" t="str">
        <f t="shared" si="244"/>
        <v>https://w3id.org/kouigenjimonogatari/data/0116-02.json</v>
      </c>
      <c r="B1444" s="8">
        <v>116</v>
      </c>
      <c r="C1444" s="8">
        <v>2</v>
      </c>
      <c r="D1444" s="9" t="s">
        <v>1323</v>
      </c>
      <c r="E1444" t="str">
        <f t="shared" si="241"/>
        <v>http://creativecommons.org/publicdomain/zero/1.0/</v>
      </c>
      <c r="F1444" t="s">
        <v>4657</v>
      </c>
      <c r="G1444">
        <v>4</v>
      </c>
      <c r="H1444" t="s">
        <v>337</v>
      </c>
      <c r="I1444" s="3" t="str">
        <f t="shared" si="242"/>
        <v>https://jpsearch.go.jp/term/type/文章要素</v>
      </c>
      <c r="L1444">
        <f t="shared" si="245"/>
        <v>78</v>
      </c>
      <c r="M1444" t="str">
        <f t="shared" si="246"/>
        <v>https://www.dl.ndl.go.jp/api/iiif/3437686/canvas/78</v>
      </c>
      <c r="N1444" t="str">
        <f t="shared" si="243"/>
        <v>https://www.dl.ndl.go.jp/api/iiif/3437686/manifest.json</v>
      </c>
      <c r="O1444" t="str">
        <f t="shared" si="247"/>
        <v>http://da.dl.itc.u-tokyo.ac.jp/mirador/?params=[{%22manifest%22:%22https://www.dl.ndl.go.jp/api/iiif/3437686/manifest.json%22,%22canvas%22:%22https://www.dl.ndl.go.jp/api/iiif/3437686/canvas/78%22}]</v>
      </c>
    </row>
    <row r="1445" spans="1:15" ht="16">
      <c r="A1445" s="8" t="str">
        <f t="shared" si="244"/>
        <v>https://w3id.org/kouigenjimonogatari/data/0116-03.json</v>
      </c>
      <c r="B1445" s="8">
        <v>116</v>
      </c>
      <c r="C1445" s="8">
        <v>3</v>
      </c>
      <c r="D1445" s="9" t="s">
        <v>1324</v>
      </c>
      <c r="E1445" t="str">
        <f t="shared" si="241"/>
        <v>http://creativecommons.org/publicdomain/zero/1.0/</v>
      </c>
      <c r="F1445" t="s">
        <v>4657</v>
      </c>
      <c r="G1445">
        <v>4</v>
      </c>
      <c r="H1445" t="s">
        <v>337</v>
      </c>
      <c r="I1445" s="3" t="str">
        <f t="shared" si="242"/>
        <v>https://jpsearch.go.jp/term/type/文章要素</v>
      </c>
      <c r="L1445">
        <f t="shared" si="245"/>
        <v>78</v>
      </c>
      <c r="M1445" t="str">
        <f t="shared" si="246"/>
        <v>https://www.dl.ndl.go.jp/api/iiif/3437686/canvas/78</v>
      </c>
      <c r="N1445" t="str">
        <f t="shared" si="243"/>
        <v>https://www.dl.ndl.go.jp/api/iiif/3437686/manifest.json</v>
      </c>
      <c r="O1445" t="str">
        <f t="shared" si="247"/>
        <v>http://da.dl.itc.u-tokyo.ac.jp/mirador/?params=[{%22manifest%22:%22https://www.dl.ndl.go.jp/api/iiif/3437686/manifest.json%22,%22canvas%22:%22https://www.dl.ndl.go.jp/api/iiif/3437686/canvas/78%22}]</v>
      </c>
    </row>
    <row r="1446" spans="1:15" ht="16">
      <c r="A1446" s="8" t="str">
        <f t="shared" si="244"/>
        <v>https://w3id.org/kouigenjimonogatari/data/0116-04.json</v>
      </c>
      <c r="B1446" s="8">
        <v>116</v>
      </c>
      <c r="C1446" s="8">
        <v>4</v>
      </c>
      <c r="D1446" s="9" t="s">
        <v>1325</v>
      </c>
      <c r="E1446" t="str">
        <f t="shared" si="241"/>
        <v>http://creativecommons.org/publicdomain/zero/1.0/</v>
      </c>
      <c r="F1446" t="s">
        <v>4657</v>
      </c>
      <c r="G1446">
        <v>4</v>
      </c>
      <c r="H1446" t="s">
        <v>337</v>
      </c>
      <c r="I1446" s="3" t="str">
        <f t="shared" si="242"/>
        <v>https://jpsearch.go.jp/term/type/文章要素</v>
      </c>
      <c r="L1446">
        <f t="shared" si="245"/>
        <v>78</v>
      </c>
      <c r="M1446" t="str">
        <f t="shared" si="246"/>
        <v>https://www.dl.ndl.go.jp/api/iiif/3437686/canvas/78</v>
      </c>
      <c r="N1446" t="str">
        <f t="shared" si="243"/>
        <v>https://www.dl.ndl.go.jp/api/iiif/3437686/manifest.json</v>
      </c>
      <c r="O1446" t="str">
        <f t="shared" si="247"/>
        <v>http://da.dl.itc.u-tokyo.ac.jp/mirador/?params=[{%22manifest%22:%22https://www.dl.ndl.go.jp/api/iiif/3437686/manifest.json%22,%22canvas%22:%22https://www.dl.ndl.go.jp/api/iiif/3437686/canvas/78%22}]</v>
      </c>
    </row>
    <row r="1447" spans="1:15" ht="16">
      <c r="A1447" s="8" t="str">
        <f t="shared" si="244"/>
        <v>https://w3id.org/kouigenjimonogatari/data/0116-05.json</v>
      </c>
      <c r="B1447" s="8">
        <v>116</v>
      </c>
      <c r="C1447" s="8">
        <v>5</v>
      </c>
      <c r="D1447" s="9" t="s">
        <v>1326</v>
      </c>
      <c r="E1447" t="str">
        <f t="shared" si="241"/>
        <v>http://creativecommons.org/publicdomain/zero/1.0/</v>
      </c>
      <c r="F1447" t="s">
        <v>4657</v>
      </c>
      <c r="G1447">
        <v>4</v>
      </c>
      <c r="H1447" t="s">
        <v>337</v>
      </c>
      <c r="I1447" s="3" t="str">
        <f t="shared" si="242"/>
        <v>https://jpsearch.go.jp/term/type/文章要素</v>
      </c>
      <c r="L1447">
        <f t="shared" si="245"/>
        <v>78</v>
      </c>
      <c r="M1447" t="str">
        <f t="shared" si="246"/>
        <v>https://www.dl.ndl.go.jp/api/iiif/3437686/canvas/78</v>
      </c>
      <c r="N1447" t="str">
        <f t="shared" si="243"/>
        <v>https://www.dl.ndl.go.jp/api/iiif/3437686/manifest.json</v>
      </c>
      <c r="O1447" t="str">
        <f t="shared" si="247"/>
        <v>http://da.dl.itc.u-tokyo.ac.jp/mirador/?params=[{%22manifest%22:%22https://www.dl.ndl.go.jp/api/iiif/3437686/manifest.json%22,%22canvas%22:%22https://www.dl.ndl.go.jp/api/iiif/3437686/canvas/78%22}]</v>
      </c>
    </row>
    <row r="1448" spans="1:15" ht="16">
      <c r="A1448" s="8" t="str">
        <f t="shared" si="244"/>
        <v>https://w3id.org/kouigenjimonogatari/data/0116-06.json</v>
      </c>
      <c r="B1448" s="8">
        <v>116</v>
      </c>
      <c r="C1448" s="8">
        <v>6</v>
      </c>
      <c r="D1448" s="9" t="s">
        <v>1327</v>
      </c>
      <c r="E1448" t="str">
        <f t="shared" si="241"/>
        <v>http://creativecommons.org/publicdomain/zero/1.0/</v>
      </c>
      <c r="F1448" t="s">
        <v>4657</v>
      </c>
      <c r="G1448">
        <v>4</v>
      </c>
      <c r="H1448" t="s">
        <v>337</v>
      </c>
      <c r="I1448" s="3" t="str">
        <f t="shared" si="242"/>
        <v>https://jpsearch.go.jp/term/type/文章要素</v>
      </c>
      <c r="L1448">
        <f t="shared" si="245"/>
        <v>78</v>
      </c>
      <c r="M1448" t="str">
        <f t="shared" si="246"/>
        <v>https://www.dl.ndl.go.jp/api/iiif/3437686/canvas/78</v>
      </c>
      <c r="N1448" t="str">
        <f t="shared" si="243"/>
        <v>https://www.dl.ndl.go.jp/api/iiif/3437686/manifest.json</v>
      </c>
      <c r="O1448" t="str">
        <f t="shared" si="247"/>
        <v>http://da.dl.itc.u-tokyo.ac.jp/mirador/?params=[{%22manifest%22:%22https://www.dl.ndl.go.jp/api/iiif/3437686/manifest.json%22,%22canvas%22:%22https://www.dl.ndl.go.jp/api/iiif/3437686/canvas/78%22}]</v>
      </c>
    </row>
    <row r="1449" spans="1:15" ht="16">
      <c r="A1449" s="8" t="str">
        <f t="shared" si="244"/>
        <v>https://w3id.org/kouigenjimonogatari/data/0116-07.json</v>
      </c>
      <c r="B1449" s="8">
        <v>116</v>
      </c>
      <c r="C1449" s="8">
        <v>7</v>
      </c>
      <c r="D1449" s="9" t="s">
        <v>1328</v>
      </c>
      <c r="E1449" t="str">
        <f t="shared" si="241"/>
        <v>http://creativecommons.org/publicdomain/zero/1.0/</v>
      </c>
      <c r="F1449" t="s">
        <v>4657</v>
      </c>
      <c r="G1449">
        <v>4</v>
      </c>
      <c r="H1449" t="s">
        <v>337</v>
      </c>
      <c r="I1449" s="3" t="str">
        <f t="shared" si="242"/>
        <v>https://jpsearch.go.jp/term/type/文章要素</v>
      </c>
      <c r="L1449">
        <f t="shared" si="245"/>
        <v>78</v>
      </c>
      <c r="M1449" t="str">
        <f t="shared" si="246"/>
        <v>https://www.dl.ndl.go.jp/api/iiif/3437686/canvas/78</v>
      </c>
      <c r="N1449" t="str">
        <f t="shared" si="243"/>
        <v>https://www.dl.ndl.go.jp/api/iiif/3437686/manifest.json</v>
      </c>
      <c r="O1449" t="str">
        <f t="shared" si="247"/>
        <v>http://da.dl.itc.u-tokyo.ac.jp/mirador/?params=[{%22manifest%22:%22https://www.dl.ndl.go.jp/api/iiif/3437686/manifest.json%22,%22canvas%22:%22https://www.dl.ndl.go.jp/api/iiif/3437686/canvas/78%22}]</v>
      </c>
    </row>
    <row r="1450" spans="1:15" ht="16">
      <c r="A1450" s="8" t="str">
        <f t="shared" si="244"/>
        <v>https://w3id.org/kouigenjimonogatari/data/0116-08.json</v>
      </c>
      <c r="B1450" s="8">
        <v>116</v>
      </c>
      <c r="C1450" s="8">
        <v>8</v>
      </c>
      <c r="D1450" s="9" t="s">
        <v>1329</v>
      </c>
      <c r="E1450" t="str">
        <f t="shared" si="241"/>
        <v>http://creativecommons.org/publicdomain/zero/1.0/</v>
      </c>
      <c r="F1450" t="s">
        <v>4657</v>
      </c>
      <c r="G1450">
        <v>4</v>
      </c>
      <c r="H1450" t="s">
        <v>337</v>
      </c>
      <c r="I1450" s="3" t="str">
        <f t="shared" si="242"/>
        <v>https://jpsearch.go.jp/term/type/文章要素</v>
      </c>
      <c r="L1450">
        <f t="shared" si="245"/>
        <v>78</v>
      </c>
      <c r="M1450" t="str">
        <f t="shared" si="246"/>
        <v>https://www.dl.ndl.go.jp/api/iiif/3437686/canvas/78</v>
      </c>
      <c r="N1450" t="str">
        <f t="shared" si="243"/>
        <v>https://www.dl.ndl.go.jp/api/iiif/3437686/manifest.json</v>
      </c>
      <c r="O1450" t="str">
        <f t="shared" si="247"/>
        <v>http://da.dl.itc.u-tokyo.ac.jp/mirador/?params=[{%22manifest%22:%22https://www.dl.ndl.go.jp/api/iiif/3437686/manifest.json%22,%22canvas%22:%22https://www.dl.ndl.go.jp/api/iiif/3437686/canvas/78%22}]</v>
      </c>
    </row>
    <row r="1451" spans="1:15" ht="16">
      <c r="A1451" s="8" t="str">
        <f t="shared" si="244"/>
        <v>https://w3id.org/kouigenjimonogatari/data/0116-09.json</v>
      </c>
      <c r="B1451" s="8">
        <v>116</v>
      </c>
      <c r="C1451" s="8">
        <v>9</v>
      </c>
      <c r="D1451" s="9" t="s">
        <v>1330</v>
      </c>
      <c r="E1451" t="str">
        <f t="shared" si="241"/>
        <v>http://creativecommons.org/publicdomain/zero/1.0/</v>
      </c>
      <c r="F1451" t="s">
        <v>4657</v>
      </c>
      <c r="G1451">
        <v>4</v>
      </c>
      <c r="H1451" t="s">
        <v>337</v>
      </c>
      <c r="I1451" s="3" t="str">
        <f t="shared" si="242"/>
        <v>https://jpsearch.go.jp/term/type/文章要素</v>
      </c>
      <c r="L1451">
        <f t="shared" si="245"/>
        <v>78</v>
      </c>
      <c r="M1451" t="str">
        <f t="shared" si="246"/>
        <v>https://www.dl.ndl.go.jp/api/iiif/3437686/canvas/78</v>
      </c>
      <c r="N1451" t="str">
        <f t="shared" si="243"/>
        <v>https://www.dl.ndl.go.jp/api/iiif/3437686/manifest.json</v>
      </c>
      <c r="O1451" t="str">
        <f t="shared" si="247"/>
        <v>http://da.dl.itc.u-tokyo.ac.jp/mirador/?params=[{%22manifest%22:%22https://www.dl.ndl.go.jp/api/iiif/3437686/manifest.json%22,%22canvas%22:%22https://www.dl.ndl.go.jp/api/iiif/3437686/canvas/78%22}]</v>
      </c>
    </row>
    <row r="1452" spans="1:15" ht="16">
      <c r="A1452" s="8" t="str">
        <f t="shared" si="244"/>
        <v>https://w3id.org/kouigenjimonogatari/data/0116-10.json</v>
      </c>
      <c r="B1452" s="8">
        <v>116</v>
      </c>
      <c r="C1452" s="8">
        <v>10</v>
      </c>
      <c r="D1452" s="9" t="s">
        <v>1331</v>
      </c>
      <c r="E1452" t="str">
        <f t="shared" si="241"/>
        <v>http://creativecommons.org/publicdomain/zero/1.0/</v>
      </c>
      <c r="F1452" t="s">
        <v>4657</v>
      </c>
      <c r="G1452">
        <v>4</v>
      </c>
      <c r="H1452" t="s">
        <v>337</v>
      </c>
      <c r="I1452" s="3" t="str">
        <f t="shared" si="242"/>
        <v>https://jpsearch.go.jp/term/type/文章要素</v>
      </c>
      <c r="L1452">
        <f t="shared" si="245"/>
        <v>78</v>
      </c>
      <c r="M1452" t="str">
        <f t="shared" si="246"/>
        <v>https://www.dl.ndl.go.jp/api/iiif/3437686/canvas/78</v>
      </c>
      <c r="N1452" t="str">
        <f t="shared" si="243"/>
        <v>https://www.dl.ndl.go.jp/api/iiif/3437686/manifest.json</v>
      </c>
      <c r="O1452" t="str">
        <f t="shared" si="247"/>
        <v>http://da.dl.itc.u-tokyo.ac.jp/mirador/?params=[{%22manifest%22:%22https://www.dl.ndl.go.jp/api/iiif/3437686/manifest.json%22,%22canvas%22:%22https://www.dl.ndl.go.jp/api/iiif/3437686/canvas/78%22}]</v>
      </c>
    </row>
    <row r="1453" spans="1:15" ht="16">
      <c r="A1453" s="8" t="str">
        <f t="shared" si="244"/>
        <v>https://w3id.org/kouigenjimonogatari/data/0116-11.json</v>
      </c>
      <c r="B1453" s="8">
        <v>116</v>
      </c>
      <c r="C1453" s="8">
        <v>11</v>
      </c>
      <c r="D1453" s="9" t="s">
        <v>1332</v>
      </c>
      <c r="E1453" t="str">
        <f t="shared" si="241"/>
        <v>http://creativecommons.org/publicdomain/zero/1.0/</v>
      </c>
      <c r="F1453" t="s">
        <v>4657</v>
      </c>
      <c r="G1453">
        <v>4</v>
      </c>
      <c r="H1453" t="s">
        <v>337</v>
      </c>
      <c r="I1453" s="3" t="str">
        <f t="shared" si="242"/>
        <v>https://jpsearch.go.jp/term/type/文章要素</v>
      </c>
      <c r="L1453">
        <f t="shared" si="245"/>
        <v>78</v>
      </c>
      <c r="M1453" t="str">
        <f t="shared" si="246"/>
        <v>https://www.dl.ndl.go.jp/api/iiif/3437686/canvas/78</v>
      </c>
      <c r="N1453" t="str">
        <f t="shared" si="243"/>
        <v>https://www.dl.ndl.go.jp/api/iiif/3437686/manifest.json</v>
      </c>
      <c r="O1453" t="str">
        <f t="shared" si="247"/>
        <v>http://da.dl.itc.u-tokyo.ac.jp/mirador/?params=[{%22manifest%22:%22https://www.dl.ndl.go.jp/api/iiif/3437686/manifest.json%22,%22canvas%22:%22https://www.dl.ndl.go.jp/api/iiif/3437686/canvas/78%22}]</v>
      </c>
    </row>
    <row r="1454" spans="1:15" ht="16">
      <c r="A1454" s="8" t="str">
        <f t="shared" si="244"/>
        <v>https://w3id.org/kouigenjimonogatari/data/0116-12.json</v>
      </c>
      <c r="B1454" s="8">
        <v>116</v>
      </c>
      <c r="C1454" s="8">
        <v>12</v>
      </c>
      <c r="D1454" s="9" t="s">
        <v>1333</v>
      </c>
      <c r="E1454" t="str">
        <f t="shared" si="241"/>
        <v>http://creativecommons.org/publicdomain/zero/1.0/</v>
      </c>
      <c r="F1454" t="s">
        <v>4657</v>
      </c>
      <c r="G1454">
        <v>4</v>
      </c>
      <c r="H1454" t="s">
        <v>337</v>
      </c>
      <c r="I1454" s="3" t="str">
        <f t="shared" si="242"/>
        <v>https://jpsearch.go.jp/term/type/文章要素</v>
      </c>
      <c r="L1454">
        <f t="shared" si="245"/>
        <v>78</v>
      </c>
      <c r="M1454" t="str">
        <f t="shared" si="246"/>
        <v>https://www.dl.ndl.go.jp/api/iiif/3437686/canvas/78</v>
      </c>
      <c r="N1454" t="str">
        <f t="shared" si="243"/>
        <v>https://www.dl.ndl.go.jp/api/iiif/3437686/manifest.json</v>
      </c>
      <c r="O1454" t="str">
        <f t="shared" si="247"/>
        <v>http://da.dl.itc.u-tokyo.ac.jp/mirador/?params=[{%22manifest%22:%22https://www.dl.ndl.go.jp/api/iiif/3437686/manifest.json%22,%22canvas%22:%22https://www.dl.ndl.go.jp/api/iiif/3437686/canvas/78%22}]</v>
      </c>
    </row>
    <row r="1455" spans="1:15" ht="16">
      <c r="A1455" s="8" t="str">
        <f t="shared" si="244"/>
        <v>https://w3id.org/kouigenjimonogatari/data/0116-13.json</v>
      </c>
      <c r="B1455" s="8">
        <v>116</v>
      </c>
      <c r="C1455" s="8">
        <v>13</v>
      </c>
      <c r="D1455" s="9" t="s">
        <v>1334</v>
      </c>
      <c r="E1455" t="str">
        <f t="shared" si="241"/>
        <v>http://creativecommons.org/publicdomain/zero/1.0/</v>
      </c>
      <c r="F1455" t="s">
        <v>4657</v>
      </c>
      <c r="G1455">
        <v>4</v>
      </c>
      <c r="H1455" t="s">
        <v>337</v>
      </c>
      <c r="I1455" s="3" t="str">
        <f t="shared" si="242"/>
        <v>https://jpsearch.go.jp/term/type/文章要素</v>
      </c>
      <c r="L1455">
        <f t="shared" si="245"/>
        <v>78</v>
      </c>
      <c r="M1455" t="str">
        <f t="shared" si="246"/>
        <v>https://www.dl.ndl.go.jp/api/iiif/3437686/canvas/78</v>
      </c>
      <c r="N1455" t="str">
        <f t="shared" si="243"/>
        <v>https://www.dl.ndl.go.jp/api/iiif/3437686/manifest.json</v>
      </c>
      <c r="O1455" t="str">
        <f t="shared" si="247"/>
        <v>http://da.dl.itc.u-tokyo.ac.jp/mirador/?params=[{%22manifest%22:%22https://www.dl.ndl.go.jp/api/iiif/3437686/manifest.json%22,%22canvas%22:%22https://www.dl.ndl.go.jp/api/iiif/3437686/canvas/78%22}]</v>
      </c>
    </row>
    <row r="1456" spans="1:15" ht="16">
      <c r="A1456" s="8" t="str">
        <f t="shared" si="244"/>
        <v>https://w3id.org/kouigenjimonogatari/data/0116-14.json</v>
      </c>
      <c r="B1456" s="8">
        <v>116</v>
      </c>
      <c r="C1456" s="8">
        <v>14</v>
      </c>
      <c r="D1456" s="9" t="s">
        <v>1335</v>
      </c>
      <c r="E1456" t="str">
        <f t="shared" si="241"/>
        <v>http://creativecommons.org/publicdomain/zero/1.0/</v>
      </c>
      <c r="F1456" t="s">
        <v>4657</v>
      </c>
      <c r="G1456">
        <v>4</v>
      </c>
      <c r="H1456" t="s">
        <v>337</v>
      </c>
      <c r="I1456" s="3" t="str">
        <f t="shared" si="242"/>
        <v>https://jpsearch.go.jp/term/type/文章要素</v>
      </c>
      <c r="L1456">
        <f t="shared" si="245"/>
        <v>78</v>
      </c>
      <c r="M1456" t="str">
        <f t="shared" si="246"/>
        <v>https://www.dl.ndl.go.jp/api/iiif/3437686/canvas/78</v>
      </c>
      <c r="N1456" t="str">
        <f t="shared" si="243"/>
        <v>https://www.dl.ndl.go.jp/api/iiif/3437686/manifest.json</v>
      </c>
      <c r="O1456" t="str">
        <f t="shared" si="247"/>
        <v>http://da.dl.itc.u-tokyo.ac.jp/mirador/?params=[{%22manifest%22:%22https://www.dl.ndl.go.jp/api/iiif/3437686/manifest.json%22,%22canvas%22:%22https://www.dl.ndl.go.jp/api/iiif/3437686/canvas/78%22}]</v>
      </c>
    </row>
    <row r="1457" spans="1:15" ht="16">
      <c r="A1457" s="8" t="str">
        <f t="shared" si="244"/>
        <v>https://w3id.org/kouigenjimonogatari/data/0117-01.json</v>
      </c>
      <c r="B1457" s="8">
        <v>117</v>
      </c>
      <c r="C1457" s="8">
        <v>1</v>
      </c>
      <c r="D1457" s="9" t="s">
        <v>1336</v>
      </c>
      <c r="E1457" t="str">
        <f t="shared" si="241"/>
        <v>http://creativecommons.org/publicdomain/zero/1.0/</v>
      </c>
      <c r="F1457" t="s">
        <v>4657</v>
      </c>
      <c r="G1457">
        <v>4</v>
      </c>
      <c r="H1457" t="s">
        <v>337</v>
      </c>
      <c r="I1457" s="3" t="str">
        <f t="shared" si="242"/>
        <v>https://jpsearch.go.jp/term/type/文章要素</v>
      </c>
      <c r="L1457">
        <f t="shared" si="245"/>
        <v>78</v>
      </c>
      <c r="M1457" t="str">
        <f t="shared" si="246"/>
        <v>https://www.dl.ndl.go.jp/api/iiif/3437686/canvas/78</v>
      </c>
      <c r="N1457" t="str">
        <f t="shared" si="243"/>
        <v>https://www.dl.ndl.go.jp/api/iiif/3437686/manifest.json</v>
      </c>
      <c r="O1457" t="str">
        <f t="shared" si="247"/>
        <v>http://da.dl.itc.u-tokyo.ac.jp/mirador/?params=[{%22manifest%22:%22https://www.dl.ndl.go.jp/api/iiif/3437686/manifest.json%22,%22canvas%22:%22https://www.dl.ndl.go.jp/api/iiif/3437686/canvas/78%22}]</v>
      </c>
    </row>
    <row r="1458" spans="1:15" ht="16">
      <c r="A1458" s="8" t="str">
        <f t="shared" si="244"/>
        <v>https://w3id.org/kouigenjimonogatari/data/0117-02.json</v>
      </c>
      <c r="B1458" s="8">
        <v>117</v>
      </c>
      <c r="C1458" s="8">
        <v>2</v>
      </c>
      <c r="D1458" s="9" t="s">
        <v>1337</v>
      </c>
      <c r="E1458" t="str">
        <f t="shared" si="241"/>
        <v>http://creativecommons.org/publicdomain/zero/1.0/</v>
      </c>
      <c r="F1458" t="s">
        <v>4657</v>
      </c>
      <c r="G1458">
        <v>4</v>
      </c>
      <c r="H1458" t="s">
        <v>337</v>
      </c>
      <c r="I1458" s="3" t="str">
        <f t="shared" si="242"/>
        <v>https://jpsearch.go.jp/term/type/文章要素</v>
      </c>
      <c r="L1458">
        <f t="shared" si="245"/>
        <v>78</v>
      </c>
      <c r="M1458" t="str">
        <f t="shared" si="246"/>
        <v>https://www.dl.ndl.go.jp/api/iiif/3437686/canvas/78</v>
      </c>
      <c r="N1458" t="str">
        <f t="shared" si="243"/>
        <v>https://www.dl.ndl.go.jp/api/iiif/3437686/manifest.json</v>
      </c>
      <c r="O1458" t="str">
        <f t="shared" si="247"/>
        <v>http://da.dl.itc.u-tokyo.ac.jp/mirador/?params=[{%22manifest%22:%22https://www.dl.ndl.go.jp/api/iiif/3437686/manifest.json%22,%22canvas%22:%22https://www.dl.ndl.go.jp/api/iiif/3437686/canvas/78%22}]</v>
      </c>
    </row>
    <row r="1459" spans="1:15" ht="16">
      <c r="A1459" s="8" t="str">
        <f t="shared" si="244"/>
        <v>https://w3id.org/kouigenjimonogatari/data/0117-03.json</v>
      </c>
      <c r="B1459" s="8">
        <v>117</v>
      </c>
      <c r="C1459" s="8">
        <v>3</v>
      </c>
      <c r="D1459" s="9" t="s">
        <v>1338</v>
      </c>
      <c r="E1459" t="str">
        <f t="shared" si="241"/>
        <v>http://creativecommons.org/publicdomain/zero/1.0/</v>
      </c>
      <c r="F1459" t="s">
        <v>4657</v>
      </c>
      <c r="G1459">
        <v>4</v>
      </c>
      <c r="H1459" t="s">
        <v>337</v>
      </c>
      <c r="I1459" s="3" t="str">
        <f t="shared" si="242"/>
        <v>https://jpsearch.go.jp/term/type/文章要素</v>
      </c>
      <c r="L1459">
        <f t="shared" si="245"/>
        <v>78</v>
      </c>
      <c r="M1459" t="str">
        <f t="shared" si="246"/>
        <v>https://www.dl.ndl.go.jp/api/iiif/3437686/canvas/78</v>
      </c>
      <c r="N1459" t="str">
        <f t="shared" si="243"/>
        <v>https://www.dl.ndl.go.jp/api/iiif/3437686/manifest.json</v>
      </c>
      <c r="O1459" t="str">
        <f t="shared" si="247"/>
        <v>http://da.dl.itc.u-tokyo.ac.jp/mirador/?params=[{%22manifest%22:%22https://www.dl.ndl.go.jp/api/iiif/3437686/manifest.json%22,%22canvas%22:%22https://www.dl.ndl.go.jp/api/iiif/3437686/canvas/78%22}]</v>
      </c>
    </row>
    <row r="1460" spans="1:15" ht="16">
      <c r="A1460" s="8" t="str">
        <f t="shared" si="244"/>
        <v>https://w3id.org/kouigenjimonogatari/data/0117-04.json</v>
      </c>
      <c r="B1460" s="8">
        <v>117</v>
      </c>
      <c r="C1460" s="8">
        <v>4</v>
      </c>
      <c r="D1460" s="9" t="s">
        <v>1339</v>
      </c>
      <c r="E1460" t="str">
        <f t="shared" si="241"/>
        <v>http://creativecommons.org/publicdomain/zero/1.0/</v>
      </c>
      <c r="F1460" t="s">
        <v>4657</v>
      </c>
      <c r="G1460">
        <v>4</v>
      </c>
      <c r="H1460" t="s">
        <v>337</v>
      </c>
      <c r="I1460" s="3" t="str">
        <f t="shared" si="242"/>
        <v>https://jpsearch.go.jp/term/type/文章要素</v>
      </c>
      <c r="L1460">
        <f t="shared" si="245"/>
        <v>78</v>
      </c>
      <c r="M1460" t="str">
        <f t="shared" si="246"/>
        <v>https://www.dl.ndl.go.jp/api/iiif/3437686/canvas/78</v>
      </c>
      <c r="N1460" t="str">
        <f t="shared" si="243"/>
        <v>https://www.dl.ndl.go.jp/api/iiif/3437686/manifest.json</v>
      </c>
      <c r="O1460" t="str">
        <f t="shared" si="247"/>
        <v>http://da.dl.itc.u-tokyo.ac.jp/mirador/?params=[{%22manifest%22:%22https://www.dl.ndl.go.jp/api/iiif/3437686/manifest.json%22,%22canvas%22:%22https://www.dl.ndl.go.jp/api/iiif/3437686/canvas/78%22}]</v>
      </c>
    </row>
    <row r="1461" spans="1:15" ht="16">
      <c r="A1461" s="8" t="str">
        <f t="shared" si="244"/>
        <v>https://w3id.org/kouigenjimonogatari/data/0117-05.json</v>
      </c>
      <c r="B1461" s="8">
        <v>117</v>
      </c>
      <c r="C1461" s="8">
        <v>5</v>
      </c>
      <c r="D1461" s="9" t="s">
        <v>1340</v>
      </c>
      <c r="E1461" t="str">
        <f t="shared" si="241"/>
        <v>http://creativecommons.org/publicdomain/zero/1.0/</v>
      </c>
      <c r="F1461" t="s">
        <v>4657</v>
      </c>
      <c r="G1461">
        <v>4</v>
      </c>
      <c r="H1461" t="s">
        <v>337</v>
      </c>
      <c r="I1461" s="3" t="str">
        <f t="shared" si="242"/>
        <v>https://jpsearch.go.jp/term/type/文章要素</v>
      </c>
      <c r="L1461">
        <f t="shared" si="245"/>
        <v>78</v>
      </c>
      <c r="M1461" t="str">
        <f t="shared" si="246"/>
        <v>https://www.dl.ndl.go.jp/api/iiif/3437686/canvas/78</v>
      </c>
      <c r="N1461" t="str">
        <f t="shared" si="243"/>
        <v>https://www.dl.ndl.go.jp/api/iiif/3437686/manifest.json</v>
      </c>
      <c r="O1461" t="str">
        <f t="shared" si="247"/>
        <v>http://da.dl.itc.u-tokyo.ac.jp/mirador/?params=[{%22manifest%22:%22https://www.dl.ndl.go.jp/api/iiif/3437686/manifest.json%22,%22canvas%22:%22https://www.dl.ndl.go.jp/api/iiif/3437686/canvas/78%22}]</v>
      </c>
    </row>
    <row r="1462" spans="1:15" ht="16">
      <c r="A1462" s="8" t="str">
        <f t="shared" si="244"/>
        <v>https://w3id.org/kouigenjimonogatari/data/0117-06.json</v>
      </c>
      <c r="B1462" s="8">
        <v>117</v>
      </c>
      <c r="C1462" s="8">
        <v>6</v>
      </c>
      <c r="D1462" s="9" t="s">
        <v>1341</v>
      </c>
      <c r="E1462" t="str">
        <f t="shared" si="241"/>
        <v>http://creativecommons.org/publicdomain/zero/1.0/</v>
      </c>
      <c r="F1462" t="s">
        <v>4657</v>
      </c>
      <c r="G1462">
        <v>4</v>
      </c>
      <c r="H1462" t="s">
        <v>337</v>
      </c>
      <c r="I1462" s="3" t="str">
        <f t="shared" si="242"/>
        <v>https://jpsearch.go.jp/term/type/文章要素</v>
      </c>
      <c r="L1462">
        <f t="shared" si="245"/>
        <v>78</v>
      </c>
      <c r="M1462" t="str">
        <f t="shared" si="246"/>
        <v>https://www.dl.ndl.go.jp/api/iiif/3437686/canvas/78</v>
      </c>
      <c r="N1462" t="str">
        <f t="shared" si="243"/>
        <v>https://www.dl.ndl.go.jp/api/iiif/3437686/manifest.json</v>
      </c>
      <c r="O1462" t="str">
        <f t="shared" si="247"/>
        <v>http://da.dl.itc.u-tokyo.ac.jp/mirador/?params=[{%22manifest%22:%22https://www.dl.ndl.go.jp/api/iiif/3437686/manifest.json%22,%22canvas%22:%22https://www.dl.ndl.go.jp/api/iiif/3437686/canvas/78%22}]</v>
      </c>
    </row>
    <row r="1463" spans="1:15" ht="16">
      <c r="A1463" s="8" t="str">
        <f t="shared" si="244"/>
        <v>https://w3id.org/kouigenjimonogatari/data/0117-07.json</v>
      </c>
      <c r="B1463" s="8">
        <v>117</v>
      </c>
      <c r="C1463" s="8">
        <v>7</v>
      </c>
      <c r="D1463" s="9" t="s">
        <v>1342</v>
      </c>
      <c r="E1463" t="str">
        <f t="shared" si="241"/>
        <v>http://creativecommons.org/publicdomain/zero/1.0/</v>
      </c>
      <c r="F1463" t="s">
        <v>4657</v>
      </c>
      <c r="G1463">
        <v>4</v>
      </c>
      <c r="H1463" t="s">
        <v>337</v>
      </c>
      <c r="I1463" s="3" t="str">
        <f t="shared" si="242"/>
        <v>https://jpsearch.go.jp/term/type/文章要素</v>
      </c>
      <c r="L1463">
        <f t="shared" si="245"/>
        <v>78</v>
      </c>
      <c r="M1463" t="str">
        <f t="shared" si="246"/>
        <v>https://www.dl.ndl.go.jp/api/iiif/3437686/canvas/78</v>
      </c>
      <c r="N1463" t="str">
        <f t="shared" si="243"/>
        <v>https://www.dl.ndl.go.jp/api/iiif/3437686/manifest.json</v>
      </c>
      <c r="O1463" t="str">
        <f t="shared" si="247"/>
        <v>http://da.dl.itc.u-tokyo.ac.jp/mirador/?params=[{%22manifest%22:%22https://www.dl.ndl.go.jp/api/iiif/3437686/manifest.json%22,%22canvas%22:%22https://www.dl.ndl.go.jp/api/iiif/3437686/canvas/78%22}]</v>
      </c>
    </row>
    <row r="1464" spans="1:15" ht="16">
      <c r="A1464" s="8" t="str">
        <f t="shared" si="244"/>
        <v>https://w3id.org/kouigenjimonogatari/data/0117-08.json</v>
      </c>
      <c r="B1464" s="8">
        <v>117</v>
      </c>
      <c r="C1464" s="8">
        <v>8</v>
      </c>
      <c r="D1464" s="9" t="s">
        <v>1343</v>
      </c>
      <c r="E1464" t="str">
        <f t="shared" si="241"/>
        <v>http://creativecommons.org/publicdomain/zero/1.0/</v>
      </c>
      <c r="F1464" t="s">
        <v>4657</v>
      </c>
      <c r="G1464">
        <v>4</v>
      </c>
      <c r="H1464" t="s">
        <v>337</v>
      </c>
      <c r="I1464" s="3" t="str">
        <f t="shared" si="242"/>
        <v>https://jpsearch.go.jp/term/type/文章要素</v>
      </c>
      <c r="L1464">
        <f t="shared" si="245"/>
        <v>78</v>
      </c>
      <c r="M1464" t="str">
        <f t="shared" si="246"/>
        <v>https://www.dl.ndl.go.jp/api/iiif/3437686/canvas/78</v>
      </c>
      <c r="N1464" t="str">
        <f t="shared" si="243"/>
        <v>https://www.dl.ndl.go.jp/api/iiif/3437686/manifest.json</v>
      </c>
      <c r="O1464" t="str">
        <f t="shared" si="247"/>
        <v>http://da.dl.itc.u-tokyo.ac.jp/mirador/?params=[{%22manifest%22:%22https://www.dl.ndl.go.jp/api/iiif/3437686/manifest.json%22,%22canvas%22:%22https://www.dl.ndl.go.jp/api/iiif/3437686/canvas/78%22}]</v>
      </c>
    </row>
    <row r="1465" spans="1:15" ht="16">
      <c r="A1465" s="8" t="str">
        <f t="shared" si="244"/>
        <v>https://w3id.org/kouigenjimonogatari/data/0117-09.json</v>
      </c>
      <c r="B1465" s="8">
        <v>117</v>
      </c>
      <c r="C1465" s="8">
        <v>9</v>
      </c>
      <c r="D1465" s="9" t="s">
        <v>1344</v>
      </c>
      <c r="E1465" t="str">
        <f t="shared" si="241"/>
        <v>http://creativecommons.org/publicdomain/zero/1.0/</v>
      </c>
      <c r="F1465" t="s">
        <v>4657</v>
      </c>
      <c r="G1465">
        <v>4</v>
      </c>
      <c r="H1465" t="s">
        <v>337</v>
      </c>
      <c r="I1465" s="3" t="str">
        <f t="shared" si="242"/>
        <v>https://jpsearch.go.jp/term/type/文章要素</v>
      </c>
      <c r="L1465">
        <f t="shared" si="245"/>
        <v>78</v>
      </c>
      <c r="M1465" t="str">
        <f t="shared" si="246"/>
        <v>https://www.dl.ndl.go.jp/api/iiif/3437686/canvas/78</v>
      </c>
      <c r="N1465" t="str">
        <f t="shared" si="243"/>
        <v>https://www.dl.ndl.go.jp/api/iiif/3437686/manifest.json</v>
      </c>
      <c r="O1465" t="str">
        <f t="shared" si="247"/>
        <v>http://da.dl.itc.u-tokyo.ac.jp/mirador/?params=[{%22manifest%22:%22https://www.dl.ndl.go.jp/api/iiif/3437686/manifest.json%22,%22canvas%22:%22https://www.dl.ndl.go.jp/api/iiif/3437686/canvas/78%22}]</v>
      </c>
    </row>
    <row r="1466" spans="1:15" ht="16">
      <c r="A1466" s="8" t="str">
        <f t="shared" si="244"/>
        <v>https://w3id.org/kouigenjimonogatari/data/0117-10.json</v>
      </c>
      <c r="B1466" s="8">
        <v>117</v>
      </c>
      <c r="C1466" s="8">
        <v>10</v>
      </c>
      <c r="D1466" s="9" t="s">
        <v>1345</v>
      </c>
      <c r="E1466" t="str">
        <f t="shared" si="241"/>
        <v>http://creativecommons.org/publicdomain/zero/1.0/</v>
      </c>
      <c r="F1466" t="s">
        <v>4657</v>
      </c>
      <c r="G1466">
        <v>4</v>
      </c>
      <c r="H1466" t="s">
        <v>337</v>
      </c>
      <c r="I1466" s="3" t="str">
        <f t="shared" si="242"/>
        <v>https://jpsearch.go.jp/term/type/文章要素</v>
      </c>
      <c r="L1466">
        <f t="shared" si="245"/>
        <v>78</v>
      </c>
      <c r="M1466" t="str">
        <f t="shared" si="246"/>
        <v>https://www.dl.ndl.go.jp/api/iiif/3437686/canvas/78</v>
      </c>
      <c r="N1466" t="str">
        <f t="shared" si="243"/>
        <v>https://www.dl.ndl.go.jp/api/iiif/3437686/manifest.json</v>
      </c>
      <c r="O1466" t="str">
        <f t="shared" si="247"/>
        <v>http://da.dl.itc.u-tokyo.ac.jp/mirador/?params=[{%22manifest%22:%22https://www.dl.ndl.go.jp/api/iiif/3437686/manifest.json%22,%22canvas%22:%22https://www.dl.ndl.go.jp/api/iiif/3437686/canvas/78%22}]</v>
      </c>
    </row>
    <row r="1467" spans="1:15" ht="16">
      <c r="A1467" s="8" t="str">
        <f t="shared" si="244"/>
        <v>https://w3id.org/kouigenjimonogatari/data/0117-11.json</v>
      </c>
      <c r="B1467" s="8">
        <v>117</v>
      </c>
      <c r="C1467" s="8">
        <v>11</v>
      </c>
      <c r="D1467" s="9" t="s">
        <v>1346</v>
      </c>
      <c r="E1467" t="str">
        <f t="shared" si="241"/>
        <v>http://creativecommons.org/publicdomain/zero/1.0/</v>
      </c>
      <c r="F1467" t="s">
        <v>4657</v>
      </c>
      <c r="G1467">
        <v>4</v>
      </c>
      <c r="H1467" t="s">
        <v>337</v>
      </c>
      <c r="I1467" s="3" t="str">
        <f t="shared" si="242"/>
        <v>https://jpsearch.go.jp/term/type/文章要素</v>
      </c>
      <c r="L1467">
        <f t="shared" si="245"/>
        <v>78</v>
      </c>
      <c r="M1467" t="str">
        <f t="shared" si="246"/>
        <v>https://www.dl.ndl.go.jp/api/iiif/3437686/canvas/78</v>
      </c>
      <c r="N1467" t="str">
        <f t="shared" si="243"/>
        <v>https://www.dl.ndl.go.jp/api/iiif/3437686/manifest.json</v>
      </c>
      <c r="O1467" t="str">
        <f t="shared" si="247"/>
        <v>http://da.dl.itc.u-tokyo.ac.jp/mirador/?params=[{%22manifest%22:%22https://www.dl.ndl.go.jp/api/iiif/3437686/manifest.json%22,%22canvas%22:%22https://www.dl.ndl.go.jp/api/iiif/3437686/canvas/78%22}]</v>
      </c>
    </row>
    <row r="1468" spans="1:15" ht="16">
      <c r="A1468" s="8" t="str">
        <f t="shared" si="244"/>
        <v>https://w3id.org/kouigenjimonogatari/data/0117-12.json</v>
      </c>
      <c r="B1468" s="8">
        <v>117</v>
      </c>
      <c r="C1468" s="8">
        <v>12</v>
      </c>
      <c r="D1468" s="9" t="s">
        <v>1347</v>
      </c>
      <c r="E1468" t="str">
        <f t="shared" si="241"/>
        <v>http://creativecommons.org/publicdomain/zero/1.0/</v>
      </c>
      <c r="F1468" t="s">
        <v>4657</v>
      </c>
      <c r="G1468">
        <v>4</v>
      </c>
      <c r="H1468" t="s">
        <v>337</v>
      </c>
      <c r="I1468" s="3" t="str">
        <f t="shared" si="242"/>
        <v>https://jpsearch.go.jp/term/type/文章要素</v>
      </c>
      <c r="L1468">
        <f t="shared" si="245"/>
        <v>78</v>
      </c>
      <c r="M1468" t="str">
        <f t="shared" si="246"/>
        <v>https://www.dl.ndl.go.jp/api/iiif/3437686/canvas/78</v>
      </c>
      <c r="N1468" t="str">
        <f t="shared" si="243"/>
        <v>https://www.dl.ndl.go.jp/api/iiif/3437686/manifest.json</v>
      </c>
      <c r="O1468" t="str">
        <f t="shared" si="247"/>
        <v>http://da.dl.itc.u-tokyo.ac.jp/mirador/?params=[{%22manifest%22:%22https://www.dl.ndl.go.jp/api/iiif/3437686/manifest.json%22,%22canvas%22:%22https://www.dl.ndl.go.jp/api/iiif/3437686/canvas/78%22}]</v>
      </c>
    </row>
    <row r="1469" spans="1:15" ht="16">
      <c r="A1469" s="8" t="str">
        <f t="shared" si="244"/>
        <v>https://w3id.org/kouigenjimonogatari/data/0117-13.json</v>
      </c>
      <c r="B1469" s="8">
        <v>117</v>
      </c>
      <c r="C1469" s="8">
        <v>13</v>
      </c>
      <c r="D1469" s="9" t="s">
        <v>1348</v>
      </c>
      <c r="E1469" t="str">
        <f t="shared" si="241"/>
        <v>http://creativecommons.org/publicdomain/zero/1.0/</v>
      </c>
      <c r="F1469" t="s">
        <v>4657</v>
      </c>
      <c r="G1469">
        <v>4</v>
      </c>
      <c r="H1469" t="s">
        <v>337</v>
      </c>
      <c r="I1469" s="3" t="str">
        <f t="shared" si="242"/>
        <v>https://jpsearch.go.jp/term/type/文章要素</v>
      </c>
      <c r="L1469">
        <f t="shared" si="245"/>
        <v>78</v>
      </c>
      <c r="M1469" t="str">
        <f t="shared" si="246"/>
        <v>https://www.dl.ndl.go.jp/api/iiif/3437686/canvas/78</v>
      </c>
      <c r="N1469" t="str">
        <f t="shared" si="243"/>
        <v>https://www.dl.ndl.go.jp/api/iiif/3437686/manifest.json</v>
      </c>
      <c r="O1469" t="str">
        <f t="shared" si="247"/>
        <v>http://da.dl.itc.u-tokyo.ac.jp/mirador/?params=[{%22manifest%22:%22https://www.dl.ndl.go.jp/api/iiif/3437686/manifest.json%22,%22canvas%22:%22https://www.dl.ndl.go.jp/api/iiif/3437686/canvas/78%22}]</v>
      </c>
    </row>
    <row r="1470" spans="1:15" ht="16">
      <c r="A1470" s="8" t="str">
        <f t="shared" si="244"/>
        <v>https://w3id.org/kouigenjimonogatari/data/0117-14.json</v>
      </c>
      <c r="B1470" s="8">
        <v>117</v>
      </c>
      <c r="C1470" s="8">
        <v>14</v>
      </c>
      <c r="D1470" s="9" t="s">
        <v>1349</v>
      </c>
      <c r="E1470" t="str">
        <f t="shared" ref="E1470:E1533" si="248">"http://creativecommons.org/publicdomain/zero/1.0/"</f>
        <v>http://creativecommons.org/publicdomain/zero/1.0/</v>
      </c>
      <c r="F1470" t="s">
        <v>4657</v>
      </c>
      <c r="G1470">
        <v>4</v>
      </c>
      <c r="H1470" t="s">
        <v>337</v>
      </c>
      <c r="I1470" s="3" t="str">
        <f t="shared" ref="I1470:I1533" si="249">"https://jpsearch.go.jp/term/type/文章要素"</f>
        <v>https://jpsearch.go.jp/term/type/文章要素</v>
      </c>
      <c r="L1470">
        <f t="shared" si="245"/>
        <v>78</v>
      </c>
      <c r="M1470" t="str">
        <f t="shared" si="246"/>
        <v>https://www.dl.ndl.go.jp/api/iiif/3437686/canvas/78</v>
      </c>
      <c r="N1470" t="str">
        <f t="shared" ref="N1470:N1533" si="250">"https://www.dl.ndl.go.jp/api/iiif/3437686/manifest.json"</f>
        <v>https://www.dl.ndl.go.jp/api/iiif/3437686/manifest.json</v>
      </c>
      <c r="O1470" t="str">
        <f t="shared" si="247"/>
        <v>http://da.dl.itc.u-tokyo.ac.jp/mirador/?params=[{%22manifest%22:%22https://www.dl.ndl.go.jp/api/iiif/3437686/manifest.json%22,%22canvas%22:%22https://www.dl.ndl.go.jp/api/iiif/3437686/canvas/78%22}]</v>
      </c>
    </row>
    <row r="1471" spans="1:15" ht="16">
      <c r="A1471" s="8" t="str">
        <f t="shared" si="244"/>
        <v>https://w3id.org/kouigenjimonogatari/data/0118-01.json</v>
      </c>
      <c r="B1471" s="8">
        <v>118</v>
      </c>
      <c r="C1471" s="8">
        <v>1</v>
      </c>
      <c r="D1471" s="9" t="s">
        <v>1350</v>
      </c>
      <c r="E1471" t="str">
        <f t="shared" si="248"/>
        <v>http://creativecommons.org/publicdomain/zero/1.0/</v>
      </c>
      <c r="F1471" t="s">
        <v>4657</v>
      </c>
      <c r="G1471">
        <v>4</v>
      </c>
      <c r="H1471" t="s">
        <v>337</v>
      </c>
      <c r="I1471" s="3" t="str">
        <f t="shared" si="249"/>
        <v>https://jpsearch.go.jp/term/type/文章要素</v>
      </c>
      <c r="L1471">
        <f t="shared" si="245"/>
        <v>79</v>
      </c>
      <c r="M1471" t="str">
        <f t="shared" si="246"/>
        <v>https://www.dl.ndl.go.jp/api/iiif/3437686/canvas/79</v>
      </c>
      <c r="N1471" t="str">
        <f t="shared" si="250"/>
        <v>https://www.dl.ndl.go.jp/api/iiif/3437686/manifest.json</v>
      </c>
      <c r="O1471" t="str">
        <f t="shared" si="247"/>
        <v>http://da.dl.itc.u-tokyo.ac.jp/mirador/?params=[{%22manifest%22:%22https://www.dl.ndl.go.jp/api/iiif/3437686/manifest.json%22,%22canvas%22:%22https://www.dl.ndl.go.jp/api/iiif/3437686/canvas/79%22}]</v>
      </c>
    </row>
    <row r="1472" spans="1:15" ht="16">
      <c r="A1472" s="8" t="str">
        <f t="shared" ref="A1472:A1535" si="251">"https://w3id.org/kouigenjimonogatari/data/"&amp;TEXT(B1472, "0000")&amp;"-"&amp;TEXT(C1472, "00")&amp;".json"</f>
        <v>https://w3id.org/kouigenjimonogatari/data/0118-02.json</v>
      </c>
      <c r="B1472" s="8">
        <v>118</v>
      </c>
      <c r="C1472" s="8">
        <v>2</v>
      </c>
      <c r="D1472" s="9" t="s">
        <v>1351</v>
      </c>
      <c r="E1472" t="str">
        <f t="shared" si="248"/>
        <v>http://creativecommons.org/publicdomain/zero/1.0/</v>
      </c>
      <c r="F1472" t="s">
        <v>4657</v>
      </c>
      <c r="G1472">
        <v>4</v>
      </c>
      <c r="H1472" t="s">
        <v>337</v>
      </c>
      <c r="I1472" s="3" t="str">
        <f t="shared" si="249"/>
        <v>https://jpsearch.go.jp/term/type/文章要素</v>
      </c>
      <c r="L1472">
        <f t="shared" si="245"/>
        <v>79</v>
      </c>
      <c r="M1472" t="str">
        <f t="shared" si="246"/>
        <v>https://www.dl.ndl.go.jp/api/iiif/3437686/canvas/79</v>
      </c>
      <c r="N1472" t="str">
        <f t="shared" si="250"/>
        <v>https://www.dl.ndl.go.jp/api/iiif/3437686/manifest.json</v>
      </c>
      <c r="O1472" t="str">
        <f t="shared" si="247"/>
        <v>http://da.dl.itc.u-tokyo.ac.jp/mirador/?params=[{%22manifest%22:%22https://www.dl.ndl.go.jp/api/iiif/3437686/manifest.json%22,%22canvas%22:%22https://www.dl.ndl.go.jp/api/iiif/3437686/canvas/79%22}]</v>
      </c>
    </row>
    <row r="1473" spans="1:15" ht="16">
      <c r="A1473" s="8" t="str">
        <f t="shared" si="251"/>
        <v>https://w3id.org/kouigenjimonogatari/data/0118-03.json</v>
      </c>
      <c r="B1473" s="8">
        <v>118</v>
      </c>
      <c r="C1473" s="8">
        <v>3</v>
      </c>
      <c r="D1473" s="9" t="s">
        <v>1352</v>
      </c>
      <c r="E1473" t="str">
        <f t="shared" si="248"/>
        <v>http://creativecommons.org/publicdomain/zero/1.0/</v>
      </c>
      <c r="F1473" t="s">
        <v>4657</v>
      </c>
      <c r="G1473">
        <v>4</v>
      </c>
      <c r="H1473" t="s">
        <v>337</v>
      </c>
      <c r="I1473" s="3" t="str">
        <f t="shared" si="249"/>
        <v>https://jpsearch.go.jp/term/type/文章要素</v>
      </c>
      <c r="L1473">
        <f t="shared" ref="L1473:L1536" si="252">20+INT(B1473/2)</f>
        <v>79</v>
      </c>
      <c r="M1473" t="str">
        <f t="shared" ref="M1473:M1536" si="253">"https://www.dl.ndl.go.jp/api/iiif/3437686/canvas/"&amp;L1473</f>
        <v>https://www.dl.ndl.go.jp/api/iiif/3437686/canvas/79</v>
      </c>
      <c r="N1473" t="str">
        <f t="shared" si="250"/>
        <v>https://www.dl.ndl.go.jp/api/iiif/3437686/manifest.json</v>
      </c>
      <c r="O1473" t="str">
        <f t="shared" ref="O1473:O1536" si="254">"http://da.dl.itc.u-tokyo.ac.jp/mirador/?params=[{%22manifest%22:%22"&amp;N1473&amp;"%22,%22canvas%22:%22"&amp;M1473&amp;"%22}]"</f>
        <v>http://da.dl.itc.u-tokyo.ac.jp/mirador/?params=[{%22manifest%22:%22https://www.dl.ndl.go.jp/api/iiif/3437686/manifest.json%22,%22canvas%22:%22https://www.dl.ndl.go.jp/api/iiif/3437686/canvas/79%22}]</v>
      </c>
    </row>
    <row r="1474" spans="1:15" ht="16">
      <c r="A1474" s="8" t="str">
        <f t="shared" si="251"/>
        <v>https://w3id.org/kouigenjimonogatari/data/0118-04.json</v>
      </c>
      <c r="B1474" s="8">
        <v>118</v>
      </c>
      <c r="C1474" s="8">
        <v>4</v>
      </c>
      <c r="D1474" s="9" t="s">
        <v>1353</v>
      </c>
      <c r="E1474" t="str">
        <f t="shared" si="248"/>
        <v>http://creativecommons.org/publicdomain/zero/1.0/</v>
      </c>
      <c r="F1474" t="s">
        <v>4657</v>
      </c>
      <c r="G1474">
        <v>4</v>
      </c>
      <c r="H1474" t="s">
        <v>337</v>
      </c>
      <c r="I1474" s="3" t="str">
        <f t="shared" si="249"/>
        <v>https://jpsearch.go.jp/term/type/文章要素</v>
      </c>
      <c r="L1474">
        <f t="shared" si="252"/>
        <v>79</v>
      </c>
      <c r="M1474" t="str">
        <f t="shared" si="253"/>
        <v>https://www.dl.ndl.go.jp/api/iiif/3437686/canvas/79</v>
      </c>
      <c r="N1474" t="str">
        <f t="shared" si="250"/>
        <v>https://www.dl.ndl.go.jp/api/iiif/3437686/manifest.json</v>
      </c>
      <c r="O1474" t="str">
        <f t="shared" si="254"/>
        <v>http://da.dl.itc.u-tokyo.ac.jp/mirador/?params=[{%22manifest%22:%22https://www.dl.ndl.go.jp/api/iiif/3437686/manifest.json%22,%22canvas%22:%22https://www.dl.ndl.go.jp/api/iiif/3437686/canvas/79%22}]</v>
      </c>
    </row>
    <row r="1475" spans="1:15" ht="16">
      <c r="A1475" s="8" t="str">
        <f t="shared" si="251"/>
        <v>https://w3id.org/kouigenjimonogatari/data/0118-05.json</v>
      </c>
      <c r="B1475" s="8">
        <v>118</v>
      </c>
      <c r="C1475" s="8">
        <v>5</v>
      </c>
      <c r="D1475" s="9" t="s">
        <v>1354</v>
      </c>
      <c r="E1475" t="str">
        <f t="shared" si="248"/>
        <v>http://creativecommons.org/publicdomain/zero/1.0/</v>
      </c>
      <c r="F1475" t="s">
        <v>4657</v>
      </c>
      <c r="G1475">
        <v>4</v>
      </c>
      <c r="H1475" t="s">
        <v>337</v>
      </c>
      <c r="I1475" s="3" t="str">
        <f t="shared" si="249"/>
        <v>https://jpsearch.go.jp/term/type/文章要素</v>
      </c>
      <c r="L1475">
        <f t="shared" si="252"/>
        <v>79</v>
      </c>
      <c r="M1475" t="str">
        <f t="shared" si="253"/>
        <v>https://www.dl.ndl.go.jp/api/iiif/3437686/canvas/79</v>
      </c>
      <c r="N1475" t="str">
        <f t="shared" si="250"/>
        <v>https://www.dl.ndl.go.jp/api/iiif/3437686/manifest.json</v>
      </c>
      <c r="O1475" t="str">
        <f t="shared" si="254"/>
        <v>http://da.dl.itc.u-tokyo.ac.jp/mirador/?params=[{%22manifest%22:%22https://www.dl.ndl.go.jp/api/iiif/3437686/manifest.json%22,%22canvas%22:%22https://www.dl.ndl.go.jp/api/iiif/3437686/canvas/79%22}]</v>
      </c>
    </row>
    <row r="1476" spans="1:15" ht="16">
      <c r="A1476" s="8" t="str">
        <f t="shared" si="251"/>
        <v>https://w3id.org/kouigenjimonogatari/data/0118-06.json</v>
      </c>
      <c r="B1476" s="8">
        <v>118</v>
      </c>
      <c r="C1476" s="8">
        <v>6</v>
      </c>
      <c r="D1476" s="9" t="s">
        <v>1355</v>
      </c>
      <c r="E1476" t="str">
        <f t="shared" si="248"/>
        <v>http://creativecommons.org/publicdomain/zero/1.0/</v>
      </c>
      <c r="F1476" t="s">
        <v>4657</v>
      </c>
      <c r="G1476">
        <v>4</v>
      </c>
      <c r="H1476" t="s">
        <v>337</v>
      </c>
      <c r="I1476" s="3" t="str">
        <f t="shared" si="249"/>
        <v>https://jpsearch.go.jp/term/type/文章要素</v>
      </c>
      <c r="L1476">
        <f t="shared" si="252"/>
        <v>79</v>
      </c>
      <c r="M1476" t="str">
        <f t="shared" si="253"/>
        <v>https://www.dl.ndl.go.jp/api/iiif/3437686/canvas/79</v>
      </c>
      <c r="N1476" t="str">
        <f t="shared" si="250"/>
        <v>https://www.dl.ndl.go.jp/api/iiif/3437686/manifest.json</v>
      </c>
      <c r="O1476" t="str">
        <f t="shared" si="254"/>
        <v>http://da.dl.itc.u-tokyo.ac.jp/mirador/?params=[{%22manifest%22:%22https://www.dl.ndl.go.jp/api/iiif/3437686/manifest.json%22,%22canvas%22:%22https://www.dl.ndl.go.jp/api/iiif/3437686/canvas/79%22}]</v>
      </c>
    </row>
    <row r="1477" spans="1:15" ht="16">
      <c r="A1477" s="8" t="str">
        <f t="shared" si="251"/>
        <v>https://w3id.org/kouigenjimonogatari/data/0118-07.json</v>
      </c>
      <c r="B1477" s="8">
        <v>118</v>
      </c>
      <c r="C1477" s="8">
        <v>7</v>
      </c>
      <c r="D1477" s="9" t="s">
        <v>1356</v>
      </c>
      <c r="E1477" t="str">
        <f t="shared" si="248"/>
        <v>http://creativecommons.org/publicdomain/zero/1.0/</v>
      </c>
      <c r="F1477" t="s">
        <v>4657</v>
      </c>
      <c r="G1477">
        <v>4</v>
      </c>
      <c r="H1477" t="s">
        <v>337</v>
      </c>
      <c r="I1477" s="3" t="str">
        <f t="shared" si="249"/>
        <v>https://jpsearch.go.jp/term/type/文章要素</v>
      </c>
      <c r="L1477">
        <f t="shared" si="252"/>
        <v>79</v>
      </c>
      <c r="M1477" t="str">
        <f t="shared" si="253"/>
        <v>https://www.dl.ndl.go.jp/api/iiif/3437686/canvas/79</v>
      </c>
      <c r="N1477" t="str">
        <f t="shared" si="250"/>
        <v>https://www.dl.ndl.go.jp/api/iiif/3437686/manifest.json</v>
      </c>
      <c r="O1477" t="str">
        <f t="shared" si="254"/>
        <v>http://da.dl.itc.u-tokyo.ac.jp/mirador/?params=[{%22manifest%22:%22https://www.dl.ndl.go.jp/api/iiif/3437686/manifest.json%22,%22canvas%22:%22https://www.dl.ndl.go.jp/api/iiif/3437686/canvas/79%22}]</v>
      </c>
    </row>
    <row r="1478" spans="1:15" ht="16">
      <c r="A1478" s="8" t="str">
        <f t="shared" si="251"/>
        <v>https://w3id.org/kouigenjimonogatari/data/0118-08.json</v>
      </c>
      <c r="B1478" s="8">
        <v>118</v>
      </c>
      <c r="C1478" s="8">
        <v>8</v>
      </c>
      <c r="D1478" s="9" t="s">
        <v>1357</v>
      </c>
      <c r="E1478" t="str">
        <f t="shared" si="248"/>
        <v>http://creativecommons.org/publicdomain/zero/1.0/</v>
      </c>
      <c r="F1478" t="s">
        <v>4657</v>
      </c>
      <c r="G1478">
        <v>4</v>
      </c>
      <c r="H1478" t="s">
        <v>337</v>
      </c>
      <c r="I1478" s="3" t="str">
        <f t="shared" si="249"/>
        <v>https://jpsearch.go.jp/term/type/文章要素</v>
      </c>
      <c r="L1478">
        <f t="shared" si="252"/>
        <v>79</v>
      </c>
      <c r="M1478" t="str">
        <f t="shared" si="253"/>
        <v>https://www.dl.ndl.go.jp/api/iiif/3437686/canvas/79</v>
      </c>
      <c r="N1478" t="str">
        <f t="shared" si="250"/>
        <v>https://www.dl.ndl.go.jp/api/iiif/3437686/manifest.json</v>
      </c>
      <c r="O1478" t="str">
        <f t="shared" si="254"/>
        <v>http://da.dl.itc.u-tokyo.ac.jp/mirador/?params=[{%22manifest%22:%22https://www.dl.ndl.go.jp/api/iiif/3437686/manifest.json%22,%22canvas%22:%22https://www.dl.ndl.go.jp/api/iiif/3437686/canvas/79%22}]</v>
      </c>
    </row>
    <row r="1479" spans="1:15" ht="16">
      <c r="A1479" s="8" t="str">
        <f t="shared" si="251"/>
        <v>https://w3id.org/kouigenjimonogatari/data/0118-09.json</v>
      </c>
      <c r="B1479" s="8">
        <v>118</v>
      </c>
      <c r="C1479" s="8">
        <v>9</v>
      </c>
      <c r="D1479" s="9" t="s">
        <v>1358</v>
      </c>
      <c r="E1479" t="str">
        <f t="shared" si="248"/>
        <v>http://creativecommons.org/publicdomain/zero/1.0/</v>
      </c>
      <c r="F1479" t="s">
        <v>4657</v>
      </c>
      <c r="G1479">
        <v>4</v>
      </c>
      <c r="H1479" t="s">
        <v>337</v>
      </c>
      <c r="I1479" s="3" t="str">
        <f t="shared" si="249"/>
        <v>https://jpsearch.go.jp/term/type/文章要素</v>
      </c>
      <c r="L1479">
        <f t="shared" si="252"/>
        <v>79</v>
      </c>
      <c r="M1479" t="str">
        <f t="shared" si="253"/>
        <v>https://www.dl.ndl.go.jp/api/iiif/3437686/canvas/79</v>
      </c>
      <c r="N1479" t="str">
        <f t="shared" si="250"/>
        <v>https://www.dl.ndl.go.jp/api/iiif/3437686/manifest.json</v>
      </c>
      <c r="O1479" t="str">
        <f t="shared" si="254"/>
        <v>http://da.dl.itc.u-tokyo.ac.jp/mirador/?params=[{%22manifest%22:%22https://www.dl.ndl.go.jp/api/iiif/3437686/manifest.json%22,%22canvas%22:%22https://www.dl.ndl.go.jp/api/iiif/3437686/canvas/79%22}]</v>
      </c>
    </row>
    <row r="1480" spans="1:15" ht="16">
      <c r="A1480" s="8" t="str">
        <f t="shared" si="251"/>
        <v>https://w3id.org/kouigenjimonogatari/data/0118-10.json</v>
      </c>
      <c r="B1480" s="8">
        <v>118</v>
      </c>
      <c r="C1480" s="8">
        <v>10</v>
      </c>
      <c r="D1480" s="9" t="s">
        <v>1359</v>
      </c>
      <c r="E1480" t="str">
        <f t="shared" si="248"/>
        <v>http://creativecommons.org/publicdomain/zero/1.0/</v>
      </c>
      <c r="F1480" t="s">
        <v>4657</v>
      </c>
      <c r="G1480">
        <v>4</v>
      </c>
      <c r="H1480" t="s">
        <v>337</v>
      </c>
      <c r="I1480" s="3" t="str">
        <f t="shared" si="249"/>
        <v>https://jpsearch.go.jp/term/type/文章要素</v>
      </c>
      <c r="L1480">
        <f t="shared" si="252"/>
        <v>79</v>
      </c>
      <c r="M1480" t="str">
        <f t="shared" si="253"/>
        <v>https://www.dl.ndl.go.jp/api/iiif/3437686/canvas/79</v>
      </c>
      <c r="N1480" t="str">
        <f t="shared" si="250"/>
        <v>https://www.dl.ndl.go.jp/api/iiif/3437686/manifest.json</v>
      </c>
      <c r="O1480" t="str">
        <f t="shared" si="254"/>
        <v>http://da.dl.itc.u-tokyo.ac.jp/mirador/?params=[{%22manifest%22:%22https://www.dl.ndl.go.jp/api/iiif/3437686/manifest.json%22,%22canvas%22:%22https://www.dl.ndl.go.jp/api/iiif/3437686/canvas/79%22}]</v>
      </c>
    </row>
    <row r="1481" spans="1:15" ht="16">
      <c r="A1481" s="8" t="str">
        <f t="shared" si="251"/>
        <v>https://w3id.org/kouigenjimonogatari/data/0118-11.json</v>
      </c>
      <c r="B1481" s="8">
        <v>118</v>
      </c>
      <c r="C1481" s="8">
        <v>11</v>
      </c>
      <c r="D1481" s="9" t="s">
        <v>1360</v>
      </c>
      <c r="E1481" t="str">
        <f t="shared" si="248"/>
        <v>http://creativecommons.org/publicdomain/zero/1.0/</v>
      </c>
      <c r="F1481" t="s">
        <v>4657</v>
      </c>
      <c r="G1481">
        <v>4</v>
      </c>
      <c r="H1481" t="s">
        <v>337</v>
      </c>
      <c r="I1481" s="3" t="str">
        <f t="shared" si="249"/>
        <v>https://jpsearch.go.jp/term/type/文章要素</v>
      </c>
      <c r="L1481">
        <f t="shared" si="252"/>
        <v>79</v>
      </c>
      <c r="M1481" t="str">
        <f t="shared" si="253"/>
        <v>https://www.dl.ndl.go.jp/api/iiif/3437686/canvas/79</v>
      </c>
      <c r="N1481" t="str">
        <f t="shared" si="250"/>
        <v>https://www.dl.ndl.go.jp/api/iiif/3437686/manifest.json</v>
      </c>
      <c r="O1481" t="str">
        <f t="shared" si="254"/>
        <v>http://da.dl.itc.u-tokyo.ac.jp/mirador/?params=[{%22manifest%22:%22https://www.dl.ndl.go.jp/api/iiif/3437686/manifest.json%22,%22canvas%22:%22https://www.dl.ndl.go.jp/api/iiif/3437686/canvas/79%22}]</v>
      </c>
    </row>
    <row r="1482" spans="1:15" ht="16">
      <c r="A1482" s="8" t="str">
        <f t="shared" si="251"/>
        <v>https://w3id.org/kouigenjimonogatari/data/0118-12.json</v>
      </c>
      <c r="B1482" s="8">
        <v>118</v>
      </c>
      <c r="C1482" s="8">
        <v>12</v>
      </c>
      <c r="D1482" s="9" t="s">
        <v>1361</v>
      </c>
      <c r="E1482" t="str">
        <f t="shared" si="248"/>
        <v>http://creativecommons.org/publicdomain/zero/1.0/</v>
      </c>
      <c r="F1482" t="s">
        <v>4657</v>
      </c>
      <c r="G1482">
        <v>4</v>
      </c>
      <c r="H1482" t="s">
        <v>337</v>
      </c>
      <c r="I1482" s="3" t="str">
        <f t="shared" si="249"/>
        <v>https://jpsearch.go.jp/term/type/文章要素</v>
      </c>
      <c r="L1482">
        <f t="shared" si="252"/>
        <v>79</v>
      </c>
      <c r="M1482" t="str">
        <f t="shared" si="253"/>
        <v>https://www.dl.ndl.go.jp/api/iiif/3437686/canvas/79</v>
      </c>
      <c r="N1482" t="str">
        <f t="shared" si="250"/>
        <v>https://www.dl.ndl.go.jp/api/iiif/3437686/manifest.json</v>
      </c>
      <c r="O1482" t="str">
        <f t="shared" si="254"/>
        <v>http://da.dl.itc.u-tokyo.ac.jp/mirador/?params=[{%22manifest%22:%22https://www.dl.ndl.go.jp/api/iiif/3437686/manifest.json%22,%22canvas%22:%22https://www.dl.ndl.go.jp/api/iiif/3437686/canvas/79%22}]</v>
      </c>
    </row>
    <row r="1483" spans="1:15" ht="16">
      <c r="A1483" s="8" t="str">
        <f t="shared" si="251"/>
        <v>https://w3id.org/kouigenjimonogatari/data/0118-13.json</v>
      </c>
      <c r="B1483" s="8">
        <v>118</v>
      </c>
      <c r="C1483" s="8">
        <v>13</v>
      </c>
      <c r="D1483" s="9" t="s">
        <v>1362</v>
      </c>
      <c r="E1483" t="str">
        <f t="shared" si="248"/>
        <v>http://creativecommons.org/publicdomain/zero/1.0/</v>
      </c>
      <c r="F1483" t="s">
        <v>4657</v>
      </c>
      <c r="G1483">
        <v>4</v>
      </c>
      <c r="H1483" t="s">
        <v>337</v>
      </c>
      <c r="I1483" s="3" t="str">
        <f t="shared" si="249"/>
        <v>https://jpsearch.go.jp/term/type/文章要素</v>
      </c>
      <c r="L1483">
        <f t="shared" si="252"/>
        <v>79</v>
      </c>
      <c r="M1483" t="str">
        <f t="shared" si="253"/>
        <v>https://www.dl.ndl.go.jp/api/iiif/3437686/canvas/79</v>
      </c>
      <c r="N1483" t="str">
        <f t="shared" si="250"/>
        <v>https://www.dl.ndl.go.jp/api/iiif/3437686/manifest.json</v>
      </c>
      <c r="O1483" t="str">
        <f t="shared" si="254"/>
        <v>http://da.dl.itc.u-tokyo.ac.jp/mirador/?params=[{%22manifest%22:%22https://www.dl.ndl.go.jp/api/iiif/3437686/manifest.json%22,%22canvas%22:%22https://www.dl.ndl.go.jp/api/iiif/3437686/canvas/79%22}]</v>
      </c>
    </row>
    <row r="1484" spans="1:15" ht="16">
      <c r="A1484" s="8" t="str">
        <f t="shared" si="251"/>
        <v>https://w3id.org/kouigenjimonogatari/data/0118-14.json</v>
      </c>
      <c r="B1484" s="8">
        <v>118</v>
      </c>
      <c r="C1484" s="8">
        <v>14</v>
      </c>
      <c r="D1484" s="9" t="s">
        <v>1363</v>
      </c>
      <c r="E1484" t="str">
        <f t="shared" si="248"/>
        <v>http://creativecommons.org/publicdomain/zero/1.0/</v>
      </c>
      <c r="F1484" t="s">
        <v>4657</v>
      </c>
      <c r="G1484">
        <v>4</v>
      </c>
      <c r="H1484" t="s">
        <v>337</v>
      </c>
      <c r="I1484" s="3" t="str">
        <f t="shared" si="249"/>
        <v>https://jpsearch.go.jp/term/type/文章要素</v>
      </c>
      <c r="L1484">
        <f t="shared" si="252"/>
        <v>79</v>
      </c>
      <c r="M1484" t="str">
        <f t="shared" si="253"/>
        <v>https://www.dl.ndl.go.jp/api/iiif/3437686/canvas/79</v>
      </c>
      <c r="N1484" t="str">
        <f t="shared" si="250"/>
        <v>https://www.dl.ndl.go.jp/api/iiif/3437686/manifest.json</v>
      </c>
      <c r="O1484" t="str">
        <f t="shared" si="254"/>
        <v>http://da.dl.itc.u-tokyo.ac.jp/mirador/?params=[{%22manifest%22:%22https://www.dl.ndl.go.jp/api/iiif/3437686/manifest.json%22,%22canvas%22:%22https://www.dl.ndl.go.jp/api/iiif/3437686/canvas/79%22}]</v>
      </c>
    </row>
    <row r="1485" spans="1:15" ht="16">
      <c r="A1485" s="8" t="str">
        <f t="shared" si="251"/>
        <v>https://w3id.org/kouigenjimonogatari/data/0119-01.json</v>
      </c>
      <c r="B1485" s="8">
        <v>119</v>
      </c>
      <c r="C1485" s="8">
        <v>1</v>
      </c>
      <c r="D1485" s="9" t="s">
        <v>1364</v>
      </c>
      <c r="E1485" t="str">
        <f t="shared" si="248"/>
        <v>http://creativecommons.org/publicdomain/zero/1.0/</v>
      </c>
      <c r="F1485" t="s">
        <v>4657</v>
      </c>
      <c r="G1485">
        <v>4</v>
      </c>
      <c r="H1485" t="s">
        <v>337</v>
      </c>
      <c r="I1485" s="3" t="str">
        <f t="shared" si="249"/>
        <v>https://jpsearch.go.jp/term/type/文章要素</v>
      </c>
      <c r="L1485">
        <f t="shared" si="252"/>
        <v>79</v>
      </c>
      <c r="M1485" t="str">
        <f t="shared" si="253"/>
        <v>https://www.dl.ndl.go.jp/api/iiif/3437686/canvas/79</v>
      </c>
      <c r="N1485" t="str">
        <f t="shared" si="250"/>
        <v>https://www.dl.ndl.go.jp/api/iiif/3437686/manifest.json</v>
      </c>
      <c r="O1485" t="str">
        <f t="shared" si="254"/>
        <v>http://da.dl.itc.u-tokyo.ac.jp/mirador/?params=[{%22manifest%22:%22https://www.dl.ndl.go.jp/api/iiif/3437686/manifest.json%22,%22canvas%22:%22https://www.dl.ndl.go.jp/api/iiif/3437686/canvas/79%22}]</v>
      </c>
    </row>
    <row r="1486" spans="1:15" ht="16">
      <c r="A1486" s="8" t="str">
        <f t="shared" si="251"/>
        <v>https://w3id.org/kouigenjimonogatari/data/0119-02.json</v>
      </c>
      <c r="B1486" s="8">
        <v>119</v>
      </c>
      <c r="C1486" s="8">
        <v>2</v>
      </c>
      <c r="D1486" s="9" t="s">
        <v>1365</v>
      </c>
      <c r="E1486" t="str">
        <f t="shared" si="248"/>
        <v>http://creativecommons.org/publicdomain/zero/1.0/</v>
      </c>
      <c r="F1486" t="s">
        <v>4657</v>
      </c>
      <c r="G1486">
        <v>4</v>
      </c>
      <c r="H1486" t="s">
        <v>337</v>
      </c>
      <c r="I1486" s="3" t="str">
        <f t="shared" si="249"/>
        <v>https://jpsearch.go.jp/term/type/文章要素</v>
      </c>
      <c r="L1486">
        <f t="shared" si="252"/>
        <v>79</v>
      </c>
      <c r="M1486" t="str">
        <f t="shared" si="253"/>
        <v>https://www.dl.ndl.go.jp/api/iiif/3437686/canvas/79</v>
      </c>
      <c r="N1486" t="str">
        <f t="shared" si="250"/>
        <v>https://www.dl.ndl.go.jp/api/iiif/3437686/manifest.json</v>
      </c>
      <c r="O1486" t="str">
        <f t="shared" si="254"/>
        <v>http://da.dl.itc.u-tokyo.ac.jp/mirador/?params=[{%22manifest%22:%22https://www.dl.ndl.go.jp/api/iiif/3437686/manifest.json%22,%22canvas%22:%22https://www.dl.ndl.go.jp/api/iiif/3437686/canvas/79%22}]</v>
      </c>
    </row>
    <row r="1487" spans="1:15" ht="16">
      <c r="A1487" s="8" t="str">
        <f t="shared" si="251"/>
        <v>https://w3id.org/kouigenjimonogatari/data/0119-03.json</v>
      </c>
      <c r="B1487" s="8">
        <v>119</v>
      </c>
      <c r="C1487" s="8">
        <v>3</v>
      </c>
      <c r="D1487" s="9" t="s">
        <v>1366</v>
      </c>
      <c r="E1487" t="str">
        <f t="shared" si="248"/>
        <v>http://creativecommons.org/publicdomain/zero/1.0/</v>
      </c>
      <c r="F1487" t="s">
        <v>4657</v>
      </c>
      <c r="G1487">
        <v>4</v>
      </c>
      <c r="H1487" t="s">
        <v>337</v>
      </c>
      <c r="I1487" s="3" t="str">
        <f t="shared" si="249"/>
        <v>https://jpsearch.go.jp/term/type/文章要素</v>
      </c>
      <c r="L1487">
        <f t="shared" si="252"/>
        <v>79</v>
      </c>
      <c r="M1487" t="str">
        <f t="shared" si="253"/>
        <v>https://www.dl.ndl.go.jp/api/iiif/3437686/canvas/79</v>
      </c>
      <c r="N1487" t="str">
        <f t="shared" si="250"/>
        <v>https://www.dl.ndl.go.jp/api/iiif/3437686/manifest.json</v>
      </c>
      <c r="O1487" t="str">
        <f t="shared" si="254"/>
        <v>http://da.dl.itc.u-tokyo.ac.jp/mirador/?params=[{%22manifest%22:%22https://www.dl.ndl.go.jp/api/iiif/3437686/manifest.json%22,%22canvas%22:%22https://www.dl.ndl.go.jp/api/iiif/3437686/canvas/79%22}]</v>
      </c>
    </row>
    <row r="1488" spans="1:15" ht="16">
      <c r="A1488" s="8" t="str">
        <f t="shared" si="251"/>
        <v>https://w3id.org/kouigenjimonogatari/data/0119-04.json</v>
      </c>
      <c r="B1488" s="8">
        <v>119</v>
      </c>
      <c r="C1488" s="8">
        <v>4</v>
      </c>
      <c r="D1488" s="9" t="s">
        <v>1367</v>
      </c>
      <c r="E1488" t="str">
        <f t="shared" si="248"/>
        <v>http://creativecommons.org/publicdomain/zero/1.0/</v>
      </c>
      <c r="F1488" t="s">
        <v>4657</v>
      </c>
      <c r="G1488">
        <v>4</v>
      </c>
      <c r="H1488" t="s">
        <v>337</v>
      </c>
      <c r="I1488" s="3" t="str">
        <f t="shared" si="249"/>
        <v>https://jpsearch.go.jp/term/type/文章要素</v>
      </c>
      <c r="L1488">
        <f t="shared" si="252"/>
        <v>79</v>
      </c>
      <c r="M1488" t="str">
        <f t="shared" si="253"/>
        <v>https://www.dl.ndl.go.jp/api/iiif/3437686/canvas/79</v>
      </c>
      <c r="N1488" t="str">
        <f t="shared" si="250"/>
        <v>https://www.dl.ndl.go.jp/api/iiif/3437686/manifest.json</v>
      </c>
      <c r="O1488" t="str">
        <f t="shared" si="254"/>
        <v>http://da.dl.itc.u-tokyo.ac.jp/mirador/?params=[{%22manifest%22:%22https://www.dl.ndl.go.jp/api/iiif/3437686/manifest.json%22,%22canvas%22:%22https://www.dl.ndl.go.jp/api/iiif/3437686/canvas/79%22}]</v>
      </c>
    </row>
    <row r="1489" spans="1:15" ht="16">
      <c r="A1489" s="8" t="str">
        <f t="shared" si="251"/>
        <v>https://w3id.org/kouigenjimonogatari/data/0119-05.json</v>
      </c>
      <c r="B1489" s="8">
        <v>119</v>
      </c>
      <c r="C1489" s="8">
        <v>5</v>
      </c>
      <c r="D1489" s="9" t="s">
        <v>1368</v>
      </c>
      <c r="E1489" t="str">
        <f t="shared" si="248"/>
        <v>http://creativecommons.org/publicdomain/zero/1.0/</v>
      </c>
      <c r="F1489" t="s">
        <v>4657</v>
      </c>
      <c r="G1489">
        <v>4</v>
      </c>
      <c r="H1489" t="s">
        <v>337</v>
      </c>
      <c r="I1489" s="3" t="str">
        <f t="shared" si="249"/>
        <v>https://jpsearch.go.jp/term/type/文章要素</v>
      </c>
      <c r="L1489">
        <f t="shared" si="252"/>
        <v>79</v>
      </c>
      <c r="M1489" t="str">
        <f t="shared" si="253"/>
        <v>https://www.dl.ndl.go.jp/api/iiif/3437686/canvas/79</v>
      </c>
      <c r="N1489" t="str">
        <f t="shared" si="250"/>
        <v>https://www.dl.ndl.go.jp/api/iiif/3437686/manifest.json</v>
      </c>
      <c r="O1489" t="str">
        <f t="shared" si="254"/>
        <v>http://da.dl.itc.u-tokyo.ac.jp/mirador/?params=[{%22manifest%22:%22https://www.dl.ndl.go.jp/api/iiif/3437686/manifest.json%22,%22canvas%22:%22https://www.dl.ndl.go.jp/api/iiif/3437686/canvas/79%22}]</v>
      </c>
    </row>
    <row r="1490" spans="1:15" ht="16">
      <c r="A1490" s="8" t="str">
        <f t="shared" si="251"/>
        <v>https://w3id.org/kouigenjimonogatari/data/0119-06.json</v>
      </c>
      <c r="B1490" s="8">
        <v>119</v>
      </c>
      <c r="C1490" s="8">
        <v>6</v>
      </c>
      <c r="D1490" s="9" t="s">
        <v>1369</v>
      </c>
      <c r="E1490" t="str">
        <f t="shared" si="248"/>
        <v>http://creativecommons.org/publicdomain/zero/1.0/</v>
      </c>
      <c r="F1490" t="s">
        <v>4657</v>
      </c>
      <c r="G1490">
        <v>4</v>
      </c>
      <c r="H1490" t="s">
        <v>337</v>
      </c>
      <c r="I1490" s="3" t="str">
        <f t="shared" si="249"/>
        <v>https://jpsearch.go.jp/term/type/文章要素</v>
      </c>
      <c r="L1490">
        <f t="shared" si="252"/>
        <v>79</v>
      </c>
      <c r="M1490" t="str">
        <f t="shared" si="253"/>
        <v>https://www.dl.ndl.go.jp/api/iiif/3437686/canvas/79</v>
      </c>
      <c r="N1490" t="str">
        <f t="shared" si="250"/>
        <v>https://www.dl.ndl.go.jp/api/iiif/3437686/manifest.json</v>
      </c>
      <c r="O1490" t="str">
        <f t="shared" si="254"/>
        <v>http://da.dl.itc.u-tokyo.ac.jp/mirador/?params=[{%22manifest%22:%22https://www.dl.ndl.go.jp/api/iiif/3437686/manifest.json%22,%22canvas%22:%22https://www.dl.ndl.go.jp/api/iiif/3437686/canvas/79%22}]</v>
      </c>
    </row>
    <row r="1491" spans="1:15" ht="16">
      <c r="A1491" s="8" t="str">
        <f t="shared" si="251"/>
        <v>https://w3id.org/kouigenjimonogatari/data/0119-07.json</v>
      </c>
      <c r="B1491" s="8">
        <v>119</v>
      </c>
      <c r="C1491" s="8">
        <v>7</v>
      </c>
      <c r="D1491" s="9" t="s">
        <v>1370</v>
      </c>
      <c r="E1491" t="str">
        <f t="shared" si="248"/>
        <v>http://creativecommons.org/publicdomain/zero/1.0/</v>
      </c>
      <c r="F1491" t="s">
        <v>4657</v>
      </c>
      <c r="G1491">
        <v>4</v>
      </c>
      <c r="H1491" t="s">
        <v>337</v>
      </c>
      <c r="I1491" s="3" t="str">
        <f t="shared" si="249"/>
        <v>https://jpsearch.go.jp/term/type/文章要素</v>
      </c>
      <c r="L1491">
        <f t="shared" si="252"/>
        <v>79</v>
      </c>
      <c r="M1491" t="str">
        <f t="shared" si="253"/>
        <v>https://www.dl.ndl.go.jp/api/iiif/3437686/canvas/79</v>
      </c>
      <c r="N1491" t="str">
        <f t="shared" si="250"/>
        <v>https://www.dl.ndl.go.jp/api/iiif/3437686/manifest.json</v>
      </c>
      <c r="O1491" t="str">
        <f t="shared" si="254"/>
        <v>http://da.dl.itc.u-tokyo.ac.jp/mirador/?params=[{%22manifest%22:%22https://www.dl.ndl.go.jp/api/iiif/3437686/manifest.json%22,%22canvas%22:%22https://www.dl.ndl.go.jp/api/iiif/3437686/canvas/79%22}]</v>
      </c>
    </row>
    <row r="1492" spans="1:15" ht="16">
      <c r="A1492" s="8" t="str">
        <f t="shared" si="251"/>
        <v>https://w3id.org/kouigenjimonogatari/data/0119-08.json</v>
      </c>
      <c r="B1492" s="8">
        <v>119</v>
      </c>
      <c r="C1492" s="8">
        <v>8</v>
      </c>
      <c r="D1492" s="9" t="s">
        <v>1371</v>
      </c>
      <c r="E1492" t="str">
        <f t="shared" si="248"/>
        <v>http://creativecommons.org/publicdomain/zero/1.0/</v>
      </c>
      <c r="F1492" t="s">
        <v>4657</v>
      </c>
      <c r="G1492">
        <v>4</v>
      </c>
      <c r="H1492" t="s">
        <v>337</v>
      </c>
      <c r="I1492" s="3" t="str">
        <f t="shared" si="249"/>
        <v>https://jpsearch.go.jp/term/type/文章要素</v>
      </c>
      <c r="L1492">
        <f t="shared" si="252"/>
        <v>79</v>
      </c>
      <c r="M1492" t="str">
        <f t="shared" si="253"/>
        <v>https://www.dl.ndl.go.jp/api/iiif/3437686/canvas/79</v>
      </c>
      <c r="N1492" t="str">
        <f t="shared" si="250"/>
        <v>https://www.dl.ndl.go.jp/api/iiif/3437686/manifest.json</v>
      </c>
      <c r="O1492" t="str">
        <f t="shared" si="254"/>
        <v>http://da.dl.itc.u-tokyo.ac.jp/mirador/?params=[{%22manifest%22:%22https://www.dl.ndl.go.jp/api/iiif/3437686/manifest.json%22,%22canvas%22:%22https://www.dl.ndl.go.jp/api/iiif/3437686/canvas/79%22}]</v>
      </c>
    </row>
    <row r="1493" spans="1:15" ht="16">
      <c r="A1493" s="8" t="str">
        <f t="shared" si="251"/>
        <v>https://w3id.org/kouigenjimonogatari/data/0119-09.json</v>
      </c>
      <c r="B1493" s="8">
        <v>119</v>
      </c>
      <c r="C1493" s="8">
        <v>9</v>
      </c>
      <c r="D1493" s="9" t="s">
        <v>1372</v>
      </c>
      <c r="E1493" t="str">
        <f t="shared" si="248"/>
        <v>http://creativecommons.org/publicdomain/zero/1.0/</v>
      </c>
      <c r="F1493" t="s">
        <v>4657</v>
      </c>
      <c r="G1493">
        <v>4</v>
      </c>
      <c r="H1493" t="s">
        <v>337</v>
      </c>
      <c r="I1493" s="3" t="str">
        <f t="shared" si="249"/>
        <v>https://jpsearch.go.jp/term/type/文章要素</v>
      </c>
      <c r="L1493">
        <f t="shared" si="252"/>
        <v>79</v>
      </c>
      <c r="M1493" t="str">
        <f t="shared" si="253"/>
        <v>https://www.dl.ndl.go.jp/api/iiif/3437686/canvas/79</v>
      </c>
      <c r="N1493" t="str">
        <f t="shared" si="250"/>
        <v>https://www.dl.ndl.go.jp/api/iiif/3437686/manifest.json</v>
      </c>
      <c r="O1493" t="str">
        <f t="shared" si="254"/>
        <v>http://da.dl.itc.u-tokyo.ac.jp/mirador/?params=[{%22manifest%22:%22https://www.dl.ndl.go.jp/api/iiif/3437686/manifest.json%22,%22canvas%22:%22https://www.dl.ndl.go.jp/api/iiif/3437686/canvas/79%22}]</v>
      </c>
    </row>
    <row r="1494" spans="1:15" ht="16">
      <c r="A1494" s="8" t="str">
        <f t="shared" si="251"/>
        <v>https://w3id.org/kouigenjimonogatari/data/0119-10.json</v>
      </c>
      <c r="B1494" s="8">
        <v>119</v>
      </c>
      <c r="C1494" s="8">
        <v>10</v>
      </c>
      <c r="D1494" s="9" t="s">
        <v>1373</v>
      </c>
      <c r="E1494" t="str">
        <f t="shared" si="248"/>
        <v>http://creativecommons.org/publicdomain/zero/1.0/</v>
      </c>
      <c r="F1494" t="s">
        <v>4657</v>
      </c>
      <c r="G1494">
        <v>4</v>
      </c>
      <c r="H1494" t="s">
        <v>337</v>
      </c>
      <c r="I1494" s="3" t="str">
        <f t="shared" si="249"/>
        <v>https://jpsearch.go.jp/term/type/文章要素</v>
      </c>
      <c r="L1494">
        <f t="shared" si="252"/>
        <v>79</v>
      </c>
      <c r="M1494" t="str">
        <f t="shared" si="253"/>
        <v>https://www.dl.ndl.go.jp/api/iiif/3437686/canvas/79</v>
      </c>
      <c r="N1494" t="str">
        <f t="shared" si="250"/>
        <v>https://www.dl.ndl.go.jp/api/iiif/3437686/manifest.json</v>
      </c>
      <c r="O1494" t="str">
        <f t="shared" si="254"/>
        <v>http://da.dl.itc.u-tokyo.ac.jp/mirador/?params=[{%22manifest%22:%22https://www.dl.ndl.go.jp/api/iiif/3437686/manifest.json%22,%22canvas%22:%22https://www.dl.ndl.go.jp/api/iiif/3437686/canvas/79%22}]</v>
      </c>
    </row>
    <row r="1495" spans="1:15" ht="16">
      <c r="A1495" s="8" t="str">
        <f t="shared" si="251"/>
        <v>https://w3id.org/kouigenjimonogatari/data/0119-11.json</v>
      </c>
      <c r="B1495" s="8">
        <v>119</v>
      </c>
      <c r="C1495" s="8">
        <v>11</v>
      </c>
      <c r="D1495" s="9" t="s">
        <v>1374</v>
      </c>
      <c r="E1495" t="str">
        <f t="shared" si="248"/>
        <v>http://creativecommons.org/publicdomain/zero/1.0/</v>
      </c>
      <c r="F1495" t="s">
        <v>4657</v>
      </c>
      <c r="G1495">
        <v>4</v>
      </c>
      <c r="H1495" t="s">
        <v>337</v>
      </c>
      <c r="I1495" s="3" t="str">
        <f t="shared" si="249"/>
        <v>https://jpsearch.go.jp/term/type/文章要素</v>
      </c>
      <c r="L1495">
        <f t="shared" si="252"/>
        <v>79</v>
      </c>
      <c r="M1495" t="str">
        <f t="shared" si="253"/>
        <v>https://www.dl.ndl.go.jp/api/iiif/3437686/canvas/79</v>
      </c>
      <c r="N1495" t="str">
        <f t="shared" si="250"/>
        <v>https://www.dl.ndl.go.jp/api/iiif/3437686/manifest.json</v>
      </c>
      <c r="O1495" t="str">
        <f t="shared" si="254"/>
        <v>http://da.dl.itc.u-tokyo.ac.jp/mirador/?params=[{%22manifest%22:%22https://www.dl.ndl.go.jp/api/iiif/3437686/manifest.json%22,%22canvas%22:%22https://www.dl.ndl.go.jp/api/iiif/3437686/canvas/79%22}]</v>
      </c>
    </row>
    <row r="1496" spans="1:15" ht="16">
      <c r="A1496" s="8" t="str">
        <f t="shared" si="251"/>
        <v>https://w3id.org/kouigenjimonogatari/data/0119-12.json</v>
      </c>
      <c r="B1496" s="8">
        <v>119</v>
      </c>
      <c r="C1496" s="8">
        <v>12</v>
      </c>
      <c r="D1496" s="9" t="s">
        <v>1375</v>
      </c>
      <c r="E1496" t="str">
        <f t="shared" si="248"/>
        <v>http://creativecommons.org/publicdomain/zero/1.0/</v>
      </c>
      <c r="F1496" t="s">
        <v>4657</v>
      </c>
      <c r="G1496">
        <v>4</v>
      </c>
      <c r="H1496" t="s">
        <v>337</v>
      </c>
      <c r="I1496" s="3" t="str">
        <f t="shared" si="249"/>
        <v>https://jpsearch.go.jp/term/type/文章要素</v>
      </c>
      <c r="L1496">
        <f t="shared" si="252"/>
        <v>79</v>
      </c>
      <c r="M1496" t="str">
        <f t="shared" si="253"/>
        <v>https://www.dl.ndl.go.jp/api/iiif/3437686/canvas/79</v>
      </c>
      <c r="N1496" t="str">
        <f t="shared" si="250"/>
        <v>https://www.dl.ndl.go.jp/api/iiif/3437686/manifest.json</v>
      </c>
      <c r="O1496" t="str">
        <f t="shared" si="254"/>
        <v>http://da.dl.itc.u-tokyo.ac.jp/mirador/?params=[{%22manifest%22:%22https://www.dl.ndl.go.jp/api/iiif/3437686/manifest.json%22,%22canvas%22:%22https://www.dl.ndl.go.jp/api/iiif/3437686/canvas/79%22}]</v>
      </c>
    </row>
    <row r="1497" spans="1:15" ht="16">
      <c r="A1497" s="8" t="str">
        <f t="shared" si="251"/>
        <v>https://w3id.org/kouigenjimonogatari/data/0119-13.json</v>
      </c>
      <c r="B1497" s="8">
        <v>119</v>
      </c>
      <c r="C1497" s="8">
        <v>13</v>
      </c>
      <c r="D1497" s="9" t="s">
        <v>1376</v>
      </c>
      <c r="E1497" t="str">
        <f t="shared" si="248"/>
        <v>http://creativecommons.org/publicdomain/zero/1.0/</v>
      </c>
      <c r="F1497" t="s">
        <v>4657</v>
      </c>
      <c r="G1497">
        <v>4</v>
      </c>
      <c r="H1497" t="s">
        <v>337</v>
      </c>
      <c r="I1497" s="3" t="str">
        <f t="shared" si="249"/>
        <v>https://jpsearch.go.jp/term/type/文章要素</v>
      </c>
      <c r="L1497">
        <f t="shared" si="252"/>
        <v>79</v>
      </c>
      <c r="M1497" t="str">
        <f t="shared" si="253"/>
        <v>https://www.dl.ndl.go.jp/api/iiif/3437686/canvas/79</v>
      </c>
      <c r="N1497" t="str">
        <f t="shared" si="250"/>
        <v>https://www.dl.ndl.go.jp/api/iiif/3437686/manifest.json</v>
      </c>
      <c r="O1497" t="str">
        <f t="shared" si="254"/>
        <v>http://da.dl.itc.u-tokyo.ac.jp/mirador/?params=[{%22manifest%22:%22https://www.dl.ndl.go.jp/api/iiif/3437686/manifest.json%22,%22canvas%22:%22https://www.dl.ndl.go.jp/api/iiif/3437686/canvas/79%22}]</v>
      </c>
    </row>
    <row r="1498" spans="1:15" ht="16">
      <c r="A1498" s="8" t="str">
        <f t="shared" si="251"/>
        <v>https://w3id.org/kouigenjimonogatari/data/0119-14.json</v>
      </c>
      <c r="B1498" s="8">
        <v>119</v>
      </c>
      <c r="C1498" s="8">
        <v>14</v>
      </c>
      <c r="D1498" s="9" t="s">
        <v>1377</v>
      </c>
      <c r="E1498" t="str">
        <f t="shared" si="248"/>
        <v>http://creativecommons.org/publicdomain/zero/1.0/</v>
      </c>
      <c r="F1498" t="s">
        <v>4657</v>
      </c>
      <c r="G1498">
        <v>4</v>
      </c>
      <c r="H1498" t="s">
        <v>337</v>
      </c>
      <c r="I1498" s="3" t="str">
        <f t="shared" si="249"/>
        <v>https://jpsearch.go.jp/term/type/文章要素</v>
      </c>
      <c r="L1498">
        <f t="shared" si="252"/>
        <v>79</v>
      </c>
      <c r="M1498" t="str">
        <f t="shared" si="253"/>
        <v>https://www.dl.ndl.go.jp/api/iiif/3437686/canvas/79</v>
      </c>
      <c r="N1498" t="str">
        <f t="shared" si="250"/>
        <v>https://www.dl.ndl.go.jp/api/iiif/3437686/manifest.json</v>
      </c>
      <c r="O1498" t="str">
        <f t="shared" si="254"/>
        <v>http://da.dl.itc.u-tokyo.ac.jp/mirador/?params=[{%22manifest%22:%22https://www.dl.ndl.go.jp/api/iiif/3437686/manifest.json%22,%22canvas%22:%22https://www.dl.ndl.go.jp/api/iiif/3437686/canvas/79%22}]</v>
      </c>
    </row>
    <row r="1499" spans="1:15" ht="16">
      <c r="A1499" s="8" t="str">
        <f t="shared" si="251"/>
        <v>https://w3id.org/kouigenjimonogatari/data/0120-01.json</v>
      </c>
      <c r="B1499" s="8">
        <v>120</v>
      </c>
      <c r="C1499" s="8">
        <v>1</v>
      </c>
      <c r="D1499" s="9" t="s">
        <v>1378</v>
      </c>
      <c r="E1499" t="str">
        <f t="shared" si="248"/>
        <v>http://creativecommons.org/publicdomain/zero/1.0/</v>
      </c>
      <c r="F1499" t="s">
        <v>4657</v>
      </c>
      <c r="G1499">
        <v>4</v>
      </c>
      <c r="H1499" t="s">
        <v>337</v>
      </c>
      <c r="I1499" s="3" t="str">
        <f t="shared" si="249"/>
        <v>https://jpsearch.go.jp/term/type/文章要素</v>
      </c>
      <c r="L1499">
        <f t="shared" si="252"/>
        <v>80</v>
      </c>
      <c r="M1499" t="str">
        <f t="shared" si="253"/>
        <v>https://www.dl.ndl.go.jp/api/iiif/3437686/canvas/80</v>
      </c>
      <c r="N1499" t="str">
        <f t="shared" si="250"/>
        <v>https://www.dl.ndl.go.jp/api/iiif/3437686/manifest.json</v>
      </c>
      <c r="O1499" t="str">
        <f t="shared" si="254"/>
        <v>http://da.dl.itc.u-tokyo.ac.jp/mirador/?params=[{%22manifest%22:%22https://www.dl.ndl.go.jp/api/iiif/3437686/manifest.json%22,%22canvas%22:%22https://www.dl.ndl.go.jp/api/iiif/3437686/canvas/80%22}]</v>
      </c>
    </row>
    <row r="1500" spans="1:15" ht="16">
      <c r="A1500" s="8" t="str">
        <f t="shared" si="251"/>
        <v>https://w3id.org/kouigenjimonogatari/data/0120-02.json</v>
      </c>
      <c r="B1500" s="8">
        <v>120</v>
      </c>
      <c r="C1500" s="8">
        <v>2</v>
      </c>
      <c r="D1500" s="9" t="s">
        <v>1379</v>
      </c>
      <c r="E1500" t="str">
        <f t="shared" si="248"/>
        <v>http://creativecommons.org/publicdomain/zero/1.0/</v>
      </c>
      <c r="F1500" t="s">
        <v>4657</v>
      </c>
      <c r="G1500">
        <v>4</v>
      </c>
      <c r="H1500" t="s">
        <v>337</v>
      </c>
      <c r="I1500" s="3" t="str">
        <f t="shared" si="249"/>
        <v>https://jpsearch.go.jp/term/type/文章要素</v>
      </c>
      <c r="L1500">
        <f t="shared" si="252"/>
        <v>80</v>
      </c>
      <c r="M1500" t="str">
        <f t="shared" si="253"/>
        <v>https://www.dl.ndl.go.jp/api/iiif/3437686/canvas/80</v>
      </c>
      <c r="N1500" t="str">
        <f t="shared" si="250"/>
        <v>https://www.dl.ndl.go.jp/api/iiif/3437686/manifest.json</v>
      </c>
      <c r="O1500" t="str">
        <f t="shared" si="254"/>
        <v>http://da.dl.itc.u-tokyo.ac.jp/mirador/?params=[{%22manifest%22:%22https://www.dl.ndl.go.jp/api/iiif/3437686/manifest.json%22,%22canvas%22:%22https://www.dl.ndl.go.jp/api/iiif/3437686/canvas/80%22}]</v>
      </c>
    </row>
    <row r="1501" spans="1:15" ht="16">
      <c r="A1501" s="8" t="str">
        <f t="shared" si="251"/>
        <v>https://w3id.org/kouigenjimonogatari/data/0120-03.json</v>
      </c>
      <c r="B1501" s="8">
        <v>120</v>
      </c>
      <c r="C1501" s="8">
        <v>3</v>
      </c>
      <c r="D1501" s="9" t="s">
        <v>1380</v>
      </c>
      <c r="E1501" t="str">
        <f t="shared" si="248"/>
        <v>http://creativecommons.org/publicdomain/zero/1.0/</v>
      </c>
      <c r="F1501" t="s">
        <v>4657</v>
      </c>
      <c r="G1501">
        <v>4</v>
      </c>
      <c r="H1501" t="s">
        <v>337</v>
      </c>
      <c r="I1501" s="3" t="str">
        <f t="shared" si="249"/>
        <v>https://jpsearch.go.jp/term/type/文章要素</v>
      </c>
      <c r="L1501">
        <f t="shared" si="252"/>
        <v>80</v>
      </c>
      <c r="M1501" t="str">
        <f t="shared" si="253"/>
        <v>https://www.dl.ndl.go.jp/api/iiif/3437686/canvas/80</v>
      </c>
      <c r="N1501" t="str">
        <f t="shared" si="250"/>
        <v>https://www.dl.ndl.go.jp/api/iiif/3437686/manifest.json</v>
      </c>
      <c r="O1501" t="str">
        <f t="shared" si="254"/>
        <v>http://da.dl.itc.u-tokyo.ac.jp/mirador/?params=[{%22manifest%22:%22https://www.dl.ndl.go.jp/api/iiif/3437686/manifest.json%22,%22canvas%22:%22https://www.dl.ndl.go.jp/api/iiif/3437686/canvas/80%22}]</v>
      </c>
    </row>
    <row r="1502" spans="1:15" ht="16">
      <c r="A1502" s="8" t="str">
        <f t="shared" si="251"/>
        <v>https://w3id.org/kouigenjimonogatari/data/0120-04.json</v>
      </c>
      <c r="B1502" s="8">
        <v>120</v>
      </c>
      <c r="C1502" s="8">
        <v>4</v>
      </c>
      <c r="D1502" s="9" t="s">
        <v>1381</v>
      </c>
      <c r="E1502" t="str">
        <f t="shared" si="248"/>
        <v>http://creativecommons.org/publicdomain/zero/1.0/</v>
      </c>
      <c r="F1502" t="s">
        <v>4657</v>
      </c>
      <c r="G1502">
        <v>4</v>
      </c>
      <c r="H1502" t="s">
        <v>337</v>
      </c>
      <c r="I1502" s="3" t="str">
        <f t="shared" si="249"/>
        <v>https://jpsearch.go.jp/term/type/文章要素</v>
      </c>
      <c r="L1502">
        <f t="shared" si="252"/>
        <v>80</v>
      </c>
      <c r="M1502" t="str">
        <f t="shared" si="253"/>
        <v>https://www.dl.ndl.go.jp/api/iiif/3437686/canvas/80</v>
      </c>
      <c r="N1502" t="str">
        <f t="shared" si="250"/>
        <v>https://www.dl.ndl.go.jp/api/iiif/3437686/manifest.json</v>
      </c>
      <c r="O1502" t="str">
        <f t="shared" si="254"/>
        <v>http://da.dl.itc.u-tokyo.ac.jp/mirador/?params=[{%22manifest%22:%22https://www.dl.ndl.go.jp/api/iiif/3437686/manifest.json%22,%22canvas%22:%22https://www.dl.ndl.go.jp/api/iiif/3437686/canvas/80%22}]</v>
      </c>
    </row>
    <row r="1503" spans="1:15" ht="16">
      <c r="A1503" s="8" t="str">
        <f t="shared" si="251"/>
        <v>https://w3id.org/kouigenjimonogatari/data/0120-05.json</v>
      </c>
      <c r="B1503" s="8">
        <v>120</v>
      </c>
      <c r="C1503" s="8">
        <v>5</v>
      </c>
      <c r="D1503" s="9" t="s">
        <v>1382</v>
      </c>
      <c r="E1503" t="str">
        <f t="shared" si="248"/>
        <v>http://creativecommons.org/publicdomain/zero/1.0/</v>
      </c>
      <c r="F1503" t="s">
        <v>4657</v>
      </c>
      <c r="G1503">
        <v>4</v>
      </c>
      <c r="H1503" t="s">
        <v>337</v>
      </c>
      <c r="I1503" s="3" t="str">
        <f t="shared" si="249"/>
        <v>https://jpsearch.go.jp/term/type/文章要素</v>
      </c>
      <c r="L1503">
        <f t="shared" si="252"/>
        <v>80</v>
      </c>
      <c r="M1503" t="str">
        <f t="shared" si="253"/>
        <v>https://www.dl.ndl.go.jp/api/iiif/3437686/canvas/80</v>
      </c>
      <c r="N1503" t="str">
        <f t="shared" si="250"/>
        <v>https://www.dl.ndl.go.jp/api/iiif/3437686/manifest.json</v>
      </c>
      <c r="O1503" t="str">
        <f t="shared" si="254"/>
        <v>http://da.dl.itc.u-tokyo.ac.jp/mirador/?params=[{%22manifest%22:%22https://www.dl.ndl.go.jp/api/iiif/3437686/manifest.json%22,%22canvas%22:%22https://www.dl.ndl.go.jp/api/iiif/3437686/canvas/80%22}]</v>
      </c>
    </row>
    <row r="1504" spans="1:15" ht="16">
      <c r="A1504" s="8" t="str">
        <f t="shared" si="251"/>
        <v>https://w3id.org/kouigenjimonogatari/data/0120-06.json</v>
      </c>
      <c r="B1504" s="8">
        <v>120</v>
      </c>
      <c r="C1504" s="8">
        <v>6</v>
      </c>
      <c r="D1504" s="9" t="s">
        <v>1383</v>
      </c>
      <c r="E1504" t="str">
        <f t="shared" si="248"/>
        <v>http://creativecommons.org/publicdomain/zero/1.0/</v>
      </c>
      <c r="F1504" t="s">
        <v>4657</v>
      </c>
      <c r="G1504">
        <v>4</v>
      </c>
      <c r="H1504" t="s">
        <v>337</v>
      </c>
      <c r="I1504" s="3" t="str">
        <f t="shared" si="249"/>
        <v>https://jpsearch.go.jp/term/type/文章要素</v>
      </c>
      <c r="L1504">
        <f t="shared" si="252"/>
        <v>80</v>
      </c>
      <c r="M1504" t="str">
        <f t="shared" si="253"/>
        <v>https://www.dl.ndl.go.jp/api/iiif/3437686/canvas/80</v>
      </c>
      <c r="N1504" t="str">
        <f t="shared" si="250"/>
        <v>https://www.dl.ndl.go.jp/api/iiif/3437686/manifest.json</v>
      </c>
      <c r="O1504" t="str">
        <f t="shared" si="254"/>
        <v>http://da.dl.itc.u-tokyo.ac.jp/mirador/?params=[{%22manifest%22:%22https://www.dl.ndl.go.jp/api/iiif/3437686/manifest.json%22,%22canvas%22:%22https://www.dl.ndl.go.jp/api/iiif/3437686/canvas/80%22}]</v>
      </c>
    </row>
    <row r="1505" spans="1:15" ht="16">
      <c r="A1505" s="8" t="str">
        <f t="shared" si="251"/>
        <v>https://w3id.org/kouigenjimonogatari/data/0120-07.json</v>
      </c>
      <c r="B1505" s="8">
        <v>120</v>
      </c>
      <c r="C1505" s="8">
        <v>7</v>
      </c>
      <c r="D1505" s="9" t="s">
        <v>1384</v>
      </c>
      <c r="E1505" t="str">
        <f t="shared" si="248"/>
        <v>http://creativecommons.org/publicdomain/zero/1.0/</v>
      </c>
      <c r="F1505" t="s">
        <v>4657</v>
      </c>
      <c r="G1505">
        <v>4</v>
      </c>
      <c r="H1505" t="s">
        <v>337</v>
      </c>
      <c r="I1505" s="3" t="str">
        <f t="shared" si="249"/>
        <v>https://jpsearch.go.jp/term/type/文章要素</v>
      </c>
      <c r="L1505">
        <f t="shared" si="252"/>
        <v>80</v>
      </c>
      <c r="M1505" t="str">
        <f t="shared" si="253"/>
        <v>https://www.dl.ndl.go.jp/api/iiif/3437686/canvas/80</v>
      </c>
      <c r="N1505" t="str">
        <f t="shared" si="250"/>
        <v>https://www.dl.ndl.go.jp/api/iiif/3437686/manifest.json</v>
      </c>
      <c r="O1505" t="str">
        <f t="shared" si="254"/>
        <v>http://da.dl.itc.u-tokyo.ac.jp/mirador/?params=[{%22manifest%22:%22https://www.dl.ndl.go.jp/api/iiif/3437686/manifest.json%22,%22canvas%22:%22https://www.dl.ndl.go.jp/api/iiif/3437686/canvas/80%22}]</v>
      </c>
    </row>
    <row r="1506" spans="1:15" ht="16">
      <c r="A1506" s="8" t="str">
        <f t="shared" si="251"/>
        <v>https://w3id.org/kouigenjimonogatari/data/0120-08.json</v>
      </c>
      <c r="B1506" s="8">
        <v>120</v>
      </c>
      <c r="C1506" s="8">
        <v>8</v>
      </c>
      <c r="D1506" s="9" t="s">
        <v>1385</v>
      </c>
      <c r="E1506" t="str">
        <f t="shared" si="248"/>
        <v>http://creativecommons.org/publicdomain/zero/1.0/</v>
      </c>
      <c r="F1506" t="s">
        <v>4657</v>
      </c>
      <c r="G1506">
        <v>4</v>
      </c>
      <c r="H1506" t="s">
        <v>337</v>
      </c>
      <c r="I1506" s="3" t="str">
        <f t="shared" si="249"/>
        <v>https://jpsearch.go.jp/term/type/文章要素</v>
      </c>
      <c r="L1506">
        <f t="shared" si="252"/>
        <v>80</v>
      </c>
      <c r="M1506" t="str">
        <f t="shared" si="253"/>
        <v>https://www.dl.ndl.go.jp/api/iiif/3437686/canvas/80</v>
      </c>
      <c r="N1506" t="str">
        <f t="shared" si="250"/>
        <v>https://www.dl.ndl.go.jp/api/iiif/3437686/manifest.json</v>
      </c>
      <c r="O1506" t="str">
        <f t="shared" si="254"/>
        <v>http://da.dl.itc.u-tokyo.ac.jp/mirador/?params=[{%22manifest%22:%22https://www.dl.ndl.go.jp/api/iiif/3437686/manifest.json%22,%22canvas%22:%22https://www.dl.ndl.go.jp/api/iiif/3437686/canvas/80%22}]</v>
      </c>
    </row>
    <row r="1507" spans="1:15" ht="16">
      <c r="A1507" s="8" t="str">
        <f t="shared" si="251"/>
        <v>https://w3id.org/kouigenjimonogatari/data/0120-09.json</v>
      </c>
      <c r="B1507" s="8">
        <v>120</v>
      </c>
      <c r="C1507" s="8">
        <v>9</v>
      </c>
      <c r="D1507" s="9" t="s">
        <v>1386</v>
      </c>
      <c r="E1507" t="str">
        <f t="shared" si="248"/>
        <v>http://creativecommons.org/publicdomain/zero/1.0/</v>
      </c>
      <c r="F1507" t="s">
        <v>4657</v>
      </c>
      <c r="G1507">
        <v>4</v>
      </c>
      <c r="H1507" t="s">
        <v>337</v>
      </c>
      <c r="I1507" s="3" t="str">
        <f t="shared" si="249"/>
        <v>https://jpsearch.go.jp/term/type/文章要素</v>
      </c>
      <c r="L1507">
        <f t="shared" si="252"/>
        <v>80</v>
      </c>
      <c r="M1507" t="str">
        <f t="shared" si="253"/>
        <v>https://www.dl.ndl.go.jp/api/iiif/3437686/canvas/80</v>
      </c>
      <c r="N1507" t="str">
        <f t="shared" si="250"/>
        <v>https://www.dl.ndl.go.jp/api/iiif/3437686/manifest.json</v>
      </c>
      <c r="O1507" t="str">
        <f t="shared" si="254"/>
        <v>http://da.dl.itc.u-tokyo.ac.jp/mirador/?params=[{%22manifest%22:%22https://www.dl.ndl.go.jp/api/iiif/3437686/manifest.json%22,%22canvas%22:%22https://www.dl.ndl.go.jp/api/iiif/3437686/canvas/80%22}]</v>
      </c>
    </row>
    <row r="1508" spans="1:15" ht="16">
      <c r="A1508" s="8" t="str">
        <f t="shared" si="251"/>
        <v>https://w3id.org/kouigenjimonogatari/data/0120-10.json</v>
      </c>
      <c r="B1508" s="8">
        <v>120</v>
      </c>
      <c r="C1508" s="8">
        <v>10</v>
      </c>
      <c r="D1508" s="9" t="s">
        <v>1387</v>
      </c>
      <c r="E1508" t="str">
        <f t="shared" si="248"/>
        <v>http://creativecommons.org/publicdomain/zero/1.0/</v>
      </c>
      <c r="F1508" t="s">
        <v>4657</v>
      </c>
      <c r="G1508">
        <v>4</v>
      </c>
      <c r="H1508" t="s">
        <v>337</v>
      </c>
      <c r="I1508" s="3" t="str">
        <f t="shared" si="249"/>
        <v>https://jpsearch.go.jp/term/type/文章要素</v>
      </c>
      <c r="L1508">
        <f t="shared" si="252"/>
        <v>80</v>
      </c>
      <c r="M1508" t="str">
        <f t="shared" si="253"/>
        <v>https://www.dl.ndl.go.jp/api/iiif/3437686/canvas/80</v>
      </c>
      <c r="N1508" t="str">
        <f t="shared" si="250"/>
        <v>https://www.dl.ndl.go.jp/api/iiif/3437686/manifest.json</v>
      </c>
      <c r="O1508" t="str">
        <f t="shared" si="254"/>
        <v>http://da.dl.itc.u-tokyo.ac.jp/mirador/?params=[{%22manifest%22:%22https://www.dl.ndl.go.jp/api/iiif/3437686/manifest.json%22,%22canvas%22:%22https://www.dl.ndl.go.jp/api/iiif/3437686/canvas/80%22}]</v>
      </c>
    </row>
    <row r="1509" spans="1:15" ht="16">
      <c r="A1509" s="8" t="str">
        <f t="shared" si="251"/>
        <v>https://w3id.org/kouigenjimonogatari/data/0120-11.json</v>
      </c>
      <c r="B1509" s="8">
        <v>120</v>
      </c>
      <c r="C1509" s="8">
        <v>11</v>
      </c>
      <c r="D1509" s="9" t="s">
        <v>1388</v>
      </c>
      <c r="E1509" t="str">
        <f t="shared" si="248"/>
        <v>http://creativecommons.org/publicdomain/zero/1.0/</v>
      </c>
      <c r="F1509" t="s">
        <v>4657</v>
      </c>
      <c r="G1509">
        <v>4</v>
      </c>
      <c r="H1509" t="s">
        <v>337</v>
      </c>
      <c r="I1509" s="3" t="str">
        <f t="shared" si="249"/>
        <v>https://jpsearch.go.jp/term/type/文章要素</v>
      </c>
      <c r="L1509">
        <f t="shared" si="252"/>
        <v>80</v>
      </c>
      <c r="M1509" t="str">
        <f t="shared" si="253"/>
        <v>https://www.dl.ndl.go.jp/api/iiif/3437686/canvas/80</v>
      </c>
      <c r="N1509" t="str">
        <f t="shared" si="250"/>
        <v>https://www.dl.ndl.go.jp/api/iiif/3437686/manifest.json</v>
      </c>
      <c r="O1509" t="str">
        <f t="shared" si="254"/>
        <v>http://da.dl.itc.u-tokyo.ac.jp/mirador/?params=[{%22manifest%22:%22https://www.dl.ndl.go.jp/api/iiif/3437686/manifest.json%22,%22canvas%22:%22https://www.dl.ndl.go.jp/api/iiif/3437686/canvas/80%22}]</v>
      </c>
    </row>
    <row r="1510" spans="1:15" ht="16">
      <c r="A1510" s="8" t="str">
        <f t="shared" si="251"/>
        <v>https://w3id.org/kouigenjimonogatari/data/0120-12.json</v>
      </c>
      <c r="B1510" s="8">
        <v>120</v>
      </c>
      <c r="C1510" s="8">
        <v>12</v>
      </c>
      <c r="D1510" s="9" t="s">
        <v>1389</v>
      </c>
      <c r="E1510" t="str">
        <f t="shared" si="248"/>
        <v>http://creativecommons.org/publicdomain/zero/1.0/</v>
      </c>
      <c r="F1510" t="s">
        <v>4657</v>
      </c>
      <c r="G1510">
        <v>4</v>
      </c>
      <c r="H1510" t="s">
        <v>337</v>
      </c>
      <c r="I1510" s="3" t="str">
        <f t="shared" si="249"/>
        <v>https://jpsearch.go.jp/term/type/文章要素</v>
      </c>
      <c r="L1510">
        <f t="shared" si="252"/>
        <v>80</v>
      </c>
      <c r="M1510" t="str">
        <f t="shared" si="253"/>
        <v>https://www.dl.ndl.go.jp/api/iiif/3437686/canvas/80</v>
      </c>
      <c r="N1510" t="str">
        <f t="shared" si="250"/>
        <v>https://www.dl.ndl.go.jp/api/iiif/3437686/manifest.json</v>
      </c>
      <c r="O1510" t="str">
        <f t="shared" si="254"/>
        <v>http://da.dl.itc.u-tokyo.ac.jp/mirador/?params=[{%22manifest%22:%22https://www.dl.ndl.go.jp/api/iiif/3437686/manifest.json%22,%22canvas%22:%22https://www.dl.ndl.go.jp/api/iiif/3437686/canvas/80%22}]</v>
      </c>
    </row>
    <row r="1511" spans="1:15" ht="16">
      <c r="A1511" s="8" t="str">
        <f t="shared" si="251"/>
        <v>https://w3id.org/kouigenjimonogatari/data/0120-13.json</v>
      </c>
      <c r="B1511" s="8">
        <v>120</v>
      </c>
      <c r="C1511" s="8">
        <v>13</v>
      </c>
      <c r="D1511" s="9" t="s">
        <v>1390</v>
      </c>
      <c r="E1511" t="str">
        <f t="shared" si="248"/>
        <v>http://creativecommons.org/publicdomain/zero/1.0/</v>
      </c>
      <c r="F1511" t="s">
        <v>4657</v>
      </c>
      <c r="G1511">
        <v>4</v>
      </c>
      <c r="H1511" t="s">
        <v>337</v>
      </c>
      <c r="I1511" s="3" t="str">
        <f t="shared" si="249"/>
        <v>https://jpsearch.go.jp/term/type/文章要素</v>
      </c>
      <c r="L1511">
        <f t="shared" si="252"/>
        <v>80</v>
      </c>
      <c r="M1511" t="str">
        <f t="shared" si="253"/>
        <v>https://www.dl.ndl.go.jp/api/iiif/3437686/canvas/80</v>
      </c>
      <c r="N1511" t="str">
        <f t="shared" si="250"/>
        <v>https://www.dl.ndl.go.jp/api/iiif/3437686/manifest.json</v>
      </c>
      <c r="O1511" t="str">
        <f t="shared" si="254"/>
        <v>http://da.dl.itc.u-tokyo.ac.jp/mirador/?params=[{%22manifest%22:%22https://www.dl.ndl.go.jp/api/iiif/3437686/manifest.json%22,%22canvas%22:%22https://www.dl.ndl.go.jp/api/iiif/3437686/canvas/80%22}]</v>
      </c>
    </row>
    <row r="1512" spans="1:15" ht="16">
      <c r="A1512" s="8" t="str">
        <f t="shared" si="251"/>
        <v>https://w3id.org/kouigenjimonogatari/data/0120-14.json</v>
      </c>
      <c r="B1512" s="8">
        <v>120</v>
      </c>
      <c r="C1512" s="8">
        <v>14</v>
      </c>
      <c r="D1512" s="9" t="s">
        <v>1391</v>
      </c>
      <c r="E1512" t="str">
        <f t="shared" si="248"/>
        <v>http://creativecommons.org/publicdomain/zero/1.0/</v>
      </c>
      <c r="F1512" t="s">
        <v>4657</v>
      </c>
      <c r="G1512">
        <v>4</v>
      </c>
      <c r="H1512" t="s">
        <v>337</v>
      </c>
      <c r="I1512" s="3" t="str">
        <f t="shared" si="249"/>
        <v>https://jpsearch.go.jp/term/type/文章要素</v>
      </c>
      <c r="L1512">
        <f t="shared" si="252"/>
        <v>80</v>
      </c>
      <c r="M1512" t="str">
        <f t="shared" si="253"/>
        <v>https://www.dl.ndl.go.jp/api/iiif/3437686/canvas/80</v>
      </c>
      <c r="N1512" t="str">
        <f t="shared" si="250"/>
        <v>https://www.dl.ndl.go.jp/api/iiif/3437686/manifest.json</v>
      </c>
      <c r="O1512" t="str">
        <f t="shared" si="254"/>
        <v>http://da.dl.itc.u-tokyo.ac.jp/mirador/?params=[{%22manifest%22:%22https://www.dl.ndl.go.jp/api/iiif/3437686/manifest.json%22,%22canvas%22:%22https://www.dl.ndl.go.jp/api/iiif/3437686/canvas/80%22}]</v>
      </c>
    </row>
    <row r="1513" spans="1:15" ht="16">
      <c r="A1513" s="8" t="str">
        <f t="shared" si="251"/>
        <v>https://w3id.org/kouigenjimonogatari/data/0121-01.json</v>
      </c>
      <c r="B1513" s="8">
        <v>121</v>
      </c>
      <c r="C1513" s="8">
        <v>1</v>
      </c>
      <c r="D1513" s="9" t="s">
        <v>1392</v>
      </c>
      <c r="E1513" t="str">
        <f t="shared" si="248"/>
        <v>http://creativecommons.org/publicdomain/zero/1.0/</v>
      </c>
      <c r="F1513" t="s">
        <v>4657</v>
      </c>
      <c r="G1513">
        <v>4</v>
      </c>
      <c r="H1513" t="s">
        <v>337</v>
      </c>
      <c r="I1513" s="3" t="str">
        <f t="shared" si="249"/>
        <v>https://jpsearch.go.jp/term/type/文章要素</v>
      </c>
      <c r="L1513">
        <f t="shared" si="252"/>
        <v>80</v>
      </c>
      <c r="M1513" t="str">
        <f t="shared" si="253"/>
        <v>https://www.dl.ndl.go.jp/api/iiif/3437686/canvas/80</v>
      </c>
      <c r="N1513" t="str">
        <f t="shared" si="250"/>
        <v>https://www.dl.ndl.go.jp/api/iiif/3437686/manifest.json</v>
      </c>
      <c r="O1513" t="str">
        <f t="shared" si="254"/>
        <v>http://da.dl.itc.u-tokyo.ac.jp/mirador/?params=[{%22manifest%22:%22https://www.dl.ndl.go.jp/api/iiif/3437686/manifest.json%22,%22canvas%22:%22https://www.dl.ndl.go.jp/api/iiif/3437686/canvas/80%22}]</v>
      </c>
    </row>
    <row r="1514" spans="1:15" ht="16">
      <c r="A1514" s="8" t="str">
        <f t="shared" si="251"/>
        <v>https://w3id.org/kouigenjimonogatari/data/0121-02.json</v>
      </c>
      <c r="B1514" s="8">
        <v>121</v>
      </c>
      <c r="C1514" s="8">
        <v>2</v>
      </c>
      <c r="D1514" s="9" t="s">
        <v>1393</v>
      </c>
      <c r="E1514" t="str">
        <f t="shared" si="248"/>
        <v>http://creativecommons.org/publicdomain/zero/1.0/</v>
      </c>
      <c r="F1514" t="s">
        <v>4657</v>
      </c>
      <c r="G1514">
        <v>4</v>
      </c>
      <c r="H1514" t="s">
        <v>337</v>
      </c>
      <c r="I1514" s="3" t="str">
        <f t="shared" si="249"/>
        <v>https://jpsearch.go.jp/term/type/文章要素</v>
      </c>
      <c r="L1514">
        <f t="shared" si="252"/>
        <v>80</v>
      </c>
      <c r="M1514" t="str">
        <f t="shared" si="253"/>
        <v>https://www.dl.ndl.go.jp/api/iiif/3437686/canvas/80</v>
      </c>
      <c r="N1514" t="str">
        <f t="shared" si="250"/>
        <v>https://www.dl.ndl.go.jp/api/iiif/3437686/manifest.json</v>
      </c>
      <c r="O1514" t="str">
        <f t="shared" si="254"/>
        <v>http://da.dl.itc.u-tokyo.ac.jp/mirador/?params=[{%22manifest%22:%22https://www.dl.ndl.go.jp/api/iiif/3437686/manifest.json%22,%22canvas%22:%22https://www.dl.ndl.go.jp/api/iiif/3437686/canvas/80%22}]</v>
      </c>
    </row>
    <row r="1515" spans="1:15" ht="16">
      <c r="A1515" s="8" t="str">
        <f t="shared" si="251"/>
        <v>https://w3id.org/kouigenjimonogatari/data/0121-03.json</v>
      </c>
      <c r="B1515" s="8">
        <v>121</v>
      </c>
      <c r="C1515" s="8">
        <v>3</v>
      </c>
      <c r="D1515" s="9" t="s">
        <v>1394</v>
      </c>
      <c r="E1515" t="str">
        <f t="shared" si="248"/>
        <v>http://creativecommons.org/publicdomain/zero/1.0/</v>
      </c>
      <c r="F1515" t="s">
        <v>4657</v>
      </c>
      <c r="G1515">
        <v>4</v>
      </c>
      <c r="H1515" t="s">
        <v>337</v>
      </c>
      <c r="I1515" s="3" t="str">
        <f t="shared" si="249"/>
        <v>https://jpsearch.go.jp/term/type/文章要素</v>
      </c>
      <c r="L1515">
        <f t="shared" si="252"/>
        <v>80</v>
      </c>
      <c r="M1515" t="str">
        <f t="shared" si="253"/>
        <v>https://www.dl.ndl.go.jp/api/iiif/3437686/canvas/80</v>
      </c>
      <c r="N1515" t="str">
        <f t="shared" si="250"/>
        <v>https://www.dl.ndl.go.jp/api/iiif/3437686/manifest.json</v>
      </c>
      <c r="O1515" t="str">
        <f t="shared" si="254"/>
        <v>http://da.dl.itc.u-tokyo.ac.jp/mirador/?params=[{%22manifest%22:%22https://www.dl.ndl.go.jp/api/iiif/3437686/manifest.json%22,%22canvas%22:%22https://www.dl.ndl.go.jp/api/iiif/3437686/canvas/80%22}]</v>
      </c>
    </row>
    <row r="1516" spans="1:15" ht="16">
      <c r="A1516" s="8" t="str">
        <f t="shared" si="251"/>
        <v>https://w3id.org/kouigenjimonogatari/data/0121-04.json</v>
      </c>
      <c r="B1516" s="8">
        <v>121</v>
      </c>
      <c r="C1516" s="8">
        <v>4</v>
      </c>
      <c r="D1516" s="9" t="s">
        <v>1395</v>
      </c>
      <c r="E1516" t="str">
        <f t="shared" si="248"/>
        <v>http://creativecommons.org/publicdomain/zero/1.0/</v>
      </c>
      <c r="F1516" t="s">
        <v>4657</v>
      </c>
      <c r="G1516">
        <v>4</v>
      </c>
      <c r="H1516" t="s">
        <v>337</v>
      </c>
      <c r="I1516" s="3" t="str">
        <f t="shared" si="249"/>
        <v>https://jpsearch.go.jp/term/type/文章要素</v>
      </c>
      <c r="L1516">
        <f t="shared" si="252"/>
        <v>80</v>
      </c>
      <c r="M1516" t="str">
        <f t="shared" si="253"/>
        <v>https://www.dl.ndl.go.jp/api/iiif/3437686/canvas/80</v>
      </c>
      <c r="N1516" t="str">
        <f t="shared" si="250"/>
        <v>https://www.dl.ndl.go.jp/api/iiif/3437686/manifest.json</v>
      </c>
      <c r="O1516" t="str">
        <f t="shared" si="254"/>
        <v>http://da.dl.itc.u-tokyo.ac.jp/mirador/?params=[{%22manifest%22:%22https://www.dl.ndl.go.jp/api/iiif/3437686/manifest.json%22,%22canvas%22:%22https://www.dl.ndl.go.jp/api/iiif/3437686/canvas/80%22}]</v>
      </c>
    </row>
    <row r="1517" spans="1:15" ht="16">
      <c r="A1517" s="8" t="str">
        <f t="shared" si="251"/>
        <v>https://w3id.org/kouigenjimonogatari/data/0121-05.json</v>
      </c>
      <c r="B1517" s="8">
        <v>121</v>
      </c>
      <c r="C1517" s="8">
        <v>5</v>
      </c>
      <c r="D1517" s="9" t="s">
        <v>1396</v>
      </c>
      <c r="E1517" t="str">
        <f t="shared" si="248"/>
        <v>http://creativecommons.org/publicdomain/zero/1.0/</v>
      </c>
      <c r="F1517" t="s">
        <v>4657</v>
      </c>
      <c r="G1517">
        <v>4</v>
      </c>
      <c r="H1517" t="s">
        <v>337</v>
      </c>
      <c r="I1517" s="3" t="str">
        <f t="shared" si="249"/>
        <v>https://jpsearch.go.jp/term/type/文章要素</v>
      </c>
      <c r="L1517">
        <f t="shared" si="252"/>
        <v>80</v>
      </c>
      <c r="M1517" t="str">
        <f t="shared" si="253"/>
        <v>https://www.dl.ndl.go.jp/api/iiif/3437686/canvas/80</v>
      </c>
      <c r="N1517" t="str">
        <f t="shared" si="250"/>
        <v>https://www.dl.ndl.go.jp/api/iiif/3437686/manifest.json</v>
      </c>
      <c r="O1517" t="str">
        <f t="shared" si="254"/>
        <v>http://da.dl.itc.u-tokyo.ac.jp/mirador/?params=[{%22manifest%22:%22https://www.dl.ndl.go.jp/api/iiif/3437686/manifest.json%22,%22canvas%22:%22https://www.dl.ndl.go.jp/api/iiif/3437686/canvas/80%22}]</v>
      </c>
    </row>
    <row r="1518" spans="1:15" ht="16">
      <c r="A1518" s="8" t="str">
        <f t="shared" si="251"/>
        <v>https://w3id.org/kouigenjimonogatari/data/0121-06.json</v>
      </c>
      <c r="B1518" s="8">
        <v>121</v>
      </c>
      <c r="C1518" s="8">
        <v>6</v>
      </c>
      <c r="D1518" s="9" t="s">
        <v>1397</v>
      </c>
      <c r="E1518" t="str">
        <f t="shared" si="248"/>
        <v>http://creativecommons.org/publicdomain/zero/1.0/</v>
      </c>
      <c r="F1518" t="s">
        <v>4657</v>
      </c>
      <c r="G1518">
        <v>4</v>
      </c>
      <c r="H1518" t="s">
        <v>337</v>
      </c>
      <c r="I1518" s="3" t="str">
        <f t="shared" si="249"/>
        <v>https://jpsearch.go.jp/term/type/文章要素</v>
      </c>
      <c r="L1518">
        <f t="shared" si="252"/>
        <v>80</v>
      </c>
      <c r="M1518" t="str">
        <f t="shared" si="253"/>
        <v>https://www.dl.ndl.go.jp/api/iiif/3437686/canvas/80</v>
      </c>
      <c r="N1518" t="str">
        <f t="shared" si="250"/>
        <v>https://www.dl.ndl.go.jp/api/iiif/3437686/manifest.json</v>
      </c>
      <c r="O1518" t="str">
        <f t="shared" si="254"/>
        <v>http://da.dl.itc.u-tokyo.ac.jp/mirador/?params=[{%22manifest%22:%22https://www.dl.ndl.go.jp/api/iiif/3437686/manifest.json%22,%22canvas%22:%22https://www.dl.ndl.go.jp/api/iiif/3437686/canvas/80%22}]</v>
      </c>
    </row>
    <row r="1519" spans="1:15" ht="16">
      <c r="A1519" s="8" t="str">
        <f t="shared" si="251"/>
        <v>https://w3id.org/kouigenjimonogatari/data/0121-07.json</v>
      </c>
      <c r="B1519" s="8">
        <v>121</v>
      </c>
      <c r="C1519" s="8">
        <v>7</v>
      </c>
      <c r="D1519" s="9" t="s">
        <v>1398</v>
      </c>
      <c r="E1519" t="str">
        <f t="shared" si="248"/>
        <v>http://creativecommons.org/publicdomain/zero/1.0/</v>
      </c>
      <c r="F1519" t="s">
        <v>4657</v>
      </c>
      <c r="G1519">
        <v>4</v>
      </c>
      <c r="H1519" t="s">
        <v>337</v>
      </c>
      <c r="I1519" s="3" t="str">
        <f t="shared" si="249"/>
        <v>https://jpsearch.go.jp/term/type/文章要素</v>
      </c>
      <c r="L1519">
        <f t="shared" si="252"/>
        <v>80</v>
      </c>
      <c r="M1519" t="str">
        <f t="shared" si="253"/>
        <v>https://www.dl.ndl.go.jp/api/iiif/3437686/canvas/80</v>
      </c>
      <c r="N1519" t="str">
        <f t="shared" si="250"/>
        <v>https://www.dl.ndl.go.jp/api/iiif/3437686/manifest.json</v>
      </c>
      <c r="O1519" t="str">
        <f t="shared" si="254"/>
        <v>http://da.dl.itc.u-tokyo.ac.jp/mirador/?params=[{%22manifest%22:%22https://www.dl.ndl.go.jp/api/iiif/3437686/manifest.json%22,%22canvas%22:%22https://www.dl.ndl.go.jp/api/iiif/3437686/canvas/80%22}]</v>
      </c>
    </row>
    <row r="1520" spans="1:15" ht="16">
      <c r="A1520" s="8" t="str">
        <f t="shared" si="251"/>
        <v>https://w3id.org/kouigenjimonogatari/data/0121-08.json</v>
      </c>
      <c r="B1520" s="8">
        <v>121</v>
      </c>
      <c r="C1520" s="8">
        <v>8</v>
      </c>
      <c r="D1520" s="9" t="s">
        <v>1399</v>
      </c>
      <c r="E1520" t="str">
        <f t="shared" si="248"/>
        <v>http://creativecommons.org/publicdomain/zero/1.0/</v>
      </c>
      <c r="F1520" t="s">
        <v>4657</v>
      </c>
      <c r="G1520">
        <v>4</v>
      </c>
      <c r="H1520" t="s">
        <v>337</v>
      </c>
      <c r="I1520" s="3" t="str">
        <f t="shared" si="249"/>
        <v>https://jpsearch.go.jp/term/type/文章要素</v>
      </c>
      <c r="L1520">
        <f t="shared" si="252"/>
        <v>80</v>
      </c>
      <c r="M1520" t="str">
        <f t="shared" si="253"/>
        <v>https://www.dl.ndl.go.jp/api/iiif/3437686/canvas/80</v>
      </c>
      <c r="N1520" t="str">
        <f t="shared" si="250"/>
        <v>https://www.dl.ndl.go.jp/api/iiif/3437686/manifest.json</v>
      </c>
      <c r="O1520" t="str">
        <f t="shared" si="254"/>
        <v>http://da.dl.itc.u-tokyo.ac.jp/mirador/?params=[{%22manifest%22:%22https://www.dl.ndl.go.jp/api/iiif/3437686/manifest.json%22,%22canvas%22:%22https://www.dl.ndl.go.jp/api/iiif/3437686/canvas/80%22}]</v>
      </c>
    </row>
    <row r="1521" spans="1:15" ht="16">
      <c r="A1521" s="8" t="str">
        <f t="shared" si="251"/>
        <v>https://w3id.org/kouigenjimonogatari/data/0121-09.json</v>
      </c>
      <c r="B1521" s="8">
        <v>121</v>
      </c>
      <c r="C1521" s="8">
        <v>9</v>
      </c>
      <c r="D1521" s="9" t="s">
        <v>1400</v>
      </c>
      <c r="E1521" t="str">
        <f t="shared" si="248"/>
        <v>http://creativecommons.org/publicdomain/zero/1.0/</v>
      </c>
      <c r="F1521" t="s">
        <v>4657</v>
      </c>
      <c r="G1521">
        <v>4</v>
      </c>
      <c r="H1521" t="s">
        <v>337</v>
      </c>
      <c r="I1521" s="3" t="str">
        <f t="shared" si="249"/>
        <v>https://jpsearch.go.jp/term/type/文章要素</v>
      </c>
      <c r="L1521">
        <f t="shared" si="252"/>
        <v>80</v>
      </c>
      <c r="M1521" t="str">
        <f t="shared" si="253"/>
        <v>https://www.dl.ndl.go.jp/api/iiif/3437686/canvas/80</v>
      </c>
      <c r="N1521" t="str">
        <f t="shared" si="250"/>
        <v>https://www.dl.ndl.go.jp/api/iiif/3437686/manifest.json</v>
      </c>
      <c r="O1521" t="str">
        <f t="shared" si="254"/>
        <v>http://da.dl.itc.u-tokyo.ac.jp/mirador/?params=[{%22manifest%22:%22https://www.dl.ndl.go.jp/api/iiif/3437686/manifest.json%22,%22canvas%22:%22https://www.dl.ndl.go.jp/api/iiif/3437686/canvas/80%22}]</v>
      </c>
    </row>
    <row r="1522" spans="1:15" ht="16">
      <c r="A1522" s="8" t="str">
        <f t="shared" si="251"/>
        <v>https://w3id.org/kouigenjimonogatari/data/0121-10.json</v>
      </c>
      <c r="B1522" s="8">
        <v>121</v>
      </c>
      <c r="C1522" s="8">
        <v>10</v>
      </c>
      <c r="D1522" s="9" t="s">
        <v>1401</v>
      </c>
      <c r="E1522" t="str">
        <f t="shared" si="248"/>
        <v>http://creativecommons.org/publicdomain/zero/1.0/</v>
      </c>
      <c r="F1522" t="s">
        <v>4657</v>
      </c>
      <c r="G1522">
        <v>4</v>
      </c>
      <c r="H1522" t="s">
        <v>337</v>
      </c>
      <c r="I1522" s="3" t="str">
        <f t="shared" si="249"/>
        <v>https://jpsearch.go.jp/term/type/文章要素</v>
      </c>
      <c r="L1522">
        <f t="shared" si="252"/>
        <v>80</v>
      </c>
      <c r="M1522" t="str">
        <f t="shared" si="253"/>
        <v>https://www.dl.ndl.go.jp/api/iiif/3437686/canvas/80</v>
      </c>
      <c r="N1522" t="str">
        <f t="shared" si="250"/>
        <v>https://www.dl.ndl.go.jp/api/iiif/3437686/manifest.json</v>
      </c>
      <c r="O1522" t="str">
        <f t="shared" si="254"/>
        <v>http://da.dl.itc.u-tokyo.ac.jp/mirador/?params=[{%22manifest%22:%22https://www.dl.ndl.go.jp/api/iiif/3437686/manifest.json%22,%22canvas%22:%22https://www.dl.ndl.go.jp/api/iiif/3437686/canvas/80%22}]</v>
      </c>
    </row>
    <row r="1523" spans="1:15" ht="16">
      <c r="A1523" s="8" t="str">
        <f t="shared" si="251"/>
        <v>https://w3id.org/kouigenjimonogatari/data/0121-11.json</v>
      </c>
      <c r="B1523" s="8">
        <v>121</v>
      </c>
      <c r="C1523" s="8">
        <v>11</v>
      </c>
      <c r="D1523" s="9" t="s">
        <v>1402</v>
      </c>
      <c r="E1523" t="str">
        <f t="shared" si="248"/>
        <v>http://creativecommons.org/publicdomain/zero/1.0/</v>
      </c>
      <c r="F1523" t="s">
        <v>4657</v>
      </c>
      <c r="G1523">
        <v>4</v>
      </c>
      <c r="H1523" t="s">
        <v>337</v>
      </c>
      <c r="I1523" s="3" t="str">
        <f t="shared" si="249"/>
        <v>https://jpsearch.go.jp/term/type/文章要素</v>
      </c>
      <c r="L1523">
        <f t="shared" si="252"/>
        <v>80</v>
      </c>
      <c r="M1523" t="str">
        <f t="shared" si="253"/>
        <v>https://www.dl.ndl.go.jp/api/iiif/3437686/canvas/80</v>
      </c>
      <c r="N1523" t="str">
        <f t="shared" si="250"/>
        <v>https://www.dl.ndl.go.jp/api/iiif/3437686/manifest.json</v>
      </c>
      <c r="O1523" t="str">
        <f t="shared" si="254"/>
        <v>http://da.dl.itc.u-tokyo.ac.jp/mirador/?params=[{%22manifest%22:%22https://www.dl.ndl.go.jp/api/iiif/3437686/manifest.json%22,%22canvas%22:%22https://www.dl.ndl.go.jp/api/iiif/3437686/canvas/80%22}]</v>
      </c>
    </row>
    <row r="1524" spans="1:15" ht="16">
      <c r="A1524" s="8" t="str">
        <f t="shared" si="251"/>
        <v>https://w3id.org/kouigenjimonogatari/data/0121-12.json</v>
      </c>
      <c r="B1524" s="8">
        <v>121</v>
      </c>
      <c r="C1524" s="8">
        <v>12</v>
      </c>
      <c r="D1524" s="9" t="s">
        <v>1403</v>
      </c>
      <c r="E1524" t="str">
        <f t="shared" si="248"/>
        <v>http://creativecommons.org/publicdomain/zero/1.0/</v>
      </c>
      <c r="F1524" t="s">
        <v>4657</v>
      </c>
      <c r="G1524">
        <v>4</v>
      </c>
      <c r="H1524" t="s">
        <v>337</v>
      </c>
      <c r="I1524" s="3" t="str">
        <f t="shared" si="249"/>
        <v>https://jpsearch.go.jp/term/type/文章要素</v>
      </c>
      <c r="L1524">
        <f t="shared" si="252"/>
        <v>80</v>
      </c>
      <c r="M1524" t="str">
        <f t="shared" si="253"/>
        <v>https://www.dl.ndl.go.jp/api/iiif/3437686/canvas/80</v>
      </c>
      <c r="N1524" t="str">
        <f t="shared" si="250"/>
        <v>https://www.dl.ndl.go.jp/api/iiif/3437686/manifest.json</v>
      </c>
      <c r="O1524" t="str">
        <f t="shared" si="254"/>
        <v>http://da.dl.itc.u-tokyo.ac.jp/mirador/?params=[{%22manifest%22:%22https://www.dl.ndl.go.jp/api/iiif/3437686/manifest.json%22,%22canvas%22:%22https://www.dl.ndl.go.jp/api/iiif/3437686/canvas/80%22}]</v>
      </c>
    </row>
    <row r="1525" spans="1:15" ht="16">
      <c r="A1525" s="8" t="str">
        <f t="shared" si="251"/>
        <v>https://w3id.org/kouigenjimonogatari/data/0121-13.json</v>
      </c>
      <c r="B1525" s="8">
        <v>121</v>
      </c>
      <c r="C1525" s="8">
        <v>13</v>
      </c>
      <c r="D1525" s="9" t="s">
        <v>1404</v>
      </c>
      <c r="E1525" t="str">
        <f t="shared" si="248"/>
        <v>http://creativecommons.org/publicdomain/zero/1.0/</v>
      </c>
      <c r="F1525" t="s">
        <v>4657</v>
      </c>
      <c r="G1525">
        <v>4</v>
      </c>
      <c r="H1525" t="s">
        <v>337</v>
      </c>
      <c r="I1525" s="3" t="str">
        <f t="shared" si="249"/>
        <v>https://jpsearch.go.jp/term/type/文章要素</v>
      </c>
      <c r="L1525">
        <f t="shared" si="252"/>
        <v>80</v>
      </c>
      <c r="M1525" t="str">
        <f t="shared" si="253"/>
        <v>https://www.dl.ndl.go.jp/api/iiif/3437686/canvas/80</v>
      </c>
      <c r="N1525" t="str">
        <f t="shared" si="250"/>
        <v>https://www.dl.ndl.go.jp/api/iiif/3437686/manifest.json</v>
      </c>
      <c r="O1525" t="str">
        <f t="shared" si="254"/>
        <v>http://da.dl.itc.u-tokyo.ac.jp/mirador/?params=[{%22manifest%22:%22https://www.dl.ndl.go.jp/api/iiif/3437686/manifest.json%22,%22canvas%22:%22https://www.dl.ndl.go.jp/api/iiif/3437686/canvas/80%22}]</v>
      </c>
    </row>
    <row r="1526" spans="1:15" ht="16">
      <c r="A1526" s="8" t="str">
        <f t="shared" si="251"/>
        <v>https://w3id.org/kouigenjimonogatari/data/0121-14.json</v>
      </c>
      <c r="B1526" s="8">
        <v>121</v>
      </c>
      <c r="C1526" s="8">
        <v>14</v>
      </c>
      <c r="D1526" s="9" t="s">
        <v>1405</v>
      </c>
      <c r="E1526" t="str">
        <f t="shared" si="248"/>
        <v>http://creativecommons.org/publicdomain/zero/1.0/</v>
      </c>
      <c r="F1526" t="s">
        <v>4657</v>
      </c>
      <c r="G1526">
        <v>4</v>
      </c>
      <c r="H1526" t="s">
        <v>337</v>
      </c>
      <c r="I1526" s="3" t="str">
        <f t="shared" si="249"/>
        <v>https://jpsearch.go.jp/term/type/文章要素</v>
      </c>
      <c r="L1526">
        <f t="shared" si="252"/>
        <v>80</v>
      </c>
      <c r="M1526" t="str">
        <f t="shared" si="253"/>
        <v>https://www.dl.ndl.go.jp/api/iiif/3437686/canvas/80</v>
      </c>
      <c r="N1526" t="str">
        <f t="shared" si="250"/>
        <v>https://www.dl.ndl.go.jp/api/iiif/3437686/manifest.json</v>
      </c>
      <c r="O1526" t="str">
        <f t="shared" si="254"/>
        <v>http://da.dl.itc.u-tokyo.ac.jp/mirador/?params=[{%22manifest%22:%22https://www.dl.ndl.go.jp/api/iiif/3437686/manifest.json%22,%22canvas%22:%22https://www.dl.ndl.go.jp/api/iiif/3437686/canvas/80%22}]</v>
      </c>
    </row>
    <row r="1527" spans="1:15" ht="16">
      <c r="A1527" s="8" t="str">
        <f t="shared" si="251"/>
        <v>https://w3id.org/kouigenjimonogatari/data/0122-01.json</v>
      </c>
      <c r="B1527" s="8">
        <v>122</v>
      </c>
      <c r="C1527" s="8">
        <v>1</v>
      </c>
      <c r="D1527" s="9" t="s">
        <v>1406</v>
      </c>
      <c r="E1527" t="str">
        <f t="shared" si="248"/>
        <v>http://creativecommons.org/publicdomain/zero/1.0/</v>
      </c>
      <c r="F1527" t="s">
        <v>4657</v>
      </c>
      <c r="G1527">
        <v>4</v>
      </c>
      <c r="H1527" t="s">
        <v>337</v>
      </c>
      <c r="I1527" s="3" t="str">
        <f t="shared" si="249"/>
        <v>https://jpsearch.go.jp/term/type/文章要素</v>
      </c>
      <c r="L1527">
        <f t="shared" si="252"/>
        <v>81</v>
      </c>
      <c r="M1527" t="str">
        <f t="shared" si="253"/>
        <v>https://www.dl.ndl.go.jp/api/iiif/3437686/canvas/81</v>
      </c>
      <c r="N1527" t="str">
        <f t="shared" si="250"/>
        <v>https://www.dl.ndl.go.jp/api/iiif/3437686/manifest.json</v>
      </c>
      <c r="O1527" t="str">
        <f t="shared" si="254"/>
        <v>http://da.dl.itc.u-tokyo.ac.jp/mirador/?params=[{%22manifest%22:%22https://www.dl.ndl.go.jp/api/iiif/3437686/manifest.json%22,%22canvas%22:%22https://www.dl.ndl.go.jp/api/iiif/3437686/canvas/81%22}]</v>
      </c>
    </row>
    <row r="1528" spans="1:15" ht="16">
      <c r="A1528" s="8" t="str">
        <f t="shared" si="251"/>
        <v>https://w3id.org/kouigenjimonogatari/data/0122-02.json</v>
      </c>
      <c r="B1528" s="8">
        <v>122</v>
      </c>
      <c r="C1528" s="8">
        <v>2</v>
      </c>
      <c r="D1528" s="9" t="s">
        <v>1407</v>
      </c>
      <c r="E1528" t="str">
        <f t="shared" si="248"/>
        <v>http://creativecommons.org/publicdomain/zero/1.0/</v>
      </c>
      <c r="F1528" t="s">
        <v>4657</v>
      </c>
      <c r="G1528">
        <v>4</v>
      </c>
      <c r="H1528" t="s">
        <v>337</v>
      </c>
      <c r="I1528" s="3" t="str">
        <f t="shared" si="249"/>
        <v>https://jpsearch.go.jp/term/type/文章要素</v>
      </c>
      <c r="L1528">
        <f t="shared" si="252"/>
        <v>81</v>
      </c>
      <c r="M1528" t="str">
        <f t="shared" si="253"/>
        <v>https://www.dl.ndl.go.jp/api/iiif/3437686/canvas/81</v>
      </c>
      <c r="N1528" t="str">
        <f t="shared" si="250"/>
        <v>https://www.dl.ndl.go.jp/api/iiif/3437686/manifest.json</v>
      </c>
      <c r="O1528" t="str">
        <f t="shared" si="254"/>
        <v>http://da.dl.itc.u-tokyo.ac.jp/mirador/?params=[{%22manifest%22:%22https://www.dl.ndl.go.jp/api/iiif/3437686/manifest.json%22,%22canvas%22:%22https://www.dl.ndl.go.jp/api/iiif/3437686/canvas/81%22}]</v>
      </c>
    </row>
    <row r="1529" spans="1:15" ht="16">
      <c r="A1529" s="8" t="str">
        <f t="shared" si="251"/>
        <v>https://w3id.org/kouigenjimonogatari/data/0122-03.json</v>
      </c>
      <c r="B1529" s="8">
        <v>122</v>
      </c>
      <c r="C1529" s="8">
        <v>3</v>
      </c>
      <c r="D1529" s="9" t="s">
        <v>1408</v>
      </c>
      <c r="E1529" t="str">
        <f t="shared" si="248"/>
        <v>http://creativecommons.org/publicdomain/zero/1.0/</v>
      </c>
      <c r="F1529" t="s">
        <v>4657</v>
      </c>
      <c r="G1529">
        <v>4</v>
      </c>
      <c r="H1529" t="s">
        <v>337</v>
      </c>
      <c r="I1529" s="3" t="str">
        <f t="shared" si="249"/>
        <v>https://jpsearch.go.jp/term/type/文章要素</v>
      </c>
      <c r="L1529">
        <f t="shared" si="252"/>
        <v>81</v>
      </c>
      <c r="M1529" t="str">
        <f t="shared" si="253"/>
        <v>https://www.dl.ndl.go.jp/api/iiif/3437686/canvas/81</v>
      </c>
      <c r="N1529" t="str">
        <f t="shared" si="250"/>
        <v>https://www.dl.ndl.go.jp/api/iiif/3437686/manifest.json</v>
      </c>
      <c r="O1529" t="str">
        <f t="shared" si="254"/>
        <v>http://da.dl.itc.u-tokyo.ac.jp/mirador/?params=[{%22manifest%22:%22https://www.dl.ndl.go.jp/api/iiif/3437686/manifest.json%22,%22canvas%22:%22https://www.dl.ndl.go.jp/api/iiif/3437686/canvas/81%22}]</v>
      </c>
    </row>
    <row r="1530" spans="1:15" ht="16">
      <c r="A1530" s="8" t="str">
        <f t="shared" si="251"/>
        <v>https://w3id.org/kouigenjimonogatari/data/0122-04.json</v>
      </c>
      <c r="B1530" s="8">
        <v>122</v>
      </c>
      <c r="C1530" s="8">
        <v>4</v>
      </c>
      <c r="D1530" s="9" t="s">
        <v>1409</v>
      </c>
      <c r="E1530" t="str">
        <f t="shared" si="248"/>
        <v>http://creativecommons.org/publicdomain/zero/1.0/</v>
      </c>
      <c r="F1530" t="s">
        <v>4657</v>
      </c>
      <c r="G1530">
        <v>4</v>
      </c>
      <c r="H1530" t="s">
        <v>337</v>
      </c>
      <c r="I1530" s="3" t="str">
        <f t="shared" si="249"/>
        <v>https://jpsearch.go.jp/term/type/文章要素</v>
      </c>
      <c r="L1530">
        <f t="shared" si="252"/>
        <v>81</v>
      </c>
      <c r="M1530" t="str">
        <f t="shared" si="253"/>
        <v>https://www.dl.ndl.go.jp/api/iiif/3437686/canvas/81</v>
      </c>
      <c r="N1530" t="str">
        <f t="shared" si="250"/>
        <v>https://www.dl.ndl.go.jp/api/iiif/3437686/manifest.json</v>
      </c>
      <c r="O1530" t="str">
        <f t="shared" si="254"/>
        <v>http://da.dl.itc.u-tokyo.ac.jp/mirador/?params=[{%22manifest%22:%22https://www.dl.ndl.go.jp/api/iiif/3437686/manifest.json%22,%22canvas%22:%22https://www.dl.ndl.go.jp/api/iiif/3437686/canvas/81%22}]</v>
      </c>
    </row>
    <row r="1531" spans="1:15" ht="16">
      <c r="A1531" s="8" t="str">
        <f t="shared" si="251"/>
        <v>https://w3id.org/kouigenjimonogatari/data/0122-05.json</v>
      </c>
      <c r="B1531" s="8">
        <v>122</v>
      </c>
      <c r="C1531" s="8">
        <v>5</v>
      </c>
      <c r="D1531" s="9" t="s">
        <v>1410</v>
      </c>
      <c r="E1531" t="str">
        <f t="shared" si="248"/>
        <v>http://creativecommons.org/publicdomain/zero/1.0/</v>
      </c>
      <c r="F1531" t="s">
        <v>4657</v>
      </c>
      <c r="G1531">
        <v>4</v>
      </c>
      <c r="H1531" t="s">
        <v>337</v>
      </c>
      <c r="I1531" s="3" t="str">
        <f t="shared" si="249"/>
        <v>https://jpsearch.go.jp/term/type/文章要素</v>
      </c>
      <c r="L1531">
        <f t="shared" si="252"/>
        <v>81</v>
      </c>
      <c r="M1531" t="str">
        <f t="shared" si="253"/>
        <v>https://www.dl.ndl.go.jp/api/iiif/3437686/canvas/81</v>
      </c>
      <c r="N1531" t="str">
        <f t="shared" si="250"/>
        <v>https://www.dl.ndl.go.jp/api/iiif/3437686/manifest.json</v>
      </c>
      <c r="O1531" t="str">
        <f t="shared" si="254"/>
        <v>http://da.dl.itc.u-tokyo.ac.jp/mirador/?params=[{%22manifest%22:%22https://www.dl.ndl.go.jp/api/iiif/3437686/manifest.json%22,%22canvas%22:%22https://www.dl.ndl.go.jp/api/iiif/3437686/canvas/81%22}]</v>
      </c>
    </row>
    <row r="1532" spans="1:15" ht="16">
      <c r="A1532" s="8" t="str">
        <f t="shared" si="251"/>
        <v>https://w3id.org/kouigenjimonogatari/data/0122-06.json</v>
      </c>
      <c r="B1532" s="8">
        <v>122</v>
      </c>
      <c r="C1532" s="8">
        <v>6</v>
      </c>
      <c r="D1532" s="9" t="s">
        <v>1411</v>
      </c>
      <c r="E1532" t="str">
        <f t="shared" si="248"/>
        <v>http://creativecommons.org/publicdomain/zero/1.0/</v>
      </c>
      <c r="F1532" t="s">
        <v>4657</v>
      </c>
      <c r="G1532">
        <v>4</v>
      </c>
      <c r="H1532" t="s">
        <v>337</v>
      </c>
      <c r="I1532" s="3" t="str">
        <f t="shared" si="249"/>
        <v>https://jpsearch.go.jp/term/type/文章要素</v>
      </c>
      <c r="L1532">
        <f t="shared" si="252"/>
        <v>81</v>
      </c>
      <c r="M1532" t="str">
        <f t="shared" si="253"/>
        <v>https://www.dl.ndl.go.jp/api/iiif/3437686/canvas/81</v>
      </c>
      <c r="N1532" t="str">
        <f t="shared" si="250"/>
        <v>https://www.dl.ndl.go.jp/api/iiif/3437686/manifest.json</v>
      </c>
      <c r="O1532" t="str">
        <f t="shared" si="254"/>
        <v>http://da.dl.itc.u-tokyo.ac.jp/mirador/?params=[{%22manifest%22:%22https://www.dl.ndl.go.jp/api/iiif/3437686/manifest.json%22,%22canvas%22:%22https://www.dl.ndl.go.jp/api/iiif/3437686/canvas/81%22}]</v>
      </c>
    </row>
    <row r="1533" spans="1:15" ht="16">
      <c r="A1533" s="8" t="str">
        <f t="shared" si="251"/>
        <v>https://w3id.org/kouigenjimonogatari/data/0122-07.json</v>
      </c>
      <c r="B1533" s="8">
        <v>122</v>
      </c>
      <c r="C1533" s="8">
        <v>7</v>
      </c>
      <c r="D1533" s="9" t="s">
        <v>1412</v>
      </c>
      <c r="E1533" t="str">
        <f t="shared" si="248"/>
        <v>http://creativecommons.org/publicdomain/zero/1.0/</v>
      </c>
      <c r="F1533" t="s">
        <v>4657</v>
      </c>
      <c r="G1533">
        <v>4</v>
      </c>
      <c r="H1533" t="s">
        <v>337</v>
      </c>
      <c r="I1533" s="3" t="str">
        <f t="shared" si="249"/>
        <v>https://jpsearch.go.jp/term/type/文章要素</v>
      </c>
      <c r="L1533">
        <f t="shared" si="252"/>
        <v>81</v>
      </c>
      <c r="M1533" t="str">
        <f t="shared" si="253"/>
        <v>https://www.dl.ndl.go.jp/api/iiif/3437686/canvas/81</v>
      </c>
      <c r="N1533" t="str">
        <f t="shared" si="250"/>
        <v>https://www.dl.ndl.go.jp/api/iiif/3437686/manifest.json</v>
      </c>
      <c r="O1533" t="str">
        <f t="shared" si="254"/>
        <v>http://da.dl.itc.u-tokyo.ac.jp/mirador/?params=[{%22manifest%22:%22https://www.dl.ndl.go.jp/api/iiif/3437686/manifest.json%22,%22canvas%22:%22https://www.dl.ndl.go.jp/api/iiif/3437686/canvas/81%22}]</v>
      </c>
    </row>
    <row r="1534" spans="1:15" ht="16">
      <c r="A1534" s="8" t="str">
        <f t="shared" si="251"/>
        <v>https://w3id.org/kouigenjimonogatari/data/0122-08.json</v>
      </c>
      <c r="B1534" s="8">
        <v>122</v>
      </c>
      <c r="C1534" s="8">
        <v>8</v>
      </c>
      <c r="D1534" s="9" t="s">
        <v>1413</v>
      </c>
      <c r="E1534" t="str">
        <f t="shared" ref="E1534:E1597" si="255">"http://creativecommons.org/publicdomain/zero/1.0/"</f>
        <v>http://creativecommons.org/publicdomain/zero/1.0/</v>
      </c>
      <c r="F1534" t="s">
        <v>4657</v>
      </c>
      <c r="G1534">
        <v>4</v>
      </c>
      <c r="H1534" t="s">
        <v>337</v>
      </c>
      <c r="I1534" s="3" t="str">
        <f t="shared" ref="I1534:I1597" si="256">"https://jpsearch.go.jp/term/type/文章要素"</f>
        <v>https://jpsearch.go.jp/term/type/文章要素</v>
      </c>
      <c r="L1534">
        <f t="shared" si="252"/>
        <v>81</v>
      </c>
      <c r="M1534" t="str">
        <f t="shared" si="253"/>
        <v>https://www.dl.ndl.go.jp/api/iiif/3437686/canvas/81</v>
      </c>
      <c r="N1534" t="str">
        <f t="shared" ref="N1534:N1597" si="257">"https://www.dl.ndl.go.jp/api/iiif/3437686/manifest.json"</f>
        <v>https://www.dl.ndl.go.jp/api/iiif/3437686/manifest.json</v>
      </c>
      <c r="O1534" t="str">
        <f t="shared" si="254"/>
        <v>http://da.dl.itc.u-tokyo.ac.jp/mirador/?params=[{%22manifest%22:%22https://www.dl.ndl.go.jp/api/iiif/3437686/manifest.json%22,%22canvas%22:%22https://www.dl.ndl.go.jp/api/iiif/3437686/canvas/81%22}]</v>
      </c>
    </row>
    <row r="1535" spans="1:15" ht="16">
      <c r="A1535" s="8" t="str">
        <f t="shared" si="251"/>
        <v>https://w3id.org/kouigenjimonogatari/data/0122-09.json</v>
      </c>
      <c r="B1535" s="8">
        <v>122</v>
      </c>
      <c r="C1535" s="8">
        <v>9</v>
      </c>
      <c r="D1535" s="9" t="s">
        <v>1414</v>
      </c>
      <c r="E1535" t="str">
        <f t="shared" si="255"/>
        <v>http://creativecommons.org/publicdomain/zero/1.0/</v>
      </c>
      <c r="F1535" t="s">
        <v>4657</v>
      </c>
      <c r="G1535">
        <v>4</v>
      </c>
      <c r="H1535" t="s">
        <v>337</v>
      </c>
      <c r="I1535" s="3" t="str">
        <f t="shared" si="256"/>
        <v>https://jpsearch.go.jp/term/type/文章要素</v>
      </c>
      <c r="L1535">
        <f t="shared" si="252"/>
        <v>81</v>
      </c>
      <c r="M1535" t="str">
        <f t="shared" si="253"/>
        <v>https://www.dl.ndl.go.jp/api/iiif/3437686/canvas/81</v>
      </c>
      <c r="N1535" t="str">
        <f t="shared" si="257"/>
        <v>https://www.dl.ndl.go.jp/api/iiif/3437686/manifest.json</v>
      </c>
      <c r="O1535" t="str">
        <f t="shared" si="254"/>
        <v>http://da.dl.itc.u-tokyo.ac.jp/mirador/?params=[{%22manifest%22:%22https://www.dl.ndl.go.jp/api/iiif/3437686/manifest.json%22,%22canvas%22:%22https://www.dl.ndl.go.jp/api/iiif/3437686/canvas/81%22}]</v>
      </c>
    </row>
    <row r="1536" spans="1:15" ht="16">
      <c r="A1536" s="8" t="str">
        <f t="shared" ref="A1536:A1599" si="258">"https://w3id.org/kouigenjimonogatari/data/"&amp;TEXT(B1536, "0000")&amp;"-"&amp;TEXT(C1536, "00")&amp;".json"</f>
        <v>https://w3id.org/kouigenjimonogatari/data/0122-10.json</v>
      </c>
      <c r="B1536" s="8">
        <v>122</v>
      </c>
      <c r="C1536" s="8">
        <v>10</v>
      </c>
      <c r="D1536" s="9" t="s">
        <v>1415</v>
      </c>
      <c r="E1536" t="str">
        <f t="shared" si="255"/>
        <v>http://creativecommons.org/publicdomain/zero/1.0/</v>
      </c>
      <c r="F1536" t="s">
        <v>4657</v>
      </c>
      <c r="G1536">
        <v>4</v>
      </c>
      <c r="H1536" t="s">
        <v>337</v>
      </c>
      <c r="I1536" s="3" t="str">
        <f t="shared" si="256"/>
        <v>https://jpsearch.go.jp/term/type/文章要素</v>
      </c>
      <c r="L1536">
        <f t="shared" si="252"/>
        <v>81</v>
      </c>
      <c r="M1536" t="str">
        <f t="shared" si="253"/>
        <v>https://www.dl.ndl.go.jp/api/iiif/3437686/canvas/81</v>
      </c>
      <c r="N1536" t="str">
        <f t="shared" si="257"/>
        <v>https://www.dl.ndl.go.jp/api/iiif/3437686/manifest.json</v>
      </c>
      <c r="O1536" t="str">
        <f t="shared" si="254"/>
        <v>http://da.dl.itc.u-tokyo.ac.jp/mirador/?params=[{%22manifest%22:%22https://www.dl.ndl.go.jp/api/iiif/3437686/manifest.json%22,%22canvas%22:%22https://www.dl.ndl.go.jp/api/iiif/3437686/canvas/81%22}]</v>
      </c>
    </row>
    <row r="1537" spans="1:15" ht="16">
      <c r="A1537" s="8" t="str">
        <f t="shared" si="258"/>
        <v>https://w3id.org/kouigenjimonogatari/data/0122-11.json</v>
      </c>
      <c r="B1537" s="8">
        <v>122</v>
      </c>
      <c r="C1537" s="8">
        <v>11</v>
      </c>
      <c r="D1537" s="9" t="s">
        <v>1416</v>
      </c>
      <c r="E1537" t="str">
        <f t="shared" si="255"/>
        <v>http://creativecommons.org/publicdomain/zero/1.0/</v>
      </c>
      <c r="F1537" t="s">
        <v>4657</v>
      </c>
      <c r="G1537">
        <v>4</v>
      </c>
      <c r="H1537" t="s">
        <v>337</v>
      </c>
      <c r="I1537" s="3" t="str">
        <f t="shared" si="256"/>
        <v>https://jpsearch.go.jp/term/type/文章要素</v>
      </c>
      <c r="L1537">
        <f t="shared" ref="L1537:L1600" si="259">20+INT(B1537/2)</f>
        <v>81</v>
      </c>
      <c r="M1537" t="str">
        <f t="shared" ref="M1537:M1600" si="260">"https://www.dl.ndl.go.jp/api/iiif/3437686/canvas/"&amp;L1537</f>
        <v>https://www.dl.ndl.go.jp/api/iiif/3437686/canvas/81</v>
      </c>
      <c r="N1537" t="str">
        <f t="shared" si="257"/>
        <v>https://www.dl.ndl.go.jp/api/iiif/3437686/manifest.json</v>
      </c>
      <c r="O1537" t="str">
        <f t="shared" ref="O1537:O1600" si="261">"http://da.dl.itc.u-tokyo.ac.jp/mirador/?params=[{%22manifest%22:%22"&amp;N1537&amp;"%22,%22canvas%22:%22"&amp;M1537&amp;"%22}]"</f>
        <v>http://da.dl.itc.u-tokyo.ac.jp/mirador/?params=[{%22manifest%22:%22https://www.dl.ndl.go.jp/api/iiif/3437686/manifest.json%22,%22canvas%22:%22https://www.dl.ndl.go.jp/api/iiif/3437686/canvas/81%22}]</v>
      </c>
    </row>
    <row r="1538" spans="1:15" ht="16">
      <c r="A1538" s="8" t="str">
        <f t="shared" si="258"/>
        <v>https://w3id.org/kouigenjimonogatari/data/0122-12.json</v>
      </c>
      <c r="B1538" s="8">
        <v>122</v>
      </c>
      <c r="C1538" s="8">
        <v>12</v>
      </c>
      <c r="D1538" s="9" t="s">
        <v>1417</v>
      </c>
      <c r="E1538" t="str">
        <f t="shared" si="255"/>
        <v>http://creativecommons.org/publicdomain/zero/1.0/</v>
      </c>
      <c r="F1538" t="s">
        <v>4657</v>
      </c>
      <c r="G1538">
        <v>4</v>
      </c>
      <c r="H1538" t="s">
        <v>337</v>
      </c>
      <c r="I1538" s="3" t="str">
        <f t="shared" si="256"/>
        <v>https://jpsearch.go.jp/term/type/文章要素</v>
      </c>
      <c r="L1538">
        <f t="shared" si="259"/>
        <v>81</v>
      </c>
      <c r="M1538" t="str">
        <f t="shared" si="260"/>
        <v>https://www.dl.ndl.go.jp/api/iiif/3437686/canvas/81</v>
      </c>
      <c r="N1538" t="str">
        <f t="shared" si="257"/>
        <v>https://www.dl.ndl.go.jp/api/iiif/3437686/manifest.json</v>
      </c>
      <c r="O1538" t="str">
        <f t="shared" si="261"/>
        <v>http://da.dl.itc.u-tokyo.ac.jp/mirador/?params=[{%22manifest%22:%22https://www.dl.ndl.go.jp/api/iiif/3437686/manifest.json%22,%22canvas%22:%22https://www.dl.ndl.go.jp/api/iiif/3437686/canvas/81%22}]</v>
      </c>
    </row>
    <row r="1539" spans="1:15" ht="16">
      <c r="A1539" s="8" t="str">
        <f t="shared" si="258"/>
        <v>https://w3id.org/kouigenjimonogatari/data/0122-13.json</v>
      </c>
      <c r="B1539" s="8">
        <v>122</v>
      </c>
      <c r="C1539" s="8">
        <v>13</v>
      </c>
      <c r="D1539" s="9" t="s">
        <v>1418</v>
      </c>
      <c r="E1539" t="str">
        <f t="shared" si="255"/>
        <v>http://creativecommons.org/publicdomain/zero/1.0/</v>
      </c>
      <c r="F1539" t="s">
        <v>4657</v>
      </c>
      <c r="G1539">
        <v>4</v>
      </c>
      <c r="H1539" t="s">
        <v>337</v>
      </c>
      <c r="I1539" s="3" t="str">
        <f t="shared" si="256"/>
        <v>https://jpsearch.go.jp/term/type/文章要素</v>
      </c>
      <c r="L1539">
        <f t="shared" si="259"/>
        <v>81</v>
      </c>
      <c r="M1539" t="str">
        <f t="shared" si="260"/>
        <v>https://www.dl.ndl.go.jp/api/iiif/3437686/canvas/81</v>
      </c>
      <c r="N1539" t="str">
        <f t="shared" si="257"/>
        <v>https://www.dl.ndl.go.jp/api/iiif/3437686/manifest.json</v>
      </c>
      <c r="O1539" t="str">
        <f t="shared" si="261"/>
        <v>http://da.dl.itc.u-tokyo.ac.jp/mirador/?params=[{%22manifest%22:%22https://www.dl.ndl.go.jp/api/iiif/3437686/manifest.json%22,%22canvas%22:%22https://www.dl.ndl.go.jp/api/iiif/3437686/canvas/81%22}]</v>
      </c>
    </row>
    <row r="1540" spans="1:15" ht="16">
      <c r="A1540" s="8" t="str">
        <f t="shared" si="258"/>
        <v>https://w3id.org/kouigenjimonogatari/data/0122-14.json</v>
      </c>
      <c r="B1540" s="8">
        <v>122</v>
      </c>
      <c r="C1540" s="8">
        <v>14</v>
      </c>
      <c r="D1540" s="9" t="s">
        <v>1419</v>
      </c>
      <c r="E1540" t="str">
        <f t="shared" si="255"/>
        <v>http://creativecommons.org/publicdomain/zero/1.0/</v>
      </c>
      <c r="F1540" t="s">
        <v>4657</v>
      </c>
      <c r="G1540">
        <v>4</v>
      </c>
      <c r="H1540" t="s">
        <v>337</v>
      </c>
      <c r="I1540" s="3" t="str">
        <f t="shared" si="256"/>
        <v>https://jpsearch.go.jp/term/type/文章要素</v>
      </c>
      <c r="L1540">
        <f t="shared" si="259"/>
        <v>81</v>
      </c>
      <c r="M1540" t="str">
        <f t="shared" si="260"/>
        <v>https://www.dl.ndl.go.jp/api/iiif/3437686/canvas/81</v>
      </c>
      <c r="N1540" t="str">
        <f t="shared" si="257"/>
        <v>https://www.dl.ndl.go.jp/api/iiif/3437686/manifest.json</v>
      </c>
      <c r="O1540" t="str">
        <f t="shared" si="261"/>
        <v>http://da.dl.itc.u-tokyo.ac.jp/mirador/?params=[{%22manifest%22:%22https://www.dl.ndl.go.jp/api/iiif/3437686/manifest.json%22,%22canvas%22:%22https://www.dl.ndl.go.jp/api/iiif/3437686/canvas/81%22}]</v>
      </c>
    </row>
    <row r="1541" spans="1:15" ht="16">
      <c r="A1541" s="8" t="str">
        <f t="shared" si="258"/>
        <v>https://w3id.org/kouigenjimonogatari/data/0123-01.json</v>
      </c>
      <c r="B1541" s="8">
        <v>123</v>
      </c>
      <c r="C1541" s="8">
        <v>1</v>
      </c>
      <c r="D1541" s="9" t="s">
        <v>1420</v>
      </c>
      <c r="E1541" t="str">
        <f t="shared" si="255"/>
        <v>http://creativecommons.org/publicdomain/zero/1.0/</v>
      </c>
      <c r="F1541" t="s">
        <v>4657</v>
      </c>
      <c r="G1541">
        <v>4</v>
      </c>
      <c r="H1541" t="s">
        <v>337</v>
      </c>
      <c r="I1541" s="3" t="str">
        <f t="shared" si="256"/>
        <v>https://jpsearch.go.jp/term/type/文章要素</v>
      </c>
      <c r="L1541">
        <f t="shared" si="259"/>
        <v>81</v>
      </c>
      <c r="M1541" t="str">
        <f t="shared" si="260"/>
        <v>https://www.dl.ndl.go.jp/api/iiif/3437686/canvas/81</v>
      </c>
      <c r="N1541" t="str">
        <f t="shared" si="257"/>
        <v>https://www.dl.ndl.go.jp/api/iiif/3437686/manifest.json</v>
      </c>
      <c r="O1541" t="str">
        <f t="shared" si="261"/>
        <v>http://da.dl.itc.u-tokyo.ac.jp/mirador/?params=[{%22manifest%22:%22https://www.dl.ndl.go.jp/api/iiif/3437686/manifest.json%22,%22canvas%22:%22https://www.dl.ndl.go.jp/api/iiif/3437686/canvas/81%22}]</v>
      </c>
    </row>
    <row r="1542" spans="1:15" ht="16">
      <c r="A1542" s="8" t="str">
        <f t="shared" si="258"/>
        <v>https://w3id.org/kouigenjimonogatari/data/0123-02.json</v>
      </c>
      <c r="B1542" s="8">
        <v>123</v>
      </c>
      <c r="C1542" s="8">
        <v>2</v>
      </c>
      <c r="D1542" s="9" t="s">
        <v>1421</v>
      </c>
      <c r="E1542" t="str">
        <f t="shared" si="255"/>
        <v>http://creativecommons.org/publicdomain/zero/1.0/</v>
      </c>
      <c r="F1542" t="s">
        <v>4657</v>
      </c>
      <c r="G1542">
        <v>4</v>
      </c>
      <c r="H1542" t="s">
        <v>337</v>
      </c>
      <c r="I1542" s="3" t="str">
        <f t="shared" si="256"/>
        <v>https://jpsearch.go.jp/term/type/文章要素</v>
      </c>
      <c r="L1542">
        <f t="shared" si="259"/>
        <v>81</v>
      </c>
      <c r="M1542" t="str">
        <f t="shared" si="260"/>
        <v>https://www.dl.ndl.go.jp/api/iiif/3437686/canvas/81</v>
      </c>
      <c r="N1542" t="str">
        <f t="shared" si="257"/>
        <v>https://www.dl.ndl.go.jp/api/iiif/3437686/manifest.json</v>
      </c>
      <c r="O1542" t="str">
        <f t="shared" si="261"/>
        <v>http://da.dl.itc.u-tokyo.ac.jp/mirador/?params=[{%22manifest%22:%22https://www.dl.ndl.go.jp/api/iiif/3437686/manifest.json%22,%22canvas%22:%22https://www.dl.ndl.go.jp/api/iiif/3437686/canvas/81%22}]</v>
      </c>
    </row>
    <row r="1543" spans="1:15" ht="16">
      <c r="A1543" s="8" t="str">
        <f t="shared" si="258"/>
        <v>https://w3id.org/kouigenjimonogatari/data/0123-03.json</v>
      </c>
      <c r="B1543" s="8">
        <v>123</v>
      </c>
      <c r="C1543" s="8">
        <v>3</v>
      </c>
      <c r="D1543" s="9" t="s">
        <v>1422</v>
      </c>
      <c r="E1543" t="str">
        <f t="shared" si="255"/>
        <v>http://creativecommons.org/publicdomain/zero/1.0/</v>
      </c>
      <c r="F1543" t="s">
        <v>4657</v>
      </c>
      <c r="G1543">
        <v>4</v>
      </c>
      <c r="H1543" t="s">
        <v>337</v>
      </c>
      <c r="I1543" s="3" t="str">
        <f t="shared" si="256"/>
        <v>https://jpsearch.go.jp/term/type/文章要素</v>
      </c>
      <c r="L1543">
        <f t="shared" si="259"/>
        <v>81</v>
      </c>
      <c r="M1543" t="str">
        <f t="shared" si="260"/>
        <v>https://www.dl.ndl.go.jp/api/iiif/3437686/canvas/81</v>
      </c>
      <c r="N1543" t="str">
        <f t="shared" si="257"/>
        <v>https://www.dl.ndl.go.jp/api/iiif/3437686/manifest.json</v>
      </c>
      <c r="O1543" t="str">
        <f t="shared" si="261"/>
        <v>http://da.dl.itc.u-tokyo.ac.jp/mirador/?params=[{%22manifest%22:%22https://www.dl.ndl.go.jp/api/iiif/3437686/manifest.json%22,%22canvas%22:%22https://www.dl.ndl.go.jp/api/iiif/3437686/canvas/81%22}]</v>
      </c>
    </row>
    <row r="1544" spans="1:15" ht="16">
      <c r="A1544" s="8" t="str">
        <f t="shared" si="258"/>
        <v>https://w3id.org/kouigenjimonogatari/data/0123-04.json</v>
      </c>
      <c r="B1544" s="8">
        <v>123</v>
      </c>
      <c r="C1544" s="8">
        <v>4</v>
      </c>
      <c r="D1544" s="9" t="s">
        <v>1423</v>
      </c>
      <c r="E1544" t="str">
        <f t="shared" si="255"/>
        <v>http://creativecommons.org/publicdomain/zero/1.0/</v>
      </c>
      <c r="F1544" t="s">
        <v>4657</v>
      </c>
      <c r="G1544">
        <v>4</v>
      </c>
      <c r="H1544" t="s">
        <v>337</v>
      </c>
      <c r="I1544" s="3" t="str">
        <f t="shared" si="256"/>
        <v>https://jpsearch.go.jp/term/type/文章要素</v>
      </c>
      <c r="L1544">
        <f t="shared" si="259"/>
        <v>81</v>
      </c>
      <c r="M1544" t="str">
        <f t="shared" si="260"/>
        <v>https://www.dl.ndl.go.jp/api/iiif/3437686/canvas/81</v>
      </c>
      <c r="N1544" t="str">
        <f t="shared" si="257"/>
        <v>https://www.dl.ndl.go.jp/api/iiif/3437686/manifest.json</v>
      </c>
      <c r="O1544" t="str">
        <f t="shared" si="261"/>
        <v>http://da.dl.itc.u-tokyo.ac.jp/mirador/?params=[{%22manifest%22:%22https://www.dl.ndl.go.jp/api/iiif/3437686/manifest.json%22,%22canvas%22:%22https://www.dl.ndl.go.jp/api/iiif/3437686/canvas/81%22}]</v>
      </c>
    </row>
    <row r="1545" spans="1:15" ht="16">
      <c r="A1545" s="8" t="str">
        <f t="shared" si="258"/>
        <v>https://w3id.org/kouigenjimonogatari/data/0123-05.json</v>
      </c>
      <c r="B1545" s="8">
        <v>123</v>
      </c>
      <c r="C1545" s="8">
        <v>5</v>
      </c>
      <c r="D1545" s="9" t="s">
        <v>1424</v>
      </c>
      <c r="E1545" t="str">
        <f t="shared" si="255"/>
        <v>http://creativecommons.org/publicdomain/zero/1.0/</v>
      </c>
      <c r="F1545" t="s">
        <v>4657</v>
      </c>
      <c r="G1545">
        <v>4</v>
      </c>
      <c r="H1545" t="s">
        <v>337</v>
      </c>
      <c r="I1545" s="3" t="str">
        <f t="shared" si="256"/>
        <v>https://jpsearch.go.jp/term/type/文章要素</v>
      </c>
      <c r="L1545">
        <f t="shared" si="259"/>
        <v>81</v>
      </c>
      <c r="M1545" t="str">
        <f t="shared" si="260"/>
        <v>https://www.dl.ndl.go.jp/api/iiif/3437686/canvas/81</v>
      </c>
      <c r="N1545" t="str">
        <f t="shared" si="257"/>
        <v>https://www.dl.ndl.go.jp/api/iiif/3437686/manifest.json</v>
      </c>
      <c r="O1545" t="str">
        <f t="shared" si="261"/>
        <v>http://da.dl.itc.u-tokyo.ac.jp/mirador/?params=[{%22manifest%22:%22https://www.dl.ndl.go.jp/api/iiif/3437686/manifest.json%22,%22canvas%22:%22https://www.dl.ndl.go.jp/api/iiif/3437686/canvas/81%22}]</v>
      </c>
    </row>
    <row r="1546" spans="1:15" ht="16">
      <c r="A1546" s="8" t="str">
        <f t="shared" si="258"/>
        <v>https://w3id.org/kouigenjimonogatari/data/0123-06.json</v>
      </c>
      <c r="B1546" s="8">
        <v>123</v>
      </c>
      <c r="C1546" s="8">
        <v>6</v>
      </c>
      <c r="D1546" s="9" t="s">
        <v>1425</v>
      </c>
      <c r="E1546" t="str">
        <f t="shared" si="255"/>
        <v>http://creativecommons.org/publicdomain/zero/1.0/</v>
      </c>
      <c r="F1546" t="s">
        <v>4657</v>
      </c>
      <c r="G1546">
        <v>4</v>
      </c>
      <c r="H1546" t="s">
        <v>337</v>
      </c>
      <c r="I1546" s="3" t="str">
        <f t="shared" si="256"/>
        <v>https://jpsearch.go.jp/term/type/文章要素</v>
      </c>
      <c r="L1546">
        <f t="shared" si="259"/>
        <v>81</v>
      </c>
      <c r="M1546" t="str">
        <f t="shared" si="260"/>
        <v>https://www.dl.ndl.go.jp/api/iiif/3437686/canvas/81</v>
      </c>
      <c r="N1546" t="str">
        <f t="shared" si="257"/>
        <v>https://www.dl.ndl.go.jp/api/iiif/3437686/manifest.json</v>
      </c>
      <c r="O1546" t="str">
        <f t="shared" si="261"/>
        <v>http://da.dl.itc.u-tokyo.ac.jp/mirador/?params=[{%22manifest%22:%22https://www.dl.ndl.go.jp/api/iiif/3437686/manifest.json%22,%22canvas%22:%22https://www.dl.ndl.go.jp/api/iiif/3437686/canvas/81%22}]</v>
      </c>
    </row>
    <row r="1547" spans="1:15" ht="16">
      <c r="A1547" s="8" t="str">
        <f t="shared" si="258"/>
        <v>https://w3id.org/kouigenjimonogatari/data/0123-07.json</v>
      </c>
      <c r="B1547" s="8">
        <v>123</v>
      </c>
      <c r="C1547" s="8">
        <v>7</v>
      </c>
      <c r="D1547" s="9" t="s">
        <v>1426</v>
      </c>
      <c r="E1547" t="str">
        <f t="shared" si="255"/>
        <v>http://creativecommons.org/publicdomain/zero/1.0/</v>
      </c>
      <c r="F1547" t="s">
        <v>4657</v>
      </c>
      <c r="G1547">
        <v>4</v>
      </c>
      <c r="H1547" t="s">
        <v>337</v>
      </c>
      <c r="I1547" s="3" t="str">
        <f t="shared" si="256"/>
        <v>https://jpsearch.go.jp/term/type/文章要素</v>
      </c>
      <c r="L1547">
        <f t="shared" si="259"/>
        <v>81</v>
      </c>
      <c r="M1547" t="str">
        <f t="shared" si="260"/>
        <v>https://www.dl.ndl.go.jp/api/iiif/3437686/canvas/81</v>
      </c>
      <c r="N1547" t="str">
        <f t="shared" si="257"/>
        <v>https://www.dl.ndl.go.jp/api/iiif/3437686/manifest.json</v>
      </c>
      <c r="O1547" t="str">
        <f t="shared" si="261"/>
        <v>http://da.dl.itc.u-tokyo.ac.jp/mirador/?params=[{%22manifest%22:%22https://www.dl.ndl.go.jp/api/iiif/3437686/manifest.json%22,%22canvas%22:%22https://www.dl.ndl.go.jp/api/iiif/3437686/canvas/81%22}]</v>
      </c>
    </row>
    <row r="1548" spans="1:15" ht="16">
      <c r="A1548" s="8" t="str">
        <f t="shared" si="258"/>
        <v>https://w3id.org/kouigenjimonogatari/data/0123-08.json</v>
      </c>
      <c r="B1548" s="8">
        <v>123</v>
      </c>
      <c r="C1548" s="8">
        <v>8</v>
      </c>
      <c r="D1548" s="9" t="s">
        <v>1427</v>
      </c>
      <c r="E1548" t="str">
        <f t="shared" si="255"/>
        <v>http://creativecommons.org/publicdomain/zero/1.0/</v>
      </c>
      <c r="F1548" t="s">
        <v>4657</v>
      </c>
      <c r="G1548">
        <v>4</v>
      </c>
      <c r="H1548" t="s">
        <v>337</v>
      </c>
      <c r="I1548" s="3" t="str">
        <f t="shared" si="256"/>
        <v>https://jpsearch.go.jp/term/type/文章要素</v>
      </c>
      <c r="L1548">
        <f t="shared" si="259"/>
        <v>81</v>
      </c>
      <c r="M1548" t="str">
        <f t="shared" si="260"/>
        <v>https://www.dl.ndl.go.jp/api/iiif/3437686/canvas/81</v>
      </c>
      <c r="N1548" t="str">
        <f t="shared" si="257"/>
        <v>https://www.dl.ndl.go.jp/api/iiif/3437686/manifest.json</v>
      </c>
      <c r="O1548" t="str">
        <f t="shared" si="261"/>
        <v>http://da.dl.itc.u-tokyo.ac.jp/mirador/?params=[{%22manifest%22:%22https://www.dl.ndl.go.jp/api/iiif/3437686/manifest.json%22,%22canvas%22:%22https://www.dl.ndl.go.jp/api/iiif/3437686/canvas/81%22}]</v>
      </c>
    </row>
    <row r="1549" spans="1:15" ht="16">
      <c r="A1549" s="8" t="str">
        <f t="shared" si="258"/>
        <v>https://w3id.org/kouigenjimonogatari/data/0123-09.json</v>
      </c>
      <c r="B1549" s="8">
        <v>123</v>
      </c>
      <c r="C1549" s="8">
        <v>9</v>
      </c>
      <c r="D1549" s="9" t="s">
        <v>1428</v>
      </c>
      <c r="E1549" t="str">
        <f t="shared" si="255"/>
        <v>http://creativecommons.org/publicdomain/zero/1.0/</v>
      </c>
      <c r="F1549" t="s">
        <v>4657</v>
      </c>
      <c r="G1549">
        <v>4</v>
      </c>
      <c r="H1549" t="s">
        <v>337</v>
      </c>
      <c r="I1549" s="3" t="str">
        <f t="shared" si="256"/>
        <v>https://jpsearch.go.jp/term/type/文章要素</v>
      </c>
      <c r="L1549">
        <f t="shared" si="259"/>
        <v>81</v>
      </c>
      <c r="M1549" t="str">
        <f t="shared" si="260"/>
        <v>https://www.dl.ndl.go.jp/api/iiif/3437686/canvas/81</v>
      </c>
      <c r="N1549" t="str">
        <f t="shared" si="257"/>
        <v>https://www.dl.ndl.go.jp/api/iiif/3437686/manifest.json</v>
      </c>
      <c r="O1549" t="str">
        <f t="shared" si="261"/>
        <v>http://da.dl.itc.u-tokyo.ac.jp/mirador/?params=[{%22manifest%22:%22https://www.dl.ndl.go.jp/api/iiif/3437686/manifest.json%22,%22canvas%22:%22https://www.dl.ndl.go.jp/api/iiif/3437686/canvas/81%22}]</v>
      </c>
    </row>
    <row r="1550" spans="1:15" ht="16">
      <c r="A1550" s="8" t="str">
        <f t="shared" si="258"/>
        <v>https://w3id.org/kouigenjimonogatari/data/0123-10.json</v>
      </c>
      <c r="B1550" s="8">
        <v>123</v>
      </c>
      <c r="C1550" s="8">
        <v>10</v>
      </c>
      <c r="D1550" s="9" t="s">
        <v>1429</v>
      </c>
      <c r="E1550" t="str">
        <f t="shared" si="255"/>
        <v>http://creativecommons.org/publicdomain/zero/1.0/</v>
      </c>
      <c r="F1550" t="s">
        <v>4657</v>
      </c>
      <c r="G1550">
        <v>4</v>
      </c>
      <c r="H1550" t="s">
        <v>337</v>
      </c>
      <c r="I1550" s="3" t="str">
        <f t="shared" si="256"/>
        <v>https://jpsearch.go.jp/term/type/文章要素</v>
      </c>
      <c r="L1550">
        <f t="shared" si="259"/>
        <v>81</v>
      </c>
      <c r="M1550" t="str">
        <f t="shared" si="260"/>
        <v>https://www.dl.ndl.go.jp/api/iiif/3437686/canvas/81</v>
      </c>
      <c r="N1550" t="str">
        <f t="shared" si="257"/>
        <v>https://www.dl.ndl.go.jp/api/iiif/3437686/manifest.json</v>
      </c>
      <c r="O1550" t="str">
        <f t="shared" si="261"/>
        <v>http://da.dl.itc.u-tokyo.ac.jp/mirador/?params=[{%22manifest%22:%22https://www.dl.ndl.go.jp/api/iiif/3437686/manifest.json%22,%22canvas%22:%22https://www.dl.ndl.go.jp/api/iiif/3437686/canvas/81%22}]</v>
      </c>
    </row>
    <row r="1551" spans="1:15" ht="16">
      <c r="A1551" s="8" t="str">
        <f t="shared" si="258"/>
        <v>https://w3id.org/kouigenjimonogatari/data/0123-11.json</v>
      </c>
      <c r="B1551" s="8">
        <v>123</v>
      </c>
      <c r="C1551" s="8">
        <v>11</v>
      </c>
      <c r="D1551" s="9" t="s">
        <v>1430</v>
      </c>
      <c r="E1551" t="str">
        <f t="shared" si="255"/>
        <v>http://creativecommons.org/publicdomain/zero/1.0/</v>
      </c>
      <c r="F1551" t="s">
        <v>4657</v>
      </c>
      <c r="G1551">
        <v>4</v>
      </c>
      <c r="H1551" t="s">
        <v>337</v>
      </c>
      <c r="I1551" s="3" t="str">
        <f t="shared" si="256"/>
        <v>https://jpsearch.go.jp/term/type/文章要素</v>
      </c>
      <c r="L1551">
        <f t="shared" si="259"/>
        <v>81</v>
      </c>
      <c r="M1551" t="str">
        <f t="shared" si="260"/>
        <v>https://www.dl.ndl.go.jp/api/iiif/3437686/canvas/81</v>
      </c>
      <c r="N1551" t="str">
        <f t="shared" si="257"/>
        <v>https://www.dl.ndl.go.jp/api/iiif/3437686/manifest.json</v>
      </c>
      <c r="O1551" t="str">
        <f t="shared" si="261"/>
        <v>http://da.dl.itc.u-tokyo.ac.jp/mirador/?params=[{%22manifest%22:%22https://www.dl.ndl.go.jp/api/iiif/3437686/manifest.json%22,%22canvas%22:%22https://www.dl.ndl.go.jp/api/iiif/3437686/canvas/81%22}]</v>
      </c>
    </row>
    <row r="1552" spans="1:15" ht="16">
      <c r="A1552" s="8" t="str">
        <f t="shared" si="258"/>
        <v>https://w3id.org/kouigenjimonogatari/data/0123-12.json</v>
      </c>
      <c r="B1552" s="8">
        <v>123</v>
      </c>
      <c r="C1552" s="8">
        <v>12</v>
      </c>
      <c r="D1552" s="9" t="s">
        <v>1431</v>
      </c>
      <c r="E1552" t="str">
        <f t="shared" si="255"/>
        <v>http://creativecommons.org/publicdomain/zero/1.0/</v>
      </c>
      <c r="F1552" t="s">
        <v>4657</v>
      </c>
      <c r="G1552">
        <v>4</v>
      </c>
      <c r="H1552" t="s">
        <v>337</v>
      </c>
      <c r="I1552" s="3" t="str">
        <f t="shared" si="256"/>
        <v>https://jpsearch.go.jp/term/type/文章要素</v>
      </c>
      <c r="L1552">
        <f t="shared" si="259"/>
        <v>81</v>
      </c>
      <c r="M1552" t="str">
        <f t="shared" si="260"/>
        <v>https://www.dl.ndl.go.jp/api/iiif/3437686/canvas/81</v>
      </c>
      <c r="N1552" t="str">
        <f t="shared" si="257"/>
        <v>https://www.dl.ndl.go.jp/api/iiif/3437686/manifest.json</v>
      </c>
      <c r="O1552" t="str">
        <f t="shared" si="261"/>
        <v>http://da.dl.itc.u-tokyo.ac.jp/mirador/?params=[{%22manifest%22:%22https://www.dl.ndl.go.jp/api/iiif/3437686/manifest.json%22,%22canvas%22:%22https://www.dl.ndl.go.jp/api/iiif/3437686/canvas/81%22}]</v>
      </c>
    </row>
    <row r="1553" spans="1:15" ht="16">
      <c r="A1553" s="8" t="str">
        <f t="shared" si="258"/>
        <v>https://w3id.org/kouigenjimonogatari/data/0123-13.json</v>
      </c>
      <c r="B1553" s="8">
        <v>123</v>
      </c>
      <c r="C1553" s="8">
        <v>13</v>
      </c>
      <c r="D1553" s="9" t="s">
        <v>1432</v>
      </c>
      <c r="E1553" t="str">
        <f t="shared" si="255"/>
        <v>http://creativecommons.org/publicdomain/zero/1.0/</v>
      </c>
      <c r="F1553" t="s">
        <v>4657</v>
      </c>
      <c r="G1553">
        <v>4</v>
      </c>
      <c r="H1553" t="s">
        <v>337</v>
      </c>
      <c r="I1553" s="3" t="str">
        <f t="shared" si="256"/>
        <v>https://jpsearch.go.jp/term/type/文章要素</v>
      </c>
      <c r="L1553">
        <f t="shared" si="259"/>
        <v>81</v>
      </c>
      <c r="M1553" t="str">
        <f t="shared" si="260"/>
        <v>https://www.dl.ndl.go.jp/api/iiif/3437686/canvas/81</v>
      </c>
      <c r="N1553" t="str">
        <f t="shared" si="257"/>
        <v>https://www.dl.ndl.go.jp/api/iiif/3437686/manifest.json</v>
      </c>
      <c r="O1553" t="str">
        <f t="shared" si="261"/>
        <v>http://da.dl.itc.u-tokyo.ac.jp/mirador/?params=[{%22manifest%22:%22https://www.dl.ndl.go.jp/api/iiif/3437686/manifest.json%22,%22canvas%22:%22https://www.dl.ndl.go.jp/api/iiif/3437686/canvas/81%22}]</v>
      </c>
    </row>
    <row r="1554" spans="1:15" ht="16">
      <c r="A1554" s="8" t="str">
        <f t="shared" si="258"/>
        <v>https://w3id.org/kouigenjimonogatari/data/0123-14.json</v>
      </c>
      <c r="B1554" s="8">
        <v>123</v>
      </c>
      <c r="C1554" s="8">
        <v>14</v>
      </c>
      <c r="D1554" s="9" t="s">
        <v>1433</v>
      </c>
      <c r="E1554" t="str">
        <f t="shared" si="255"/>
        <v>http://creativecommons.org/publicdomain/zero/1.0/</v>
      </c>
      <c r="F1554" t="s">
        <v>4657</v>
      </c>
      <c r="G1554">
        <v>4</v>
      </c>
      <c r="H1554" t="s">
        <v>337</v>
      </c>
      <c r="I1554" s="3" t="str">
        <f t="shared" si="256"/>
        <v>https://jpsearch.go.jp/term/type/文章要素</v>
      </c>
      <c r="L1554">
        <f t="shared" si="259"/>
        <v>81</v>
      </c>
      <c r="M1554" t="str">
        <f t="shared" si="260"/>
        <v>https://www.dl.ndl.go.jp/api/iiif/3437686/canvas/81</v>
      </c>
      <c r="N1554" t="str">
        <f t="shared" si="257"/>
        <v>https://www.dl.ndl.go.jp/api/iiif/3437686/manifest.json</v>
      </c>
      <c r="O1554" t="str">
        <f t="shared" si="261"/>
        <v>http://da.dl.itc.u-tokyo.ac.jp/mirador/?params=[{%22manifest%22:%22https://www.dl.ndl.go.jp/api/iiif/3437686/manifest.json%22,%22canvas%22:%22https://www.dl.ndl.go.jp/api/iiif/3437686/canvas/81%22}]</v>
      </c>
    </row>
    <row r="1555" spans="1:15" ht="16">
      <c r="A1555" s="8" t="str">
        <f t="shared" si="258"/>
        <v>https://w3id.org/kouigenjimonogatari/data/0124-01.json</v>
      </c>
      <c r="B1555" s="8">
        <v>124</v>
      </c>
      <c r="C1555" s="8">
        <v>1</v>
      </c>
      <c r="D1555" s="9" t="s">
        <v>1434</v>
      </c>
      <c r="E1555" t="str">
        <f t="shared" si="255"/>
        <v>http://creativecommons.org/publicdomain/zero/1.0/</v>
      </c>
      <c r="F1555" t="s">
        <v>4657</v>
      </c>
      <c r="G1555">
        <v>4</v>
      </c>
      <c r="H1555" t="s">
        <v>337</v>
      </c>
      <c r="I1555" s="3" t="str">
        <f t="shared" si="256"/>
        <v>https://jpsearch.go.jp/term/type/文章要素</v>
      </c>
      <c r="L1555">
        <f t="shared" si="259"/>
        <v>82</v>
      </c>
      <c r="M1555" t="str">
        <f t="shared" si="260"/>
        <v>https://www.dl.ndl.go.jp/api/iiif/3437686/canvas/82</v>
      </c>
      <c r="N1555" t="str">
        <f t="shared" si="257"/>
        <v>https://www.dl.ndl.go.jp/api/iiif/3437686/manifest.json</v>
      </c>
      <c r="O1555" t="str">
        <f t="shared" si="261"/>
        <v>http://da.dl.itc.u-tokyo.ac.jp/mirador/?params=[{%22manifest%22:%22https://www.dl.ndl.go.jp/api/iiif/3437686/manifest.json%22,%22canvas%22:%22https://www.dl.ndl.go.jp/api/iiif/3437686/canvas/82%22}]</v>
      </c>
    </row>
    <row r="1556" spans="1:15" ht="16">
      <c r="A1556" s="8" t="str">
        <f t="shared" si="258"/>
        <v>https://w3id.org/kouigenjimonogatari/data/0124-02.json</v>
      </c>
      <c r="B1556" s="8">
        <v>124</v>
      </c>
      <c r="C1556" s="8">
        <v>2</v>
      </c>
      <c r="D1556" s="9" t="s">
        <v>1435</v>
      </c>
      <c r="E1556" t="str">
        <f t="shared" si="255"/>
        <v>http://creativecommons.org/publicdomain/zero/1.0/</v>
      </c>
      <c r="F1556" t="s">
        <v>4657</v>
      </c>
      <c r="G1556">
        <v>4</v>
      </c>
      <c r="H1556" t="s">
        <v>337</v>
      </c>
      <c r="I1556" s="3" t="str">
        <f t="shared" si="256"/>
        <v>https://jpsearch.go.jp/term/type/文章要素</v>
      </c>
      <c r="L1556">
        <f t="shared" si="259"/>
        <v>82</v>
      </c>
      <c r="M1556" t="str">
        <f t="shared" si="260"/>
        <v>https://www.dl.ndl.go.jp/api/iiif/3437686/canvas/82</v>
      </c>
      <c r="N1556" t="str">
        <f t="shared" si="257"/>
        <v>https://www.dl.ndl.go.jp/api/iiif/3437686/manifest.json</v>
      </c>
      <c r="O1556" t="str">
        <f t="shared" si="261"/>
        <v>http://da.dl.itc.u-tokyo.ac.jp/mirador/?params=[{%22manifest%22:%22https://www.dl.ndl.go.jp/api/iiif/3437686/manifest.json%22,%22canvas%22:%22https://www.dl.ndl.go.jp/api/iiif/3437686/canvas/82%22}]</v>
      </c>
    </row>
    <row r="1557" spans="1:15" ht="16">
      <c r="A1557" s="8" t="str">
        <f t="shared" si="258"/>
        <v>https://w3id.org/kouigenjimonogatari/data/0124-03.json</v>
      </c>
      <c r="B1557" s="8">
        <v>124</v>
      </c>
      <c r="C1557" s="8">
        <v>3</v>
      </c>
      <c r="D1557" s="9" t="s">
        <v>1436</v>
      </c>
      <c r="E1557" t="str">
        <f t="shared" si="255"/>
        <v>http://creativecommons.org/publicdomain/zero/1.0/</v>
      </c>
      <c r="F1557" t="s">
        <v>4657</v>
      </c>
      <c r="G1557">
        <v>4</v>
      </c>
      <c r="H1557" t="s">
        <v>337</v>
      </c>
      <c r="I1557" s="3" t="str">
        <f t="shared" si="256"/>
        <v>https://jpsearch.go.jp/term/type/文章要素</v>
      </c>
      <c r="L1557">
        <f t="shared" si="259"/>
        <v>82</v>
      </c>
      <c r="M1557" t="str">
        <f t="shared" si="260"/>
        <v>https://www.dl.ndl.go.jp/api/iiif/3437686/canvas/82</v>
      </c>
      <c r="N1557" t="str">
        <f t="shared" si="257"/>
        <v>https://www.dl.ndl.go.jp/api/iiif/3437686/manifest.json</v>
      </c>
      <c r="O1557" t="str">
        <f t="shared" si="261"/>
        <v>http://da.dl.itc.u-tokyo.ac.jp/mirador/?params=[{%22manifest%22:%22https://www.dl.ndl.go.jp/api/iiif/3437686/manifest.json%22,%22canvas%22:%22https://www.dl.ndl.go.jp/api/iiif/3437686/canvas/82%22}]</v>
      </c>
    </row>
    <row r="1558" spans="1:15" ht="16">
      <c r="A1558" s="8" t="str">
        <f t="shared" si="258"/>
        <v>https://w3id.org/kouigenjimonogatari/data/0124-04.json</v>
      </c>
      <c r="B1558" s="8">
        <v>124</v>
      </c>
      <c r="C1558" s="8">
        <v>4</v>
      </c>
      <c r="D1558" s="9" t="s">
        <v>1437</v>
      </c>
      <c r="E1558" t="str">
        <f t="shared" si="255"/>
        <v>http://creativecommons.org/publicdomain/zero/1.0/</v>
      </c>
      <c r="F1558" t="s">
        <v>4657</v>
      </c>
      <c r="G1558">
        <v>4</v>
      </c>
      <c r="H1558" t="s">
        <v>337</v>
      </c>
      <c r="I1558" s="3" t="str">
        <f t="shared" si="256"/>
        <v>https://jpsearch.go.jp/term/type/文章要素</v>
      </c>
      <c r="L1558">
        <f t="shared" si="259"/>
        <v>82</v>
      </c>
      <c r="M1558" t="str">
        <f t="shared" si="260"/>
        <v>https://www.dl.ndl.go.jp/api/iiif/3437686/canvas/82</v>
      </c>
      <c r="N1558" t="str">
        <f t="shared" si="257"/>
        <v>https://www.dl.ndl.go.jp/api/iiif/3437686/manifest.json</v>
      </c>
      <c r="O1558" t="str">
        <f t="shared" si="261"/>
        <v>http://da.dl.itc.u-tokyo.ac.jp/mirador/?params=[{%22manifest%22:%22https://www.dl.ndl.go.jp/api/iiif/3437686/manifest.json%22,%22canvas%22:%22https://www.dl.ndl.go.jp/api/iiif/3437686/canvas/82%22}]</v>
      </c>
    </row>
    <row r="1559" spans="1:15" ht="16">
      <c r="A1559" s="8" t="str">
        <f t="shared" si="258"/>
        <v>https://w3id.org/kouigenjimonogatari/data/0124-05.json</v>
      </c>
      <c r="B1559" s="8">
        <v>124</v>
      </c>
      <c r="C1559" s="8">
        <v>5</v>
      </c>
      <c r="D1559" s="9" t="s">
        <v>1438</v>
      </c>
      <c r="E1559" t="str">
        <f t="shared" si="255"/>
        <v>http://creativecommons.org/publicdomain/zero/1.0/</v>
      </c>
      <c r="F1559" t="s">
        <v>4657</v>
      </c>
      <c r="G1559">
        <v>4</v>
      </c>
      <c r="H1559" t="s">
        <v>337</v>
      </c>
      <c r="I1559" s="3" t="str">
        <f t="shared" si="256"/>
        <v>https://jpsearch.go.jp/term/type/文章要素</v>
      </c>
      <c r="L1559">
        <f t="shared" si="259"/>
        <v>82</v>
      </c>
      <c r="M1559" t="str">
        <f t="shared" si="260"/>
        <v>https://www.dl.ndl.go.jp/api/iiif/3437686/canvas/82</v>
      </c>
      <c r="N1559" t="str">
        <f t="shared" si="257"/>
        <v>https://www.dl.ndl.go.jp/api/iiif/3437686/manifest.json</v>
      </c>
      <c r="O1559" t="str">
        <f t="shared" si="261"/>
        <v>http://da.dl.itc.u-tokyo.ac.jp/mirador/?params=[{%22manifest%22:%22https://www.dl.ndl.go.jp/api/iiif/3437686/manifest.json%22,%22canvas%22:%22https://www.dl.ndl.go.jp/api/iiif/3437686/canvas/82%22}]</v>
      </c>
    </row>
    <row r="1560" spans="1:15" ht="16">
      <c r="A1560" s="8" t="str">
        <f t="shared" si="258"/>
        <v>https://w3id.org/kouigenjimonogatari/data/0124-06.json</v>
      </c>
      <c r="B1560" s="8">
        <v>124</v>
      </c>
      <c r="C1560" s="8">
        <v>6</v>
      </c>
      <c r="D1560" s="9" t="s">
        <v>1439</v>
      </c>
      <c r="E1560" t="str">
        <f t="shared" si="255"/>
        <v>http://creativecommons.org/publicdomain/zero/1.0/</v>
      </c>
      <c r="F1560" t="s">
        <v>4657</v>
      </c>
      <c r="G1560">
        <v>4</v>
      </c>
      <c r="H1560" t="s">
        <v>337</v>
      </c>
      <c r="I1560" s="3" t="str">
        <f t="shared" si="256"/>
        <v>https://jpsearch.go.jp/term/type/文章要素</v>
      </c>
      <c r="L1560">
        <f t="shared" si="259"/>
        <v>82</v>
      </c>
      <c r="M1560" t="str">
        <f t="shared" si="260"/>
        <v>https://www.dl.ndl.go.jp/api/iiif/3437686/canvas/82</v>
      </c>
      <c r="N1560" t="str">
        <f t="shared" si="257"/>
        <v>https://www.dl.ndl.go.jp/api/iiif/3437686/manifest.json</v>
      </c>
      <c r="O1560" t="str">
        <f t="shared" si="261"/>
        <v>http://da.dl.itc.u-tokyo.ac.jp/mirador/?params=[{%22manifest%22:%22https://www.dl.ndl.go.jp/api/iiif/3437686/manifest.json%22,%22canvas%22:%22https://www.dl.ndl.go.jp/api/iiif/3437686/canvas/82%22}]</v>
      </c>
    </row>
    <row r="1561" spans="1:15" ht="16">
      <c r="A1561" s="8" t="str">
        <f t="shared" si="258"/>
        <v>https://w3id.org/kouigenjimonogatari/data/0124-07.json</v>
      </c>
      <c r="B1561" s="8">
        <v>124</v>
      </c>
      <c r="C1561" s="8">
        <v>7</v>
      </c>
      <c r="D1561" s="9" t="s">
        <v>1440</v>
      </c>
      <c r="E1561" t="str">
        <f t="shared" si="255"/>
        <v>http://creativecommons.org/publicdomain/zero/1.0/</v>
      </c>
      <c r="F1561" t="s">
        <v>4657</v>
      </c>
      <c r="G1561">
        <v>4</v>
      </c>
      <c r="H1561" t="s">
        <v>337</v>
      </c>
      <c r="I1561" s="3" t="str">
        <f t="shared" si="256"/>
        <v>https://jpsearch.go.jp/term/type/文章要素</v>
      </c>
      <c r="L1561">
        <f t="shared" si="259"/>
        <v>82</v>
      </c>
      <c r="M1561" t="str">
        <f t="shared" si="260"/>
        <v>https://www.dl.ndl.go.jp/api/iiif/3437686/canvas/82</v>
      </c>
      <c r="N1561" t="str">
        <f t="shared" si="257"/>
        <v>https://www.dl.ndl.go.jp/api/iiif/3437686/manifest.json</v>
      </c>
      <c r="O1561" t="str">
        <f t="shared" si="261"/>
        <v>http://da.dl.itc.u-tokyo.ac.jp/mirador/?params=[{%22manifest%22:%22https://www.dl.ndl.go.jp/api/iiif/3437686/manifest.json%22,%22canvas%22:%22https://www.dl.ndl.go.jp/api/iiif/3437686/canvas/82%22}]</v>
      </c>
    </row>
    <row r="1562" spans="1:15" ht="16">
      <c r="A1562" s="8" t="str">
        <f t="shared" si="258"/>
        <v>https://w3id.org/kouigenjimonogatari/data/0124-08.json</v>
      </c>
      <c r="B1562" s="8">
        <v>124</v>
      </c>
      <c r="C1562" s="8">
        <v>8</v>
      </c>
      <c r="D1562" s="9" t="s">
        <v>1441</v>
      </c>
      <c r="E1562" t="str">
        <f t="shared" si="255"/>
        <v>http://creativecommons.org/publicdomain/zero/1.0/</v>
      </c>
      <c r="F1562" t="s">
        <v>4657</v>
      </c>
      <c r="G1562">
        <v>4</v>
      </c>
      <c r="H1562" t="s">
        <v>337</v>
      </c>
      <c r="I1562" s="3" t="str">
        <f t="shared" si="256"/>
        <v>https://jpsearch.go.jp/term/type/文章要素</v>
      </c>
      <c r="L1562">
        <f t="shared" si="259"/>
        <v>82</v>
      </c>
      <c r="M1562" t="str">
        <f t="shared" si="260"/>
        <v>https://www.dl.ndl.go.jp/api/iiif/3437686/canvas/82</v>
      </c>
      <c r="N1562" t="str">
        <f t="shared" si="257"/>
        <v>https://www.dl.ndl.go.jp/api/iiif/3437686/manifest.json</v>
      </c>
      <c r="O1562" t="str">
        <f t="shared" si="261"/>
        <v>http://da.dl.itc.u-tokyo.ac.jp/mirador/?params=[{%22manifest%22:%22https://www.dl.ndl.go.jp/api/iiif/3437686/manifest.json%22,%22canvas%22:%22https://www.dl.ndl.go.jp/api/iiif/3437686/canvas/82%22}]</v>
      </c>
    </row>
    <row r="1563" spans="1:15" ht="16">
      <c r="A1563" s="8" t="str">
        <f t="shared" si="258"/>
        <v>https://w3id.org/kouigenjimonogatari/data/0124-09.json</v>
      </c>
      <c r="B1563" s="8">
        <v>124</v>
      </c>
      <c r="C1563" s="8">
        <v>9</v>
      </c>
      <c r="D1563" s="9" t="s">
        <v>1442</v>
      </c>
      <c r="E1563" t="str">
        <f t="shared" si="255"/>
        <v>http://creativecommons.org/publicdomain/zero/1.0/</v>
      </c>
      <c r="F1563" t="s">
        <v>4657</v>
      </c>
      <c r="G1563">
        <v>4</v>
      </c>
      <c r="H1563" t="s">
        <v>337</v>
      </c>
      <c r="I1563" s="3" t="str">
        <f t="shared" si="256"/>
        <v>https://jpsearch.go.jp/term/type/文章要素</v>
      </c>
      <c r="L1563">
        <f t="shared" si="259"/>
        <v>82</v>
      </c>
      <c r="M1563" t="str">
        <f t="shared" si="260"/>
        <v>https://www.dl.ndl.go.jp/api/iiif/3437686/canvas/82</v>
      </c>
      <c r="N1563" t="str">
        <f t="shared" si="257"/>
        <v>https://www.dl.ndl.go.jp/api/iiif/3437686/manifest.json</v>
      </c>
      <c r="O1563" t="str">
        <f t="shared" si="261"/>
        <v>http://da.dl.itc.u-tokyo.ac.jp/mirador/?params=[{%22manifest%22:%22https://www.dl.ndl.go.jp/api/iiif/3437686/manifest.json%22,%22canvas%22:%22https://www.dl.ndl.go.jp/api/iiif/3437686/canvas/82%22}]</v>
      </c>
    </row>
    <row r="1564" spans="1:15" ht="16">
      <c r="A1564" s="8" t="str">
        <f t="shared" si="258"/>
        <v>https://w3id.org/kouigenjimonogatari/data/0124-10.json</v>
      </c>
      <c r="B1564" s="8">
        <v>124</v>
      </c>
      <c r="C1564" s="8">
        <v>10</v>
      </c>
      <c r="D1564" s="9" t="s">
        <v>1443</v>
      </c>
      <c r="E1564" t="str">
        <f t="shared" si="255"/>
        <v>http://creativecommons.org/publicdomain/zero/1.0/</v>
      </c>
      <c r="F1564" t="s">
        <v>4657</v>
      </c>
      <c r="G1564">
        <v>4</v>
      </c>
      <c r="H1564" t="s">
        <v>337</v>
      </c>
      <c r="I1564" s="3" t="str">
        <f t="shared" si="256"/>
        <v>https://jpsearch.go.jp/term/type/文章要素</v>
      </c>
      <c r="L1564">
        <f t="shared" si="259"/>
        <v>82</v>
      </c>
      <c r="M1564" t="str">
        <f t="shared" si="260"/>
        <v>https://www.dl.ndl.go.jp/api/iiif/3437686/canvas/82</v>
      </c>
      <c r="N1564" t="str">
        <f t="shared" si="257"/>
        <v>https://www.dl.ndl.go.jp/api/iiif/3437686/manifest.json</v>
      </c>
      <c r="O1564" t="str">
        <f t="shared" si="261"/>
        <v>http://da.dl.itc.u-tokyo.ac.jp/mirador/?params=[{%22manifest%22:%22https://www.dl.ndl.go.jp/api/iiif/3437686/manifest.json%22,%22canvas%22:%22https://www.dl.ndl.go.jp/api/iiif/3437686/canvas/82%22}]</v>
      </c>
    </row>
    <row r="1565" spans="1:15" ht="16">
      <c r="A1565" s="8" t="str">
        <f t="shared" si="258"/>
        <v>https://w3id.org/kouigenjimonogatari/data/0124-11.json</v>
      </c>
      <c r="B1565" s="8">
        <v>124</v>
      </c>
      <c r="C1565" s="8">
        <v>11</v>
      </c>
      <c r="D1565" s="9" t="s">
        <v>1444</v>
      </c>
      <c r="E1565" t="str">
        <f t="shared" si="255"/>
        <v>http://creativecommons.org/publicdomain/zero/1.0/</v>
      </c>
      <c r="F1565" t="s">
        <v>4657</v>
      </c>
      <c r="G1565">
        <v>4</v>
      </c>
      <c r="H1565" t="s">
        <v>337</v>
      </c>
      <c r="I1565" s="3" t="str">
        <f t="shared" si="256"/>
        <v>https://jpsearch.go.jp/term/type/文章要素</v>
      </c>
      <c r="L1565">
        <f t="shared" si="259"/>
        <v>82</v>
      </c>
      <c r="M1565" t="str">
        <f t="shared" si="260"/>
        <v>https://www.dl.ndl.go.jp/api/iiif/3437686/canvas/82</v>
      </c>
      <c r="N1565" t="str">
        <f t="shared" si="257"/>
        <v>https://www.dl.ndl.go.jp/api/iiif/3437686/manifest.json</v>
      </c>
      <c r="O1565" t="str">
        <f t="shared" si="261"/>
        <v>http://da.dl.itc.u-tokyo.ac.jp/mirador/?params=[{%22manifest%22:%22https://www.dl.ndl.go.jp/api/iiif/3437686/manifest.json%22,%22canvas%22:%22https://www.dl.ndl.go.jp/api/iiif/3437686/canvas/82%22}]</v>
      </c>
    </row>
    <row r="1566" spans="1:15" ht="16">
      <c r="A1566" s="8" t="str">
        <f t="shared" si="258"/>
        <v>https://w3id.org/kouigenjimonogatari/data/0124-12.json</v>
      </c>
      <c r="B1566" s="8">
        <v>124</v>
      </c>
      <c r="C1566" s="8">
        <v>12</v>
      </c>
      <c r="D1566" s="9" t="s">
        <v>1445</v>
      </c>
      <c r="E1566" t="str">
        <f t="shared" si="255"/>
        <v>http://creativecommons.org/publicdomain/zero/1.0/</v>
      </c>
      <c r="F1566" t="s">
        <v>4657</v>
      </c>
      <c r="G1566">
        <v>4</v>
      </c>
      <c r="H1566" t="s">
        <v>337</v>
      </c>
      <c r="I1566" s="3" t="str">
        <f t="shared" si="256"/>
        <v>https://jpsearch.go.jp/term/type/文章要素</v>
      </c>
      <c r="L1566">
        <f t="shared" si="259"/>
        <v>82</v>
      </c>
      <c r="M1566" t="str">
        <f t="shared" si="260"/>
        <v>https://www.dl.ndl.go.jp/api/iiif/3437686/canvas/82</v>
      </c>
      <c r="N1566" t="str">
        <f t="shared" si="257"/>
        <v>https://www.dl.ndl.go.jp/api/iiif/3437686/manifest.json</v>
      </c>
      <c r="O1566" t="str">
        <f t="shared" si="261"/>
        <v>http://da.dl.itc.u-tokyo.ac.jp/mirador/?params=[{%22manifest%22:%22https://www.dl.ndl.go.jp/api/iiif/3437686/manifest.json%22,%22canvas%22:%22https://www.dl.ndl.go.jp/api/iiif/3437686/canvas/82%22}]</v>
      </c>
    </row>
    <row r="1567" spans="1:15" ht="16">
      <c r="A1567" s="8" t="str">
        <f t="shared" si="258"/>
        <v>https://w3id.org/kouigenjimonogatari/data/0124-13.json</v>
      </c>
      <c r="B1567" s="8">
        <v>124</v>
      </c>
      <c r="C1567" s="8">
        <v>13</v>
      </c>
      <c r="D1567" s="9" t="s">
        <v>1446</v>
      </c>
      <c r="E1567" t="str">
        <f t="shared" si="255"/>
        <v>http://creativecommons.org/publicdomain/zero/1.0/</v>
      </c>
      <c r="F1567" t="s">
        <v>4657</v>
      </c>
      <c r="G1567">
        <v>4</v>
      </c>
      <c r="H1567" t="s">
        <v>337</v>
      </c>
      <c r="I1567" s="3" t="str">
        <f t="shared" si="256"/>
        <v>https://jpsearch.go.jp/term/type/文章要素</v>
      </c>
      <c r="L1567">
        <f t="shared" si="259"/>
        <v>82</v>
      </c>
      <c r="M1567" t="str">
        <f t="shared" si="260"/>
        <v>https://www.dl.ndl.go.jp/api/iiif/3437686/canvas/82</v>
      </c>
      <c r="N1567" t="str">
        <f t="shared" si="257"/>
        <v>https://www.dl.ndl.go.jp/api/iiif/3437686/manifest.json</v>
      </c>
      <c r="O1567" t="str">
        <f t="shared" si="261"/>
        <v>http://da.dl.itc.u-tokyo.ac.jp/mirador/?params=[{%22manifest%22:%22https://www.dl.ndl.go.jp/api/iiif/3437686/manifest.json%22,%22canvas%22:%22https://www.dl.ndl.go.jp/api/iiif/3437686/canvas/82%22}]</v>
      </c>
    </row>
    <row r="1568" spans="1:15" ht="16">
      <c r="A1568" s="8" t="str">
        <f t="shared" si="258"/>
        <v>https://w3id.org/kouigenjimonogatari/data/0124-14.json</v>
      </c>
      <c r="B1568" s="8">
        <v>124</v>
      </c>
      <c r="C1568" s="8">
        <v>14</v>
      </c>
      <c r="D1568" s="9" t="s">
        <v>1447</v>
      </c>
      <c r="E1568" t="str">
        <f t="shared" si="255"/>
        <v>http://creativecommons.org/publicdomain/zero/1.0/</v>
      </c>
      <c r="F1568" t="s">
        <v>4657</v>
      </c>
      <c r="G1568">
        <v>4</v>
      </c>
      <c r="H1568" t="s">
        <v>337</v>
      </c>
      <c r="I1568" s="3" t="str">
        <f t="shared" si="256"/>
        <v>https://jpsearch.go.jp/term/type/文章要素</v>
      </c>
      <c r="L1568">
        <f t="shared" si="259"/>
        <v>82</v>
      </c>
      <c r="M1568" t="str">
        <f t="shared" si="260"/>
        <v>https://www.dl.ndl.go.jp/api/iiif/3437686/canvas/82</v>
      </c>
      <c r="N1568" t="str">
        <f t="shared" si="257"/>
        <v>https://www.dl.ndl.go.jp/api/iiif/3437686/manifest.json</v>
      </c>
      <c r="O1568" t="str">
        <f t="shared" si="261"/>
        <v>http://da.dl.itc.u-tokyo.ac.jp/mirador/?params=[{%22manifest%22:%22https://www.dl.ndl.go.jp/api/iiif/3437686/manifest.json%22,%22canvas%22:%22https://www.dl.ndl.go.jp/api/iiif/3437686/canvas/82%22}]</v>
      </c>
    </row>
    <row r="1569" spans="1:15" ht="16">
      <c r="A1569" s="8" t="str">
        <f t="shared" si="258"/>
        <v>https://w3id.org/kouigenjimonogatari/data/0125-01.json</v>
      </c>
      <c r="B1569" s="8">
        <v>125</v>
      </c>
      <c r="C1569" s="8">
        <v>1</v>
      </c>
      <c r="D1569" s="9" t="s">
        <v>1448</v>
      </c>
      <c r="E1569" t="str">
        <f t="shared" si="255"/>
        <v>http://creativecommons.org/publicdomain/zero/1.0/</v>
      </c>
      <c r="F1569" t="s">
        <v>4657</v>
      </c>
      <c r="G1569">
        <v>4</v>
      </c>
      <c r="H1569" t="s">
        <v>337</v>
      </c>
      <c r="I1569" s="3" t="str">
        <f t="shared" si="256"/>
        <v>https://jpsearch.go.jp/term/type/文章要素</v>
      </c>
      <c r="L1569">
        <f t="shared" si="259"/>
        <v>82</v>
      </c>
      <c r="M1569" t="str">
        <f t="shared" si="260"/>
        <v>https://www.dl.ndl.go.jp/api/iiif/3437686/canvas/82</v>
      </c>
      <c r="N1569" t="str">
        <f t="shared" si="257"/>
        <v>https://www.dl.ndl.go.jp/api/iiif/3437686/manifest.json</v>
      </c>
      <c r="O1569" t="str">
        <f t="shared" si="261"/>
        <v>http://da.dl.itc.u-tokyo.ac.jp/mirador/?params=[{%22manifest%22:%22https://www.dl.ndl.go.jp/api/iiif/3437686/manifest.json%22,%22canvas%22:%22https://www.dl.ndl.go.jp/api/iiif/3437686/canvas/82%22}]</v>
      </c>
    </row>
    <row r="1570" spans="1:15" ht="16">
      <c r="A1570" s="8" t="str">
        <f t="shared" si="258"/>
        <v>https://w3id.org/kouigenjimonogatari/data/0125-02.json</v>
      </c>
      <c r="B1570" s="8">
        <v>125</v>
      </c>
      <c r="C1570" s="8">
        <v>2</v>
      </c>
      <c r="D1570" s="9" t="s">
        <v>1449</v>
      </c>
      <c r="E1570" t="str">
        <f t="shared" si="255"/>
        <v>http://creativecommons.org/publicdomain/zero/1.0/</v>
      </c>
      <c r="F1570" t="s">
        <v>4657</v>
      </c>
      <c r="G1570">
        <v>4</v>
      </c>
      <c r="H1570" t="s">
        <v>337</v>
      </c>
      <c r="I1570" s="3" t="str">
        <f t="shared" si="256"/>
        <v>https://jpsearch.go.jp/term/type/文章要素</v>
      </c>
      <c r="L1570">
        <f t="shared" si="259"/>
        <v>82</v>
      </c>
      <c r="M1570" t="str">
        <f t="shared" si="260"/>
        <v>https://www.dl.ndl.go.jp/api/iiif/3437686/canvas/82</v>
      </c>
      <c r="N1570" t="str">
        <f t="shared" si="257"/>
        <v>https://www.dl.ndl.go.jp/api/iiif/3437686/manifest.json</v>
      </c>
      <c r="O1570" t="str">
        <f t="shared" si="261"/>
        <v>http://da.dl.itc.u-tokyo.ac.jp/mirador/?params=[{%22manifest%22:%22https://www.dl.ndl.go.jp/api/iiif/3437686/manifest.json%22,%22canvas%22:%22https://www.dl.ndl.go.jp/api/iiif/3437686/canvas/82%22}]</v>
      </c>
    </row>
    <row r="1571" spans="1:15" ht="16">
      <c r="A1571" s="8" t="str">
        <f t="shared" si="258"/>
        <v>https://w3id.org/kouigenjimonogatari/data/0125-03.json</v>
      </c>
      <c r="B1571" s="8">
        <v>125</v>
      </c>
      <c r="C1571" s="8">
        <v>3</v>
      </c>
      <c r="D1571" s="9" t="s">
        <v>1450</v>
      </c>
      <c r="E1571" t="str">
        <f t="shared" si="255"/>
        <v>http://creativecommons.org/publicdomain/zero/1.0/</v>
      </c>
      <c r="F1571" t="s">
        <v>4657</v>
      </c>
      <c r="G1571">
        <v>4</v>
      </c>
      <c r="H1571" t="s">
        <v>337</v>
      </c>
      <c r="I1571" s="3" t="str">
        <f t="shared" si="256"/>
        <v>https://jpsearch.go.jp/term/type/文章要素</v>
      </c>
      <c r="L1571">
        <f t="shared" si="259"/>
        <v>82</v>
      </c>
      <c r="M1571" t="str">
        <f t="shared" si="260"/>
        <v>https://www.dl.ndl.go.jp/api/iiif/3437686/canvas/82</v>
      </c>
      <c r="N1571" t="str">
        <f t="shared" si="257"/>
        <v>https://www.dl.ndl.go.jp/api/iiif/3437686/manifest.json</v>
      </c>
      <c r="O1571" t="str">
        <f t="shared" si="261"/>
        <v>http://da.dl.itc.u-tokyo.ac.jp/mirador/?params=[{%22manifest%22:%22https://www.dl.ndl.go.jp/api/iiif/3437686/manifest.json%22,%22canvas%22:%22https://www.dl.ndl.go.jp/api/iiif/3437686/canvas/82%22}]</v>
      </c>
    </row>
    <row r="1572" spans="1:15" ht="16">
      <c r="A1572" s="8" t="str">
        <f t="shared" si="258"/>
        <v>https://w3id.org/kouigenjimonogatari/data/0125-04.json</v>
      </c>
      <c r="B1572" s="8">
        <v>125</v>
      </c>
      <c r="C1572" s="8">
        <v>4</v>
      </c>
      <c r="D1572" s="9" t="s">
        <v>1451</v>
      </c>
      <c r="E1572" t="str">
        <f t="shared" si="255"/>
        <v>http://creativecommons.org/publicdomain/zero/1.0/</v>
      </c>
      <c r="F1572" t="s">
        <v>4657</v>
      </c>
      <c r="G1572">
        <v>4</v>
      </c>
      <c r="H1572" t="s">
        <v>337</v>
      </c>
      <c r="I1572" s="3" t="str">
        <f t="shared" si="256"/>
        <v>https://jpsearch.go.jp/term/type/文章要素</v>
      </c>
      <c r="L1572">
        <f t="shared" si="259"/>
        <v>82</v>
      </c>
      <c r="M1572" t="str">
        <f t="shared" si="260"/>
        <v>https://www.dl.ndl.go.jp/api/iiif/3437686/canvas/82</v>
      </c>
      <c r="N1572" t="str">
        <f t="shared" si="257"/>
        <v>https://www.dl.ndl.go.jp/api/iiif/3437686/manifest.json</v>
      </c>
      <c r="O1572" t="str">
        <f t="shared" si="261"/>
        <v>http://da.dl.itc.u-tokyo.ac.jp/mirador/?params=[{%22manifest%22:%22https://www.dl.ndl.go.jp/api/iiif/3437686/manifest.json%22,%22canvas%22:%22https://www.dl.ndl.go.jp/api/iiif/3437686/canvas/82%22}]</v>
      </c>
    </row>
    <row r="1573" spans="1:15" ht="16">
      <c r="A1573" s="8" t="str">
        <f t="shared" si="258"/>
        <v>https://w3id.org/kouigenjimonogatari/data/0125-05.json</v>
      </c>
      <c r="B1573" s="8">
        <v>125</v>
      </c>
      <c r="C1573" s="8">
        <v>5</v>
      </c>
      <c r="D1573" s="9" t="s">
        <v>1452</v>
      </c>
      <c r="E1573" t="str">
        <f t="shared" si="255"/>
        <v>http://creativecommons.org/publicdomain/zero/1.0/</v>
      </c>
      <c r="F1573" t="s">
        <v>4657</v>
      </c>
      <c r="G1573">
        <v>4</v>
      </c>
      <c r="H1573" t="s">
        <v>337</v>
      </c>
      <c r="I1573" s="3" t="str">
        <f t="shared" si="256"/>
        <v>https://jpsearch.go.jp/term/type/文章要素</v>
      </c>
      <c r="L1573">
        <f t="shared" si="259"/>
        <v>82</v>
      </c>
      <c r="M1573" t="str">
        <f t="shared" si="260"/>
        <v>https://www.dl.ndl.go.jp/api/iiif/3437686/canvas/82</v>
      </c>
      <c r="N1573" t="str">
        <f t="shared" si="257"/>
        <v>https://www.dl.ndl.go.jp/api/iiif/3437686/manifest.json</v>
      </c>
      <c r="O1573" t="str">
        <f t="shared" si="261"/>
        <v>http://da.dl.itc.u-tokyo.ac.jp/mirador/?params=[{%22manifest%22:%22https://www.dl.ndl.go.jp/api/iiif/3437686/manifest.json%22,%22canvas%22:%22https://www.dl.ndl.go.jp/api/iiif/3437686/canvas/82%22}]</v>
      </c>
    </row>
    <row r="1574" spans="1:15" ht="16">
      <c r="A1574" s="8" t="str">
        <f t="shared" si="258"/>
        <v>https://w3id.org/kouigenjimonogatari/data/0125-06.json</v>
      </c>
      <c r="B1574" s="8">
        <v>125</v>
      </c>
      <c r="C1574" s="8">
        <v>6</v>
      </c>
      <c r="D1574" s="9" t="s">
        <v>1453</v>
      </c>
      <c r="E1574" t="str">
        <f t="shared" si="255"/>
        <v>http://creativecommons.org/publicdomain/zero/1.0/</v>
      </c>
      <c r="F1574" t="s">
        <v>4657</v>
      </c>
      <c r="G1574">
        <v>4</v>
      </c>
      <c r="H1574" t="s">
        <v>337</v>
      </c>
      <c r="I1574" s="3" t="str">
        <f t="shared" si="256"/>
        <v>https://jpsearch.go.jp/term/type/文章要素</v>
      </c>
      <c r="L1574">
        <f t="shared" si="259"/>
        <v>82</v>
      </c>
      <c r="M1574" t="str">
        <f t="shared" si="260"/>
        <v>https://www.dl.ndl.go.jp/api/iiif/3437686/canvas/82</v>
      </c>
      <c r="N1574" t="str">
        <f t="shared" si="257"/>
        <v>https://www.dl.ndl.go.jp/api/iiif/3437686/manifest.json</v>
      </c>
      <c r="O1574" t="str">
        <f t="shared" si="261"/>
        <v>http://da.dl.itc.u-tokyo.ac.jp/mirador/?params=[{%22manifest%22:%22https://www.dl.ndl.go.jp/api/iiif/3437686/manifest.json%22,%22canvas%22:%22https://www.dl.ndl.go.jp/api/iiif/3437686/canvas/82%22}]</v>
      </c>
    </row>
    <row r="1575" spans="1:15" ht="16">
      <c r="A1575" s="8" t="str">
        <f t="shared" si="258"/>
        <v>https://w3id.org/kouigenjimonogatari/data/0125-07.json</v>
      </c>
      <c r="B1575" s="8">
        <v>125</v>
      </c>
      <c r="C1575" s="8">
        <v>7</v>
      </c>
      <c r="D1575" s="9" t="s">
        <v>1454</v>
      </c>
      <c r="E1575" t="str">
        <f t="shared" si="255"/>
        <v>http://creativecommons.org/publicdomain/zero/1.0/</v>
      </c>
      <c r="F1575" t="s">
        <v>4657</v>
      </c>
      <c r="G1575">
        <v>4</v>
      </c>
      <c r="H1575" t="s">
        <v>337</v>
      </c>
      <c r="I1575" s="3" t="str">
        <f t="shared" si="256"/>
        <v>https://jpsearch.go.jp/term/type/文章要素</v>
      </c>
      <c r="L1575">
        <f t="shared" si="259"/>
        <v>82</v>
      </c>
      <c r="M1575" t="str">
        <f t="shared" si="260"/>
        <v>https://www.dl.ndl.go.jp/api/iiif/3437686/canvas/82</v>
      </c>
      <c r="N1575" t="str">
        <f t="shared" si="257"/>
        <v>https://www.dl.ndl.go.jp/api/iiif/3437686/manifest.json</v>
      </c>
      <c r="O1575" t="str">
        <f t="shared" si="261"/>
        <v>http://da.dl.itc.u-tokyo.ac.jp/mirador/?params=[{%22manifest%22:%22https://www.dl.ndl.go.jp/api/iiif/3437686/manifest.json%22,%22canvas%22:%22https://www.dl.ndl.go.jp/api/iiif/3437686/canvas/82%22}]</v>
      </c>
    </row>
    <row r="1576" spans="1:15" ht="16">
      <c r="A1576" s="8" t="str">
        <f t="shared" si="258"/>
        <v>https://w3id.org/kouigenjimonogatari/data/0125-08.json</v>
      </c>
      <c r="B1576" s="8">
        <v>125</v>
      </c>
      <c r="C1576" s="8">
        <v>8</v>
      </c>
      <c r="D1576" s="9" t="s">
        <v>1455</v>
      </c>
      <c r="E1576" t="str">
        <f t="shared" si="255"/>
        <v>http://creativecommons.org/publicdomain/zero/1.0/</v>
      </c>
      <c r="F1576" t="s">
        <v>4657</v>
      </c>
      <c r="G1576">
        <v>4</v>
      </c>
      <c r="H1576" t="s">
        <v>337</v>
      </c>
      <c r="I1576" s="3" t="str">
        <f t="shared" si="256"/>
        <v>https://jpsearch.go.jp/term/type/文章要素</v>
      </c>
      <c r="L1576">
        <f t="shared" si="259"/>
        <v>82</v>
      </c>
      <c r="M1576" t="str">
        <f t="shared" si="260"/>
        <v>https://www.dl.ndl.go.jp/api/iiif/3437686/canvas/82</v>
      </c>
      <c r="N1576" t="str">
        <f t="shared" si="257"/>
        <v>https://www.dl.ndl.go.jp/api/iiif/3437686/manifest.json</v>
      </c>
      <c r="O1576" t="str">
        <f t="shared" si="261"/>
        <v>http://da.dl.itc.u-tokyo.ac.jp/mirador/?params=[{%22manifest%22:%22https://www.dl.ndl.go.jp/api/iiif/3437686/manifest.json%22,%22canvas%22:%22https://www.dl.ndl.go.jp/api/iiif/3437686/canvas/82%22}]</v>
      </c>
    </row>
    <row r="1577" spans="1:15" ht="16">
      <c r="A1577" s="8" t="str">
        <f t="shared" si="258"/>
        <v>https://w3id.org/kouigenjimonogatari/data/0125-09.json</v>
      </c>
      <c r="B1577" s="8">
        <v>125</v>
      </c>
      <c r="C1577" s="8">
        <v>9</v>
      </c>
      <c r="D1577" s="9" t="s">
        <v>1456</v>
      </c>
      <c r="E1577" t="str">
        <f t="shared" si="255"/>
        <v>http://creativecommons.org/publicdomain/zero/1.0/</v>
      </c>
      <c r="F1577" t="s">
        <v>4657</v>
      </c>
      <c r="G1577">
        <v>4</v>
      </c>
      <c r="H1577" t="s">
        <v>337</v>
      </c>
      <c r="I1577" s="3" t="str">
        <f t="shared" si="256"/>
        <v>https://jpsearch.go.jp/term/type/文章要素</v>
      </c>
      <c r="L1577">
        <f t="shared" si="259"/>
        <v>82</v>
      </c>
      <c r="M1577" t="str">
        <f t="shared" si="260"/>
        <v>https://www.dl.ndl.go.jp/api/iiif/3437686/canvas/82</v>
      </c>
      <c r="N1577" t="str">
        <f t="shared" si="257"/>
        <v>https://www.dl.ndl.go.jp/api/iiif/3437686/manifest.json</v>
      </c>
      <c r="O1577" t="str">
        <f t="shared" si="261"/>
        <v>http://da.dl.itc.u-tokyo.ac.jp/mirador/?params=[{%22manifest%22:%22https://www.dl.ndl.go.jp/api/iiif/3437686/manifest.json%22,%22canvas%22:%22https://www.dl.ndl.go.jp/api/iiif/3437686/canvas/82%22}]</v>
      </c>
    </row>
    <row r="1578" spans="1:15" ht="16">
      <c r="A1578" s="8" t="str">
        <f t="shared" si="258"/>
        <v>https://w3id.org/kouigenjimonogatari/data/0125-10.json</v>
      </c>
      <c r="B1578" s="8">
        <v>125</v>
      </c>
      <c r="C1578" s="8">
        <v>10</v>
      </c>
      <c r="D1578" s="9" t="s">
        <v>1457</v>
      </c>
      <c r="E1578" t="str">
        <f t="shared" si="255"/>
        <v>http://creativecommons.org/publicdomain/zero/1.0/</v>
      </c>
      <c r="F1578" t="s">
        <v>4657</v>
      </c>
      <c r="G1578">
        <v>4</v>
      </c>
      <c r="H1578" t="s">
        <v>337</v>
      </c>
      <c r="I1578" s="3" t="str">
        <f t="shared" si="256"/>
        <v>https://jpsearch.go.jp/term/type/文章要素</v>
      </c>
      <c r="L1578">
        <f t="shared" si="259"/>
        <v>82</v>
      </c>
      <c r="M1578" t="str">
        <f t="shared" si="260"/>
        <v>https://www.dl.ndl.go.jp/api/iiif/3437686/canvas/82</v>
      </c>
      <c r="N1578" t="str">
        <f t="shared" si="257"/>
        <v>https://www.dl.ndl.go.jp/api/iiif/3437686/manifest.json</v>
      </c>
      <c r="O1578" t="str">
        <f t="shared" si="261"/>
        <v>http://da.dl.itc.u-tokyo.ac.jp/mirador/?params=[{%22manifest%22:%22https://www.dl.ndl.go.jp/api/iiif/3437686/manifest.json%22,%22canvas%22:%22https://www.dl.ndl.go.jp/api/iiif/3437686/canvas/82%22}]</v>
      </c>
    </row>
    <row r="1579" spans="1:15" ht="16">
      <c r="A1579" s="8" t="str">
        <f t="shared" si="258"/>
        <v>https://w3id.org/kouigenjimonogatari/data/0125-11.json</v>
      </c>
      <c r="B1579" s="8">
        <v>125</v>
      </c>
      <c r="C1579" s="8">
        <v>11</v>
      </c>
      <c r="D1579" s="9" t="s">
        <v>1458</v>
      </c>
      <c r="E1579" t="str">
        <f t="shared" si="255"/>
        <v>http://creativecommons.org/publicdomain/zero/1.0/</v>
      </c>
      <c r="F1579" t="s">
        <v>4657</v>
      </c>
      <c r="G1579">
        <v>4</v>
      </c>
      <c r="H1579" t="s">
        <v>337</v>
      </c>
      <c r="I1579" s="3" t="str">
        <f t="shared" si="256"/>
        <v>https://jpsearch.go.jp/term/type/文章要素</v>
      </c>
      <c r="L1579">
        <f t="shared" si="259"/>
        <v>82</v>
      </c>
      <c r="M1579" t="str">
        <f t="shared" si="260"/>
        <v>https://www.dl.ndl.go.jp/api/iiif/3437686/canvas/82</v>
      </c>
      <c r="N1579" t="str">
        <f t="shared" si="257"/>
        <v>https://www.dl.ndl.go.jp/api/iiif/3437686/manifest.json</v>
      </c>
      <c r="O1579" t="str">
        <f t="shared" si="261"/>
        <v>http://da.dl.itc.u-tokyo.ac.jp/mirador/?params=[{%22manifest%22:%22https://www.dl.ndl.go.jp/api/iiif/3437686/manifest.json%22,%22canvas%22:%22https://www.dl.ndl.go.jp/api/iiif/3437686/canvas/82%22}]</v>
      </c>
    </row>
    <row r="1580" spans="1:15" ht="16">
      <c r="A1580" s="8" t="str">
        <f t="shared" si="258"/>
        <v>https://w3id.org/kouigenjimonogatari/data/0125-12.json</v>
      </c>
      <c r="B1580" s="8">
        <v>125</v>
      </c>
      <c r="C1580" s="8">
        <v>12</v>
      </c>
      <c r="D1580" s="9" t="s">
        <v>1459</v>
      </c>
      <c r="E1580" t="str">
        <f t="shared" si="255"/>
        <v>http://creativecommons.org/publicdomain/zero/1.0/</v>
      </c>
      <c r="F1580" t="s">
        <v>4657</v>
      </c>
      <c r="G1580">
        <v>4</v>
      </c>
      <c r="H1580" t="s">
        <v>337</v>
      </c>
      <c r="I1580" s="3" t="str">
        <f t="shared" si="256"/>
        <v>https://jpsearch.go.jp/term/type/文章要素</v>
      </c>
      <c r="L1580">
        <f t="shared" si="259"/>
        <v>82</v>
      </c>
      <c r="M1580" t="str">
        <f t="shared" si="260"/>
        <v>https://www.dl.ndl.go.jp/api/iiif/3437686/canvas/82</v>
      </c>
      <c r="N1580" t="str">
        <f t="shared" si="257"/>
        <v>https://www.dl.ndl.go.jp/api/iiif/3437686/manifest.json</v>
      </c>
      <c r="O1580" t="str">
        <f t="shared" si="261"/>
        <v>http://da.dl.itc.u-tokyo.ac.jp/mirador/?params=[{%22manifest%22:%22https://www.dl.ndl.go.jp/api/iiif/3437686/manifest.json%22,%22canvas%22:%22https://www.dl.ndl.go.jp/api/iiif/3437686/canvas/82%22}]</v>
      </c>
    </row>
    <row r="1581" spans="1:15" ht="16">
      <c r="A1581" s="8" t="str">
        <f t="shared" si="258"/>
        <v>https://w3id.org/kouigenjimonogatari/data/0125-13.json</v>
      </c>
      <c r="B1581" s="8">
        <v>125</v>
      </c>
      <c r="C1581" s="8">
        <v>13</v>
      </c>
      <c r="D1581" s="9" t="s">
        <v>1460</v>
      </c>
      <c r="E1581" t="str">
        <f t="shared" si="255"/>
        <v>http://creativecommons.org/publicdomain/zero/1.0/</v>
      </c>
      <c r="F1581" t="s">
        <v>4657</v>
      </c>
      <c r="G1581">
        <v>4</v>
      </c>
      <c r="H1581" t="s">
        <v>337</v>
      </c>
      <c r="I1581" s="3" t="str">
        <f t="shared" si="256"/>
        <v>https://jpsearch.go.jp/term/type/文章要素</v>
      </c>
      <c r="L1581">
        <f t="shared" si="259"/>
        <v>82</v>
      </c>
      <c r="M1581" t="str">
        <f t="shared" si="260"/>
        <v>https://www.dl.ndl.go.jp/api/iiif/3437686/canvas/82</v>
      </c>
      <c r="N1581" t="str">
        <f t="shared" si="257"/>
        <v>https://www.dl.ndl.go.jp/api/iiif/3437686/manifest.json</v>
      </c>
      <c r="O1581" t="str">
        <f t="shared" si="261"/>
        <v>http://da.dl.itc.u-tokyo.ac.jp/mirador/?params=[{%22manifest%22:%22https://www.dl.ndl.go.jp/api/iiif/3437686/manifest.json%22,%22canvas%22:%22https://www.dl.ndl.go.jp/api/iiif/3437686/canvas/82%22}]</v>
      </c>
    </row>
    <row r="1582" spans="1:15" ht="16">
      <c r="A1582" s="8" t="str">
        <f t="shared" si="258"/>
        <v>https://w3id.org/kouigenjimonogatari/data/0125-14.json</v>
      </c>
      <c r="B1582" s="8">
        <v>125</v>
      </c>
      <c r="C1582" s="8">
        <v>14</v>
      </c>
      <c r="D1582" s="9" t="s">
        <v>1461</v>
      </c>
      <c r="E1582" t="str">
        <f t="shared" si="255"/>
        <v>http://creativecommons.org/publicdomain/zero/1.0/</v>
      </c>
      <c r="F1582" t="s">
        <v>4657</v>
      </c>
      <c r="G1582">
        <v>4</v>
      </c>
      <c r="H1582" t="s">
        <v>337</v>
      </c>
      <c r="I1582" s="3" t="str">
        <f t="shared" si="256"/>
        <v>https://jpsearch.go.jp/term/type/文章要素</v>
      </c>
      <c r="L1582">
        <f t="shared" si="259"/>
        <v>82</v>
      </c>
      <c r="M1582" t="str">
        <f t="shared" si="260"/>
        <v>https://www.dl.ndl.go.jp/api/iiif/3437686/canvas/82</v>
      </c>
      <c r="N1582" t="str">
        <f t="shared" si="257"/>
        <v>https://www.dl.ndl.go.jp/api/iiif/3437686/manifest.json</v>
      </c>
      <c r="O1582" t="str">
        <f t="shared" si="261"/>
        <v>http://da.dl.itc.u-tokyo.ac.jp/mirador/?params=[{%22manifest%22:%22https://www.dl.ndl.go.jp/api/iiif/3437686/manifest.json%22,%22canvas%22:%22https://www.dl.ndl.go.jp/api/iiif/3437686/canvas/82%22}]</v>
      </c>
    </row>
    <row r="1583" spans="1:15" ht="16">
      <c r="A1583" s="8" t="str">
        <f t="shared" si="258"/>
        <v>https://w3id.org/kouigenjimonogatari/data/0126-01.json</v>
      </c>
      <c r="B1583" s="8">
        <v>126</v>
      </c>
      <c r="C1583" s="8">
        <v>1</v>
      </c>
      <c r="D1583" s="9" t="s">
        <v>1462</v>
      </c>
      <c r="E1583" t="str">
        <f t="shared" si="255"/>
        <v>http://creativecommons.org/publicdomain/zero/1.0/</v>
      </c>
      <c r="F1583" t="s">
        <v>4657</v>
      </c>
      <c r="G1583">
        <v>4</v>
      </c>
      <c r="H1583" t="s">
        <v>337</v>
      </c>
      <c r="I1583" s="3" t="str">
        <f t="shared" si="256"/>
        <v>https://jpsearch.go.jp/term/type/文章要素</v>
      </c>
      <c r="L1583">
        <f t="shared" si="259"/>
        <v>83</v>
      </c>
      <c r="M1583" t="str">
        <f t="shared" si="260"/>
        <v>https://www.dl.ndl.go.jp/api/iiif/3437686/canvas/83</v>
      </c>
      <c r="N1583" t="str">
        <f t="shared" si="257"/>
        <v>https://www.dl.ndl.go.jp/api/iiif/3437686/manifest.json</v>
      </c>
      <c r="O1583" t="str">
        <f t="shared" si="261"/>
        <v>http://da.dl.itc.u-tokyo.ac.jp/mirador/?params=[{%22manifest%22:%22https://www.dl.ndl.go.jp/api/iiif/3437686/manifest.json%22,%22canvas%22:%22https://www.dl.ndl.go.jp/api/iiif/3437686/canvas/83%22}]</v>
      </c>
    </row>
    <row r="1584" spans="1:15" ht="16">
      <c r="A1584" s="8" t="str">
        <f t="shared" si="258"/>
        <v>https://w3id.org/kouigenjimonogatari/data/0126-02.json</v>
      </c>
      <c r="B1584" s="8">
        <v>126</v>
      </c>
      <c r="C1584" s="8">
        <v>2</v>
      </c>
      <c r="D1584" s="9" t="s">
        <v>1463</v>
      </c>
      <c r="E1584" t="str">
        <f t="shared" si="255"/>
        <v>http://creativecommons.org/publicdomain/zero/1.0/</v>
      </c>
      <c r="F1584" t="s">
        <v>4657</v>
      </c>
      <c r="G1584">
        <v>4</v>
      </c>
      <c r="H1584" t="s">
        <v>337</v>
      </c>
      <c r="I1584" s="3" t="str">
        <f t="shared" si="256"/>
        <v>https://jpsearch.go.jp/term/type/文章要素</v>
      </c>
      <c r="L1584">
        <f t="shared" si="259"/>
        <v>83</v>
      </c>
      <c r="M1584" t="str">
        <f t="shared" si="260"/>
        <v>https://www.dl.ndl.go.jp/api/iiif/3437686/canvas/83</v>
      </c>
      <c r="N1584" t="str">
        <f t="shared" si="257"/>
        <v>https://www.dl.ndl.go.jp/api/iiif/3437686/manifest.json</v>
      </c>
      <c r="O1584" t="str">
        <f t="shared" si="261"/>
        <v>http://da.dl.itc.u-tokyo.ac.jp/mirador/?params=[{%22manifest%22:%22https://www.dl.ndl.go.jp/api/iiif/3437686/manifest.json%22,%22canvas%22:%22https://www.dl.ndl.go.jp/api/iiif/3437686/canvas/83%22}]</v>
      </c>
    </row>
    <row r="1585" spans="1:15" ht="16">
      <c r="A1585" s="8" t="str">
        <f t="shared" si="258"/>
        <v>https://w3id.org/kouigenjimonogatari/data/0126-03.json</v>
      </c>
      <c r="B1585" s="8">
        <v>126</v>
      </c>
      <c r="C1585" s="8">
        <v>3</v>
      </c>
      <c r="D1585" s="9" t="s">
        <v>1464</v>
      </c>
      <c r="E1585" t="str">
        <f t="shared" si="255"/>
        <v>http://creativecommons.org/publicdomain/zero/1.0/</v>
      </c>
      <c r="F1585" t="s">
        <v>4657</v>
      </c>
      <c r="G1585">
        <v>4</v>
      </c>
      <c r="H1585" t="s">
        <v>337</v>
      </c>
      <c r="I1585" s="3" t="str">
        <f t="shared" si="256"/>
        <v>https://jpsearch.go.jp/term/type/文章要素</v>
      </c>
      <c r="L1585">
        <f t="shared" si="259"/>
        <v>83</v>
      </c>
      <c r="M1585" t="str">
        <f t="shared" si="260"/>
        <v>https://www.dl.ndl.go.jp/api/iiif/3437686/canvas/83</v>
      </c>
      <c r="N1585" t="str">
        <f t="shared" si="257"/>
        <v>https://www.dl.ndl.go.jp/api/iiif/3437686/manifest.json</v>
      </c>
      <c r="O1585" t="str">
        <f t="shared" si="261"/>
        <v>http://da.dl.itc.u-tokyo.ac.jp/mirador/?params=[{%22manifest%22:%22https://www.dl.ndl.go.jp/api/iiif/3437686/manifest.json%22,%22canvas%22:%22https://www.dl.ndl.go.jp/api/iiif/3437686/canvas/83%22}]</v>
      </c>
    </row>
    <row r="1586" spans="1:15" ht="16">
      <c r="A1586" s="8" t="str">
        <f t="shared" si="258"/>
        <v>https://w3id.org/kouigenjimonogatari/data/0126-04.json</v>
      </c>
      <c r="B1586" s="8">
        <v>126</v>
      </c>
      <c r="C1586" s="8">
        <v>4</v>
      </c>
      <c r="D1586" s="9" t="s">
        <v>1465</v>
      </c>
      <c r="E1586" t="str">
        <f t="shared" si="255"/>
        <v>http://creativecommons.org/publicdomain/zero/1.0/</v>
      </c>
      <c r="F1586" t="s">
        <v>4657</v>
      </c>
      <c r="G1586">
        <v>4</v>
      </c>
      <c r="H1586" t="s">
        <v>337</v>
      </c>
      <c r="I1586" s="3" t="str">
        <f t="shared" si="256"/>
        <v>https://jpsearch.go.jp/term/type/文章要素</v>
      </c>
      <c r="L1586">
        <f t="shared" si="259"/>
        <v>83</v>
      </c>
      <c r="M1586" t="str">
        <f t="shared" si="260"/>
        <v>https://www.dl.ndl.go.jp/api/iiif/3437686/canvas/83</v>
      </c>
      <c r="N1586" t="str">
        <f t="shared" si="257"/>
        <v>https://www.dl.ndl.go.jp/api/iiif/3437686/manifest.json</v>
      </c>
      <c r="O1586" t="str">
        <f t="shared" si="261"/>
        <v>http://da.dl.itc.u-tokyo.ac.jp/mirador/?params=[{%22manifest%22:%22https://www.dl.ndl.go.jp/api/iiif/3437686/manifest.json%22,%22canvas%22:%22https://www.dl.ndl.go.jp/api/iiif/3437686/canvas/83%22}]</v>
      </c>
    </row>
    <row r="1587" spans="1:15" ht="16">
      <c r="A1587" s="8" t="str">
        <f t="shared" si="258"/>
        <v>https://w3id.org/kouigenjimonogatari/data/0126-05.json</v>
      </c>
      <c r="B1587" s="8">
        <v>126</v>
      </c>
      <c r="C1587" s="8">
        <v>5</v>
      </c>
      <c r="D1587" s="9" t="s">
        <v>1466</v>
      </c>
      <c r="E1587" t="str">
        <f t="shared" si="255"/>
        <v>http://creativecommons.org/publicdomain/zero/1.0/</v>
      </c>
      <c r="F1587" t="s">
        <v>4657</v>
      </c>
      <c r="G1587">
        <v>4</v>
      </c>
      <c r="H1587" t="s">
        <v>337</v>
      </c>
      <c r="I1587" s="3" t="str">
        <f t="shared" si="256"/>
        <v>https://jpsearch.go.jp/term/type/文章要素</v>
      </c>
      <c r="L1587">
        <f t="shared" si="259"/>
        <v>83</v>
      </c>
      <c r="M1587" t="str">
        <f t="shared" si="260"/>
        <v>https://www.dl.ndl.go.jp/api/iiif/3437686/canvas/83</v>
      </c>
      <c r="N1587" t="str">
        <f t="shared" si="257"/>
        <v>https://www.dl.ndl.go.jp/api/iiif/3437686/manifest.json</v>
      </c>
      <c r="O1587" t="str">
        <f t="shared" si="261"/>
        <v>http://da.dl.itc.u-tokyo.ac.jp/mirador/?params=[{%22manifest%22:%22https://www.dl.ndl.go.jp/api/iiif/3437686/manifest.json%22,%22canvas%22:%22https://www.dl.ndl.go.jp/api/iiif/3437686/canvas/83%22}]</v>
      </c>
    </row>
    <row r="1588" spans="1:15" ht="16">
      <c r="A1588" s="8" t="str">
        <f t="shared" si="258"/>
        <v>https://w3id.org/kouigenjimonogatari/data/0126-06.json</v>
      </c>
      <c r="B1588" s="8">
        <v>126</v>
      </c>
      <c r="C1588" s="8">
        <v>6</v>
      </c>
      <c r="D1588" s="9" t="s">
        <v>1467</v>
      </c>
      <c r="E1588" t="str">
        <f t="shared" si="255"/>
        <v>http://creativecommons.org/publicdomain/zero/1.0/</v>
      </c>
      <c r="F1588" t="s">
        <v>4657</v>
      </c>
      <c r="G1588">
        <v>4</v>
      </c>
      <c r="H1588" t="s">
        <v>337</v>
      </c>
      <c r="I1588" s="3" t="str">
        <f t="shared" si="256"/>
        <v>https://jpsearch.go.jp/term/type/文章要素</v>
      </c>
      <c r="L1588">
        <f t="shared" si="259"/>
        <v>83</v>
      </c>
      <c r="M1588" t="str">
        <f t="shared" si="260"/>
        <v>https://www.dl.ndl.go.jp/api/iiif/3437686/canvas/83</v>
      </c>
      <c r="N1588" t="str">
        <f t="shared" si="257"/>
        <v>https://www.dl.ndl.go.jp/api/iiif/3437686/manifest.json</v>
      </c>
      <c r="O1588" t="str">
        <f t="shared" si="261"/>
        <v>http://da.dl.itc.u-tokyo.ac.jp/mirador/?params=[{%22manifest%22:%22https://www.dl.ndl.go.jp/api/iiif/3437686/manifest.json%22,%22canvas%22:%22https://www.dl.ndl.go.jp/api/iiif/3437686/canvas/83%22}]</v>
      </c>
    </row>
    <row r="1589" spans="1:15" ht="16">
      <c r="A1589" s="8" t="str">
        <f t="shared" si="258"/>
        <v>https://w3id.org/kouigenjimonogatari/data/0126-07.json</v>
      </c>
      <c r="B1589" s="8">
        <v>126</v>
      </c>
      <c r="C1589" s="8">
        <v>7</v>
      </c>
      <c r="D1589" s="9" t="s">
        <v>1468</v>
      </c>
      <c r="E1589" t="str">
        <f t="shared" si="255"/>
        <v>http://creativecommons.org/publicdomain/zero/1.0/</v>
      </c>
      <c r="F1589" t="s">
        <v>4657</v>
      </c>
      <c r="G1589">
        <v>4</v>
      </c>
      <c r="H1589" t="s">
        <v>337</v>
      </c>
      <c r="I1589" s="3" t="str">
        <f t="shared" si="256"/>
        <v>https://jpsearch.go.jp/term/type/文章要素</v>
      </c>
      <c r="L1589">
        <f t="shared" si="259"/>
        <v>83</v>
      </c>
      <c r="M1589" t="str">
        <f t="shared" si="260"/>
        <v>https://www.dl.ndl.go.jp/api/iiif/3437686/canvas/83</v>
      </c>
      <c r="N1589" t="str">
        <f t="shared" si="257"/>
        <v>https://www.dl.ndl.go.jp/api/iiif/3437686/manifest.json</v>
      </c>
      <c r="O1589" t="str">
        <f t="shared" si="261"/>
        <v>http://da.dl.itc.u-tokyo.ac.jp/mirador/?params=[{%22manifest%22:%22https://www.dl.ndl.go.jp/api/iiif/3437686/manifest.json%22,%22canvas%22:%22https://www.dl.ndl.go.jp/api/iiif/3437686/canvas/83%22}]</v>
      </c>
    </row>
    <row r="1590" spans="1:15" ht="16">
      <c r="A1590" s="8" t="str">
        <f t="shared" si="258"/>
        <v>https://w3id.org/kouigenjimonogatari/data/0126-08.json</v>
      </c>
      <c r="B1590" s="8">
        <v>126</v>
      </c>
      <c r="C1590" s="8">
        <v>8</v>
      </c>
      <c r="D1590" s="9" t="s">
        <v>1469</v>
      </c>
      <c r="E1590" t="str">
        <f t="shared" si="255"/>
        <v>http://creativecommons.org/publicdomain/zero/1.0/</v>
      </c>
      <c r="F1590" t="s">
        <v>4657</v>
      </c>
      <c r="G1590">
        <v>4</v>
      </c>
      <c r="H1590" t="s">
        <v>337</v>
      </c>
      <c r="I1590" s="3" t="str">
        <f t="shared" si="256"/>
        <v>https://jpsearch.go.jp/term/type/文章要素</v>
      </c>
      <c r="L1590">
        <f t="shared" si="259"/>
        <v>83</v>
      </c>
      <c r="M1590" t="str">
        <f t="shared" si="260"/>
        <v>https://www.dl.ndl.go.jp/api/iiif/3437686/canvas/83</v>
      </c>
      <c r="N1590" t="str">
        <f t="shared" si="257"/>
        <v>https://www.dl.ndl.go.jp/api/iiif/3437686/manifest.json</v>
      </c>
      <c r="O1590" t="str">
        <f t="shared" si="261"/>
        <v>http://da.dl.itc.u-tokyo.ac.jp/mirador/?params=[{%22manifest%22:%22https://www.dl.ndl.go.jp/api/iiif/3437686/manifest.json%22,%22canvas%22:%22https://www.dl.ndl.go.jp/api/iiif/3437686/canvas/83%22}]</v>
      </c>
    </row>
    <row r="1591" spans="1:15" ht="16">
      <c r="A1591" s="8" t="str">
        <f t="shared" si="258"/>
        <v>https://w3id.org/kouigenjimonogatari/data/0126-09.json</v>
      </c>
      <c r="B1591" s="8">
        <v>126</v>
      </c>
      <c r="C1591" s="8">
        <v>9</v>
      </c>
      <c r="D1591" s="9" t="s">
        <v>1470</v>
      </c>
      <c r="E1591" t="str">
        <f t="shared" si="255"/>
        <v>http://creativecommons.org/publicdomain/zero/1.0/</v>
      </c>
      <c r="F1591" t="s">
        <v>4657</v>
      </c>
      <c r="G1591">
        <v>4</v>
      </c>
      <c r="H1591" t="s">
        <v>337</v>
      </c>
      <c r="I1591" s="3" t="str">
        <f t="shared" si="256"/>
        <v>https://jpsearch.go.jp/term/type/文章要素</v>
      </c>
      <c r="L1591">
        <f t="shared" si="259"/>
        <v>83</v>
      </c>
      <c r="M1591" t="str">
        <f t="shared" si="260"/>
        <v>https://www.dl.ndl.go.jp/api/iiif/3437686/canvas/83</v>
      </c>
      <c r="N1591" t="str">
        <f t="shared" si="257"/>
        <v>https://www.dl.ndl.go.jp/api/iiif/3437686/manifest.json</v>
      </c>
      <c r="O1591" t="str">
        <f t="shared" si="261"/>
        <v>http://da.dl.itc.u-tokyo.ac.jp/mirador/?params=[{%22manifest%22:%22https://www.dl.ndl.go.jp/api/iiif/3437686/manifest.json%22,%22canvas%22:%22https://www.dl.ndl.go.jp/api/iiif/3437686/canvas/83%22}]</v>
      </c>
    </row>
    <row r="1592" spans="1:15" ht="16">
      <c r="A1592" s="8" t="str">
        <f t="shared" si="258"/>
        <v>https://w3id.org/kouigenjimonogatari/data/0126-10.json</v>
      </c>
      <c r="B1592" s="8">
        <v>126</v>
      </c>
      <c r="C1592" s="8">
        <v>10</v>
      </c>
      <c r="D1592" s="9" t="s">
        <v>1471</v>
      </c>
      <c r="E1592" t="str">
        <f t="shared" si="255"/>
        <v>http://creativecommons.org/publicdomain/zero/1.0/</v>
      </c>
      <c r="F1592" t="s">
        <v>4657</v>
      </c>
      <c r="G1592">
        <v>4</v>
      </c>
      <c r="H1592" t="s">
        <v>337</v>
      </c>
      <c r="I1592" s="3" t="str">
        <f t="shared" si="256"/>
        <v>https://jpsearch.go.jp/term/type/文章要素</v>
      </c>
      <c r="L1592">
        <f t="shared" si="259"/>
        <v>83</v>
      </c>
      <c r="M1592" t="str">
        <f t="shared" si="260"/>
        <v>https://www.dl.ndl.go.jp/api/iiif/3437686/canvas/83</v>
      </c>
      <c r="N1592" t="str">
        <f t="shared" si="257"/>
        <v>https://www.dl.ndl.go.jp/api/iiif/3437686/manifest.json</v>
      </c>
      <c r="O1592" t="str">
        <f t="shared" si="261"/>
        <v>http://da.dl.itc.u-tokyo.ac.jp/mirador/?params=[{%22manifest%22:%22https://www.dl.ndl.go.jp/api/iiif/3437686/manifest.json%22,%22canvas%22:%22https://www.dl.ndl.go.jp/api/iiif/3437686/canvas/83%22}]</v>
      </c>
    </row>
    <row r="1593" spans="1:15" ht="16">
      <c r="A1593" s="8" t="str">
        <f t="shared" si="258"/>
        <v>https://w3id.org/kouigenjimonogatari/data/0126-11.json</v>
      </c>
      <c r="B1593" s="8">
        <v>126</v>
      </c>
      <c r="C1593" s="8">
        <v>11</v>
      </c>
      <c r="D1593" s="9" t="s">
        <v>1472</v>
      </c>
      <c r="E1593" t="str">
        <f t="shared" si="255"/>
        <v>http://creativecommons.org/publicdomain/zero/1.0/</v>
      </c>
      <c r="F1593" t="s">
        <v>4657</v>
      </c>
      <c r="G1593">
        <v>4</v>
      </c>
      <c r="H1593" t="s">
        <v>337</v>
      </c>
      <c r="I1593" s="3" t="str">
        <f t="shared" si="256"/>
        <v>https://jpsearch.go.jp/term/type/文章要素</v>
      </c>
      <c r="L1593">
        <f t="shared" si="259"/>
        <v>83</v>
      </c>
      <c r="M1593" t="str">
        <f t="shared" si="260"/>
        <v>https://www.dl.ndl.go.jp/api/iiif/3437686/canvas/83</v>
      </c>
      <c r="N1593" t="str">
        <f t="shared" si="257"/>
        <v>https://www.dl.ndl.go.jp/api/iiif/3437686/manifest.json</v>
      </c>
      <c r="O1593" t="str">
        <f t="shared" si="261"/>
        <v>http://da.dl.itc.u-tokyo.ac.jp/mirador/?params=[{%22manifest%22:%22https://www.dl.ndl.go.jp/api/iiif/3437686/manifest.json%22,%22canvas%22:%22https://www.dl.ndl.go.jp/api/iiif/3437686/canvas/83%22}]</v>
      </c>
    </row>
    <row r="1594" spans="1:15" ht="16">
      <c r="A1594" s="8" t="str">
        <f t="shared" si="258"/>
        <v>https://w3id.org/kouigenjimonogatari/data/0126-12.json</v>
      </c>
      <c r="B1594" s="8">
        <v>126</v>
      </c>
      <c r="C1594" s="8">
        <v>12</v>
      </c>
      <c r="D1594" s="9" t="s">
        <v>1473</v>
      </c>
      <c r="E1594" t="str">
        <f t="shared" si="255"/>
        <v>http://creativecommons.org/publicdomain/zero/1.0/</v>
      </c>
      <c r="F1594" t="s">
        <v>4657</v>
      </c>
      <c r="G1594">
        <v>4</v>
      </c>
      <c r="H1594" t="s">
        <v>337</v>
      </c>
      <c r="I1594" s="3" t="str">
        <f t="shared" si="256"/>
        <v>https://jpsearch.go.jp/term/type/文章要素</v>
      </c>
      <c r="L1594">
        <f t="shared" si="259"/>
        <v>83</v>
      </c>
      <c r="M1594" t="str">
        <f t="shared" si="260"/>
        <v>https://www.dl.ndl.go.jp/api/iiif/3437686/canvas/83</v>
      </c>
      <c r="N1594" t="str">
        <f t="shared" si="257"/>
        <v>https://www.dl.ndl.go.jp/api/iiif/3437686/manifest.json</v>
      </c>
      <c r="O1594" t="str">
        <f t="shared" si="261"/>
        <v>http://da.dl.itc.u-tokyo.ac.jp/mirador/?params=[{%22manifest%22:%22https://www.dl.ndl.go.jp/api/iiif/3437686/manifest.json%22,%22canvas%22:%22https://www.dl.ndl.go.jp/api/iiif/3437686/canvas/83%22}]</v>
      </c>
    </row>
    <row r="1595" spans="1:15" ht="16">
      <c r="A1595" s="8" t="str">
        <f t="shared" si="258"/>
        <v>https://w3id.org/kouigenjimonogatari/data/0126-13.json</v>
      </c>
      <c r="B1595" s="8">
        <v>126</v>
      </c>
      <c r="C1595" s="8">
        <v>13</v>
      </c>
      <c r="D1595" s="9" t="s">
        <v>1474</v>
      </c>
      <c r="E1595" t="str">
        <f t="shared" si="255"/>
        <v>http://creativecommons.org/publicdomain/zero/1.0/</v>
      </c>
      <c r="F1595" t="s">
        <v>4657</v>
      </c>
      <c r="G1595">
        <v>4</v>
      </c>
      <c r="H1595" t="s">
        <v>337</v>
      </c>
      <c r="I1595" s="3" t="str">
        <f t="shared" si="256"/>
        <v>https://jpsearch.go.jp/term/type/文章要素</v>
      </c>
      <c r="L1595">
        <f t="shared" si="259"/>
        <v>83</v>
      </c>
      <c r="M1595" t="str">
        <f t="shared" si="260"/>
        <v>https://www.dl.ndl.go.jp/api/iiif/3437686/canvas/83</v>
      </c>
      <c r="N1595" t="str">
        <f t="shared" si="257"/>
        <v>https://www.dl.ndl.go.jp/api/iiif/3437686/manifest.json</v>
      </c>
      <c r="O1595" t="str">
        <f t="shared" si="261"/>
        <v>http://da.dl.itc.u-tokyo.ac.jp/mirador/?params=[{%22manifest%22:%22https://www.dl.ndl.go.jp/api/iiif/3437686/manifest.json%22,%22canvas%22:%22https://www.dl.ndl.go.jp/api/iiif/3437686/canvas/83%22}]</v>
      </c>
    </row>
    <row r="1596" spans="1:15" ht="16">
      <c r="A1596" s="8" t="str">
        <f t="shared" si="258"/>
        <v>https://w3id.org/kouigenjimonogatari/data/0126-14.json</v>
      </c>
      <c r="B1596" s="8">
        <v>126</v>
      </c>
      <c r="C1596" s="8">
        <v>14</v>
      </c>
      <c r="D1596" s="9" t="s">
        <v>1475</v>
      </c>
      <c r="E1596" t="str">
        <f t="shared" si="255"/>
        <v>http://creativecommons.org/publicdomain/zero/1.0/</v>
      </c>
      <c r="F1596" t="s">
        <v>4657</v>
      </c>
      <c r="G1596">
        <v>4</v>
      </c>
      <c r="H1596" t="s">
        <v>337</v>
      </c>
      <c r="I1596" s="3" t="str">
        <f t="shared" si="256"/>
        <v>https://jpsearch.go.jp/term/type/文章要素</v>
      </c>
      <c r="L1596">
        <f t="shared" si="259"/>
        <v>83</v>
      </c>
      <c r="M1596" t="str">
        <f t="shared" si="260"/>
        <v>https://www.dl.ndl.go.jp/api/iiif/3437686/canvas/83</v>
      </c>
      <c r="N1596" t="str">
        <f t="shared" si="257"/>
        <v>https://www.dl.ndl.go.jp/api/iiif/3437686/manifest.json</v>
      </c>
      <c r="O1596" t="str">
        <f t="shared" si="261"/>
        <v>http://da.dl.itc.u-tokyo.ac.jp/mirador/?params=[{%22manifest%22:%22https://www.dl.ndl.go.jp/api/iiif/3437686/manifest.json%22,%22canvas%22:%22https://www.dl.ndl.go.jp/api/iiif/3437686/canvas/83%22}]</v>
      </c>
    </row>
    <row r="1597" spans="1:15" ht="16">
      <c r="A1597" s="8" t="str">
        <f t="shared" si="258"/>
        <v>https://w3id.org/kouigenjimonogatari/data/0127-01.json</v>
      </c>
      <c r="B1597" s="8">
        <v>127</v>
      </c>
      <c r="C1597" s="8">
        <v>1</v>
      </c>
      <c r="D1597" s="9" t="s">
        <v>1476</v>
      </c>
      <c r="E1597" t="str">
        <f t="shared" si="255"/>
        <v>http://creativecommons.org/publicdomain/zero/1.0/</v>
      </c>
      <c r="F1597" t="s">
        <v>4657</v>
      </c>
      <c r="G1597">
        <v>4</v>
      </c>
      <c r="H1597" t="s">
        <v>337</v>
      </c>
      <c r="I1597" s="3" t="str">
        <f t="shared" si="256"/>
        <v>https://jpsearch.go.jp/term/type/文章要素</v>
      </c>
      <c r="L1597">
        <f t="shared" si="259"/>
        <v>83</v>
      </c>
      <c r="M1597" t="str">
        <f t="shared" si="260"/>
        <v>https://www.dl.ndl.go.jp/api/iiif/3437686/canvas/83</v>
      </c>
      <c r="N1597" t="str">
        <f t="shared" si="257"/>
        <v>https://www.dl.ndl.go.jp/api/iiif/3437686/manifest.json</v>
      </c>
      <c r="O1597" t="str">
        <f t="shared" si="261"/>
        <v>http://da.dl.itc.u-tokyo.ac.jp/mirador/?params=[{%22manifest%22:%22https://www.dl.ndl.go.jp/api/iiif/3437686/manifest.json%22,%22canvas%22:%22https://www.dl.ndl.go.jp/api/iiif/3437686/canvas/83%22}]</v>
      </c>
    </row>
    <row r="1598" spans="1:15" ht="16">
      <c r="A1598" s="8" t="str">
        <f t="shared" si="258"/>
        <v>https://w3id.org/kouigenjimonogatari/data/0127-02.json</v>
      </c>
      <c r="B1598" s="8">
        <v>127</v>
      </c>
      <c r="C1598" s="8">
        <v>2</v>
      </c>
      <c r="D1598" s="9" t="s">
        <v>1477</v>
      </c>
      <c r="E1598" t="str">
        <f t="shared" ref="E1598:E1661" si="262">"http://creativecommons.org/publicdomain/zero/1.0/"</f>
        <v>http://creativecommons.org/publicdomain/zero/1.0/</v>
      </c>
      <c r="F1598" t="s">
        <v>4657</v>
      </c>
      <c r="G1598">
        <v>4</v>
      </c>
      <c r="H1598" t="s">
        <v>337</v>
      </c>
      <c r="I1598" s="3" t="str">
        <f t="shared" ref="I1598:I1661" si="263">"https://jpsearch.go.jp/term/type/文章要素"</f>
        <v>https://jpsearch.go.jp/term/type/文章要素</v>
      </c>
      <c r="L1598">
        <f t="shared" si="259"/>
        <v>83</v>
      </c>
      <c r="M1598" t="str">
        <f t="shared" si="260"/>
        <v>https://www.dl.ndl.go.jp/api/iiif/3437686/canvas/83</v>
      </c>
      <c r="N1598" t="str">
        <f t="shared" ref="N1598:N1661" si="264">"https://www.dl.ndl.go.jp/api/iiif/3437686/manifest.json"</f>
        <v>https://www.dl.ndl.go.jp/api/iiif/3437686/manifest.json</v>
      </c>
      <c r="O1598" t="str">
        <f t="shared" si="261"/>
        <v>http://da.dl.itc.u-tokyo.ac.jp/mirador/?params=[{%22manifest%22:%22https://www.dl.ndl.go.jp/api/iiif/3437686/manifest.json%22,%22canvas%22:%22https://www.dl.ndl.go.jp/api/iiif/3437686/canvas/83%22}]</v>
      </c>
    </row>
    <row r="1599" spans="1:15" ht="16">
      <c r="A1599" s="8" t="str">
        <f t="shared" si="258"/>
        <v>https://w3id.org/kouigenjimonogatari/data/0127-03.json</v>
      </c>
      <c r="B1599" s="8">
        <v>127</v>
      </c>
      <c r="C1599" s="8">
        <v>3</v>
      </c>
      <c r="D1599" s="9" t="s">
        <v>1478</v>
      </c>
      <c r="E1599" t="str">
        <f t="shared" si="262"/>
        <v>http://creativecommons.org/publicdomain/zero/1.0/</v>
      </c>
      <c r="F1599" t="s">
        <v>4657</v>
      </c>
      <c r="G1599">
        <v>4</v>
      </c>
      <c r="H1599" t="s">
        <v>337</v>
      </c>
      <c r="I1599" s="3" t="str">
        <f t="shared" si="263"/>
        <v>https://jpsearch.go.jp/term/type/文章要素</v>
      </c>
      <c r="L1599">
        <f t="shared" si="259"/>
        <v>83</v>
      </c>
      <c r="M1599" t="str">
        <f t="shared" si="260"/>
        <v>https://www.dl.ndl.go.jp/api/iiif/3437686/canvas/83</v>
      </c>
      <c r="N1599" t="str">
        <f t="shared" si="264"/>
        <v>https://www.dl.ndl.go.jp/api/iiif/3437686/manifest.json</v>
      </c>
      <c r="O1599" t="str">
        <f t="shared" si="261"/>
        <v>http://da.dl.itc.u-tokyo.ac.jp/mirador/?params=[{%22manifest%22:%22https://www.dl.ndl.go.jp/api/iiif/3437686/manifest.json%22,%22canvas%22:%22https://www.dl.ndl.go.jp/api/iiif/3437686/canvas/83%22}]</v>
      </c>
    </row>
    <row r="1600" spans="1:15" ht="16">
      <c r="A1600" s="8" t="str">
        <f t="shared" ref="A1600:A1663" si="265">"https://w3id.org/kouigenjimonogatari/data/"&amp;TEXT(B1600, "0000")&amp;"-"&amp;TEXT(C1600, "00")&amp;".json"</f>
        <v>https://w3id.org/kouigenjimonogatari/data/0127-04.json</v>
      </c>
      <c r="B1600" s="8">
        <v>127</v>
      </c>
      <c r="C1600" s="8">
        <v>4</v>
      </c>
      <c r="D1600" s="9" t="s">
        <v>1479</v>
      </c>
      <c r="E1600" t="str">
        <f t="shared" si="262"/>
        <v>http://creativecommons.org/publicdomain/zero/1.0/</v>
      </c>
      <c r="F1600" t="s">
        <v>4657</v>
      </c>
      <c r="G1600">
        <v>4</v>
      </c>
      <c r="H1600" t="s">
        <v>337</v>
      </c>
      <c r="I1600" s="3" t="str">
        <f t="shared" si="263"/>
        <v>https://jpsearch.go.jp/term/type/文章要素</v>
      </c>
      <c r="L1600">
        <f t="shared" si="259"/>
        <v>83</v>
      </c>
      <c r="M1600" t="str">
        <f t="shared" si="260"/>
        <v>https://www.dl.ndl.go.jp/api/iiif/3437686/canvas/83</v>
      </c>
      <c r="N1600" t="str">
        <f t="shared" si="264"/>
        <v>https://www.dl.ndl.go.jp/api/iiif/3437686/manifest.json</v>
      </c>
      <c r="O1600" t="str">
        <f t="shared" si="261"/>
        <v>http://da.dl.itc.u-tokyo.ac.jp/mirador/?params=[{%22manifest%22:%22https://www.dl.ndl.go.jp/api/iiif/3437686/manifest.json%22,%22canvas%22:%22https://www.dl.ndl.go.jp/api/iiif/3437686/canvas/83%22}]</v>
      </c>
    </row>
    <row r="1601" spans="1:15" ht="16">
      <c r="A1601" s="8" t="str">
        <f t="shared" si="265"/>
        <v>https://w3id.org/kouigenjimonogatari/data/0127-05.json</v>
      </c>
      <c r="B1601" s="8">
        <v>127</v>
      </c>
      <c r="C1601" s="8">
        <v>5</v>
      </c>
      <c r="D1601" s="9" t="s">
        <v>1480</v>
      </c>
      <c r="E1601" t="str">
        <f t="shared" si="262"/>
        <v>http://creativecommons.org/publicdomain/zero/1.0/</v>
      </c>
      <c r="F1601" t="s">
        <v>4657</v>
      </c>
      <c r="G1601">
        <v>4</v>
      </c>
      <c r="H1601" t="s">
        <v>337</v>
      </c>
      <c r="I1601" s="3" t="str">
        <f t="shared" si="263"/>
        <v>https://jpsearch.go.jp/term/type/文章要素</v>
      </c>
      <c r="L1601">
        <f t="shared" ref="L1601:L1664" si="266">20+INT(B1601/2)</f>
        <v>83</v>
      </c>
      <c r="M1601" t="str">
        <f t="shared" ref="M1601:M1664" si="267">"https://www.dl.ndl.go.jp/api/iiif/3437686/canvas/"&amp;L1601</f>
        <v>https://www.dl.ndl.go.jp/api/iiif/3437686/canvas/83</v>
      </c>
      <c r="N1601" t="str">
        <f t="shared" si="264"/>
        <v>https://www.dl.ndl.go.jp/api/iiif/3437686/manifest.json</v>
      </c>
      <c r="O1601" t="str">
        <f t="shared" ref="O1601:O1664" si="268">"http://da.dl.itc.u-tokyo.ac.jp/mirador/?params=[{%22manifest%22:%22"&amp;N1601&amp;"%22,%22canvas%22:%22"&amp;M1601&amp;"%22}]"</f>
        <v>http://da.dl.itc.u-tokyo.ac.jp/mirador/?params=[{%22manifest%22:%22https://www.dl.ndl.go.jp/api/iiif/3437686/manifest.json%22,%22canvas%22:%22https://www.dl.ndl.go.jp/api/iiif/3437686/canvas/83%22}]</v>
      </c>
    </row>
    <row r="1602" spans="1:15" ht="16">
      <c r="A1602" s="8" t="str">
        <f t="shared" si="265"/>
        <v>https://w3id.org/kouigenjimonogatari/data/0127-06.json</v>
      </c>
      <c r="B1602" s="8">
        <v>127</v>
      </c>
      <c r="C1602" s="8">
        <v>6</v>
      </c>
      <c r="D1602" s="9" t="s">
        <v>1481</v>
      </c>
      <c r="E1602" t="str">
        <f t="shared" si="262"/>
        <v>http://creativecommons.org/publicdomain/zero/1.0/</v>
      </c>
      <c r="F1602" t="s">
        <v>4657</v>
      </c>
      <c r="G1602">
        <v>4</v>
      </c>
      <c r="H1602" t="s">
        <v>337</v>
      </c>
      <c r="I1602" s="3" t="str">
        <f t="shared" si="263"/>
        <v>https://jpsearch.go.jp/term/type/文章要素</v>
      </c>
      <c r="L1602">
        <f t="shared" si="266"/>
        <v>83</v>
      </c>
      <c r="M1602" t="str">
        <f t="shared" si="267"/>
        <v>https://www.dl.ndl.go.jp/api/iiif/3437686/canvas/83</v>
      </c>
      <c r="N1602" t="str">
        <f t="shared" si="264"/>
        <v>https://www.dl.ndl.go.jp/api/iiif/3437686/manifest.json</v>
      </c>
      <c r="O1602" t="str">
        <f t="shared" si="268"/>
        <v>http://da.dl.itc.u-tokyo.ac.jp/mirador/?params=[{%22manifest%22:%22https://www.dl.ndl.go.jp/api/iiif/3437686/manifest.json%22,%22canvas%22:%22https://www.dl.ndl.go.jp/api/iiif/3437686/canvas/83%22}]</v>
      </c>
    </row>
    <row r="1603" spans="1:15" ht="16">
      <c r="A1603" s="8" t="str">
        <f t="shared" si="265"/>
        <v>https://w3id.org/kouigenjimonogatari/data/0127-07.json</v>
      </c>
      <c r="B1603" s="8">
        <v>127</v>
      </c>
      <c r="C1603" s="8">
        <v>7</v>
      </c>
      <c r="D1603" s="9" t="s">
        <v>1482</v>
      </c>
      <c r="E1603" t="str">
        <f t="shared" si="262"/>
        <v>http://creativecommons.org/publicdomain/zero/1.0/</v>
      </c>
      <c r="F1603" t="s">
        <v>4657</v>
      </c>
      <c r="G1603">
        <v>4</v>
      </c>
      <c r="H1603" t="s">
        <v>337</v>
      </c>
      <c r="I1603" s="3" t="str">
        <f t="shared" si="263"/>
        <v>https://jpsearch.go.jp/term/type/文章要素</v>
      </c>
      <c r="L1603">
        <f t="shared" si="266"/>
        <v>83</v>
      </c>
      <c r="M1603" t="str">
        <f t="shared" si="267"/>
        <v>https://www.dl.ndl.go.jp/api/iiif/3437686/canvas/83</v>
      </c>
      <c r="N1603" t="str">
        <f t="shared" si="264"/>
        <v>https://www.dl.ndl.go.jp/api/iiif/3437686/manifest.json</v>
      </c>
      <c r="O1603" t="str">
        <f t="shared" si="268"/>
        <v>http://da.dl.itc.u-tokyo.ac.jp/mirador/?params=[{%22manifest%22:%22https://www.dl.ndl.go.jp/api/iiif/3437686/manifest.json%22,%22canvas%22:%22https://www.dl.ndl.go.jp/api/iiif/3437686/canvas/83%22}]</v>
      </c>
    </row>
    <row r="1604" spans="1:15" ht="16">
      <c r="A1604" s="8" t="str">
        <f t="shared" si="265"/>
        <v>https://w3id.org/kouigenjimonogatari/data/0127-08.json</v>
      </c>
      <c r="B1604" s="8">
        <v>127</v>
      </c>
      <c r="C1604" s="8">
        <v>8</v>
      </c>
      <c r="D1604" s="9" t="s">
        <v>1483</v>
      </c>
      <c r="E1604" t="str">
        <f t="shared" si="262"/>
        <v>http://creativecommons.org/publicdomain/zero/1.0/</v>
      </c>
      <c r="F1604" t="s">
        <v>4657</v>
      </c>
      <c r="G1604">
        <v>4</v>
      </c>
      <c r="H1604" t="s">
        <v>337</v>
      </c>
      <c r="I1604" s="3" t="str">
        <f t="shared" si="263"/>
        <v>https://jpsearch.go.jp/term/type/文章要素</v>
      </c>
      <c r="L1604">
        <f t="shared" si="266"/>
        <v>83</v>
      </c>
      <c r="M1604" t="str">
        <f t="shared" si="267"/>
        <v>https://www.dl.ndl.go.jp/api/iiif/3437686/canvas/83</v>
      </c>
      <c r="N1604" t="str">
        <f t="shared" si="264"/>
        <v>https://www.dl.ndl.go.jp/api/iiif/3437686/manifest.json</v>
      </c>
      <c r="O1604" t="str">
        <f t="shared" si="268"/>
        <v>http://da.dl.itc.u-tokyo.ac.jp/mirador/?params=[{%22manifest%22:%22https://www.dl.ndl.go.jp/api/iiif/3437686/manifest.json%22,%22canvas%22:%22https://www.dl.ndl.go.jp/api/iiif/3437686/canvas/83%22}]</v>
      </c>
    </row>
    <row r="1605" spans="1:15" ht="16">
      <c r="A1605" s="8" t="str">
        <f t="shared" si="265"/>
        <v>https://w3id.org/kouigenjimonogatari/data/0127-09.json</v>
      </c>
      <c r="B1605" s="8">
        <v>127</v>
      </c>
      <c r="C1605" s="8">
        <v>9</v>
      </c>
      <c r="D1605" s="9" t="s">
        <v>1484</v>
      </c>
      <c r="E1605" t="str">
        <f t="shared" si="262"/>
        <v>http://creativecommons.org/publicdomain/zero/1.0/</v>
      </c>
      <c r="F1605" t="s">
        <v>4657</v>
      </c>
      <c r="G1605">
        <v>4</v>
      </c>
      <c r="H1605" t="s">
        <v>337</v>
      </c>
      <c r="I1605" s="3" t="str">
        <f t="shared" si="263"/>
        <v>https://jpsearch.go.jp/term/type/文章要素</v>
      </c>
      <c r="L1605">
        <f t="shared" si="266"/>
        <v>83</v>
      </c>
      <c r="M1605" t="str">
        <f t="shared" si="267"/>
        <v>https://www.dl.ndl.go.jp/api/iiif/3437686/canvas/83</v>
      </c>
      <c r="N1605" t="str">
        <f t="shared" si="264"/>
        <v>https://www.dl.ndl.go.jp/api/iiif/3437686/manifest.json</v>
      </c>
      <c r="O1605" t="str">
        <f t="shared" si="268"/>
        <v>http://da.dl.itc.u-tokyo.ac.jp/mirador/?params=[{%22manifest%22:%22https://www.dl.ndl.go.jp/api/iiif/3437686/manifest.json%22,%22canvas%22:%22https://www.dl.ndl.go.jp/api/iiif/3437686/canvas/83%22}]</v>
      </c>
    </row>
    <row r="1606" spans="1:15" ht="16">
      <c r="A1606" s="8" t="str">
        <f t="shared" si="265"/>
        <v>https://w3id.org/kouigenjimonogatari/data/0127-10.json</v>
      </c>
      <c r="B1606" s="8">
        <v>127</v>
      </c>
      <c r="C1606" s="8">
        <v>10</v>
      </c>
      <c r="D1606" s="9" t="s">
        <v>1485</v>
      </c>
      <c r="E1606" t="str">
        <f t="shared" si="262"/>
        <v>http://creativecommons.org/publicdomain/zero/1.0/</v>
      </c>
      <c r="F1606" t="s">
        <v>4657</v>
      </c>
      <c r="G1606">
        <v>4</v>
      </c>
      <c r="H1606" t="s">
        <v>337</v>
      </c>
      <c r="I1606" s="3" t="str">
        <f t="shared" si="263"/>
        <v>https://jpsearch.go.jp/term/type/文章要素</v>
      </c>
      <c r="L1606">
        <f t="shared" si="266"/>
        <v>83</v>
      </c>
      <c r="M1606" t="str">
        <f t="shared" si="267"/>
        <v>https://www.dl.ndl.go.jp/api/iiif/3437686/canvas/83</v>
      </c>
      <c r="N1606" t="str">
        <f t="shared" si="264"/>
        <v>https://www.dl.ndl.go.jp/api/iiif/3437686/manifest.json</v>
      </c>
      <c r="O1606" t="str">
        <f t="shared" si="268"/>
        <v>http://da.dl.itc.u-tokyo.ac.jp/mirador/?params=[{%22manifest%22:%22https://www.dl.ndl.go.jp/api/iiif/3437686/manifest.json%22,%22canvas%22:%22https://www.dl.ndl.go.jp/api/iiif/3437686/canvas/83%22}]</v>
      </c>
    </row>
    <row r="1607" spans="1:15" ht="16">
      <c r="A1607" s="8" t="str">
        <f t="shared" si="265"/>
        <v>https://w3id.org/kouigenjimonogatari/data/0127-11.json</v>
      </c>
      <c r="B1607" s="8">
        <v>127</v>
      </c>
      <c r="C1607" s="8">
        <v>11</v>
      </c>
      <c r="D1607" s="9" t="s">
        <v>1486</v>
      </c>
      <c r="E1607" t="str">
        <f t="shared" si="262"/>
        <v>http://creativecommons.org/publicdomain/zero/1.0/</v>
      </c>
      <c r="F1607" t="s">
        <v>4657</v>
      </c>
      <c r="G1607">
        <v>4</v>
      </c>
      <c r="H1607" t="s">
        <v>337</v>
      </c>
      <c r="I1607" s="3" t="str">
        <f t="shared" si="263"/>
        <v>https://jpsearch.go.jp/term/type/文章要素</v>
      </c>
      <c r="L1607">
        <f t="shared" si="266"/>
        <v>83</v>
      </c>
      <c r="M1607" t="str">
        <f t="shared" si="267"/>
        <v>https://www.dl.ndl.go.jp/api/iiif/3437686/canvas/83</v>
      </c>
      <c r="N1607" t="str">
        <f t="shared" si="264"/>
        <v>https://www.dl.ndl.go.jp/api/iiif/3437686/manifest.json</v>
      </c>
      <c r="O1607" t="str">
        <f t="shared" si="268"/>
        <v>http://da.dl.itc.u-tokyo.ac.jp/mirador/?params=[{%22manifest%22:%22https://www.dl.ndl.go.jp/api/iiif/3437686/manifest.json%22,%22canvas%22:%22https://www.dl.ndl.go.jp/api/iiif/3437686/canvas/83%22}]</v>
      </c>
    </row>
    <row r="1608" spans="1:15" ht="16">
      <c r="A1608" s="8" t="str">
        <f t="shared" si="265"/>
        <v>https://w3id.org/kouigenjimonogatari/data/0127-12.json</v>
      </c>
      <c r="B1608" s="8">
        <v>127</v>
      </c>
      <c r="C1608" s="8">
        <v>12</v>
      </c>
      <c r="D1608" s="9" t="s">
        <v>1487</v>
      </c>
      <c r="E1608" t="str">
        <f t="shared" si="262"/>
        <v>http://creativecommons.org/publicdomain/zero/1.0/</v>
      </c>
      <c r="F1608" t="s">
        <v>4657</v>
      </c>
      <c r="G1608">
        <v>4</v>
      </c>
      <c r="H1608" t="s">
        <v>337</v>
      </c>
      <c r="I1608" s="3" t="str">
        <f t="shared" si="263"/>
        <v>https://jpsearch.go.jp/term/type/文章要素</v>
      </c>
      <c r="L1608">
        <f t="shared" si="266"/>
        <v>83</v>
      </c>
      <c r="M1608" t="str">
        <f t="shared" si="267"/>
        <v>https://www.dl.ndl.go.jp/api/iiif/3437686/canvas/83</v>
      </c>
      <c r="N1608" t="str">
        <f t="shared" si="264"/>
        <v>https://www.dl.ndl.go.jp/api/iiif/3437686/manifest.json</v>
      </c>
      <c r="O1608" t="str">
        <f t="shared" si="268"/>
        <v>http://da.dl.itc.u-tokyo.ac.jp/mirador/?params=[{%22manifest%22:%22https://www.dl.ndl.go.jp/api/iiif/3437686/manifest.json%22,%22canvas%22:%22https://www.dl.ndl.go.jp/api/iiif/3437686/canvas/83%22}]</v>
      </c>
    </row>
    <row r="1609" spans="1:15" ht="16">
      <c r="A1609" s="8" t="str">
        <f t="shared" si="265"/>
        <v>https://w3id.org/kouigenjimonogatari/data/0127-13.json</v>
      </c>
      <c r="B1609" s="8">
        <v>127</v>
      </c>
      <c r="C1609" s="8">
        <v>13</v>
      </c>
      <c r="D1609" s="9" t="s">
        <v>1488</v>
      </c>
      <c r="E1609" t="str">
        <f t="shared" si="262"/>
        <v>http://creativecommons.org/publicdomain/zero/1.0/</v>
      </c>
      <c r="F1609" t="s">
        <v>4657</v>
      </c>
      <c r="G1609">
        <v>4</v>
      </c>
      <c r="H1609" t="s">
        <v>337</v>
      </c>
      <c r="I1609" s="3" t="str">
        <f t="shared" si="263"/>
        <v>https://jpsearch.go.jp/term/type/文章要素</v>
      </c>
      <c r="L1609">
        <f t="shared" si="266"/>
        <v>83</v>
      </c>
      <c r="M1609" t="str">
        <f t="shared" si="267"/>
        <v>https://www.dl.ndl.go.jp/api/iiif/3437686/canvas/83</v>
      </c>
      <c r="N1609" t="str">
        <f t="shared" si="264"/>
        <v>https://www.dl.ndl.go.jp/api/iiif/3437686/manifest.json</v>
      </c>
      <c r="O1609" t="str">
        <f t="shared" si="268"/>
        <v>http://da.dl.itc.u-tokyo.ac.jp/mirador/?params=[{%22manifest%22:%22https://www.dl.ndl.go.jp/api/iiif/3437686/manifest.json%22,%22canvas%22:%22https://www.dl.ndl.go.jp/api/iiif/3437686/canvas/83%22}]</v>
      </c>
    </row>
    <row r="1610" spans="1:15" ht="16">
      <c r="A1610" s="8" t="str">
        <f t="shared" si="265"/>
        <v>https://w3id.org/kouigenjimonogatari/data/0127-14.json</v>
      </c>
      <c r="B1610" s="8">
        <v>127</v>
      </c>
      <c r="C1610" s="8">
        <v>14</v>
      </c>
      <c r="D1610" s="9" t="s">
        <v>1489</v>
      </c>
      <c r="E1610" t="str">
        <f t="shared" si="262"/>
        <v>http://creativecommons.org/publicdomain/zero/1.0/</v>
      </c>
      <c r="F1610" t="s">
        <v>4657</v>
      </c>
      <c r="G1610">
        <v>4</v>
      </c>
      <c r="H1610" t="s">
        <v>337</v>
      </c>
      <c r="I1610" s="3" t="str">
        <f t="shared" si="263"/>
        <v>https://jpsearch.go.jp/term/type/文章要素</v>
      </c>
      <c r="L1610">
        <f t="shared" si="266"/>
        <v>83</v>
      </c>
      <c r="M1610" t="str">
        <f t="shared" si="267"/>
        <v>https://www.dl.ndl.go.jp/api/iiif/3437686/canvas/83</v>
      </c>
      <c r="N1610" t="str">
        <f t="shared" si="264"/>
        <v>https://www.dl.ndl.go.jp/api/iiif/3437686/manifest.json</v>
      </c>
      <c r="O1610" t="str">
        <f t="shared" si="268"/>
        <v>http://da.dl.itc.u-tokyo.ac.jp/mirador/?params=[{%22manifest%22:%22https://www.dl.ndl.go.jp/api/iiif/3437686/manifest.json%22,%22canvas%22:%22https://www.dl.ndl.go.jp/api/iiif/3437686/canvas/83%22}]</v>
      </c>
    </row>
    <row r="1611" spans="1:15" ht="16">
      <c r="A1611" s="8" t="str">
        <f t="shared" si="265"/>
        <v>https://w3id.org/kouigenjimonogatari/data/0128-01.json</v>
      </c>
      <c r="B1611" s="8">
        <v>128</v>
      </c>
      <c r="C1611" s="8">
        <v>1</v>
      </c>
      <c r="D1611" s="9" t="s">
        <v>1490</v>
      </c>
      <c r="E1611" t="str">
        <f t="shared" si="262"/>
        <v>http://creativecommons.org/publicdomain/zero/1.0/</v>
      </c>
      <c r="F1611" t="s">
        <v>4657</v>
      </c>
      <c r="G1611">
        <v>4</v>
      </c>
      <c r="H1611" t="s">
        <v>337</v>
      </c>
      <c r="I1611" s="3" t="str">
        <f t="shared" si="263"/>
        <v>https://jpsearch.go.jp/term/type/文章要素</v>
      </c>
      <c r="L1611">
        <f t="shared" si="266"/>
        <v>84</v>
      </c>
      <c r="M1611" t="str">
        <f t="shared" si="267"/>
        <v>https://www.dl.ndl.go.jp/api/iiif/3437686/canvas/84</v>
      </c>
      <c r="N1611" t="str">
        <f t="shared" si="264"/>
        <v>https://www.dl.ndl.go.jp/api/iiif/3437686/manifest.json</v>
      </c>
      <c r="O1611" t="str">
        <f t="shared" si="268"/>
        <v>http://da.dl.itc.u-tokyo.ac.jp/mirador/?params=[{%22manifest%22:%22https://www.dl.ndl.go.jp/api/iiif/3437686/manifest.json%22,%22canvas%22:%22https://www.dl.ndl.go.jp/api/iiif/3437686/canvas/84%22}]</v>
      </c>
    </row>
    <row r="1612" spans="1:15" ht="16">
      <c r="A1612" s="8" t="str">
        <f t="shared" si="265"/>
        <v>https://w3id.org/kouigenjimonogatari/data/0128-02.json</v>
      </c>
      <c r="B1612" s="8">
        <v>128</v>
      </c>
      <c r="C1612" s="8">
        <v>2</v>
      </c>
      <c r="D1612" s="9" t="s">
        <v>4689</v>
      </c>
      <c r="E1612" t="str">
        <f t="shared" si="262"/>
        <v>http://creativecommons.org/publicdomain/zero/1.0/</v>
      </c>
      <c r="F1612" t="s">
        <v>4657</v>
      </c>
      <c r="G1612">
        <v>4</v>
      </c>
      <c r="H1612" t="s">
        <v>337</v>
      </c>
      <c r="I1612" s="3" t="str">
        <f t="shared" si="263"/>
        <v>https://jpsearch.go.jp/term/type/文章要素</v>
      </c>
      <c r="L1612">
        <f t="shared" si="266"/>
        <v>84</v>
      </c>
      <c r="M1612" t="str">
        <f t="shared" si="267"/>
        <v>https://www.dl.ndl.go.jp/api/iiif/3437686/canvas/84</v>
      </c>
      <c r="N1612" t="str">
        <f t="shared" si="264"/>
        <v>https://www.dl.ndl.go.jp/api/iiif/3437686/manifest.json</v>
      </c>
      <c r="O1612" t="str">
        <f t="shared" si="268"/>
        <v>http://da.dl.itc.u-tokyo.ac.jp/mirador/?params=[{%22manifest%22:%22https://www.dl.ndl.go.jp/api/iiif/3437686/manifest.json%22,%22canvas%22:%22https://www.dl.ndl.go.jp/api/iiif/3437686/canvas/84%22}]</v>
      </c>
    </row>
    <row r="1613" spans="1:15" ht="16">
      <c r="A1613" s="8" t="str">
        <f t="shared" si="265"/>
        <v>https://w3id.org/kouigenjimonogatari/data/0128-03.json</v>
      </c>
      <c r="B1613" s="8">
        <v>128</v>
      </c>
      <c r="C1613" s="8">
        <v>3</v>
      </c>
      <c r="D1613" s="9" t="s">
        <v>1491</v>
      </c>
      <c r="E1613" t="str">
        <f t="shared" si="262"/>
        <v>http://creativecommons.org/publicdomain/zero/1.0/</v>
      </c>
      <c r="F1613" t="s">
        <v>4657</v>
      </c>
      <c r="G1613">
        <v>4</v>
      </c>
      <c r="H1613" t="s">
        <v>337</v>
      </c>
      <c r="I1613" s="3" t="str">
        <f t="shared" si="263"/>
        <v>https://jpsearch.go.jp/term/type/文章要素</v>
      </c>
      <c r="L1613">
        <f t="shared" si="266"/>
        <v>84</v>
      </c>
      <c r="M1613" t="str">
        <f t="shared" si="267"/>
        <v>https://www.dl.ndl.go.jp/api/iiif/3437686/canvas/84</v>
      </c>
      <c r="N1613" t="str">
        <f t="shared" si="264"/>
        <v>https://www.dl.ndl.go.jp/api/iiif/3437686/manifest.json</v>
      </c>
      <c r="O1613" t="str">
        <f t="shared" si="268"/>
        <v>http://da.dl.itc.u-tokyo.ac.jp/mirador/?params=[{%22manifest%22:%22https://www.dl.ndl.go.jp/api/iiif/3437686/manifest.json%22,%22canvas%22:%22https://www.dl.ndl.go.jp/api/iiif/3437686/canvas/84%22}]</v>
      </c>
    </row>
    <row r="1614" spans="1:15" ht="16">
      <c r="A1614" s="8" t="str">
        <f t="shared" si="265"/>
        <v>https://w3id.org/kouigenjimonogatari/data/0128-04.json</v>
      </c>
      <c r="B1614" s="8">
        <v>128</v>
      </c>
      <c r="C1614" s="8">
        <v>4</v>
      </c>
      <c r="D1614" s="9" t="s">
        <v>1492</v>
      </c>
      <c r="E1614" t="str">
        <f t="shared" si="262"/>
        <v>http://creativecommons.org/publicdomain/zero/1.0/</v>
      </c>
      <c r="F1614" t="s">
        <v>4657</v>
      </c>
      <c r="G1614">
        <v>4</v>
      </c>
      <c r="H1614" t="s">
        <v>337</v>
      </c>
      <c r="I1614" s="3" t="str">
        <f t="shared" si="263"/>
        <v>https://jpsearch.go.jp/term/type/文章要素</v>
      </c>
      <c r="L1614">
        <f t="shared" si="266"/>
        <v>84</v>
      </c>
      <c r="M1614" t="str">
        <f t="shared" si="267"/>
        <v>https://www.dl.ndl.go.jp/api/iiif/3437686/canvas/84</v>
      </c>
      <c r="N1614" t="str">
        <f t="shared" si="264"/>
        <v>https://www.dl.ndl.go.jp/api/iiif/3437686/manifest.json</v>
      </c>
      <c r="O1614" t="str">
        <f t="shared" si="268"/>
        <v>http://da.dl.itc.u-tokyo.ac.jp/mirador/?params=[{%22manifest%22:%22https://www.dl.ndl.go.jp/api/iiif/3437686/manifest.json%22,%22canvas%22:%22https://www.dl.ndl.go.jp/api/iiif/3437686/canvas/84%22}]</v>
      </c>
    </row>
    <row r="1615" spans="1:15" ht="16">
      <c r="A1615" s="8" t="str">
        <f t="shared" si="265"/>
        <v>https://w3id.org/kouigenjimonogatari/data/0128-05.json</v>
      </c>
      <c r="B1615" s="8">
        <v>128</v>
      </c>
      <c r="C1615" s="8">
        <v>5</v>
      </c>
      <c r="D1615" s="9" t="s">
        <v>1493</v>
      </c>
      <c r="E1615" t="str">
        <f t="shared" si="262"/>
        <v>http://creativecommons.org/publicdomain/zero/1.0/</v>
      </c>
      <c r="F1615" t="s">
        <v>4657</v>
      </c>
      <c r="G1615">
        <v>4</v>
      </c>
      <c r="H1615" t="s">
        <v>337</v>
      </c>
      <c r="I1615" s="3" t="str">
        <f t="shared" si="263"/>
        <v>https://jpsearch.go.jp/term/type/文章要素</v>
      </c>
      <c r="L1615">
        <f t="shared" si="266"/>
        <v>84</v>
      </c>
      <c r="M1615" t="str">
        <f t="shared" si="267"/>
        <v>https://www.dl.ndl.go.jp/api/iiif/3437686/canvas/84</v>
      </c>
      <c r="N1615" t="str">
        <f t="shared" si="264"/>
        <v>https://www.dl.ndl.go.jp/api/iiif/3437686/manifest.json</v>
      </c>
      <c r="O1615" t="str">
        <f t="shared" si="268"/>
        <v>http://da.dl.itc.u-tokyo.ac.jp/mirador/?params=[{%22manifest%22:%22https://www.dl.ndl.go.jp/api/iiif/3437686/manifest.json%22,%22canvas%22:%22https://www.dl.ndl.go.jp/api/iiif/3437686/canvas/84%22}]</v>
      </c>
    </row>
    <row r="1616" spans="1:15" ht="16">
      <c r="A1616" s="8" t="str">
        <f t="shared" si="265"/>
        <v>https://w3id.org/kouigenjimonogatari/data/0128-06.json</v>
      </c>
      <c r="B1616" s="8">
        <v>128</v>
      </c>
      <c r="C1616" s="8">
        <v>6</v>
      </c>
      <c r="D1616" s="9" t="s">
        <v>1494</v>
      </c>
      <c r="E1616" t="str">
        <f t="shared" si="262"/>
        <v>http://creativecommons.org/publicdomain/zero/1.0/</v>
      </c>
      <c r="F1616" t="s">
        <v>4657</v>
      </c>
      <c r="G1616">
        <v>4</v>
      </c>
      <c r="H1616" t="s">
        <v>337</v>
      </c>
      <c r="I1616" s="3" t="str">
        <f t="shared" si="263"/>
        <v>https://jpsearch.go.jp/term/type/文章要素</v>
      </c>
      <c r="L1616">
        <f t="shared" si="266"/>
        <v>84</v>
      </c>
      <c r="M1616" t="str">
        <f t="shared" si="267"/>
        <v>https://www.dl.ndl.go.jp/api/iiif/3437686/canvas/84</v>
      </c>
      <c r="N1616" t="str">
        <f t="shared" si="264"/>
        <v>https://www.dl.ndl.go.jp/api/iiif/3437686/manifest.json</v>
      </c>
      <c r="O1616" t="str">
        <f t="shared" si="268"/>
        <v>http://da.dl.itc.u-tokyo.ac.jp/mirador/?params=[{%22manifest%22:%22https://www.dl.ndl.go.jp/api/iiif/3437686/manifest.json%22,%22canvas%22:%22https://www.dl.ndl.go.jp/api/iiif/3437686/canvas/84%22}]</v>
      </c>
    </row>
    <row r="1617" spans="1:15" ht="16">
      <c r="A1617" s="8" t="str">
        <f t="shared" si="265"/>
        <v>https://w3id.org/kouigenjimonogatari/data/0128-07.json</v>
      </c>
      <c r="B1617" s="8">
        <v>128</v>
      </c>
      <c r="C1617" s="8">
        <v>7</v>
      </c>
      <c r="D1617" s="9" t="s">
        <v>1495</v>
      </c>
      <c r="E1617" t="str">
        <f t="shared" si="262"/>
        <v>http://creativecommons.org/publicdomain/zero/1.0/</v>
      </c>
      <c r="F1617" t="s">
        <v>4657</v>
      </c>
      <c r="G1617">
        <v>4</v>
      </c>
      <c r="H1617" t="s">
        <v>337</v>
      </c>
      <c r="I1617" s="3" t="str">
        <f t="shared" si="263"/>
        <v>https://jpsearch.go.jp/term/type/文章要素</v>
      </c>
      <c r="L1617">
        <f t="shared" si="266"/>
        <v>84</v>
      </c>
      <c r="M1617" t="str">
        <f t="shared" si="267"/>
        <v>https://www.dl.ndl.go.jp/api/iiif/3437686/canvas/84</v>
      </c>
      <c r="N1617" t="str">
        <f t="shared" si="264"/>
        <v>https://www.dl.ndl.go.jp/api/iiif/3437686/manifest.json</v>
      </c>
      <c r="O1617" t="str">
        <f t="shared" si="268"/>
        <v>http://da.dl.itc.u-tokyo.ac.jp/mirador/?params=[{%22manifest%22:%22https://www.dl.ndl.go.jp/api/iiif/3437686/manifest.json%22,%22canvas%22:%22https://www.dl.ndl.go.jp/api/iiif/3437686/canvas/84%22}]</v>
      </c>
    </row>
    <row r="1618" spans="1:15" ht="16">
      <c r="A1618" s="8" t="str">
        <f t="shared" si="265"/>
        <v>https://w3id.org/kouigenjimonogatari/data/0128-08.json</v>
      </c>
      <c r="B1618" s="8">
        <v>128</v>
      </c>
      <c r="C1618" s="8">
        <v>8</v>
      </c>
      <c r="D1618" s="9" t="s">
        <v>1496</v>
      </c>
      <c r="E1618" t="str">
        <f t="shared" si="262"/>
        <v>http://creativecommons.org/publicdomain/zero/1.0/</v>
      </c>
      <c r="F1618" t="s">
        <v>4657</v>
      </c>
      <c r="G1618">
        <v>4</v>
      </c>
      <c r="H1618" t="s">
        <v>337</v>
      </c>
      <c r="I1618" s="3" t="str">
        <f t="shared" si="263"/>
        <v>https://jpsearch.go.jp/term/type/文章要素</v>
      </c>
      <c r="L1618">
        <f t="shared" si="266"/>
        <v>84</v>
      </c>
      <c r="M1618" t="str">
        <f t="shared" si="267"/>
        <v>https://www.dl.ndl.go.jp/api/iiif/3437686/canvas/84</v>
      </c>
      <c r="N1618" t="str">
        <f t="shared" si="264"/>
        <v>https://www.dl.ndl.go.jp/api/iiif/3437686/manifest.json</v>
      </c>
      <c r="O1618" t="str">
        <f t="shared" si="268"/>
        <v>http://da.dl.itc.u-tokyo.ac.jp/mirador/?params=[{%22manifest%22:%22https://www.dl.ndl.go.jp/api/iiif/3437686/manifest.json%22,%22canvas%22:%22https://www.dl.ndl.go.jp/api/iiif/3437686/canvas/84%22}]</v>
      </c>
    </row>
    <row r="1619" spans="1:15" ht="16">
      <c r="A1619" s="8" t="str">
        <f t="shared" si="265"/>
        <v>https://w3id.org/kouigenjimonogatari/data/0128-09.json</v>
      </c>
      <c r="B1619" s="8">
        <v>128</v>
      </c>
      <c r="C1619" s="8">
        <v>9</v>
      </c>
      <c r="D1619" s="9" t="s">
        <v>1497</v>
      </c>
      <c r="E1619" t="str">
        <f t="shared" si="262"/>
        <v>http://creativecommons.org/publicdomain/zero/1.0/</v>
      </c>
      <c r="F1619" t="s">
        <v>4657</v>
      </c>
      <c r="G1619">
        <v>4</v>
      </c>
      <c r="H1619" t="s">
        <v>337</v>
      </c>
      <c r="I1619" s="3" t="str">
        <f t="shared" si="263"/>
        <v>https://jpsearch.go.jp/term/type/文章要素</v>
      </c>
      <c r="L1619">
        <f t="shared" si="266"/>
        <v>84</v>
      </c>
      <c r="M1619" t="str">
        <f t="shared" si="267"/>
        <v>https://www.dl.ndl.go.jp/api/iiif/3437686/canvas/84</v>
      </c>
      <c r="N1619" t="str">
        <f t="shared" si="264"/>
        <v>https://www.dl.ndl.go.jp/api/iiif/3437686/manifest.json</v>
      </c>
      <c r="O1619" t="str">
        <f t="shared" si="268"/>
        <v>http://da.dl.itc.u-tokyo.ac.jp/mirador/?params=[{%22manifest%22:%22https://www.dl.ndl.go.jp/api/iiif/3437686/manifest.json%22,%22canvas%22:%22https://www.dl.ndl.go.jp/api/iiif/3437686/canvas/84%22}]</v>
      </c>
    </row>
    <row r="1620" spans="1:15" ht="16">
      <c r="A1620" s="8" t="str">
        <f t="shared" si="265"/>
        <v>https://w3id.org/kouigenjimonogatari/data/0128-10.json</v>
      </c>
      <c r="B1620" s="8">
        <v>128</v>
      </c>
      <c r="C1620" s="8">
        <v>10</v>
      </c>
      <c r="D1620" s="9" t="s">
        <v>1498</v>
      </c>
      <c r="E1620" t="str">
        <f t="shared" si="262"/>
        <v>http://creativecommons.org/publicdomain/zero/1.0/</v>
      </c>
      <c r="F1620" t="s">
        <v>4657</v>
      </c>
      <c r="G1620">
        <v>4</v>
      </c>
      <c r="H1620" t="s">
        <v>337</v>
      </c>
      <c r="I1620" s="3" t="str">
        <f t="shared" si="263"/>
        <v>https://jpsearch.go.jp/term/type/文章要素</v>
      </c>
      <c r="L1620">
        <f t="shared" si="266"/>
        <v>84</v>
      </c>
      <c r="M1620" t="str">
        <f t="shared" si="267"/>
        <v>https://www.dl.ndl.go.jp/api/iiif/3437686/canvas/84</v>
      </c>
      <c r="N1620" t="str">
        <f t="shared" si="264"/>
        <v>https://www.dl.ndl.go.jp/api/iiif/3437686/manifest.json</v>
      </c>
      <c r="O1620" t="str">
        <f t="shared" si="268"/>
        <v>http://da.dl.itc.u-tokyo.ac.jp/mirador/?params=[{%22manifest%22:%22https://www.dl.ndl.go.jp/api/iiif/3437686/manifest.json%22,%22canvas%22:%22https://www.dl.ndl.go.jp/api/iiif/3437686/canvas/84%22}]</v>
      </c>
    </row>
    <row r="1621" spans="1:15" ht="16">
      <c r="A1621" s="8" t="str">
        <f t="shared" si="265"/>
        <v>https://w3id.org/kouigenjimonogatari/data/0128-11.json</v>
      </c>
      <c r="B1621" s="8">
        <v>128</v>
      </c>
      <c r="C1621" s="8">
        <v>11</v>
      </c>
      <c r="D1621" s="9" t="s">
        <v>1499</v>
      </c>
      <c r="E1621" t="str">
        <f t="shared" si="262"/>
        <v>http://creativecommons.org/publicdomain/zero/1.0/</v>
      </c>
      <c r="F1621" t="s">
        <v>4657</v>
      </c>
      <c r="G1621">
        <v>4</v>
      </c>
      <c r="H1621" t="s">
        <v>337</v>
      </c>
      <c r="I1621" s="3" t="str">
        <f t="shared" si="263"/>
        <v>https://jpsearch.go.jp/term/type/文章要素</v>
      </c>
      <c r="L1621">
        <f t="shared" si="266"/>
        <v>84</v>
      </c>
      <c r="M1621" t="str">
        <f t="shared" si="267"/>
        <v>https://www.dl.ndl.go.jp/api/iiif/3437686/canvas/84</v>
      </c>
      <c r="N1621" t="str">
        <f t="shared" si="264"/>
        <v>https://www.dl.ndl.go.jp/api/iiif/3437686/manifest.json</v>
      </c>
      <c r="O1621" t="str">
        <f t="shared" si="268"/>
        <v>http://da.dl.itc.u-tokyo.ac.jp/mirador/?params=[{%22manifest%22:%22https://www.dl.ndl.go.jp/api/iiif/3437686/manifest.json%22,%22canvas%22:%22https://www.dl.ndl.go.jp/api/iiif/3437686/canvas/84%22}]</v>
      </c>
    </row>
    <row r="1622" spans="1:15" ht="16">
      <c r="A1622" s="8" t="str">
        <f t="shared" si="265"/>
        <v>https://w3id.org/kouigenjimonogatari/data/0128-12.json</v>
      </c>
      <c r="B1622" s="8">
        <v>128</v>
      </c>
      <c r="C1622" s="8">
        <v>12</v>
      </c>
      <c r="D1622" s="9" t="s">
        <v>1500</v>
      </c>
      <c r="E1622" t="str">
        <f t="shared" si="262"/>
        <v>http://creativecommons.org/publicdomain/zero/1.0/</v>
      </c>
      <c r="F1622" t="s">
        <v>4657</v>
      </c>
      <c r="G1622">
        <v>4</v>
      </c>
      <c r="H1622" t="s">
        <v>337</v>
      </c>
      <c r="I1622" s="3" t="str">
        <f t="shared" si="263"/>
        <v>https://jpsearch.go.jp/term/type/文章要素</v>
      </c>
      <c r="L1622">
        <f t="shared" si="266"/>
        <v>84</v>
      </c>
      <c r="M1622" t="str">
        <f t="shared" si="267"/>
        <v>https://www.dl.ndl.go.jp/api/iiif/3437686/canvas/84</v>
      </c>
      <c r="N1622" t="str">
        <f t="shared" si="264"/>
        <v>https://www.dl.ndl.go.jp/api/iiif/3437686/manifest.json</v>
      </c>
      <c r="O1622" t="str">
        <f t="shared" si="268"/>
        <v>http://da.dl.itc.u-tokyo.ac.jp/mirador/?params=[{%22manifest%22:%22https://www.dl.ndl.go.jp/api/iiif/3437686/manifest.json%22,%22canvas%22:%22https://www.dl.ndl.go.jp/api/iiif/3437686/canvas/84%22}]</v>
      </c>
    </row>
    <row r="1623" spans="1:15" ht="16">
      <c r="A1623" s="8" t="str">
        <f t="shared" si="265"/>
        <v>https://w3id.org/kouigenjimonogatari/data/0128-13.json</v>
      </c>
      <c r="B1623" s="8">
        <v>128</v>
      </c>
      <c r="C1623" s="8">
        <v>13</v>
      </c>
      <c r="D1623" s="9" t="s">
        <v>1501</v>
      </c>
      <c r="E1623" t="str">
        <f t="shared" si="262"/>
        <v>http://creativecommons.org/publicdomain/zero/1.0/</v>
      </c>
      <c r="F1623" t="s">
        <v>4657</v>
      </c>
      <c r="G1623">
        <v>4</v>
      </c>
      <c r="H1623" t="s">
        <v>337</v>
      </c>
      <c r="I1623" s="3" t="str">
        <f t="shared" si="263"/>
        <v>https://jpsearch.go.jp/term/type/文章要素</v>
      </c>
      <c r="L1623">
        <f t="shared" si="266"/>
        <v>84</v>
      </c>
      <c r="M1623" t="str">
        <f t="shared" si="267"/>
        <v>https://www.dl.ndl.go.jp/api/iiif/3437686/canvas/84</v>
      </c>
      <c r="N1623" t="str">
        <f t="shared" si="264"/>
        <v>https://www.dl.ndl.go.jp/api/iiif/3437686/manifest.json</v>
      </c>
      <c r="O1623" t="str">
        <f t="shared" si="268"/>
        <v>http://da.dl.itc.u-tokyo.ac.jp/mirador/?params=[{%22manifest%22:%22https://www.dl.ndl.go.jp/api/iiif/3437686/manifest.json%22,%22canvas%22:%22https://www.dl.ndl.go.jp/api/iiif/3437686/canvas/84%22}]</v>
      </c>
    </row>
    <row r="1624" spans="1:15" ht="16">
      <c r="A1624" s="8" t="str">
        <f t="shared" si="265"/>
        <v>https://w3id.org/kouigenjimonogatari/data/0128-14.json</v>
      </c>
      <c r="B1624" s="8">
        <v>128</v>
      </c>
      <c r="C1624" s="8">
        <v>14</v>
      </c>
      <c r="D1624" s="9" t="s">
        <v>1502</v>
      </c>
      <c r="E1624" t="str">
        <f t="shared" si="262"/>
        <v>http://creativecommons.org/publicdomain/zero/1.0/</v>
      </c>
      <c r="F1624" t="s">
        <v>4657</v>
      </c>
      <c r="G1624">
        <v>4</v>
      </c>
      <c r="H1624" t="s">
        <v>337</v>
      </c>
      <c r="I1624" s="3" t="str">
        <f t="shared" si="263"/>
        <v>https://jpsearch.go.jp/term/type/文章要素</v>
      </c>
      <c r="L1624">
        <f t="shared" si="266"/>
        <v>84</v>
      </c>
      <c r="M1624" t="str">
        <f t="shared" si="267"/>
        <v>https://www.dl.ndl.go.jp/api/iiif/3437686/canvas/84</v>
      </c>
      <c r="N1624" t="str">
        <f t="shared" si="264"/>
        <v>https://www.dl.ndl.go.jp/api/iiif/3437686/manifest.json</v>
      </c>
      <c r="O1624" t="str">
        <f t="shared" si="268"/>
        <v>http://da.dl.itc.u-tokyo.ac.jp/mirador/?params=[{%22manifest%22:%22https://www.dl.ndl.go.jp/api/iiif/3437686/manifest.json%22,%22canvas%22:%22https://www.dl.ndl.go.jp/api/iiif/3437686/canvas/84%22}]</v>
      </c>
    </row>
    <row r="1625" spans="1:15" ht="16">
      <c r="A1625" s="8" t="str">
        <f t="shared" si="265"/>
        <v>https://w3id.org/kouigenjimonogatari/data/0129-01.json</v>
      </c>
      <c r="B1625" s="8">
        <v>129</v>
      </c>
      <c r="C1625" s="8">
        <v>1</v>
      </c>
      <c r="D1625" s="9" t="s">
        <v>1503</v>
      </c>
      <c r="E1625" t="str">
        <f t="shared" si="262"/>
        <v>http://creativecommons.org/publicdomain/zero/1.0/</v>
      </c>
      <c r="F1625" t="s">
        <v>4657</v>
      </c>
      <c r="G1625">
        <v>4</v>
      </c>
      <c r="H1625" t="s">
        <v>337</v>
      </c>
      <c r="I1625" s="3" t="str">
        <f t="shared" si="263"/>
        <v>https://jpsearch.go.jp/term/type/文章要素</v>
      </c>
      <c r="L1625">
        <f t="shared" si="266"/>
        <v>84</v>
      </c>
      <c r="M1625" t="str">
        <f t="shared" si="267"/>
        <v>https://www.dl.ndl.go.jp/api/iiif/3437686/canvas/84</v>
      </c>
      <c r="N1625" t="str">
        <f t="shared" si="264"/>
        <v>https://www.dl.ndl.go.jp/api/iiif/3437686/manifest.json</v>
      </c>
      <c r="O1625" t="str">
        <f t="shared" si="268"/>
        <v>http://da.dl.itc.u-tokyo.ac.jp/mirador/?params=[{%22manifest%22:%22https://www.dl.ndl.go.jp/api/iiif/3437686/manifest.json%22,%22canvas%22:%22https://www.dl.ndl.go.jp/api/iiif/3437686/canvas/84%22}]</v>
      </c>
    </row>
    <row r="1626" spans="1:15" ht="16">
      <c r="A1626" s="8" t="str">
        <f t="shared" si="265"/>
        <v>https://w3id.org/kouigenjimonogatari/data/0129-02.json</v>
      </c>
      <c r="B1626" s="8">
        <v>129</v>
      </c>
      <c r="C1626" s="8">
        <v>2</v>
      </c>
      <c r="D1626" s="9" t="s">
        <v>1504</v>
      </c>
      <c r="E1626" t="str">
        <f t="shared" si="262"/>
        <v>http://creativecommons.org/publicdomain/zero/1.0/</v>
      </c>
      <c r="F1626" t="s">
        <v>4657</v>
      </c>
      <c r="G1626">
        <v>4</v>
      </c>
      <c r="H1626" t="s">
        <v>337</v>
      </c>
      <c r="I1626" s="3" t="str">
        <f t="shared" si="263"/>
        <v>https://jpsearch.go.jp/term/type/文章要素</v>
      </c>
      <c r="L1626">
        <f t="shared" si="266"/>
        <v>84</v>
      </c>
      <c r="M1626" t="str">
        <f t="shared" si="267"/>
        <v>https://www.dl.ndl.go.jp/api/iiif/3437686/canvas/84</v>
      </c>
      <c r="N1626" t="str">
        <f t="shared" si="264"/>
        <v>https://www.dl.ndl.go.jp/api/iiif/3437686/manifest.json</v>
      </c>
      <c r="O1626" t="str">
        <f t="shared" si="268"/>
        <v>http://da.dl.itc.u-tokyo.ac.jp/mirador/?params=[{%22manifest%22:%22https://www.dl.ndl.go.jp/api/iiif/3437686/manifest.json%22,%22canvas%22:%22https://www.dl.ndl.go.jp/api/iiif/3437686/canvas/84%22}]</v>
      </c>
    </row>
    <row r="1627" spans="1:15" ht="16">
      <c r="A1627" s="8" t="str">
        <f t="shared" si="265"/>
        <v>https://w3id.org/kouigenjimonogatari/data/0129-03.json</v>
      </c>
      <c r="B1627" s="8">
        <v>129</v>
      </c>
      <c r="C1627" s="8">
        <v>3</v>
      </c>
      <c r="D1627" s="9" t="s">
        <v>1505</v>
      </c>
      <c r="E1627" t="str">
        <f t="shared" si="262"/>
        <v>http://creativecommons.org/publicdomain/zero/1.0/</v>
      </c>
      <c r="F1627" t="s">
        <v>4657</v>
      </c>
      <c r="G1627">
        <v>4</v>
      </c>
      <c r="H1627" t="s">
        <v>337</v>
      </c>
      <c r="I1627" s="3" t="str">
        <f t="shared" si="263"/>
        <v>https://jpsearch.go.jp/term/type/文章要素</v>
      </c>
      <c r="L1627">
        <f t="shared" si="266"/>
        <v>84</v>
      </c>
      <c r="M1627" t="str">
        <f t="shared" si="267"/>
        <v>https://www.dl.ndl.go.jp/api/iiif/3437686/canvas/84</v>
      </c>
      <c r="N1627" t="str">
        <f t="shared" si="264"/>
        <v>https://www.dl.ndl.go.jp/api/iiif/3437686/manifest.json</v>
      </c>
      <c r="O1627" t="str">
        <f t="shared" si="268"/>
        <v>http://da.dl.itc.u-tokyo.ac.jp/mirador/?params=[{%22manifest%22:%22https://www.dl.ndl.go.jp/api/iiif/3437686/manifest.json%22,%22canvas%22:%22https://www.dl.ndl.go.jp/api/iiif/3437686/canvas/84%22}]</v>
      </c>
    </row>
    <row r="1628" spans="1:15" ht="16">
      <c r="A1628" s="8" t="str">
        <f t="shared" si="265"/>
        <v>https://w3id.org/kouigenjimonogatari/data/0129-04.json</v>
      </c>
      <c r="B1628" s="8">
        <v>129</v>
      </c>
      <c r="C1628" s="8">
        <v>4</v>
      </c>
      <c r="D1628" s="9" t="s">
        <v>1506</v>
      </c>
      <c r="E1628" t="str">
        <f t="shared" si="262"/>
        <v>http://creativecommons.org/publicdomain/zero/1.0/</v>
      </c>
      <c r="F1628" t="s">
        <v>4657</v>
      </c>
      <c r="G1628">
        <v>4</v>
      </c>
      <c r="H1628" t="s">
        <v>337</v>
      </c>
      <c r="I1628" s="3" t="str">
        <f t="shared" si="263"/>
        <v>https://jpsearch.go.jp/term/type/文章要素</v>
      </c>
      <c r="L1628">
        <f t="shared" si="266"/>
        <v>84</v>
      </c>
      <c r="M1628" t="str">
        <f t="shared" si="267"/>
        <v>https://www.dl.ndl.go.jp/api/iiif/3437686/canvas/84</v>
      </c>
      <c r="N1628" t="str">
        <f t="shared" si="264"/>
        <v>https://www.dl.ndl.go.jp/api/iiif/3437686/manifest.json</v>
      </c>
      <c r="O1628" t="str">
        <f t="shared" si="268"/>
        <v>http://da.dl.itc.u-tokyo.ac.jp/mirador/?params=[{%22manifest%22:%22https://www.dl.ndl.go.jp/api/iiif/3437686/manifest.json%22,%22canvas%22:%22https://www.dl.ndl.go.jp/api/iiif/3437686/canvas/84%22}]</v>
      </c>
    </row>
    <row r="1629" spans="1:15" ht="16">
      <c r="A1629" s="8" t="str">
        <f t="shared" si="265"/>
        <v>https://w3id.org/kouigenjimonogatari/data/0129-05.json</v>
      </c>
      <c r="B1629" s="8">
        <v>129</v>
      </c>
      <c r="C1629" s="8">
        <v>5</v>
      </c>
      <c r="D1629" s="9" t="s">
        <v>1507</v>
      </c>
      <c r="E1629" t="str">
        <f t="shared" si="262"/>
        <v>http://creativecommons.org/publicdomain/zero/1.0/</v>
      </c>
      <c r="F1629" t="s">
        <v>4657</v>
      </c>
      <c r="G1629">
        <v>4</v>
      </c>
      <c r="H1629" t="s">
        <v>337</v>
      </c>
      <c r="I1629" s="3" t="str">
        <f t="shared" si="263"/>
        <v>https://jpsearch.go.jp/term/type/文章要素</v>
      </c>
      <c r="L1629">
        <f t="shared" si="266"/>
        <v>84</v>
      </c>
      <c r="M1629" t="str">
        <f t="shared" si="267"/>
        <v>https://www.dl.ndl.go.jp/api/iiif/3437686/canvas/84</v>
      </c>
      <c r="N1629" t="str">
        <f t="shared" si="264"/>
        <v>https://www.dl.ndl.go.jp/api/iiif/3437686/manifest.json</v>
      </c>
      <c r="O1629" t="str">
        <f t="shared" si="268"/>
        <v>http://da.dl.itc.u-tokyo.ac.jp/mirador/?params=[{%22manifest%22:%22https://www.dl.ndl.go.jp/api/iiif/3437686/manifest.json%22,%22canvas%22:%22https://www.dl.ndl.go.jp/api/iiif/3437686/canvas/84%22}]</v>
      </c>
    </row>
    <row r="1630" spans="1:15" ht="16">
      <c r="A1630" s="8" t="str">
        <f t="shared" si="265"/>
        <v>https://w3id.org/kouigenjimonogatari/data/0129-06.json</v>
      </c>
      <c r="B1630" s="8">
        <v>129</v>
      </c>
      <c r="C1630" s="8">
        <v>6</v>
      </c>
      <c r="D1630" s="9" t="s">
        <v>1508</v>
      </c>
      <c r="E1630" t="str">
        <f t="shared" si="262"/>
        <v>http://creativecommons.org/publicdomain/zero/1.0/</v>
      </c>
      <c r="F1630" t="s">
        <v>4657</v>
      </c>
      <c r="G1630">
        <v>4</v>
      </c>
      <c r="H1630" t="s">
        <v>337</v>
      </c>
      <c r="I1630" s="3" t="str">
        <f t="shared" si="263"/>
        <v>https://jpsearch.go.jp/term/type/文章要素</v>
      </c>
      <c r="L1630">
        <f t="shared" si="266"/>
        <v>84</v>
      </c>
      <c r="M1630" t="str">
        <f t="shared" si="267"/>
        <v>https://www.dl.ndl.go.jp/api/iiif/3437686/canvas/84</v>
      </c>
      <c r="N1630" t="str">
        <f t="shared" si="264"/>
        <v>https://www.dl.ndl.go.jp/api/iiif/3437686/manifest.json</v>
      </c>
      <c r="O1630" t="str">
        <f t="shared" si="268"/>
        <v>http://da.dl.itc.u-tokyo.ac.jp/mirador/?params=[{%22manifest%22:%22https://www.dl.ndl.go.jp/api/iiif/3437686/manifest.json%22,%22canvas%22:%22https://www.dl.ndl.go.jp/api/iiif/3437686/canvas/84%22}]</v>
      </c>
    </row>
    <row r="1631" spans="1:15" ht="16">
      <c r="A1631" s="8" t="str">
        <f t="shared" si="265"/>
        <v>https://w3id.org/kouigenjimonogatari/data/0129-07.json</v>
      </c>
      <c r="B1631" s="8">
        <v>129</v>
      </c>
      <c r="C1631" s="8">
        <v>7</v>
      </c>
      <c r="D1631" s="9" t="s">
        <v>1509</v>
      </c>
      <c r="E1631" t="str">
        <f t="shared" si="262"/>
        <v>http://creativecommons.org/publicdomain/zero/1.0/</v>
      </c>
      <c r="F1631" t="s">
        <v>4657</v>
      </c>
      <c r="G1631">
        <v>4</v>
      </c>
      <c r="H1631" t="s">
        <v>337</v>
      </c>
      <c r="I1631" s="3" t="str">
        <f t="shared" si="263"/>
        <v>https://jpsearch.go.jp/term/type/文章要素</v>
      </c>
      <c r="L1631">
        <f t="shared" si="266"/>
        <v>84</v>
      </c>
      <c r="M1631" t="str">
        <f t="shared" si="267"/>
        <v>https://www.dl.ndl.go.jp/api/iiif/3437686/canvas/84</v>
      </c>
      <c r="N1631" t="str">
        <f t="shared" si="264"/>
        <v>https://www.dl.ndl.go.jp/api/iiif/3437686/manifest.json</v>
      </c>
      <c r="O1631" t="str">
        <f t="shared" si="268"/>
        <v>http://da.dl.itc.u-tokyo.ac.jp/mirador/?params=[{%22manifest%22:%22https://www.dl.ndl.go.jp/api/iiif/3437686/manifest.json%22,%22canvas%22:%22https://www.dl.ndl.go.jp/api/iiif/3437686/canvas/84%22}]</v>
      </c>
    </row>
    <row r="1632" spans="1:15" ht="16">
      <c r="A1632" s="8" t="str">
        <f t="shared" si="265"/>
        <v>https://w3id.org/kouigenjimonogatari/data/0129-08.json</v>
      </c>
      <c r="B1632" s="8">
        <v>129</v>
      </c>
      <c r="C1632" s="8">
        <v>8</v>
      </c>
      <c r="D1632" s="9" t="s">
        <v>1510</v>
      </c>
      <c r="E1632" t="str">
        <f t="shared" si="262"/>
        <v>http://creativecommons.org/publicdomain/zero/1.0/</v>
      </c>
      <c r="F1632" t="s">
        <v>4657</v>
      </c>
      <c r="G1632">
        <v>4</v>
      </c>
      <c r="H1632" t="s">
        <v>337</v>
      </c>
      <c r="I1632" s="3" t="str">
        <f t="shared" si="263"/>
        <v>https://jpsearch.go.jp/term/type/文章要素</v>
      </c>
      <c r="L1632">
        <f t="shared" si="266"/>
        <v>84</v>
      </c>
      <c r="M1632" t="str">
        <f t="shared" si="267"/>
        <v>https://www.dl.ndl.go.jp/api/iiif/3437686/canvas/84</v>
      </c>
      <c r="N1632" t="str">
        <f t="shared" si="264"/>
        <v>https://www.dl.ndl.go.jp/api/iiif/3437686/manifest.json</v>
      </c>
      <c r="O1632" t="str">
        <f t="shared" si="268"/>
        <v>http://da.dl.itc.u-tokyo.ac.jp/mirador/?params=[{%22manifest%22:%22https://www.dl.ndl.go.jp/api/iiif/3437686/manifest.json%22,%22canvas%22:%22https://www.dl.ndl.go.jp/api/iiif/3437686/canvas/84%22}]</v>
      </c>
    </row>
    <row r="1633" spans="1:15" ht="16">
      <c r="A1633" s="8" t="str">
        <f t="shared" si="265"/>
        <v>https://w3id.org/kouigenjimonogatari/data/0129-09.json</v>
      </c>
      <c r="B1633" s="8">
        <v>129</v>
      </c>
      <c r="C1633" s="8">
        <v>9</v>
      </c>
      <c r="D1633" s="9" t="s">
        <v>1511</v>
      </c>
      <c r="E1633" t="str">
        <f t="shared" si="262"/>
        <v>http://creativecommons.org/publicdomain/zero/1.0/</v>
      </c>
      <c r="F1633" t="s">
        <v>4657</v>
      </c>
      <c r="G1633">
        <v>4</v>
      </c>
      <c r="H1633" t="s">
        <v>337</v>
      </c>
      <c r="I1633" s="3" t="str">
        <f t="shared" si="263"/>
        <v>https://jpsearch.go.jp/term/type/文章要素</v>
      </c>
      <c r="L1633">
        <f t="shared" si="266"/>
        <v>84</v>
      </c>
      <c r="M1633" t="str">
        <f t="shared" si="267"/>
        <v>https://www.dl.ndl.go.jp/api/iiif/3437686/canvas/84</v>
      </c>
      <c r="N1633" t="str">
        <f t="shared" si="264"/>
        <v>https://www.dl.ndl.go.jp/api/iiif/3437686/manifest.json</v>
      </c>
      <c r="O1633" t="str">
        <f t="shared" si="268"/>
        <v>http://da.dl.itc.u-tokyo.ac.jp/mirador/?params=[{%22manifest%22:%22https://www.dl.ndl.go.jp/api/iiif/3437686/manifest.json%22,%22canvas%22:%22https://www.dl.ndl.go.jp/api/iiif/3437686/canvas/84%22}]</v>
      </c>
    </row>
    <row r="1634" spans="1:15" ht="16">
      <c r="A1634" s="8" t="str">
        <f t="shared" si="265"/>
        <v>https://w3id.org/kouigenjimonogatari/data/0129-10.json</v>
      </c>
      <c r="B1634" s="8">
        <v>129</v>
      </c>
      <c r="C1634" s="8">
        <v>10</v>
      </c>
      <c r="D1634" s="9" t="s">
        <v>1512</v>
      </c>
      <c r="E1634" t="str">
        <f t="shared" si="262"/>
        <v>http://creativecommons.org/publicdomain/zero/1.0/</v>
      </c>
      <c r="F1634" t="s">
        <v>4657</v>
      </c>
      <c r="G1634">
        <v>4</v>
      </c>
      <c r="H1634" t="s">
        <v>337</v>
      </c>
      <c r="I1634" s="3" t="str">
        <f t="shared" si="263"/>
        <v>https://jpsearch.go.jp/term/type/文章要素</v>
      </c>
      <c r="L1634">
        <f t="shared" si="266"/>
        <v>84</v>
      </c>
      <c r="M1634" t="str">
        <f t="shared" si="267"/>
        <v>https://www.dl.ndl.go.jp/api/iiif/3437686/canvas/84</v>
      </c>
      <c r="N1634" t="str">
        <f t="shared" si="264"/>
        <v>https://www.dl.ndl.go.jp/api/iiif/3437686/manifest.json</v>
      </c>
      <c r="O1634" t="str">
        <f t="shared" si="268"/>
        <v>http://da.dl.itc.u-tokyo.ac.jp/mirador/?params=[{%22manifest%22:%22https://www.dl.ndl.go.jp/api/iiif/3437686/manifest.json%22,%22canvas%22:%22https://www.dl.ndl.go.jp/api/iiif/3437686/canvas/84%22}]</v>
      </c>
    </row>
    <row r="1635" spans="1:15" ht="16">
      <c r="A1635" s="8" t="str">
        <f t="shared" si="265"/>
        <v>https://w3id.org/kouigenjimonogatari/data/0129-11.json</v>
      </c>
      <c r="B1635" s="8">
        <v>129</v>
      </c>
      <c r="C1635" s="8">
        <v>11</v>
      </c>
      <c r="D1635" s="9" t="s">
        <v>1513</v>
      </c>
      <c r="E1635" t="str">
        <f t="shared" si="262"/>
        <v>http://creativecommons.org/publicdomain/zero/1.0/</v>
      </c>
      <c r="F1635" t="s">
        <v>4657</v>
      </c>
      <c r="G1635">
        <v>4</v>
      </c>
      <c r="H1635" t="s">
        <v>337</v>
      </c>
      <c r="I1635" s="3" t="str">
        <f t="shared" si="263"/>
        <v>https://jpsearch.go.jp/term/type/文章要素</v>
      </c>
      <c r="L1635">
        <f t="shared" si="266"/>
        <v>84</v>
      </c>
      <c r="M1635" t="str">
        <f t="shared" si="267"/>
        <v>https://www.dl.ndl.go.jp/api/iiif/3437686/canvas/84</v>
      </c>
      <c r="N1635" t="str">
        <f t="shared" si="264"/>
        <v>https://www.dl.ndl.go.jp/api/iiif/3437686/manifest.json</v>
      </c>
      <c r="O1635" t="str">
        <f t="shared" si="268"/>
        <v>http://da.dl.itc.u-tokyo.ac.jp/mirador/?params=[{%22manifest%22:%22https://www.dl.ndl.go.jp/api/iiif/3437686/manifest.json%22,%22canvas%22:%22https://www.dl.ndl.go.jp/api/iiif/3437686/canvas/84%22}]</v>
      </c>
    </row>
    <row r="1636" spans="1:15" ht="16">
      <c r="A1636" s="8" t="str">
        <f t="shared" si="265"/>
        <v>https://w3id.org/kouigenjimonogatari/data/0129-12.json</v>
      </c>
      <c r="B1636" s="8">
        <v>129</v>
      </c>
      <c r="C1636" s="8">
        <v>12</v>
      </c>
      <c r="D1636" s="9" t="s">
        <v>1514</v>
      </c>
      <c r="E1636" t="str">
        <f t="shared" si="262"/>
        <v>http://creativecommons.org/publicdomain/zero/1.0/</v>
      </c>
      <c r="F1636" t="s">
        <v>4657</v>
      </c>
      <c r="G1636">
        <v>4</v>
      </c>
      <c r="H1636" t="s">
        <v>337</v>
      </c>
      <c r="I1636" s="3" t="str">
        <f t="shared" si="263"/>
        <v>https://jpsearch.go.jp/term/type/文章要素</v>
      </c>
      <c r="L1636">
        <f t="shared" si="266"/>
        <v>84</v>
      </c>
      <c r="M1636" t="str">
        <f t="shared" si="267"/>
        <v>https://www.dl.ndl.go.jp/api/iiif/3437686/canvas/84</v>
      </c>
      <c r="N1636" t="str">
        <f t="shared" si="264"/>
        <v>https://www.dl.ndl.go.jp/api/iiif/3437686/manifest.json</v>
      </c>
      <c r="O1636" t="str">
        <f t="shared" si="268"/>
        <v>http://da.dl.itc.u-tokyo.ac.jp/mirador/?params=[{%22manifest%22:%22https://www.dl.ndl.go.jp/api/iiif/3437686/manifest.json%22,%22canvas%22:%22https://www.dl.ndl.go.jp/api/iiif/3437686/canvas/84%22}]</v>
      </c>
    </row>
    <row r="1637" spans="1:15" ht="16">
      <c r="A1637" s="8" t="str">
        <f t="shared" si="265"/>
        <v>https://w3id.org/kouigenjimonogatari/data/0129-13.json</v>
      </c>
      <c r="B1637" s="8">
        <v>129</v>
      </c>
      <c r="C1637" s="8">
        <v>13</v>
      </c>
      <c r="D1637" s="9" t="s">
        <v>1515</v>
      </c>
      <c r="E1637" t="str">
        <f t="shared" si="262"/>
        <v>http://creativecommons.org/publicdomain/zero/1.0/</v>
      </c>
      <c r="F1637" t="s">
        <v>4657</v>
      </c>
      <c r="G1637">
        <v>4</v>
      </c>
      <c r="H1637" t="s">
        <v>337</v>
      </c>
      <c r="I1637" s="3" t="str">
        <f t="shared" si="263"/>
        <v>https://jpsearch.go.jp/term/type/文章要素</v>
      </c>
      <c r="L1637">
        <f t="shared" si="266"/>
        <v>84</v>
      </c>
      <c r="M1637" t="str">
        <f t="shared" si="267"/>
        <v>https://www.dl.ndl.go.jp/api/iiif/3437686/canvas/84</v>
      </c>
      <c r="N1637" t="str">
        <f t="shared" si="264"/>
        <v>https://www.dl.ndl.go.jp/api/iiif/3437686/manifest.json</v>
      </c>
      <c r="O1637" t="str">
        <f t="shared" si="268"/>
        <v>http://da.dl.itc.u-tokyo.ac.jp/mirador/?params=[{%22manifest%22:%22https://www.dl.ndl.go.jp/api/iiif/3437686/manifest.json%22,%22canvas%22:%22https://www.dl.ndl.go.jp/api/iiif/3437686/canvas/84%22}]</v>
      </c>
    </row>
    <row r="1638" spans="1:15" ht="16">
      <c r="A1638" s="8" t="str">
        <f t="shared" si="265"/>
        <v>https://w3id.org/kouigenjimonogatari/data/0129-14.json</v>
      </c>
      <c r="B1638" s="8">
        <v>129</v>
      </c>
      <c r="C1638" s="8">
        <v>14</v>
      </c>
      <c r="D1638" s="9" t="s">
        <v>1516</v>
      </c>
      <c r="E1638" t="str">
        <f t="shared" si="262"/>
        <v>http://creativecommons.org/publicdomain/zero/1.0/</v>
      </c>
      <c r="F1638" t="s">
        <v>4657</v>
      </c>
      <c r="G1638">
        <v>4</v>
      </c>
      <c r="H1638" t="s">
        <v>337</v>
      </c>
      <c r="I1638" s="3" t="str">
        <f t="shared" si="263"/>
        <v>https://jpsearch.go.jp/term/type/文章要素</v>
      </c>
      <c r="L1638">
        <f t="shared" si="266"/>
        <v>84</v>
      </c>
      <c r="M1638" t="str">
        <f t="shared" si="267"/>
        <v>https://www.dl.ndl.go.jp/api/iiif/3437686/canvas/84</v>
      </c>
      <c r="N1638" t="str">
        <f t="shared" si="264"/>
        <v>https://www.dl.ndl.go.jp/api/iiif/3437686/manifest.json</v>
      </c>
      <c r="O1638" t="str">
        <f t="shared" si="268"/>
        <v>http://da.dl.itc.u-tokyo.ac.jp/mirador/?params=[{%22manifest%22:%22https://www.dl.ndl.go.jp/api/iiif/3437686/manifest.json%22,%22canvas%22:%22https://www.dl.ndl.go.jp/api/iiif/3437686/canvas/84%22}]</v>
      </c>
    </row>
    <row r="1639" spans="1:15" ht="16">
      <c r="A1639" s="8" t="str">
        <f t="shared" si="265"/>
        <v>https://w3id.org/kouigenjimonogatari/data/0130-01.json</v>
      </c>
      <c r="B1639" s="8">
        <v>130</v>
      </c>
      <c r="C1639" s="8">
        <v>1</v>
      </c>
      <c r="D1639" s="9" t="s">
        <v>1517</v>
      </c>
      <c r="E1639" t="str">
        <f t="shared" si="262"/>
        <v>http://creativecommons.org/publicdomain/zero/1.0/</v>
      </c>
      <c r="F1639" t="s">
        <v>4657</v>
      </c>
      <c r="G1639">
        <v>4</v>
      </c>
      <c r="H1639" t="s">
        <v>337</v>
      </c>
      <c r="I1639" s="3" t="str">
        <f t="shared" si="263"/>
        <v>https://jpsearch.go.jp/term/type/文章要素</v>
      </c>
      <c r="L1639">
        <f t="shared" si="266"/>
        <v>85</v>
      </c>
      <c r="M1639" t="str">
        <f t="shared" si="267"/>
        <v>https://www.dl.ndl.go.jp/api/iiif/3437686/canvas/85</v>
      </c>
      <c r="N1639" t="str">
        <f t="shared" si="264"/>
        <v>https://www.dl.ndl.go.jp/api/iiif/3437686/manifest.json</v>
      </c>
      <c r="O1639" t="str">
        <f t="shared" si="268"/>
        <v>http://da.dl.itc.u-tokyo.ac.jp/mirador/?params=[{%22manifest%22:%22https://www.dl.ndl.go.jp/api/iiif/3437686/manifest.json%22,%22canvas%22:%22https://www.dl.ndl.go.jp/api/iiif/3437686/canvas/85%22}]</v>
      </c>
    </row>
    <row r="1640" spans="1:15" ht="16">
      <c r="A1640" s="8" t="str">
        <f t="shared" si="265"/>
        <v>https://w3id.org/kouigenjimonogatari/data/0130-02.json</v>
      </c>
      <c r="B1640" s="8">
        <v>130</v>
      </c>
      <c r="C1640" s="8">
        <v>2</v>
      </c>
      <c r="D1640" s="9" t="s">
        <v>1518</v>
      </c>
      <c r="E1640" t="str">
        <f t="shared" si="262"/>
        <v>http://creativecommons.org/publicdomain/zero/1.0/</v>
      </c>
      <c r="F1640" t="s">
        <v>4657</v>
      </c>
      <c r="G1640">
        <v>4</v>
      </c>
      <c r="H1640" t="s">
        <v>337</v>
      </c>
      <c r="I1640" s="3" t="str">
        <f t="shared" si="263"/>
        <v>https://jpsearch.go.jp/term/type/文章要素</v>
      </c>
      <c r="L1640">
        <f t="shared" si="266"/>
        <v>85</v>
      </c>
      <c r="M1640" t="str">
        <f t="shared" si="267"/>
        <v>https://www.dl.ndl.go.jp/api/iiif/3437686/canvas/85</v>
      </c>
      <c r="N1640" t="str">
        <f t="shared" si="264"/>
        <v>https://www.dl.ndl.go.jp/api/iiif/3437686/manifest.json</v>
      </c>
      <c r="O1640" t="str">
        <f t="shared" si="268"/>
        <v>http://da.dl.itc.u-tokyo.ac.jp/mirador/?params=[{%22manifest%22:%22https://www.dl.ndl.go.jp/api/iiif/3437686/manifest.json%22,%22canvas%22:%22https://www.dl.ndl.go.jp/api/iiif/3437686/canvas/85%22}]</v>
      </c>
    </row>
    <row r="1641" spans="1:15" ht="16">
      <c r="A1641" s="8" t="str">
        <f t="shared" si="265"/>
        <v>https://w3id.org/kouigenjimonogatari/data/0130-03.json</v>
      </c>
      <c r="B1641" s="8">
        <v>130</v>
      </c>
      <c r="C1641" s="8">
        <v>3</v>
      </c>
      <c r="D1641" s="9" t="s">
        <v>1519</v>
      </c>
      <c r="E1641" t="str">
        <f t="shared" si="262"/>
        <v>http://creativecommons.org/publicdomain/zero/1.0/</v>
      </c>
      <c r="F1641" t="s">
        <v>4657</v>
      </c>
      <c r="G1641">
        <v>4</v>
      </c>
      <c r="H1641" t="s">
        <v>337</v>
      </c>
      <c r="I1641" s="3" t="str">
        <f t="shared" si="263"/>
        <v>https://jpsearch.go.jp/term/type/文章要素</v>
      </c>
      <c r="L1641">
        <f t="shared" si="266"/>
        <v>85</v>
      </c>
      <c r="M1641" t="str">
        <f t="shared" si="267"/>
        <v>https://www.dl.ndl.go.jp/api/iiif/3437686/canvas/85</v>
      </c>
      <c r="N1641" t="str">
        <f t="shared" si="264"/>
        <v>https://www.dl.ndl.go.jp/api/iiif/3437686/manifest.json</v>
      </c>
      <c r="O1641" t="str">
        <f t="shared" si="268"/>
        <v>http://da.dl.itc.u-tokyo.ac.jp/mirador/?params=[{%22manifest%22:%22https://www.dl.ndl.go.jp/api/iiif/3437686/manifest.json%22,%22canvas%22:%22https://www.dl.ndl.go.jp/api/iiif/3437686/canvas/85%22}]</v>
      </c>
    </row>
    <row r="1642" spans="1:15" ht="16">
      <c r="A1642" s="8" t="str">
        <f t="shared" si="265"/>
        <v>https://w3id.org/kouigenjimonogatari/data/0130-04.json</v>
      </c>
      <c r="B1642" s="8">
        <v>130</v>
      </c>
      <c r="C1642" s="8">
        <v>4</v>
      </c>
      <c r="D1642" s="9" t="s">
        <v>1520</v>
      </c>
      <c r="E1642" t="str">
        <f t="shared" si="262"/>
        <v>http://creativecommons.org/publicdomain/zero/1.0/</v>
      </c>
      <c r="F1642" t="s">
        <v>4657</v>
      </c>
      <c r="G1642">
        <v>4</v>
      </c>
      <c r="H1642" t="s">
        <v>337</v>
      </c>
      <c r="I1642" s="3" t="str">
        <f t="shared" si="263"/>
        <v>https://jpsearch.go.jp/term/type/文章要素</v>
      </c>
      <c r="L1642">
        <f t="shared" si="266"/>
        <v>85</v>
      </c>
      <c r="M1642" t="str">
        <f t="shared" si="267"/>
        <v>https://www.dl.ndl.go.jp/api/iiif/3437686/canvas/85</v>
      </c>
      <c r="N1642" t="str">
        <f t="shared" si="264"/>
        <v>https://www.dl.ndl.go.jp/api/iiif/3437686/manifest.json</v>
      </c>
      <c r="O1642" t="str">
        <f t="shared" si="268"/>
        <v>http://da.dl.itc.u-tokyo.ac.jp/mirador/?params=[{%22manifest%22:%22https://www.dl.ndl.go.jp/api/iiif/3437686/manifest.json%22,%22canvas%22:%22https://www.dl.ndl.go.jp/api/iiif/3437686/canvas/85%22}]</v>
      </c>
    </row>
    <row r="1643" spans="1:15" ht="16">
      <c r="A1643" s="8" t="str">
        <f t="shared" si="265"/>
        <v>https://w3id.org/kouigenjimonogatari/data/0130-05.json</v>
      </c>
      <c r="B1643" s="8">
        <v>130</v>
      </c>
      <c r="C1643" s="8">
        <v>5</v>
      </c>
      <c r="D1643" s="9" t="s">
        <v>1521</v>
      </c>
      <c r="E1643" t="str">
        <f t="shared" si="262"/>
        <v>http://creativecommons.org/publicdomain/zero/1.0/</v>
      </c>
      <c r="F1643" t="s">
        <v>4657</v>
      </c>
      <c r="G1643">
        <v>4</v>
      </c>
      <c r="H1643" t="s">
        <v>337</v>
      </c>
      <c r="I1643" s="3" t="str">
        <f t="shared" si="263"/>
        <v>https://jpsearch.go.jp/term/type/文章要素</v>
      </c>
      <c r="L1643">
        <f t="shared" si="266"/>
        <v>85</v>
      </c>
      <c r="M1643" t="str">
        <f t="shared" si="267"/>
        <v>https://www.dl.ndl.go.jp/api/iiif/3437686/canvas/85</v>
      </c>
      <c r="N1643" t="str">
        <f t="shared" si="264"/>
        <v>https://www.dl.ndl.go.jp/api/iiif/3437686/manifest.json</v>
      </c>
      <c r="O1643" t="str">
        <f t="shared" si="268"/>
        <v>http://da.dl.itc.u-tokyo.ac.jp/mirador/?params=[{%22manifest%22:%22https://www.dl.ndl.go.jp/api/iiif/3437686/manifest.json%22,%22canvas%22:%22https://www.dl.ndl.go.jp/api/iiif/3437686/canvas/85%22}]</v>
      </c>
    </row>
    <row r="1644" spans="1:15" ht="16">
      <c r="A1644" s="8" t="str">
        <f t="shared" si="265"/>
        <v>https://w3id.org/kouigenjimonogatari/data/0130-06.json</v>
      </c>
      <c r="B1644" s="8">
        <v>130</v>
      </c>
      <c r="C1644" s="8">
        <v>6</v>
      </c>
      <c r="D1644" s="9" t="s">
        <v>1522</v>
      </c>
      <c r="E1644" t="str">
        <f t="shared" si="262"/>
        <v>http://creativecommons.org/publicdomain/zero/1.0/</v>
      </c>
      <c r="F1644" t="s">
        <v>4657</v>
      </c>
      <c r="G1644">
        <v>4</v>
      </c>
      <c r="H1644" t="s">
        <v>337</v>
      </c>
      <c r="I1644" s="3" t="str">
        <f t="shared" si="263"/>
        <v>https://jpsearch.go.jp/term/type/文章要素</v>
      </c>
      <c r="L1644">
        <f t="shared" si="266"/>
        <v>85</v>
      </c>
      <c r="M1644" t="str">
        <f t="shared" si="267"/>
        <v>https://www.dl.ndl.go.jp/api/iiif/3437686/canvas/85</v>
      </c>
      <c r="N1644" t="str">
        <f t="shared" si="264"/>
        <v>https://www.dl.ndl.go.jp/api/iiif/3437686/manifest.json</v>
      </c>
      <c r="O1644" t="str">
        <f t="shared" si="268"/>
        <v>http://da.dl.itc.u-tokyo.ac.jp/mirador/?params=[{%22manifest%22:%22https://www.dl.ndl.go.jp/api/iiif/3437686/manifest.json%22,%22canvas%22:%22https://www.dl.ndl.go.jp/api/iiif/3437686/canvas/85%22}]</v>
      </c>
    </row>
    <row r="1645" spans="1:15" ht="16">
      <c r="A1645" s="8" t="str">
        <f t="shared" si="265"/>
        <v>https://w3id.org/kouigenjimonogatari/data/0130-07.json</v>
      </c>
      <c r="B1645" s="8">
        <v>130</v>
      </c>
      <c r="C1645" s="8">
        <v>7</v>
      </c>
      <c r="D1645" s="9" t="s">
        <v>1523</v>
      </c>
      <c r="E1645" t="str">
        <f t="shared" si="262"/>
        <v>http://creativecommons.org/publicdomain/zero/1.0/</v>
      </c>
      <c r="F1645" t="s">
        <v>4657</v>
      </c>
      <c r="G1645">
        <v>4</v>
      </c>
      <c r="H1645" t="s">
        <v>337</v>
      </c>
      <c r="I1645" s="3" t="str">
        <f t="shared" si="263"/>
        <v>https://jpsearch.go.jp/term/type/文章要素</v>
      </c>
      <c r="L1645">
        <f t="shared" si="266"/>
        <v>85</v>
      </c>
      <c r="M1645" t="str">
        <f t="shared" si="267"/>
        <v>https://www.dl.ndl.go.jp/api/iiif/3437686/canvas/85</v>
      </c>
      <c r="N1645" t="str">
        <f t="shared" si="264"/>
        <v>https://www.dl.ndl.go.jp/api/iiif/3437686/manifest.json</v>
      </c>
      <c r="O1645" t="str">
        <f t="shared" si="268"/>
        <v>http://da.dl.itc.u-tokyo.ac.jp/mirador/?params=[{%22manifest%22:%22https://www.dl.ndl.go.jp/api/iiif/3437686/manifest.json%22,%22canvas%22:%22https://www.dl.ndl.go.jp/api/iiif/3437686/canvas/85%22}]</v>
      </c>
    </row>
    <row r="1646" spans="1:15" ht="16">
      <c r="A1646" s="8" t="str">
        <f t="shared" si="265"/>
        <v>https://w3id.org/kouigenjimonogatari/data/0130-08.json</v>
      </c>
      <c r="B1646" s="8">
        <v>130</v>
      </c>
      <c r="C1646" s="8">
        <v>8</v>
      </c>
      <c r="D1646" s="9" t="s">
        <v>1524</v>
      </c>
      <c r="E1646" t="str">
        <f t="shared" si="262"/>
        <v>http://creativecommons.org/publicdomain/zero/1.0/</v>
      </c>
      <c r="F1646" t="s">
        <v>4657</v>
      </c>
      <c r="G1646">
        <v>4</v>
      </c>
      <c r="H1646" t="s">
        <v>337</v>
      </c>
      <c r="I1646" s="3" t="str">
        <f t="shared" si="263"/>
        <v>https://jpsearch.go.jp/term/type/文章要素</v>
      </c>
      <c r="L1646">
        <f t="shared" si="266"/>
        <v>85</v>
      </c>
      <c r="M1646" t="str">
        <f t="shared" si="267"/>
        <v>https://www.dl.ndl.go.jp/api/iiif/3437686/canvas/85</v>
      </c>
      <c r="N1646" t="str">
        <f t="shared" si="264"/>
        <v>https://www.dl.ndl.go.jp/api/iiif/3437686/manifest.json</v>
      </c>
      <c r="O1646" t="str">
        <f t="shared" si="268"/>
        <v>http://da.dl.itc.u-tokyo.ac.jp/mirador/?params=[{%22manifest%22:%22https://www.dl.ndl.go.jp/api/iiif/3437686/manifest.json%22,%22canvas%22:%22https://www.dl.ndl.go.jp/api/iiif/3437686/canvas/85%22}]</v>
      </c>
    </row>
    <row r="1647" spans="1:15" ht="16">
      <c r="A1647" s="8" t="str">
        <f t="shared" si="265"/>
        <v>https://w3id.org/kouigenjimonogatari/data/0130-09.json</v>
      </c>
      <c r="B1647" s="8">
        <v>130</v>
      </c>
      <c r="C1647" s="8">
        <v>9</v>
      </c>
      <c r="D1647" s="9" t="s">
        <v>1525</v>
      </c>
      <c r="E1647" t="str">
        <f t="shared" si="262"/>
        <v>http://creativecommons.org/publicdomain/zero/1.0/</v>
      </c>
      <c r="F1647" t="s">
        <v>4657</v>
      </c>
      <c r="G1647">
        <v>4</v>
      </c>
      <c r="H1647" t="s">
        <v>337</v>
      </c>
      <c r="I1647" s="3" t="str">
        <f t="shared" si="263"/>
        <v>https://jpsearch.go.jp/term/type/文章要素</v>
      </c>
      <c r="L1647">
        <f t="shared" si="266"/>
        <v>85</v>
      </c>
      <c r="M1647" t="str">
        <f t="shared" si="267"/>
        <v>https://www.dl.ndl.go.jp/api/iiif/3437686/canvas/85</v>
      </c>
      <c r="N1647" t="str">
        <f t="shared" si="264"/>
        <v>https://www.dl.ndl.go.jp/api/iiif/3437686/manifest.json</v>
      </c>
      <c r="O1647" t="str">
        <f t="shared" si="268"/>
        <v>http://da.dl.itc.u-tokyo.ac.jp/mirador/?params=[{%22manifest%22:%22https://www.dl.ndl.go.jp/api/iiif/3437686/manifest.json%22,%22canvas%22:%22https://www.dl.ndl.go.jp/api/iiif/3437686/canvas/85%22}]</v>
      </c>
    </row>
    <row r="1648" spans="1:15" ht="16">
      <c r="A1648" s="8" t="str">
        <f t="shared" si="265"/>
        <v>https://w3id.org/kouigenjimonogatari/data/0130-10.json</v>
      </c>
      <c r="B1648" s="8">
        <v>130</v>
      </c>
      <c r="C1648" s="8">
        <v>10</v>
      </c>
      <c r="D1648" s="9" t="s">
        <v>1526</v>
      </c>
      <c r="E1648" t="str">
        <f t="shared" si="262"/>
        <v>http://creativecommons.org/publicdomain/zero/1.0/</v>
      </c>
      <c r="F1648" t="s">
        <v>4657</v>
      </c>
      <c r="G1648">
        <v>4</v>
      </c>
      <c r="H1648" t="s">
        <v>337</v>
      </c>
      <c r="I1648" s="3" t="str">
        <f t="shared" si="263"/>
        <v>https://jpsearch.go.jp/term/type/文章要素</v>
      </c>
      <c r="L1648">
        <f t="shared" si="266"/>
        <v>85</v>
      </c>
      <c r="M1648" t="str">
        <f t="shared" si="267"/>
        <v>https://www.dl.ndl.go.jp/api/iiif/3437686/canvas/85</v>
      </c>
      <c r="N1648" t="str">
        <f t="shared" si="264"/>
        <v>https://www.dl.ndl.go.jp/api/iiif/3437686/manifest.json</v>
      </c>
      <c r="O1648" t="str">
        <f t="shared" si="268"/>
        <v>http://da.dl.itc.u-tokyo.ac.jp/mirador/?params=[{%22manifest%22:%22https://www.dl.ndl.go.jp/api/iiif/3437686/manifest.json%22,%22canvas%22:%22https://www.dl.ndl.go.jp/api/iiif/3437686/canvas/85%22}]</v>
      </c>
    </row>
    <row r="1649" spans="1:15" ht="16">
      <c r="A1649" s="8" t="str">
        <f t="shared" si="265"/>
        <v>https://w3id.org/kouigenjimonogatari/data/0130-11.json</v>
      </c>
      <c r="B1649" s="8">
        <v>130</v>
      </c>
      <c r="C1649" s="8">
        <v>11</v>
      </c>
      <c r="D1649" s="9" t="s">
        <v>1527</v>
      </c>
      <c r="E1649" t="str">
        <f t="shared" si="262"/>
        <v>http://creativecommons.org/publicdomain/zero/1.0/</v>
      </c>
      <c r="F1649" t="s">
        <v>4657</v>
      </c>
      <c r="G1649">
        <v>4</v>
      </c>
      <c r="H1649" t="s">
        <v>337</v>
      </c>
      <c r="I1649" s="3" t="str">
        <f t="shared" si="263"/>
        <v>https://jpsearch.go.jp/term/type/文章要素</v>
      </c>
      <c r="L1649">
        <f t="shared" si="266"/>
        <v>85</v>
      </c>
      <c r="M1649" t="str">
        <f t="shared" si="267"/>
        <v>https://www.dl.ndl.go.jp/api/iiif/3437686/canvas/85</v>
      </c>
      <c r="N1649" t="str">
        <f t="shared" si="264"/>
        <v>https://www.dl.ndl.go.jp/api/iiif/3437686/manifest.json</v>
      </c>
      <c r="O1649" t="str">
        <f t="shared" si="268"/>
        <v>http://da.dl.itc.u-tokyo.ac.jp/mirador/?params=[{%22manifest%22:%22https://www.dl.ndl.go.jp/api/iiif/3437686/manifest.json%22,%22canvas%22:%22https://www.dl.ndl.go.jp/api/iiif/3437686/canvas/85%22}]</v>
      </c>
    </row>
    <row r="1650" spans="1:15" ht="16">
      <c r="A1650" s="8" t="str">
        <f t="shared" si="265"/>
        <v>https://w3id.org/kouigenjimonogatari/data/0130-12.json</v>
      </c>
      <c r="B1650" s="8">
        <v>130</v>
      </c>
      <c r="C1650" s="8">
        <v>12</v>
      </c>
      <c r="D1650" s="9" t="s">
        <v>1528</v>
      </c>
      <c r="E1650" t="str">
        <f t="shared" si="262"/>
        <v>http://creativecommons.org/publicdomain/zero/1.0/</v>
      </c>
      <c r="F1650" t="s">
        <v>4657</v>
      </c>
      <c r="G1650">
        <v>4</v>
      </c>
      <c r="H1650" t="s">
        <v>337</v>
      </c>
      <c r="I1650" s="3" t="str">
        <f t="shared" si="263"/>
        <v>https://jpsearch.go.jp/term/type/文章要素</v>
      </c>
      <c r="L1650">
        <f t="shared" si="266"/>
        <v>85</v>
      </c>
      <c r="M1650" t="str">
        <f t="shared" si="267"/>
        <v>https://www.dl.ndl.go.jp/api/iiif/3437686/canvas/85</v>
      </c>
      <c r="N1650" t="str">
        <f t="shared" si="264"/>
        <v>https://www.dl.ndl.go.jp/api/iiif/3437686/manifest.json</v>
      </c>
      <c r="O1650" t="str">
        <f t="shared" si="268"/>
        <v>http://da.dl.itc.u-tokyo.ac.jp/mirador/?params=[{%22manifest%22:%22https://www.dl.ndl.go.jp/api/iiif/3437686/manifest.json%22,%22canvas%22:%22https://www.dl.ndl.go.jp/api/iiif/3437686/canvas/85%22}]</v>
      </c>
    </row>
    <row r="1651" spans="1:15" ht="16">
      <c r="A1651" s="8" t="str">
        <f t="shared" si="265"/>
        <v>https://w3id.org/kouigenjimonogatari/data/0130-13.json</v>
      </c>
      <c r="B1651" s="8">
        <v>130</v>
      </c>
      <c r="C1651" s="8">
        <v>13</v>
      </c>
      <c r="D1651" s="9" t="s">
        <v>1529</v>
      </c>
      <c r="E1651" t="str">
        <f t="shared" si="262"/>
        <v>http://creativecommons.org/publicdomain/zero/1.0/</v>
      </c>
      <c r="F1651" t="s">
        <v>4657</v>
      </c>
      <c r="G1651">
        <v>4</v>
      </c>
      <c r="H1651" t="s">
        <v>337</v>
      </c>
      <c r="I1651" s="3" t="str">
        <f t="shared" si="263"/>
        <v>https://jpsearch.go.jp/term/type/文章要素</v>
      </c>
      <c r="L1651">
        <f t="shared" si="266"/>
        <v>85</v>
      </c>
      <c r="M1651" t="str">
        <f t="shared" si="267"/>
        <v>https://www.dl.ndl.go.jp/api/iiif/3437686/canvas/85</v>
      </c>
      <c r="N1651" t="str">
        <f t="shared" si="264"/>
        <v>https://www.dl.ndl.go.jp/api/iiif/3437686/manifest.json</v>
      </c>
      <c r="O1651" t="str">
        <f t="shared" si="268"/>
        <v>http://da.dl.itc.u-tokyo.ac.jp/mirador/?params=[{%22manifest%22:%22https://www.dl.ndl.go.jp/api/iiif/3437686/manifest.json%22,%22canvas%22:%22https://www.dl.ndl.go.jp/api/iiif/3437686/canvas/85%22}]</v>
      </c>
    </row>
    <row r="1652" spans="1:15" ht="16">
      <c r="A1652" s="8" t="str">
        <f t="shared" si="265"/>
        <v>https://w3id.org/kouigenjimonogatari/data/0130-14.json</v>
      </c>
      <c r="B1652" s="8">
        <v>130</v>
      </c>
      <c r="C1652" s="8">
        <v>14</v>
      </c>
      <c r="D1652" s="9" t="s">
        <v>1530</v>
      </c>
      <c r="E1652" t="str">
        <f t="shared" si="262"/>
        <v>http://creativecommons.org/publicdomain/zero/1.0/</v>
      </c>
      <c r="F1652" t="s">
        <v>4657</v>
      </c>
      <c r="G1652">
        <v>4</v>
      </c>
      <c r="H1652" t="s">
        <v>337</v>
      </c>
      <c r="I1652" s="3" t="str">
        <f t="shared" si="263"/>
        <v>https://jpsearch.go.jp/term/type/文章要素</v>
      </c>
      <c r="L1652">
        <f t="shared" si="266"/>
        <v>85</v>
      </c>
      <c r="M1652" t="str">
        <f t="shared" si="267"/>
        <v>https://www.dl.ndl.go.jp/api/iiif/3437686/canvas/85</v>
      </c>
      <c r="N1652" t="str">
        <f t="shared" si="264"/>
        <v>https://www.dl.ndl.go.jp/api/iiif/3437686/manifest.json</v>
      </c>
      <c r="O1652" t="str">
        <f t="shared" si="268"/>
        <v>http://da.dl.itc.u-tokyo.ac.jp/mirador/?params=[{%22manifest%22:%22https://www.dl.ndl.go.jp/api/iiif/3437686/manifest.json%22,%22canvas%22:%22https://www.dl.ndl.go.jp/api/iiif/3437686/canvas/85%22}]</v>
      </c>
    </row>
    <row r="1653" spans="1:15" ht="16">
      <c r="A1653" s="8" t="str">
        <f t="shared" si="265"/>
        <v>https://w3id.org/kouigenjimonogatari/data/0131-01.json</v>
      </c>
      <c r="B1653" s="8">
        <v>131</v>
      </c>
      <c r="C1653" s="8">
        <v>1</v>
      </c>
      <c r="D1653" s="9" t="s">
        <v>1531</v>
      </c>
      <c r="E1653" t="str">
        <f t="shared" si="262"/>
        <v>http://creativecommons.org/publicdomain/zero/1.0/</v>
      </c>
      <c r="F1653" t="s">
        <v>4657</v>
      </c>
      <c r="G1653">
        <v>4</v>
      </c>
      <c r="H1653" t="s">
        <v>337</v>
      </c>
      <c r="I1653" s="3" t="str">
        <f t="shared" si="263"/>
        <v>https://jpsearch.go.jp/term/type/文章要素</v>
      </c>
      <c r="L1653">
        <f t="shared" si="266"/>
        <v>85</v>
      </c>
      <c r="M1653" t="str">
        <f t="shared" si="267"/>
        <v>https://www.dl.ndl.go.jp/api/iiif/3437686/canvas/85</v>
      </c>
      <c r="N1653" t="str">
        <f t="shared" si="264"/>
        <v>https://www.dl.ndl.go.jp/api/iiif/3437686/manifest.json</v>
      </c>
      <c r="O1653" t="str">
        <f t="shared" si="268"/>
        <v>http://da.dl.itc.u-tokyo.ac.jp/mirador/?params=[{%22manifest%22:%22https://www.dl.ndl.go.jp/api/iiif/3437686/manifest.json%22,%22canvas%22:%22https://www.dl.ndl.go.jp/api/iiif/3437686/canvas/85%22}]</v>
      </c>
    </row>
    <row r="1654" spans="1:15" ht="16">
      <c r="A1654" s="8" t="str">
        <f t="shared" si="265"/>
        <v>https://w3id.org/kouigenjimonogatari/data/0131-02.json</v>
      </c>
      <c r="B1654" s="8">
        <v>131</v>
      </c>
      <c r="C1654" s="8">
        <v>2</v>
      </c>
      <c r="D1654" s="9" t="s">
        <v>1532</v>
      </c>
      <c r="E1654" t="str">
        <f t="shared" si="262"/>
        <v>http://creativecommons.org/publicdomain/zero/1.0/</v>
      </c>
      <c r="F1654" t="s">
        <v>4657</v>
      </c>
      <c r="G1654">
        <v>4</v>
      </c>
      <c r="H1654" t="s">
        <v>337</v>
      </c>
      <c r="I1654" s="3" t="str">
        <f t="shared" si="263"/>
        <v>https://jpsearch.go.jp/term/type/文章要素</v>
      </c>
      <c r="L1654">
        <f t="shared" si="266"/>
        <v>85</v>
      </c>
      <c r="M1654" t="str">
        <f t="shared" si="267"/>
        <v>https://www.dl.ndl.go.jp/api/iiif/3437686/canvas/85</v>
      </c>
      <c r="N1654" t="str">
        <f t="shared" si="264"/>
        <v>https://www.dl.ndl.go.jp/api/iiif/3437686/manifest.json</v>
      </c>
      <c r="O1654" t="str">
        <f t="shared" si="268"/>
        <v>http://da.dl.itc.u-tokyo.ac.jp/mirador/?params=[{%22manifest%22:%22https://www.dl.ndl.go.jp/api/iiif/3437686/manifest.json%22,%22canvas%22:%22https://www.dl.ndl.go.jp/api/iiif/3437686/canvas/85%22}]</v>
      </c>
    </row>
    <row r="1655" spans="1:15" ht="16">
      <c r="A1655" s="8" t="str">
        <f t="shared" si="265"/>
        <v>https://w3id.org/kouigenjimonogatari/data/0131-03.json</v>
      </c>
      <c r="B1655" s="8">
        <v>131</v>
      </c>
      <c r="C1655" s="8">
        <v>3</v>
      </c>
      <c r="D1655" s="9" t="s">
        <v>1533</v>
      </c>
      <c r="E1655" t="str">
        <f t="shared" si="262"/>
        <v>http://creativecommons.org/publicdomain/zero/1.0/</v>
      </c>
      <c r="F1655" t="s">
        <v>4657</v>
      </c>
      <c r="G1655">
        <v>4</v>
      </c>
      <c r="H1655" t="s">
        <v>337</v>
      </c>
      <c r="I1655" s="3" t="str">
        <f t="shared" si="263"/>
        <v>https://jpsearch.go.jp/term/type/文章要素</v>
      </c>
      <c r="L1655">
        <f t="shared" si="266"/>
        <v>85</v>
      </c>
      <c r="M1655" t="str">
        <f t="shared" si="267"/>
        <v>https://www.dl.ndl.go.jp/api/iiif/3437686/canvas/85</v>
      </c>
      <c r="N1655" t="str">
        <f t="shared" si="264"/>
        <v>https://www.dl.ndl.go.jp/api/iiif/3437686/manifest.json</v>
      </c>
      <c r="O1655" t="str">
        <f t="shared" si="268"/>
        <v>http://da.dl.itc.u-tokyo.ac.jp/mirador/?params=[{%22manifest%22:%22https://www.dl.ndl.go.jp/api/iiif/3437686/manifest.json%22,%22canvas%22:%22https://www.dl.ndl.go.jp/api/iiif/3437686/canvas/85%22}]</v>
      </c>
    </row>
    <row r="1656" spans="1:15" ht="16">
      <c r="A1656" s="8" t="str">
        <f t="shared" si="265"/>
        <v>https://w3id.org/kouigenjimonogatari/data/0131-04.json</v>
      </c>
      <c r="B1656" s="8">
        <v>131</v>
      </c>
      <c r="C1656" s="8">
        <v>4</v>
      </c>
      <c r="D1656" s="9" t="s">
        <v>1534</v>
      </c>
      <c r="E1656" t="str">
        <f t="shared" si="262"/>
        <v>http://creativecommons.org/publicdomain/zero/1.0/</v>
      </c>
      <c r="F1656" t="s">
        <v>4657</v>
      </c>
      <c r="G1656">
        <v>4</v>
      </c>
      <c r="H1656" t="s">
        <v>337</v>
      </c>
      <c r="I1656" s="3" t="str">
        <f t="shared" si="263"/>
        <v>https://jpsearch.go.jp/term/type/文章要素</v>
      </c>
      <c r="L1656">
        <f t="shared" si="266"/>
        <v>85</v>
      </c>
      <c r="M1656" t="str">
        <f t="shared" si="267"/>
        <v>https://www.dl.ndl.go.jp/api/iiif/3437686/canvas/85</v>
      </c>
      <c r="N1656" t="str">
        <f t="shared" si="264"/>
        <v>https://www.dl.ndl.go.jp/api/iiif/3437686/manifest.json</v>
      </c>
      <c r="O1656" t="str">
        <f t="shared" si="268"/>
        <v>http://da.dl.itc.u-tokyo.ac.jp/mirador/?params=[{%22manifest%22:%22https://www.dl.ndl.go.jp/api/iiif/3437686/manifest.json%22,%22canvas%22:%22https://www.dl.ndl.go.jp/api/iiif/3437686/canvas/85%22}]</v>
      </c>
    </row>
    <row r="1657" spans="1:15" ht="16">
      <c r="A1657" s="8" t="str">
        <f t="shared" si="265"/>
        <v>https://w3id.org/kouigenjimonogatari/data/0131-05.json</v>
      </c>
      <c r="B1657" s="8">
        <v>131</v>
      </c>
      <c r="C1657" s="8">
        <v>5</v>
      </c>
      <c r="D1657" s="9" t="s">
        <v>1535</v>
      </c>
      <c r="E1657" t="str">
        <f t="shared" si="262"/>
        <v>http://creativecommons.org/publicdomain/zero/1.0/</v>
      </c>
      <c r="F1657" t="s">
        <v>4657</v>
      </c>
      <c r="G1657">
        <v>4</v>
      </c>
      <c r="H1657" t="s">
        <v>337</v>
      </c>
      <c r="I1657" s="3" t="str">
        <f t="shared" si="263"/>
        <v>https://jpsearch.go.jp/term/type/文章要素</v>
      </c>
      <c r="L1657">
        <f t="shared" si="266"/>
        <v>85</v>
      </c>
      <c r="M1657" t="str">
        <f t="shared" si="267"/>
        <v>https://www.dl.ndl.go.jp/api/iiif/3437686/canvas/85</v>
      </c>
      <c r="N1657" t="str">
        <f t="shared" si="264"/>
        <v>https://www.dl.ndl.go.jp/api/iiif/3437686/manifest.json</v>
      </c>
      <c r="O1657" t="str">
        <f t="shared" si="268"/>
        <v>http://da.dl.itc.u-tokyo.ac.jp/mirador/?params=[{%22manifest%22:%22https://www.dl.ndl.go.jp/api/iiif/3437686/manifest.json%22,%22canvas%22:%22https://www.dl.ndl.go.jp/api/iiif/3437686/canvas/85%22}]</v>
      </c>
    </row>
    <row r="1658" spans="1:15" ht="16">
      <c r="A1658" s="8" t="str">
        <f t="shared" si="265"/>
        <v>https://w3id.org/kouigenjimonogatari/data/0131-06.json</v>
      </c>
      <c r="B1658" s="8">
        <v>131</v>
      </c>
      <c r="C1658" s="8">
        <v>6</v>
      </c>
      <c r="D1658" s="9" t="s">
        <v>1536</v>
      </c>
      <c r="E1658" t="str">
        <f t="shared" si="262"/>
        <v>http://creativecommons.org/publicdomain/zero/1.0/</v>
      </c>
      <c r="F1658" t="s">
        <v>4657</v>
      </c>
      <c r="G1658">
        <v>4</v>
      </c>
      <c r="H1658" t="s">
        <v>337</v>
      </c>
      <c r="I1658" s="3" t="str">
        <f t="shared" si="263"/>
        <v>https://jpsearch.go.jp/term/type/文章要素</v>
      </c>
      <c r="L1658">
        <f t="shared" si="266"/>
        <v>85</v>
      </c>
      <c r="M1658" t="str">
        <f t="shared" si="267"/>
        <v>https://www.dl.ndl.go.jp/api/iiif/3437686/canvas/85</v>
      </c>
      <c r="N1658" t="str">
        <f t="shared" si="264"/>
        <v>https://www.dl.ndl.go.jp/api/iiif/3437686/manifest.json</v>
      </c>
      <c r="O1658" t="str">
        <f t="shared" si="268"/>
        <v>http://da.dl.itc.u-tokyo.ac.jp/mirador/?params=[{%22manifest%22:%22https://www.dl.ndl.go.jp/api/iiif/3437686/manifest.json%22,%22canvas%22:%22https://www.dl.ndl.go.jp/api/iiif/3437686/canvas/85%22}]</v>
      </c>
    </row>
    <row r="1659" spans="1:15" ht="16">
      <c r="A1659" s="8" t="str">
        <f t="shared" si="265"/>
        <v>https://w3id.org/kouigenjimonogatari/data/0131-07.json</v>
      </c>
      <c r="B1659" s="8">
        <v>131</v>
      </c>
      <c r="C1659" s="8">
        <v>7</v>
      </c>
      <c r="D1659" s="9" t="s">
        <v>1537</v>
      </c>
      <c r="E1659" t="str">
        <f t="shared" si="262"/>
        <v>http://creativecommons.org/publicdomain/zero/1.0/</v>
      </c>
      <c r="F1659" t="s">
        <v>4657</v>
      </c>
      <c r="G1659">
        <v>4</v>
      </c>
      <c r="H1659" t="s">
        <v>337</v>
      </c>
      <c r="I1659" s="3" t="str">
        <f t="shared" si="263"/>
        <v>https://jpsearch.go.jp/term/type/文章要素</v>
      </c>
      <c r="L1659">
        <f t="shared" si="266"/>
        <v>85</v>
      </c>
      <c r="M1659" t="str">
        <f t="shared" si="267"/>
        <v>https://www.dl.ndl.go.jp/api/iiif/3437686/canvas/85</v>
      </c>
      <c r="N1659" t="str">
        <f t="shared" si="264"/>
        <v>https://www.dl.ndl.go.jp/api/iiif/3437686/manifest.json</v>
      </c>
      <c r="O1659" t="str">
        <f t="shared" si="268"/>
        <v>http://da.dl.itc.u-tokyo.ac.jp/mirador/?params=[{%22manifest%22:%22https://www.dl.ndl.go.jp/api/iiif/3437686/manifest.json%22,%22canvas%22:%22https://www.dl.ndl.go.jp/api/iiif/3437686/canvas/85%22}]</v>
      </c>
    </row>
    <row r="1660" spans="1:15" ht="16">
      <c r="A1660" s="8" t="str">
        <f t="shared" si="265"/>
        <v>https://w3id.org/kouigenjimonogatari/data/0131-08.json</v>
      </c>
      <c r="B1660" s="8">
        <v>131</v>
      </c>
      <c r="C1660" s="8">
        <v>8</v>
      </c>
      <c r="D1660" s="9" t="s">
        <v>1538</v>
      </c>
      <c r="E1660" t="str">
        <f t="shared" si="262"/>
        <v>http://creativecommons.org/publicdomain/zero/1.0/</v>
      </c>
      <c r="F1660" t="s">
        <v>4657</v>
      </c>
      <c r="G1660">
        <v>4</v>
      </c>
      <c r="H1660" t="s">
        <v>337</v>
      </c>
      <c r="I1660" s="3" t="str">
        <f t="shared" si="263"/>
        <v>https://jpsearch.go.jp/term/type/文章要素</v>
      </c>
      <c r="L1660">
        <f t="shared" si="266"/>
        <v>85</v>
      </c>
      <c r="M1660" t="str">
        <f t="shared" si="267"/>
        <v>https://www.dl.ndl.go.jp/api/iiif/3437686/canvas/85</v>
      </c>
      <c r="N1660" t="str">
        <f t="shared" si="264"/>
        <v>https://www.dl.ndl.go.jp/api/iiif/3437686/manifest.json</v>
      </c>
      <c r="O1660" t="str">
        <f t="shared" si="268"/>
        <v>http://da.dl.itc.u-tokyo.ac.jp/mirador/?params=[{%22manifest%22:%22https://www.dl.ndl.go.jp/api/iiif/3437686/manifest.json%22,%22canvas%22:%22https://www.dl.ndl.go.jp/api/iiif/3437686/canvas/85%22}]</v>
      </c>
    </row>
    <row r="1661" spans="1:15" ht="16">
      <c r="A1661" s="8" t="str">
        <f t="shared" si="265"/>
        <v>https://w3id.org/kouigenjimonogatari/data/0131-09.json</v>
      </c>
      <c r="B1661" s="8">
        <v>131</v>
      </c>
      <c r="C1661" s="8">
        <v>9</v>
      </c>
      <c r="D1661" s="9" t="s">
        <v>1539</v>
      </c>
      <c r="E1661" t="str">
        <f t="shared" si="262"/>
        <v>http://creativecommons.org/publicdomain/zero/1.0/</v>
      </c>
      <c r="F1661" t="s">
        <v>4657</v>
      </c>
      <c r="G1661">
        <v>4</v>
      </c>
      <c r="H1661" t="s">
        <v>337</v>
      </c>
      <c r="I1661" s="3" t="str">
        <f t="shared" si="263"/>
        <v>https://jpsearch.go.jp/term/type/文章要素</v>
      </c>
      <c r="L1661">
        <f t="shared" si="266"/>
        <v>85</v>
      </c>
      <c r="M1661" t="str">
        <f t="shared" si="267"/>
        <v>https://www.dl.ndl.go.jp/api/iiif/3437686/canvas/85</v>
      </c>
      <c r="N1661" t="str">
        <f t="shared" si="264"/>
        <v>https://www.dl.ndl.go.jp/api/iiif/3437686/manifest.json</v>
      </c>
      <c r="O1661" t="str">
        <f t="shared" si="268"/>
        <v>http://da.dl.itc.u-tokyo.ac.jp/mirador/?params=[{%22manifest%22:%22https://www.dl.ndl.go.jp/api/iiif/3437686/manifest.json%22,%22canvas%22:%22https://www.dl.ndl.go.jp/api/iiif/3437686/canvas/85%22}]</v>
      </c>
    </row>
    <row r="1662" spans="1:15" ht="16">
      <c r="A1662" s="8" t="str">
        <f t="shared" si="265"/>
        <v>https://w3id.org/kouigenjimonogatari/data/0131-10.json</v>
      </c>
      <c r="B1662" s="8">
        <v>131</v>
      </c>
      <c r="C1662" s="8">
        <v>10</v>
      </c>
      <c r="D1662" s="9" t="s">
        <v>1540</v>
      </c>
      <c r="E1662" t="str">
        <f t="shared" ref="E1662:E1725" si="269">"http://creativecommons.org/publicdomain/zero/1.0/"</f>
        <v>http://creativecommons.org/publicdomain/zero/1.0/</v>
      </c>
      <c r="F1662" t="s">
        <v>4657</v>
      </c>
      <c r="G1662">
        <v>4</v>
      </c>
      <c r="H1662" t="s">
        <v>337</v>
      </c>
      <c r="I1662" s="3" t="str">
        <f t="shared" ref="I1662:I1725" si="270">"https://jpsearch.go.jp/term/type/文章要素"</f>
        <v>https://jpsearch.go.jp/term/type/文章要素</v>
      </c>
      <c r="L1662">
        <f t="shared" si="266"/>
        <v>85</v>
      </c>
      <c r="M1662" t="str">
        <f t="shared" si="267"/>
        <v>https://www.dl.ndl.go.jp/api/iiif/3437686/canvas/85</v>
      </c>
      <c r="N1662" t="str">
        <f t="shared" ref="N1662:N1725" si="271">"https://www.dl.ndl.go.jp/api/iiif/3437686/manifest.json"</f>
        <v>https://www.dl.ndl.go.jp/api/iiif/3437686/manifest.json</v>
      </c>
      <c r="O1662" t="str">
        <f t="shared" si="268"/>
        <v>http://da.dl.itc.u-tokyo.ac.jp/mirador/?params=[{%22manifest%22:%22https://www.dl.ndl.go.jp/api/iiif/3437686/manifest.json%22,%22canvas%22:%22https://www.dl.ndl.go.jp/api/iiif/3437686/canvas/85%22}]</v>
      </c>
    </row>
    <row r="1663" spans="1:15" ht="16">
      <c r="A1663" s="8" t="str">
        <f t="shared" si="265"/>
        <v>https://w3id.org/kouigenjimonogatari/data/0131-11.json</v>
      </c>
      <c r="B1663" s="8">
        <v>131</v>
      </c>
      <c r="C1663" s="8">
        <v>11</v>
      </c>
      <c r="D1663" s="9" t="s">
        <v>1541</v>
      </c>
      <c r="E1663" t="str">
        <f t="shared" si="269"/>
        <v>http://creativecommons.org/publicdomain/zero/1.0/</v>
      </c>
      <c r="F1663" t="s">
        <v>4657</v>
      </c>
      <c r="G1663">
        <v>4</v>
      </c>
      <c r="H1663" t="s">
        <v>337</v>
      </c>
      <c r="I1663" s="3" t="str">
        <f t="shared" si="270"/>
        <v>https://jpsearch.go.jp/term/type/文章要素</v>
      </c>
      <c r="L1663">
        <f t="shared" si="266"/>
        <v>85</v>
      </c>
      <c r="M1663" t="str">
        <f t="shared" si="267"/>
        <v>https://www.dl.ndl.go.jp/api/iiif/3437686/canvas/85</v>
      </c>
      <c r="N1663" t="str">
        <f t="shared" si="271"/>
        <v>https://www.dl.ndl.go.jp/api/iiif/3437686/manifest.json</v>
      </c>
      <c r="O1663" t="str">
        <f t="shared" si="268"/>
        <v>http://da.dl.itc.u-tokyo.ac.jp/mirador/?params=[{%22manifest%22:%22https://www.dl.ndl.go.jp/api/iiif/3437686/manifest.json%22,%22canvas%22:%22https://www.dl.ndl.go.jp/api/iiif/3437686/canvas/85%22}]</v>
      </c>
    </row>
    <row r="1664" spans="1:15" ht="16">
      <c r="A1664" s="8" t="str">
        <f t="shared" ref="A1664:A1727" si="272">"https://w3id.org/kouigenjimonogatari/data/"&amp;TEXT(B1664, "0000")&amp;"-"&amp;TEXT(C1664, "00")&amp;".json"</f>
        <v>https://w3id.org/kouigenjimonogatari/data/0131-12.json</v>
      </c>
      <c r="B1664" s="8">
        <v>131</v>
      </c>
      <c r="C1664" s="8">
        <v>12</v>
      </c>
      <c r="D1664" s="9" t="s">
        <v>1542</v>
      </c>
      <c r="E1664" t="str">
        <f t="shared" si="269"/>
        <v>http://creativecommons.org/publicdomain/zero/1.0/</v>
      </c>
      <c r="F1664" t="s">
        <v>4657</v>
      </c>
      <c r="G1664">
        <v>4</v>
      </c>
      <c r="H1664" t="s">
        <v>337</v>
      </c>
      <c r="I1664" s="3" t="str">
        <f t="shared" si="270"/>
        <v>https://jpsearch.go.jp/term/type/文章要素</v>
      </c>
      <c r="L1664">
        <f t="shared" si="266"/>
        <v>85</v>
      </c>
      <c r="M1664" t="str">
        <f t="shared" si="267"/>
        <v>https://www.dl.ndl.go.jp/api/iiif/3437686/canvas/85</v>
      </c>
      <c r="N1664" t="str">
        <f t="shared" si="271"/>
        <v>https://www.dl.ndl.go.jp/api/iiif/3437686/manifest.json</v>
      </c>
      <c r="O1664" t="str">
        <f t="shared" si="268"/>
        <v>http://da.dl.itc.u-tokyo.ac.jp/mirador/?params=[{%22manifest%22:%22https://www.dl.ndl.go.jp/api/iiif/3437686/manifest.json%22,%22canvas%22:%22https://www.dl.ndl.go.jp/api/iiif/3437686/canvas/85%22}]</v>
      </c>
    </row>
    <row r="1665" spans="1:15" ht="16">
      <c r="A1665" s="8" t="str">
        <f t="shared" si="272"/>
        <v>https://w3id.org/kouigenjimonogatari/data/0131-13.json</v>
      </c>
      <c r="B1665" s="8">
        <v>131</v>
      </c>
      <c r="C1665" s="8">
        <v>13</v>
      </c>
      <c r="D1665" s="9" t="s">
        <v>1543</v>
      </c>
      <c r="E1665" t="str">
        <f t="shared" si="269"/>
        <v>http://creativecommons.org/publicdomain/zero/1.0/</v>
      </c>
      <c r="F1665" t="s">
        <v>4657</v>
      </c>
      <c r="G1665">
        <v>4</v>
      </c>
      <c r="H1665" t="s">
        <v>337</v>
      </c>
      <c r="I1665" s="3" t="str">
        <f t="shared" si="270"/>
        <v>https://jpsearch.go.jp/term/type/文章要素</v>
      </c>
      <c r="L1665">
        <f t="shared" ref="L1665:L1728" si="273">20+INT(B1665/2)</f>
        <v>85</v>
      </c>
      <c r="M1665" t="str">
        <f t="shared" ref="M1665:M1728" si="274">"https://www.dl.ndl.go.jp/api/iiif/3437686/canvas/"&amp;L1665</f>
        <v>https://www.dl.ndl.go.jp/api/iiif/3437686/canvas/85</v>
      </c>
      <c r="N1665" t="str">
        <f t="shared" si="271"/>
        <v>https://www.dl.ndl.go.jp/api/iiif/3437686/manifest.json</v>
      </c>
      <c r="O1665" t="str">
        <f t="shared" ref="O1665:O1728" si="275">"http://da.dl.itc.u-tokyo.ac.jp/mirador/?params=[{%22manifest%22:%22"&amp;N1665&amp;"%22,%22canvas%22:%22"&amp;M1665&amp;"%22}]"</f>
        <v>http://da.dl.itc.u-tokyo.ac.jp/mirador/?params=[{%22manifest%22:%22https://www.dl.ndl.go.jp/api/iiif/3437686/manifest.json%22,%22canvas%22:%22https://www.dl.ndl.go.jp/api/iiif/3437686/canvas/85%22}]</v>
      </c>
    </row>
    <row r="1666" spans="1:15" ht="16">
      <c r="A1666" s="8" t="str">
        <f t="shared" si="272"/>
        <v>https://w3id.org/kouigenjimonogatari/data/0131-14.json</v>
      </c>
      <c r="B1666" s="8">
        <v>131</v>
      </c>
      <c r="C1666" s="8">
        <v>14</v>
      </c>
      <c r="D1666" s="9" t="s">
        <v>1544</v>
      </c>
      <c r="E1666" t="str">
        <f t="shared" si="269"/>
        <v>http://creativecommons.org/publicdomain/zero/1.0/</v>
      </c>
      <c r="F1666" t="s">
        <v>4657</v>
      </c>
      <c r="G1666">
        <v>4</v>
      </c>
      <c r="H1666" t="s">
        <v>337</v>
      </c>
      <c r="I1666" s="3" t="str">
        <f t="shared" si="270"/>
        <v>https://jpsearch.go.jp/term/type/文章要素</v>
      </c>
      <c r="L1666">
        <f t="shared" si="273"/>
        <v>85</v>
      </c>
      <c r="M1666" t="str">
        <f t="shared" si="274"/>
        <v>https://www.dl.ndl.go.jp/api/iiif/3437686/canvas/85</v>
      </c>
      <c r="N1666" t="str">
        <f t="shared" si="271"/>
        <v>https://www.dl.ndl.go.jp/api/iiif/3437686/manifest.json</v>
      </c>
      <c r="O1666" t="str">
        <f t="shared" si="275"/>
        <v>http://da.dl.itc.u-tokyo.ac.jp/mirador/?params=[{%22manifest%22:%22https://www.dl.ndl.go.jp/api/iiif/3437686/manifest.json%22,%22canvas%22:%22https://www.dl.ndl.go.jp/api/iiif/3437686/canvas/85%22}]</v>
      </c>
    </row>
    <row r="1667" spans="1:15" ht="16">
      <c r="A1667" s="8" t="str">
        <f t="shared" si="272"/>
        <v>https://w3id.org/kouigenjimonogatari/data/0132-01.json</v>
      </c>
      <c r="B1667" s="8">
        <v>132</v>
      </c>
      <c r="C1667" s="8">
        <v>1</v>
      </c>
      <c r="D1667" s="9" t="s">
        <v>1545</v>
      </c>
      <c r="E1667" t="str">
        <f t="shared" si="269"/>
        <v>http://creativecommons.org/publicdomain/zero/1.0/</v>
      </c>
      <c r="F1667" t="s">
        <v>4657</v>
      </c>
      <c r="G1667">
        <v>4</v>
      </c>
      <c r="H1667" t="s">
        <v>337</v>
      </c>
      <c r="I1667" s="3" t="str">
        <f t="shared" si="270"/>
        <v>https://jpsearch.go.jp/term/type/文章要素</v>
      </c>
      <c r="L1667">
        <f t="shared" si="273"/>
        <v>86</v>
      </c>
      <c r="M1667" t="str">
        <f t="shared" si="274"/>
        <v>https://www.dl.ndl.go.jp/api/iiif/3437686/canvas/86</v>
      </c>
      <c r="N1667" t="str">
        <f t="shared" si="271"/>
        <v>https://www.dl.ndl.go.jp/api/iiif/3437686/manifest.json</v>
      </c>
      <c r="O1667" t="str">
        <f t="shared" si="275"/>
        <v>http://da.dl.itc.u-tokyo.ac.jp/mirador/?params=[{%22manifest%22:%22https://www.dl.ndl.go.jp/api/iiif/3437686/manifest.json%22,%22canvas%22:%22https://www.dl.ndl.go.jp/api/iiif/3437686/canvas/86%22}]</v>
      </c>
    </row>
    <row r="1668" spans="1:15" ht="16">
      <c r="A1668" s="8" t="str">
        <f t="shared" si="272"/>
        <v>https://w3id.org/kouigenjimonogatari/data/0132-02.json</v>
      </c>
      <c r="B1668" s="8">
        <v>132</v>
      </c>
      <c r="C1668" s="8">
        <v>2</v>
      </c>
      <c r="D1668" s="9" t="s">
        <v>1546</v>
      </c>
      <c r="E1668" t="str">
        <f t="shared" si="269"/>
        <v>http://creativecommons.org/publicdomain/zero/1.0/</v>
      </c>
      <c r="F1668" t="s">
        <v>4657</v>
      </c>
      <c r="G1668">
        <v>4</v>
      </c>
      <c r="H1668" t="s">
        <v>337</v>
      </c>
      <c r="I1668" s="3" t="str">
        <f t="shared" si="270"/>
        <v>https://jpsearch.go.jp/term/type/文章要素</v>
      </c>
      <c r="L1668">
        <f t="shared" si="273"/>
        <v>86</v>
      </c>
      <c r="M1668" t="str">
        <f t="shared" si="274"/>
        <v>https://www.dl.ndl.go.jp/api/iiif/3437686/canvas/86</v>
      </c>
      <c r="N1668" t="str">
        <f t="shared" si="271"/>
        <v>https://www.dl.ndl.go.jp/api/iiif/3437686/manifest.json</v>
      </c>
      <c r="O1668" t="str">
        <f t="shared" si="275"/>
        <v>http://da.dl.itc.u-tokyo.ac.jp/mirador/?params=[{%22manifest%22:%22https://www.dl.ndl.go.jp/api/iiif/3437686/manifest.json%22,%22canvas%22:%22https://www.dl.ndl.go.jp/api/iiif/3437686/canvas/86%22}]</v>
      </c>
    </row>
    <row r="1669" spans="1:15" ht="16">
      <c r="A1669" s="8" t="str">
        <f t="shared" si="272"/>
        <v>https://w3id.org/kouigenjimonogatari/data/0132-03.json</v>
      </c>
      <c r="B1669" s="8">
        <v>132</v>
      </c>
      <c r="C1669" s="8">
        <v>3</v>
      </c>
      <c r="D1669" s="9" t="s">
        <v>1547</v>
      </c>
      <c r="E1669" t="str">
        <f t="shared" si="269"/>
        <v>http://creativecommons.org/publicdomain/zero/1.0/</v>
      </c>
      <c r="F1669" t="s">
        <v>4657</v>
      </c>
      <c r="G1669">
        <v>4</v>
      </c>
      <c r="H1669" t="s">
        <v>337</v>
      </c>
      <c r="I1669" s="3" t="str">
        <f t="shared" si="270"/>
        <v>https://jpsearch.go.jp/term/type/文章要素</v>
      </c>
      <c r="L1669">
        <f t="shared" si="273"/>
        <v>86</v>
      </c>
      <c r="M1669" t="str">
        <f t="shared" si="274"/>
        <v>https://www.dl.ndl.go.jp/api/iiif/3437686/canvas/86</v>
      </c>
      <c r="N1669" t="str">
        <f t="shared" si="271"/>
        <v>https://www.dl.ndl.go.jp/api/iiif/3437686/manifest.json</v>
      </c>
      <c r="O1669" t="str">
        <f t="shared" si="275"/>
        <v>http://da.dl.itc.u-tokyo.ac.jp/mirador/?params=[{%22manifest%22:%22https://www.dl.ndl.go.jp/api/iiif/3437686/manifest.json%22,%22canvas%22:%22https://www.dl.ndl.go.jp/api/iiif/3437686/canvas/86%22}]</v>
      </c>
    </row>
    <row r="1670" spans="1:15" ht="16">
      <c r="A1670" s="8" t="str">
        <f t="shared" si="272"/>
        <v>https://w3id.org/kouigenjimonogatari/data/0132-04.json</v>
      </c>
      <c r="B1670" s="8">
        <v>132</v>
      </c>
      <c r="C1670" s="8">
        <v>4</v>
      </c>
      <c r="D1670" s="9" t="s">
        <v>1548</v>
      </c>
      <c r="E1670" t="str">
        <f t="shared" si="269"/>
        <v>http://creativecommons.org/publicdomain/zero/1.0/</v>
      </c>
      <c r="F1670" t="s">
        <v>4657</v>
      </c>
      <c r="G1670">
        <v>4</v>
      </c>
      <c r="H1670" t="s">
        <v>337</v>
      </c>
      <c r="I1670" s="3" t="str">
        <f t="shared" si="270"/>
        <v>https://jpsearch.go.jp/term/type/文章要素</v>
      </c>
      <c r="L1670">
        <f t="shared" si="273"/>
        <v>86</v>
      </c>
      <c r="M1670" t="str">
        <f t="shared" si="274"/>
        <v>https://www.dl.ndl.go.jp/api/iiif/3437686/canvas/86</v>
      </c>
      <c r="N1670" t="str">
        <f t="shared" si="271"/>
        <v>https://www.dl.ndl.go.jp/api/iiif/3437686/manifest.json</v>
      </c>
      <c r="O1670" t="str">
        <f t="shared" si="275"/>
        <v>http://da.dl.itc.u-tokyo.ac.jp/mirador/?params=[{%22manifest%22:%22https://www.dl.ndl.go.jp/api/iiif/3437686/manifest.json%22,%22canvas%22:%22https://www.dl.ndl.go.jp/api/iiif/3437686/canvas/86%22}]</v>
      </c>
    </row>
    <row r="1671" spans="1:15" ht="16">
      <c r="A1671" s="8" t="str">
        <f t="shared" si="272"/>
        <v>https://w3id.org/kouigenjimonogatari/data/0132-05.json</v>
      </c>
      <c r="B1671" s="8">
        <v>132</v>
      </c>
      <c r="C1671" s="8">
        <v>5</v>
      </c>
      <c r="D1671" s="9" t="s">
        <v>1549</v>
      </c>
      <c r="E1671" t="str">
        <f t="shared" si="269"/>
        <v>http://creativecommons.org/publicdomain/zero/1.0/</v>
      </c>
      <c r="F1671" t="s">
        <v>4657</v>
      </c>
      <c r="G1671">
        <v>4</v>
      </c>
      <c r="H1671" t="s">
        <v>337</v>
      </c>
      <c r="I1671" s="3" t="str">
        <f t="shared" si="270"/>
        <v>https://jpsearch.go.jp/term/type/文章要素</v>
      </c>
      <c r="L1671">
        <f t="shared" si="273"/>
        <v>86</v>
      </c>
      <c r="M1671" t="str">
        <f t="shared" si="274"/>
        <v>https://www.dl.ndl.go.jp/api/iiif/3437686/canvas/86</v>
      </c>
      <c r="N1671" t="str">
        <f t="shared" si="271"/>
        <v>https://www.dl.ndl.go.jp/api/iiif/3437686/manifest.json</v>
      </c>
      <c r="O1671" t="str">
        <f t="shared" si="275"/>
        <v>http://da.dl.itc.u-tokyo.ac.jp/mirador/?params=[{%22manifest%22:%22https://www.dl.ndl.go.jp/api/iiif/3437686/manifest.json%22,%22canvas%22:%22https://www.dl.ndl.go.jp/api/iiif/3437686/canvas/86%22}]</v>
      </c>
    </row>
    <row r="1672" spans="1:15" ht="16">
      <c r="A1672" s="8" t="str">
        <f t="shared" si="272"/>
        <v>https://w3id.org/kouigenjimonogatari/data/0132-06.json</v>
      </c>
      <c r="B1672" s="8">
        <v>132</v>
      </c>
      <c r="C1672" s="8">
        <v>6</v>
      </c>
      <c r="D1672" s="9" t="s">
        <v>1550</v>
      </c>
      <c r="E1672" t="str">
        <f t="shared" si="269"/>
        <v>http://creativecommons.org/publicdomain/zero/1.0/</v>
      </c>
      <c r="F1672" t="s">
        <v>4657</v>
      </c>
      <c r="G1672">
        <v>4</v>
      </c>
      <c r="H1672" t="s">
        <v>337</v>
      </c>
      <c r="I1672" s="3" t="str">
        <f t="shared" si="270"/>
        <v>https://jpsearch.go.jp/term/type/文章要素</v>
      </c>
      <c r="L1672">
        <f t="shared" si="273"/>
        <v>86</v>
      </c>
      <c r="M1672" t="str">
        <f t="shared" si="274"/>
        <v>https://www.dl.ndl.go.jp/api/iiif/3437686/canvas/86</v>
      </c>
      <c r="N1672" t="str">
        <f t="shared" si="271"/>
        <v>https://www.dl.ndl.go.jp/api/iiif/3437686/manifest.json</v>
      </c>
      <c r="O1672" t="str">
        <f t="shared" si="275"/>
        <v>http://da.dl.itc.u-tokyo.ac.jp/mirador/?params=[{%22manifest%22:%22https://www.dl.ndl.go.jp/api/iiif/3437686/manifest.json%22,%22canvas%22:%22https://www.dl.ndl.go.jp/api/iiif/3437686/canvas/86%22}]</v>
      </c>
    </row>
    <row r="1673" spans="1:15" ht="16">
      <c r="A1673" s="8" t="str">
        <f t="shared" si="272"/>
        <v>https://w3id.org/kouigenjimonogatari/data/0132-07.json</v>
      </c>
      <c r="B1673" s="8">
        <v>132</v>
      </c>
      <c r="C1673" s="8">
        <v>7</v>
      </c>
      <c r="D1673" s="9" t="s">
        <v>1551</v>
      </c>
      <c r="E1673" t="str">
        <f t="shared" si="269"/>
        <v>http://creativecommons.org/publicdomain/zero/1.0/</v>
      </c>
      <c r="F1673" t="s">
        <v>4657</v>
      </c>
      <c r="G1673">
        <v>4</v>
      </c>
      <c r="H1673" t="s">
        <v>337</v>
      </c>
      <c r="I1673" s="3" t="str">
        <f t="shared" si="270"/>
        <v>https://jpsearch.go.jp/term/type/文章要素</v>
      </c>
      <c r="L1673">
        <f t="shared" si="273"/>
        <v>86</v>
      </c>
      <c r="M1673" t="str">
        <f t="shared" si="274"/>
        <v>https://www.dl.ndl.go.jp/api/iiif/3437686/canvas/86</v>
      </c>
      <c r="N1673" t="str">
        <f t="shared" si="271"/>
        <v>https://www.dl.ndl.go.jp/api/iiif/3437686/manifest.json</v>
      </c>
      <c r="O1673" t="str">
        <f t="shared" si="275"/>
        <v>http://da.dl.itc.u-tokyo.ac.jp/mirador/?params=[{%22manifest%22:%22https://www.dl.ndl.go.jp/api/iiif/3437686/manifest.json%22,%22canvas%22:%22https://www.dl.ndl.go.jp/api/iiif/3437686/canvas/86%22}]</v>
      </c>
    </row>
    <row r="1674" spans="1:15" ht="16">
      <c r="A1674" s="8" t="str">
        <f t="shared" si="272"/>
        <v>https://w3id.org/kouigenjimonogatari/data/0132-08.json</v>
      </c>
      <c r="B1674" s="8">
        <v>132</v>
      </c>
      <c r="C1674" s="8">
        <v>8</v>
      </c>
      <c r="D1674" s="9" t="s">
        <v>1552</v>
      </c>
      <c r="E1674" t="str">
        <f t="shared" si="269"/>
        <v>http://creativecommons.org/publicdomain/zero/1.0/</v>
      </c>
      <c r="F1674" t="s">
        <v>4657</v>
      </c>
      <c r="G1674">
        <v>4</v>
      </c>
      <c r="H1674" t="s">
        <v>337</v>
      </c>
      <c r="I1674" s="3" t="str">
        <f t="shared" si="270"/>
        <v>https://jpsearch.go.jp/term/type/文章要素</v>
      </c>
      <c r="L1674">
        <f t="shared" si="273"/>
        <v>86</v>
      </c>
      <c r="M1674" t="str">
        <f t="shared" si="274"/>
        <v>https://www.dl.ndl.go.jp/api/iiif/3437686/canvas/86</v>
      </c>
      <c r="N1674" t="str">
        <f t="shared" si="271"/>
        <v>https://www.dl.ndl.go.jp/api/iiif/3437686/manifest.json</v>
      </c>
      <c r="O1674" t="str">
        <f t="shared" si="275"/>
        <v>http://da.dl.itc.u-tokyo.ac.jp/mirador/?params=[{%22manifest%22:%22https://www.dl.ndl.go.jp/api/iiif/3437686/manifest.json%22,%22canvas%22:%22https://www.dl.ndl.go.jp/api/iiif/3437686/canvas/86%22}]</v>
      </c>
    </row>
    <row r="1675" spans="1:15" ht="16">
      <c r="A1675" s="8" t="str">
        <f t="shared" si="272"/>
        <v>https://w3id.org/kouigenjimonogatari/data/0132-09.json</v>
      </c>
      <c r="B1675" s="8">
        <v>132</v>
      </c>
      <c r="C1675" s="8">
        <v>9</v>
      </c>
      <c r="D1675" s="9" t="s">
        <v>1553</v>
      </c>
      <c r="E1675" t="str">
        <f t="shared" si="269"/>
        <v>http://creativecommons.org/publicdomain/zero/1.0/</v>
      </c>
      <c r="F1675" t="s">
        <v>4657</v>
      </c>
      <c r="G1675">
        <v>4</v>
      </c>
      <c r="H1675" t="s">
        <v>337</v>
      </c>
      <c r="I1675" s="3" t="str">
        <f t="shared" si="270"/>
        <v>https://jpsearch.go.jp/term/type/文章要素</v>
      </c>
      <c r="L1675">
        <f t="shared" si="273"/>
        <v>86</v>
      </c>
      <c r="M1675" t="str">
        <f t="shared" si="274"/>
        <v>https://www.dl.ndl.go.jp/api/iiif/3437686/canvas/86</v>
      </c>
      <c r="N1675" t="str">
        <f t="shared" si="271"/>
        <v>https://www.dl.ndl.go.jp/api/iiif/3437686/manifest.json</v>
      </c>
      <c r="O1675" t="str">
        <f t="shared" si="275"/>
        <v>http://da.dl.itc.u-tokyo.ac.jp/mirador/?params=[{%22manifest%22:%22https://www.dl.ndl.go.jp/api/iiif/3437686/manifest.json%22,%22canvas%22:%22https://www.dl.ndl.go.jp/api/iiif/3437686/canvas/86%22}]</v>
      </c>
    </row>
    <row r="1676" spans="1:15" ht="16">
      <c r="A1676" s="8" t="str">
        <f t="shared" si="272"/>
        <v>https://w3id.org/kouigenjimonogatari/data/0132-10.json</v>
      </c>
      <c r="B1676" s="8">
        <v>132</v>
      </c>
      <c r="C1676" s="8">
        <v>10</v>
      </c>
      <c r="D1676" s="9" t="s">
        <v>1554</v>
      </c>
      <c r="E1676" t="str">
        <f t="shared" si="269"/>
        <v>http://creativecommons.org/publicdomain/zero/1.0/</v>
      </c>
      <c r="F1676" t="s">
        <v>4657</v>
      </c>
      <c r="G1676">
        <v>4</v>
      </c>
      <c r="H1676" t="s">
        <v>337</v>
      </c>
      <c r="I1676" s="3" t="str">
        <f t="shared" si="270"/>
        <v>https://jpsearch.go.jp/term/type/文章要素</v>
      </c>
      <c r="L1676">
        <f t="shared" si="273"/>
        <v>86</v>
      </c>
      <c r="M1676" t="str">
        <f t="shared" si="274"/>
        <v>https://www.dl.ndl.go.jp/api/iiif/3437686/canvas/86</v>
      </c>
      <c r="N1676" t="str">
        <f t="shared" si="271"/>
        <v>https://www.dl.ndl.go.jp/api/iiif/3437686/manifest.json</v>
      </c>
      <c r="O1676" t="str">
        <f t="shared" si="275"/>
        <v>http://da.dl.itc.u-tokyo.ac.jp/mirador/?params=[{%22manifest%22:%22https://www.dl.ndl.go.jp/api/iiif/3437686/manifest.json%22,%22canvas%22:%22https://www.dl.ndl.go.jp/api/iiif/3437686/canvas/86%22}]</v>
      </c>
    </row>
    <row r="1677" spans="1:15" ht="16">
      <c r="A1677" s="8" t="str">
        <f t="shared" si="272"/>
        <v>https://w3id.org/kouigenjimonogatari/data/0132-11.json</v>
      </c>
      <c r="B1677" s="8">
        <v>132</v>
      </c>
      <c r="C1677" s="8">
        <v>11</v>
      </c>
      <c r="D1677" s="9" t="s">
        <v>1555</v>
      </c>
      <c r="E1677" t="str">
        <f t="shared" si="269"/>
        <v>http://creativecommons.org/publicdomain/zero/1.0/</v>
      </c>
      <c r="F1677" t="s">
        <v>4657</v>
      </c>
      <c r="G1677">
        <v>4</v>
      </c>
      <c r="H1677" t="s">
        <v>337</v>
      </c>
      <c r="I1677" s="3" t="str">
        <f t="shared" si="270"/>
        <v>https://jpsearch.go.jp/term/type/文章要素</v>
      </c>
      <c r="L1677">
        <f t="shared" si="273"/>
        <v>86</v>
      </c>
      <c r="M1677" t="str">
        <f t="shared" si="274"/>
        <v>https://www.dl.ndl.go.jp/api/iiif/3437686/canvas/86</v>
      </c>
      <c r="N1677" t="str">
        <f t="shared" si="271"/>
        <v>https://www.dl.ndl.go.jp/api/iiif/3437686/manifest.json</v>
      </c>
      <c r="O1677" t="str">
        <f t="shared" si="275"/>
        <v>http://da.dl.itc.u-tokyo.ac.jp/mirador/?params=[{%22manifest%22:%22https://www.dl.ndl.go.jp/api/iiif/3437686/manifest.json%22,%22canvas%22:%22https://www.dl.ndl.go.jp/api/iiif/3437686/canvas/86%22}]</v>
      </c>
    </row>
    <row r="1678" spans="1:15" ht="16">
      <c r="A1678" s="8" t="str">
        <f t="shared" si="272"/>
        <v>https://w3id.org/kouigenjimonogatari/data/0132-12.json</v>
      </c>
      <c r="B1678" s="8">
        <v>132</v>
      </c>
      <c r="C1678" s="8">
        <v>12</v>
      </c>
      <c r="D1678" s="9" t="s">
        <v>1556</v>
      </c>
      <c r="E1678" t="str">
        <f t="shared" si="269"/>
        <v>http://creativecommons.org/publicdomain/zero/1.0/</v>
      </c>
      <c r="F1678" t="s">
        <v>4657</v>
      </c>
      <c r="G1678">
        <v>4</v>
      </c>
      <c r="H1678" t="s">
        <v>337</v>
      </c>
      <c r="I1678" s="3" t="str">
        <f t="shared" si="270"/>
        <v>https://jpsearch.go.jp/term/type/文章要素</v>
      </c>
      <c r="L1678">
        <f t="shared" si="273"/>
        <v>86</v>
      </c>
      <c r="M1678" t="str">
        <f t="shared" si="274"/>
        <v>https://www.dl.ndl.go.jp/api/iiif/3437686/canvas/86</v>
      </c>
      <c r="N1678" t="str">
        <f t="shared" si="271"/>
        <v>https://www.dl.ndl.go.jp/api/iiif/3437686/manifest.json</v>
      </c>
      <c r="O1678" t="str">
        <f t="shared" si="275"/>
        <v>http://da.dl.itc.u-tokyo.ac.jp/mirador/?params=[{%22manifest%22:%22https://www.dl.ndl.go.jp/api/iiif/3437686/manifest.json%22,%22canvas%22:%22https://www.dl.ndl.go.jp/api/iiif/3437686/canvas/86%22}]</v>
      </c>
    </row>
    <row r="1679" spans="1:15" ht="16">
      <c r="A1679" s="8" t="str">
        <f t="shared" si="272"/>
        <v>https://w3id.org/kouigenjimonogatari/data/0132-13.json</v>
      </c>
      <c r="B1679" s="8">
        <v>132</v>
      </c>
      <c r="C1679" s="8">
        <v>13</v>
      </c>
      <c r="D1679" s="9" t="s">
        <v>1557</v>
      </c>
      <c r="E1679" t="str">
        <f t="shared" si="269"/>
        <v>http://creativecommons.org/publicdomain/zero/1.0/</v>
      </c>
      <c r="F1679" t="s">
        <v>4657</v>
      </c>
      <c r="G1679">
        <v>4</v>
      </c>
      <c r="H1679" t="s">
        <v>337</v>
      </c>
      <c r="I1679" s="3" t="str">
        <f t="shared" si="270"/>
        <v>https://jpsearch.go.jp/term/type/文章要素</v>
      </c>
      <c r="L1679">
        <f t="shared" si="273"/>
        <v>86</v>
      </c>
      <c r="M1679" t="str">
        <f t="shared" si="274"/>
        <v>https://www.dl.ndl.go.jp/api/iiif/3437686/canvas/86</v>
      </c>
      <c r="N1679" t="str">
        <f t="shared" si="271"/>
        <v>https://www.dl.ndl.go.jp/api/iiif/3437686/manifest.json</v>
      </c>
      <c r="O1679" t="str">
        <f t="shared" si="275"/>
        <v>http://da.dl.itc.u-tokyo.ac.jp/mirador/?params=[{%22manifest%22:%22https://www.dl.ndl.go.jp/api/iiif/3437686/manifest.json%22,%22canvas%22:%22https://www.dl.ndl.go.jp/api/iiif/3437686/canvas/86%22}]</v>
      </c>
    </row>
    <row r="1680" spans="1:15" ht="16">
      <c r="A1680" s="8" t="str">
        <f t="shared" si="272"/>
        <v>https://w3id.org/kouigenjimonogatari/data/0132-14.json</v>
      </c>
      <c r="B1680" s="8">
        <v>132</v>
      </c>
      <c r="C1680" s="8">
        <v>14</v>
      </c>
      <c r="D1680" s="9" t="s">
        <v>1558</v>
      </c>
      <c r="E1680" t="str">
        <f t="shared" si="269"/>
        <v>http://creativecommons.org/publicdomain/zero/1.0/</v>
      </c>
      <c r="F1680" t="s">
        <v>4657</v>
      </c>
      <c r="G1680">
        <v>4</v>
      </c>
      <c r="H1680" t="s">
        <v>337</v>
      </c>
      <c r="I1680" s="3" t="str">
        <f t="shared" si="270"/>
        <v>https://jpsearch.go.jp/term/type/文章要素</v>
      </c>
      <c r="L1680">
        <f t="shared" si="273"/>
        <v>86</v>
      </c>
      <c r="M1680" t="str">
        <f t="shared" si="274"/>
        <v>https://www.dl.ndl.go.jp/api/iiif/3437686/canvas/86</v>
      </c>
      <c r="N1680" t="str">
        <f t="shared" si="271"/>
        <v>https://www.dl.ndl.go.jp/api/iiif/3437686/manifest.json</v>
      </c>
      <c r="O1680" t="str">
        <f t="shared" si="275"/>
        <v>http://da.dl.itc.u-tokyo.ac.jp/mirador/?params=[{%22manifest%22:%22https://www.dl.ndl.go.jp/api/iiif/3437686/manifest.json%22,%22canvas%22:%22https://www.dl.ndl.go.jp/api/iiif/3437686/canvas/86%22}]</v>
      </c>
    </row>
    <row r="1681" spans="1:15" ht="16">
      <c r="A1681" s="8" t="str">
        <f t="shared" si="272"/>
        <v>https://w3id.org/kouigenjimonogatari/data/0133-01.json</v>
      </c>
      <c r="B1681" s="8">
        <v>133</v>
      </c>
      <c r="C1681" s="8">
        <v>1</v>
      </c>
      <c r="D1681" s="9" t="s">
        <v>1559</v>
      </c>
      <c r="E1681" t="str">
        <f t="shared" si="269"/>
        <v>http://creativecommons.org/publicdomain/zero/1.0/</v>
      </c>
      <c r="F1681" t="s">
        <v>4657</v>
      </c>
      <c r="G1681">
        <v>4</v>
      </c>
      <c r="H1681" t="s">
        <v>337</v>
      </c>
      <c r="I1681" s="3" t="str">
        <f t="shared" si="270"/>
        <v>https://jpsearch.go.jp/term/type/文章要素</v>
      </c>
      <c r="L1681">
        <f t="shared" si="273"/>
        <v>86</v>
      </c>
      <c r="M1681" t="str">
        <f t="shared" si="274"/>
        <v>https://www.dl.ndl.go.jp/api/iiif/3437686/canvas/86</v>
      </c>
      <c r="N1681" t="str">
        <f t="shared" si="271"/>
        <v>https://www.dl.ndl.go.jp/api/iiif/3437686/manifest.json</v>
      </c>
      <c r="O1681" t="str">
        <f t="shared" si="275"/>
        <v>http://da.dl.itc.u-tokyo.ac.jp/mirador/?params=[{%22manifest%22:%22https://www.dl.ndl.go.jp/api/iiif/3437686/manifest.json%22,%22canvas%22:%22https://www.dl.ndl.go.jp/api/iiif/3437686/canvas/86%22}]</v>
      </c>
    </row>
    <row r="1682" spans="1:15" ht="16">
      <c r="A1682" s="8" t="str">
        <f t="shared" si="272"/>
        <v>https://w3id.org/kouigenjimonogatari/data/0133-02.json</v>
      </c>
      <c r="B1682" s="8">
        <v>133</v>
      </c>
      <c r="C1682" s="8">
        <v>2</v>
      </c>
      <c r="D1682" s="9" t="s">
        <v>1560</v>
      </c>
      <c r="E1682" t="str">
        <f t="shared" si="269"/>
        <v>http://creativecommons.org/publicdomain/zero/1.0/</v>
      </c>
      <c r="F1682" t="s">
        <v>4657</v>
      </c>
      <c r="G1682">
        <v>4</v>
      </c>
      <c r="H1682" t="s">
        <v>337</v>
      </c>
      <c r="I1682" s="3" t="str">
        <f t="shared" si="270"/>
        <v>https://jpsearch.go.jp/term/type/文章要素</v>
      </c>
      <c r="L1682">
        <f t="shared" si="273"/>
        <v>86</v>
      </c>
      <c r="M1682" t="str">
        <f t="shared" si="274"/>
        <v>https://www.dl.ndl.go.jp/api/iiif/3437686/canvas/86</v>
      </c>
      <c r="N1682" t="str">
        <f t="shared" si="271"/>
        <v>https://www.dl.ndl.go.jp/api/iiif/3437686/manifest.json</v>
      </c>
      <c r="O1682" t="str">
        <f t="shared" si="275"/>
        <v>http://da.dl.itc.u-tokyo.ac.jp/mirador/?params=[{%22manifest%22:%22https://www.dl.ndl.go.jp/api/iiif/3437686/manifest.json%22,%22canvas%22:%22https://www.dl.ndl.go.jp/api/iiif/3437686/canvas/86%22}]</v>
      </c>
    </row>
    <row r="1683" spans="1:15" ht="16">
      <c r="A1683" s="8" t="str">
        <f t="shared" si="272"/>
        <v>https://w3id.org/kouigenjimonogatari/data/0133-03.json</v>
      </c>
      <c r="B1683" s="8">
        <v>133</v>
      </c>
      <c r="C1683" s="8">
        <v>3</v>
      </c>
      <c r="D1683" s="9" t="s">
        <v>1561</v>
      </c>
      <c r="E1683" t="str">
        <f t="shared" si="269"/>
        <v>http://creativecommons.org/publicdomain/zero/1.0/</v>
      </c>
      <c r="F1683" t="s">
        <v>4657</v>
      </c>
      <c r="G1683">
        <v>4</v>
      </c>
      <c r="H1683" t="s">
        <v>337</v>
      </c>
      <c r="I1683" s="3" t="str">
        <f t="shared" si="270"/>
        <v>https://jpsearch.go.jp/term/type/文章要素</v>
      </c>
      <c r="L1683">
        <f t="shared" si="273"/>
        <v>86</v>
      </c>
      <c r="M1683" t="str">
        <f t="shared" si="274"/>
        <v>https://www.dl.ndl.go.jp/api/iiif/3437686/canvas/86</v>
      </c>
      <c r="N1683" t="str">
        <f t="shared" si="271"/>
        <v>https://www.dl.ndl.go.jp/api/iiif/3437686/manifest.json</v>
      </c>
      <c r="O1683" t="str">
        <f t="shared" si="275"/>
        <v>http://da.dl.itc.u-tokyo.ac.jp/mirador/?params=[{%22manifest%22:%22https://www.dl.ndl.go.jp/api/iiif/3437686/manifest.json%22,%22canvas%22:%22https://www.dl.ndl.go.jp/api/iiif/3437686/canvas/86%22}]</v>
      </c>
    </row>
    <row r="1684" spans="1:15" ht="16">
      <c r="A1684" s="8" t="str">
        <f t="shared" si="272"/>
        <v>https://w3id.org/kouigenjimonogatari/data/0133-04.json</v>
      </c>
      <c r="B1684" s="8">
        <v>133</v>
      </c>
      <c r="C1684" s="8">
        <v>4</v>
      </c>
      <c r="D1684" s="9" t="s">
        <v>1562</v>
      </c>
      <c r="E1684" t="str">
        <f t="shared" si="269"/>
        <v>http://creativecommons.org/publicdomain/zero/1.0/</v>
      </c>
      <c r="F1684" t="s">
        <v>4657</v>
      </c>
      <c r="G1684">
        <v>4</v>
      </c>
      <c r="H1684" t="s">
        <v>337</v>
      </c>
      <c r="I1684" s="3" t="str">
        <f t="shared" si="270"/>
        <v>https://jpsearch.go.jp/term/type/文章要素</v>
      </c>
      <c r="L1684">
        <f t="shared" si="273"/>
        <v>86</v>
      </c>
      <c r="M1684" t="str">
        <f t="shared" si="274"/>
        <v>https://www.dl.ndl.go.jp/api/iiif/3437686/canvas/86</v>
      </c>
      <c r="N1684" t="str">
        <f t="shared" si="271"/>
        <v>https://www.dl.ndl.go.jp/api/iiif/3437686/manifest.json</v>
      </c>
      <c r="O1684" t="str">
        <f t="shared" si="275"/>
        <v>http://da.dl.itc.u-tokyo.ac.jp/mirador/?params=[{%22manifest%22:%22https://www.dl.ndl.go.jp/api/iiif/3437686/manifest.json%22,%22canvas%22:%22https://www.dl.ndl.go.jp/api/iiif/3437686/canvas/86%22}]</v>
      </c>
    </row>
    <row r="1685" spans="1:15" ht="16">
      <c r="A1685" s="8" t="str">
        <f t="shared" si="272"/>
        <v>https://w3id.org/kouigenjimonogatari/data/0133-05.json</v>
      </c>
      <c r="B1685" s="8">
        <v>133</v>
      </c>
      <c r="C1685" s="8">
        <v>5</v>
      </c>
      <c r="D1685" s="9" t="s">
        <v>1563</v>
      </c>
      <c r="E1685" t="str">
        <f t="shared" si="269"/>
        <v>http://creativecommons.org/publicdomain/zero/1.0/</v>
      </c>
      <c r="F1685" t="s">
        <v>4657</v>
      </c>
      <c r="G1685">
        <v>4</v>
      </c>
      <c r="H1685" t="s">
        <v>337</v>
      </c>
      <c r="I1685" s="3" t="str">
        <f t="shared" si="270"/>
        <v>https://jpsearch.go.jp/term/type/文章要素</v>
      </c>
      <c r="L1685">
        <f t="shared" si="273"/>
        <v>86</v>
      </c>
      <c r="M1685" t="str">
        <f t="shared" si="274"/>
        <v>https://www.dl.ndl.go.jp/api/iiif/3437686/canvas/86</v>
      </c>
      <c r="N1685" t="str">
        <f t="shared" si="271"/>
        <v>https://www.dl.ndl.go.jp/api/iiif/3437686/manifest.json</v>
      </c>
      <c r="O1685" t="str">
        <f t="shared" si="275"/>
        <v>http://da.dl.itc.u-tokyo.ac.jp/mirador/?params=[{%22manifest%22:%22https://www.dl.ndl.go.jp/api/iiif/3437686/manifest.json%22,%22canvas%22:%22https://www.dl.ndl.go.jp/api/iiif/3437686/canvas/86%22}]</v>
      </c>
    </row>
    <row r="1686" spans="1:15" ht="16">
      <c r="A1686" s="8" t="str">
        <f t="shared" si="272"/>
        <v>https://w3id.org/kouigenjimonogatari/data/0133-06.json</v>
      </c>
      <c r="B1686" s="8">
        <v>133</v>
      </c>
      <c r="C1686" s="8">
        <v>6</v>
      </c>
      <c r="D1686" s="9" t="s">
        <v>1564</v>
      </c>
      <c r="E1686" t="str">
        <f t="shared" si="269"/>
        <v>http://creativecommons.org/publicdomain/zero/1.0/</v>
      </c>
      <c r="F1686" t="s">
        <v>4657</v>
      </c>
      <c r="G1686">
        <v>4</v>
      </c>
      <c r="H1686" t="s">
        <v>337</v>
      </c>
      <c r="I1686" s="3" t="str">
        <f t="shared" si="270"/>
        <v>https://jpsearch.go.jp/term/type/文章要素</v>
      </c>
      <c r="L1686">
        <f t="shared" si="273"/>
        <v>86</v>
      </c>
      <c r="M1686" t="str">
        <f t="shared" si="274"/>
        <v>https://www.dl.ndl.go.jp/api/iiif/3437686/canvas/86</v>
      </c>
      <c r="N1686" t="str">
        <f t="shared" si="271"/>
        <v>https://www.dl.ndl.go.jp/api/iiif/3437686/manifest.json</v>
      </c>
      <c r="O1686" t="str">
        <f t="shared" si="275"/>
        <v>http://da.dl.itc.u-tokyo.ac.jp/mirador/?params=[{%22manifest%22:%22https://www.dl.ndl.go.jp/api/iiif/3437686/manifest.json%22,%22canvas%22:%22https://www.dl.ndl.go.jp/api/iiif/3437686/canvas/86%22}]</v>
      </c>
    </row>
    <row r="1687" spans="1:15" ht="16">
      <c r="A1687" s="8" t="str">
        <f t="shared" si="272"/>
        <v>https://w3id.org/kouigenjimonogatari/data/0133-07.json</v>
      </c>
      <c r="B1687" s="8">
        <v>133</v>
      </c>
      <c r="C1687" s="8">
        <v>7</v>
      </c>
      <c r="D1687" s="9" t="s">
        <v>1565</v>
      </c>
      <c r="E1687" t="str">
        <f t="shared" si="269"/>
        <v>http://creativecommons.org/publicdomain/zero/1.0/</v>
      </c>
      <c r="F1687" t="s">
        <v>4657</v>
      </c>
      <c r="G1687">
        <v>4</v>
      </c>
      <c r="H1687" t="s">
        <v>337</v>
      </c>
      <c r="I1687" s="3" t="str">
        <f t="shared" si="270"/>
        <v>https://jpsearch.go.jp/term/type/文章要素</v>
      </c>
      <c r="L1687">
        <f t="shared" si="273"/>
        <v>86</v>
      </c>
      <c r="M1687" t="str">
        <f t="shared" si="274"/>
        <v>https://www.dl.ndl.go.jp/api/iiif/3437686/canvas/86</v>
      </c>
      <c r="N1687" t="str">
        <f t="shared" si="271"/>
        <v>https://www.dl.ndl.go.jp/api/iiif/3437686/manifest.json</v>
      </c>
      <c r="O1687" t="str">
        <f t="shared" si="275"/>
        <v>http://da.dl.itc.u-tokyo.ac.jp/mirador/?params=[{%22manifest%22:%22https://www.dl.ndl.go.jp/api/iiif/3437686/manifest.json%22,%22canvas%22:%22https://www.dl.ndl.go.jp/api/iiif/3437686/canvas/86%22}]</v>
      </c>
    </row>
    <row r="1688" spans="1:15" ht="16">
      <c r="A1688" s="8" t="str">
        <f t="shared" si="272"/>
        <v>https://w3id.org/kouigenjimonogatari/data/0133-08.json</v>
      </c>
      <c r="B1688" s="8">
        <v>133</v>
      </c>
      <c r="C1688" s="8">
        <v>8</v>
      </c>
      <c r="D1688" s="9" t="s">
        <v>1566</v>
      </c>
      <c r="E1688" t="str">
        <f t="shared" si="269"/>
        <v>http://creativecommons.org/publicdomain/zero/1.0/</v>
      </c>
      <c r="F1688" t="s">
        <v>4657</v>
      </c>
      <c r="G1688">
        <v>4</v>
      </c>
      <c r="H1688" t="s">
        <v>337</v>
      </c>
      <c r="I1688" s="3" t="str">
        <f t="shared" si="270"/>
        <v>https://jpsearch.go.jp/term/type/文章要素</v>
      </c>
      <c r="L1688">
        <f t="shared" si="273"/>
        <v>86</v>
      </c>
      <c r="M1688" t="str">
        <f t="shared" si="274"/>
        <v>https://www.dl.ndl.go.jp/api/iiif/3437686/canvas/86</v>
      </c>
      <c r="N1688" t="str">
        <f t="shared" si="271"/>
        <v>https://www.dl.ndl.go.jp/api/iiif/3437686/manifest.json</v>
      </c>
      <c r="O1688" t="str">
        <f t="shared" si="275"/>
        <v>http://da.dl.itc.u-tokyo.ac.jp/mirador/?params=[{%22manifest%22:%22https://www.dl.ndl.go.jp/api/iiif/3437686/manifest.json%22,%22canvas%22:%22https://www.dl.ndl.go.jp/api/iiif/3437686/canvas/86%22}]</v>
      </c>
    </row>
    <row r="1689" spans="1:15" ht="16">
      <c r="A1689" s="8" t="str">
        <f t="shared" si="272"/>
        <v>https://w3id.org/kouigenjimonogatari/data/0133-09.json</v>
      </c>
      <c r="B1689" s="8">
        <v>133</v>
      </c>
      <c r="C1689" s="8">
        <v>9</v>
      </c>
      <c r="D1689" s="9" t="s">
        <v>1567</v>
      </c>
      <c r="E1689" t="str">
        <f t="shared" si="269"/>
        <v>http://creativecommons.org/publicdomain/zero/1.0/</v>
      </c>
      <c r="F1689" t="s">
        <v>4657</v>
      </c>
      <c r="G1689">
        <v>4</v>
      </c>
      <c r="H1689" t="s">
        <v>337</v>
      </c>
      <c r="I1689" s="3" t="str">
        <f t="shared" si="270"/>
        <v>https://jpsearch.go.jp/term/type/文章要素</v>
      </c>
      <c r="L1689">
        <f t="shared" si="273"/>
        <v>86</v>
      </c>
      <c r="M1689" t="str">
        <f t="shared" si="274"/>
        <v>https://www.dl.ndl.go.jp/api/iiif/3437686/canvas/86</v>
      </c>
      <c r="N1689" t="str">
        <f t="shared" si="271"/>
        <v>https://www.dl.ndl.go.jp/api/iiif/3437686/manifest.json</v>
      </c>
      <c r="O1689" t="str">
        <f t="shared" si="275"/>
        <v>http://da.dl.itc.u-tokyo.ac.jp/mirador/?params=[{%22manifest%22:%22https://www.dl.ndl.go.jp/api/iiif/3437686/manifest.json%22,%22canvas%22:%22https://www.dl.ndl.go.jp/api/iiif/3437686/canvas/86%22}]</v>
      </c>
    </row>
    <row r="1690" spans="1:15" ht="16">
      <c r="A1690" s="8" t="str">
        <f t="shared" si="272"/>
        <v>https://w3id.org/kouigenjimonogatari/data/0133-10.json</v>
      </c>
      <c r="B1690" s="8">
        <v>133</v>
      </c>
      <c r="C1690" s="8">
        <v>10</v>
      </c>
      <c r="D1690" s="9" t="s">
        <v>1568</v>
      </c>
      <c r="E1690" t="str">
        <f t="shared" si="269"/>
        <v>http://creativecommons.org/publicdomain/zero/1.0/</v>
      </c>
      <c r="F1690" t="s">
        <v>4657</v>
      </c>
      <c r="G1690">
        <v>4</v>
      </c>
      <c r="H1690" t="s">
        <v>337</v>
      </c>
      <c r="I1690" s="3" t="str">
        <f t="shared" si="270"/>
        <v>https://jpsearch.go.jp/term/type/文章要素</v>
      </c>
      <c r="L1690">
        <f t="shared" si="273"/>
        <v>86</v>
      </c>
      <c r="M1690" t="str">
        <f t="shared" si="274"/>
        <v>https://www.dl.ndl.go.jp/api/iiif/3437686/canvas/86</v>
      </c>
      <c r="N1690" t="str">
        <f t="shared" si="271"/>
        <v>https://www.dl.ndl.go.jp/api/iiif/3437686/manifest.json</v>
      </c>
      <c r="O1690" t="str">
        <f t="shared" si="275"/>
        <v>http://da.dl.itc.u-tokyo.ac.jp/mirador/?params=[{%22manifest%22:%22https://www.dl.ndl.go.jp/api/iiif/3437686/manifest.json%22,%22canvas%22:%22https://www.dl.ndl.go.jp/api/iiif/3437686/canvas/86%22}]</v>
      </c>
    </row>
    <row r="1691" spans="1:15" ht="16">
      <c r="A1691" s="8" t="str">
        <f t="shared" si="272"/>
        <v>https://w3id.org/kouigenjimonogatari/data/0133-11.json</v>
      </c>
      <c r="B1691" s="8">
        <v>133</v>
      </c>
      <c r="C1691" s="8">
        <v>11</v>
      </c>
      <c r="D1691" s="9" t="s">
        <v>1569</v>
      </c>
      <c r="E1691" t="str">
        <f t="shared" si="269"/>
        <v>http://creativecommons.org/publicdomain/zero/1.0/</v>
      </c>
      <c r="F1691" t="s">
        <v>4657</v>
      </c>
      <c r="G1691">
        <v>4</v>
      </c>
      <c r="H1691" t="s">
        <v>337</v>
      </c>
      <c r="I1691" s="3" t="str">
        <f t="shared" si="270"/>
        <v>https://jpsearch.go.jp/term/type/文章要素</v>
      </c>
      <c r="L1691">
        <f t="shared" si="273"/>
        <v>86</v>
      </c>
      <c r="M1691" t="str">
        <f t="shared" si="274"/>
        <v>https://www.dl.ndl.go.jp/api/iiif/3437686/canvas/86</v>
      </c>
      <c r="N1691" t="str">
        <f t="shared" si="271"/>
        <v>https://www.dl.ndl.go.jp/api/iiif/3437686/manifest.json</v>
      </c>
      <c r="O1691" t="str">
        <f t="shared" si="275"/>
        <v>http://da.dl.itc.u-tokyo.ac.jp/mirador/?params=[{%22manifest%22:%22https://www.dl.ndl.go.jp/api/iiif/3437686/manifest.json%22,%22canvas%22:%22https://www.dl.ndl.go.jp/api/iiif/3437686/canvas/86%22}]</v>
      </c>
    </row>
    <row r="1692" spans="1:15" ht="16">
      <c r="A1692" s="8" t="str">
        <f t="shared" si="272"/>
        <v>https://w3id.org/kouigenjimonogatari/data/0133-12.json</v>
      </c>
      <c r="B1692" s="8">
        <v>133</v>
      </c>
      <c r="C1692" s="8">
        <v>12</v>
      </c>
      <c r="D1692" s="9" t="s">
        <v>1570</v>
      </c>
      <c r="E1692" t="str">
        <f t="shared" si="269"/>
        <v>http://creativecommons.org/publicdomain/zero/1.0/</v>
      </c>
      <c r="F1692" t="s">
        <v>4657</v>
      </c>
      <c r="G1692">
        <v>4</v>
      </c>
      <c r="H1692" t="s">
        <v>337</v>
      </c>
      <c r="I1692" s="3" t="str">
        <f t="shared" si="270"/>
        <v>https://jpsearch.go.jp/term/type/文章要素</v>
      </c>
      <c r="L1692">
        <f t="shared" si="273"/>
        <v>86</v>
      </c>
      <c r="M1692" t="str">
        <f t="shared" si="274"/>
        <v>https://www.dl.ndl.go.jp/api/iiif/3437686/canvas/86</v>
      </c>
      <c r="N1692" t="str">
        <f t="shared" si="271"/>
        <v>https://www.dl.ndl.go.jp/api/iiif/3437686/manifest.json</v>
      </c>
      <c r="O1692" t="str">
        <f t="shared" si="275"/>
        <v>http://da.dl.itc.u-tokyo.ac.jp/mirador/?params=[{%22manifest%22:%22https://www.dl.ndl.go.jp/api/iiif/3437686/manifest.json%22,%22canvas%22:%22https://www.dl.ndl.go.jp/api/iiif/3437686/canvas/86%22}]</v>
      </c>
    </row>
    <row r="1693" spans="1:15" ht="16">
      <c r="A1693" s="8" t="str">
        <f t="shared" si="272"/>
        <v>https://w3id.org/kouigenjimonogatari/data/0133-13.json</v>
      </c>
      <c r="B1693" s="8">
        <v>133</v>
      </c>
      <c r="C1693" s="8">
        <v>13</v>
      </c>
      <c r="D1693" s="9" t="s">
        <v>1571</v>
      </c>
      <c r="E1693" t="str">
        <f t="shared" si="269"/>
        <v>http://creativecommons.org/publicdomain/zero/1.0/</v>
      </c>
      <c r="F1693" t="s">
        <v>4657</v>
      </c>
      <c r="G1693">
        <v>4</v>
      </c>
      <c r="H1693" t="s">
        <v>337</v>
      </c>
      <c r="I1693" s="3" t="str">
        <f t="shared" si="270"/>
        <v>https://jpsearch.go.jp/term/type/文章要素</v>
      </c>
      <c r="L1693">
        <f t="shared" si="273"/>
        <v>86</v>
      </c>
      <c r="M1693" t="str">
        <f t="shared" si="274"/>
        <v>https://www.dl.ndl.go.jp/api/iiif/3437686/canvas/86</v>
      </c>
      <c r="N1693" t="str">
        <f t="shared" si="271"/>
        <v>https://www.dl.ndl.go.jp/api/iiif/3437686/manifest.json</v>
      </c>
      <c r="O1693" t="str">
        <f t="shared" si="275"/>
        <v>http://da.dl.itc.u-tokyo.ac.jp/mirador/?params=[{%22manifest%22:%22https://www.dl.ndl.go.jp/api/iiif/3437686/manifest.json%22,%22canvas%22:%22https://www.dl.ndl.go.jp/api/iiif/3437686/canvas/86%22}]</v>
      </c>
    </row>
    <row r="1694" spans="1:15" ht="16">
      <c r="A1694" s="8" t="str">
        <f t="shared" si="272"/>
        <v>https://w3id.org/kouigenjimonogatari/data/0133-14.json</v>
      </c>
      <c r="B1694" s="8">
        <v>133</v>
      </c>
      <c r="C1694" s="8">
        <v>14</v>
      </c>
      <c r="D1694" s="9" t="s">
        <v>1572</v>
      </c>
      <c r="E1694" t="str">
        <f t="shared" si="269"/>
        <v>http://creativecommons.org/publicdomain/zero/1.0/</v>
      </c>
      <c r="F1694" t="s">
        <v>4657</v>
      </c>
      <c r="G1694">
        <v>4</v>
      </c>
      <c r="H1694" t="s">
        <v>337</v>
      </c>
      <c r="I1694" s="3" t="str">
        <f t="shared" si="270"/>
        <v>https://jpsearch.go.jp/term/type/文章要素</v>
      </c>
      <c r="L1694">
        <f t="shared" si="273"/>
        <v>86</v>
      </c>
      <c r="M1694" t="str">
        <f t="shared" si="274"/>
        <v>https://www.dl.ndl.go.jp/api/iiif/3437686/canvas/86</v>
      </c>
      <c r="N1694" t="str">
        <f t="shared" si="271"/>
        <v>https://www.dl.ndl.go.jp/api/iiif/3437686/manifest.json</v>
      </c>
      <c r="O1694" t="str">
        <f t="shared" si="275"/>
        <v>http://da.dl.itc.u-tokyo.ac.jp/mirador/?params=[{%22manifest%22:%22https://www.dl.ndl.go.jp/api/iiif/3437686/manifest.json%22,%22canvas%22:%22https://www.dl.ndl.go.jp/api/iiif/3437686/canvas/86%22}]</v>
      </c>
    </row>
    <row r="1695" spans="1:15" ht="16">
      <c r="A1695" s="8" t="str">
        <f t="shared" si="272"/>
        <v>https://w3id.org/kouigenjimonogatari/data/0134-01.json</v>
      </c>
      <c r="B1695" s="8">
        <v>134</v>
      </c>
      <c r="C1695" s="8">
        <v>1</v>
      </c>
      <c r="D1695" s="9" t="s">
        <v>1573</v>
      </c>
      <c r="E1695" t="str">
        <f t="shared" si="269"/>
        <v>http://creativecommons.org/publicdomain/zero/1.0/</v>
      </c>
      <c r="F1695" t="s">
        <v>4657</v>
      </c>
      <c r="G1695">
        <v>4</v>
      </c>
      <c r="H1695" t="s">
        <v>337</v>
      </c>
      <c r="I1695" s="3" t="str">
        <f t="shared" si="270"/>
        <v>https://jpsearch.go.jp/term/type/文章要素</v>
      </c>
      <c r="L1695">
        <f t="shared" si="273"/>
        <v>87</v>
      </c>
      <c r="M1695" t="str">
        <f t="shared" si="274"/>
        <v>https://www.dl.ndl.go.jp/api/iiif/3437686/canvas/87</v>
      </c>
      <c r="N1695" t="str">
        <f t="shared" si="271"/>
        <v>https://www.dl.ndl.go.jp/api/iiif/3437686/manifest.json</v>
      </c>
      <c r="O1695" t="str">
        <f t="shared" si="275"/>
        <v>http://da.dl.itc.u-tokyo.ac.jp/mirador/?params=[{%22manifest%22:%22https://www.dl.ndl.go.jp/api/iiif/3437686/manifest.json%22,%22canvas%22:%22https://www.dl.ndl.go.jp/api/iiif/3437686/canvas/87%22}]</v>
      </c>
    </row>
    <row r="1696" spans="1:15" ht="16">
      <c r="A1696" s="8" t="str">
        <f t="shared" si="272"/>
        <v>https://w3id.org/kouigenjimonogatari/data/0134-02.json</v>
      </c>
      <c r="B1696" s="8">
        <v>134</v>
      </c>
      <c r="C1696" s="8">
        <v>2</v>
      </c>
      <c r="D1696" s="9" t="s">
        <v>1574</v>
      </c>
      <c r="E1696" t="str">
        <f t="shared" si="269"/>
        <v>http://creativecommons.org/publicdomain/zero/1.0/</v>
      </c>
      <c r="F1696" t="s">
        <v>4657</v>
      </c>
      <c r="G1696">
        <v>4</v>
      </c>
      <c r="H1696" t="s">
        <v>337</v>
      </c>
      <c r="I1696" s="3" t="str">
        <f t="shared" si="270"/>
        <v>https://jpsearch.go.jp/term/type/文章要素</v>
      </c>
      <c r="L1696">
        <f t="shared" si="273"/>
        <v>87</v>
      </c>
      <c r="M1696" t="str">
        <f t="shared" si="274"/>
        <v>https://www.dl.ndl.go.jp/api/iiif/3437686/canvas/87</v>
      </c>
      <c r="N1696" t="str">
        <f t="shared" si="271"/>
        <v>https://www.dl.ndl.go.jp/api/iiif/3437686/manifest.json</v>
      </c>
      <c r="O1696" t="str">
        <f t="shared" si="275"/>
        <v>http://da.dl.itc.u-tokyo.ac.jp/mirador/?params=[{%22manifest%22:%22https://www.dl.ndl.go.jp/api/iiif/3437686/manifest.json%22,%22canvas%22:%22https://www.dl.ndl.go.jp/api/iiif/3437686/canvas/87%22}]</v>
      </c>
    </row>
    <row r="1697" spans="1:15" ht="16">
      <c r="A1697" s="8" t="str">
        <f t="shared" si="272"/>
        <v>https://w3id.org/kouigenjimonogatari/data/0134-03.json</v>
      </c>
      <c r="B1697" s="8">
        <v>134</v>
      </c>
      <c r="C1697" s="8">
        <v>3</v>
      </c>
      <c r="D1697" s="9" t="s">
        <v>1575</v>
      </c>
      <c r="E1697" t="str">
        <f t="shared" si="269"/>
        <v>http://creativecommons.org/publicdomain/zero/1.0/</v>
      </c>
      <c r="F1697" t="s">
        <v>4657</v>
      </c>
      <c r="G1697">
        <v>4</v>
      </c>
      <c r="H1697" t="s">
        <v>337</v>
      </c>
      <c r="I1697" s="3" t="str">
        <f t="shared" si="270"/>
        <v>https://jpsearch.go.jp/term/type/文章要素</v>
      </c>
      <c r="L1697">
        <f t="shared" si="273"/>
        <v>87</v>
      </c>
      <c r="M1697" t="str">
        <f t="shared" si="274"/>
        <v>https://www.dl.ndl.go.jp/api/iiif/3437686/canvas/87</v>
      </c>
      <c r="N1697" t="str">
        <f t="shared" si="271"/>
        <v>https://www.dl.ndl.go.jp/api/iiif/3437686/manifest.json</v>
      </c>
      <c r="O1697" t="str">
        <f t="shared" si="275"/>
        <v>http://da.dl.itc.u-tokyo.ac.jp/mirador/?params=[{%22manifest%22:%22https://www.dl.ndl.go.jp/api/iiif/3437686/manifest.json%22,%22canvas%22:%22https://www.dl.ndl.go.jp/api/iiif/3437686/canvas/87%22}]</v>
      </c>
    </row>
    <row r="1698" spans="1:15" ht="16">
      <c r="A1698" s="8" t="str">
        <f t="shared" si="272"/>
        <v>https://w3id.org/kouigenjimonogatari/data/0134-04.json</v>
      </c>
      <c r="B1698" s="8">
        <v>134</v>
      </c>
      <c r="C1698" s="8">
        <v>4</v>
      </c>
      <c r="D1698" s="9" t="s">
        <v>1576</v>
      </c>
      <c r="E1698" t="str">
        <f t="shared" si="269"/>
        <v>http://creativecommons.org/publicdomain/zero/1.0/</v>
      </c>
      <c r="F1698" t="s">
        <v>4657</v>
      </c>
      <c r="G1698">
        <v>4</v>
      </c>
      <c r="H1698" t="s">
        <v>337</v>
      </c>
      <c r="I1698" s="3" t="str">
        <f t="shared" si="270"/>
        <v>https://jpsearch.go.jp/term/type/文章要素</v>
      </c>
      <c r="L1698">
        <f t="shared" si="273"/>
        <v>87</v>
      </c>
      <c r="M1698" t="str">
        <f t="shared" si="274"/>
        <v>https://www.dl.ndl.go.jp/api/iiif/3437686/canvas/87</v>
      </c>
      <c r="N1698" t="str">
        <f t="shared" si="271"/>
        <v>https://www.dl.ndl.go.jp/api/iiif/3437686/manifest.json</v>
      </c>
      <c r="O1698" t="str">
        <f t="shared" si="275"/>
        <v>http://da.dl.itc.u-tokyo.ac.jp/mirador/?params=[{%22manifest%22:%22https://www.dl.ndl.go.jp/api/iiif/3437686/manifest.json%22,%22canvas%22:%22https://www.dl.ndl.go.jp/api/iiif/3437686/canvas/87%22}]</v>
      </c>
    </row>
    <row r="1699" spans="1:15" ht="16">
      <c r="A1699" s="8" t="str">
        <f t="shared" si="272"/>
        <v>https://w3id.org/kouigenjimonogatari/data/0134-05.json</v>
      </c>
      <c r="B1699" s="8">
        <v>134</v>
      </c>
      <c r="C1699" s="8">
        <v>5</v>
      </c>
      <c r="D1699" s="9" t="s">
        <v>1577</v>
      </c>
      <c r="E1699" t="str">
        <f t="shared" si="269"/>
        <v>http://creativecommons.org/publicdomain/zero/1.0/</v>
      </c>
      <c r="F1699" t="s">
        <v>4657</v>
      </c>
      <c r="G1699">
        <v>4</v>
      </c>
      <c r="H1699" t="s">
        <v>337</v>
      </c>
      <c r="I1699" s="3" t="str">
        <f t="shared" si="270"/>
        <v>https://jpsearch.go.jp/term/type/文章要素</v>
      </c>
      <c r="L1699">
        <f t="shared" si="273"/>
        <v>87</v>
      </c>
      <c r="M1699" t="str">
        <f t="shared" si="274"/>
        <v>https://www.dl.ndl.go.jp/api/iiif/3437686/canvas/87</v>
      </c>
      <c r="N1699" t="str">
        <f t="shared" si="271"/>
        <v>https://www.dl.ndl.go.jp/api/iiif/3437686/manifest.json</v>
      </c>
      <c r="O1699" t="str">
        <f t="shared" si="275"/>
        <v>http://da.dl.itc.u-tokyo.ac.jp/mirador/?params=[{%22manifest%22:%22https://www.dl.ndl.go.jp/api/iiif/3437686/manifest.json%22,%22canvas%22:%22https://www.dl.ndl.go.jp/api/iiif/3437686/canvas/87%22}]</v>
      </c>
    </row>
    <row r="1700" spans="1:15" ht="16">
      <c r="A1700" s="8" t="str">
        <f t="shared" si="272"/>
        <v>https://w3id.org/kouigenjimonogatari/data/0134-06.json</v>
      </c>
      <c r="B1700" s="8">
        <v>134</v>
      </c>
      <c r="C1700" s="8">
        <v>6</v>
      </c>
      <c r="D1700" s="9" t="s">
        <v>1578</v>
      </c>
      <c r="E1700" t="str">
        <f t="shared" si="269"/>
        <v>http://creativecommons.org/publicdomain/zero/1.0/</v>
      </c>
      <c r="F1700" t="s">
        <v>4657</v>
      </c>
      <c r="G1700">
        <v>4</v>
      </c>
      <c r="H1700" t="s">
        <v>337</v>
      </c>
      <c r="I1700" s="3" t="str">
        <f t="shared" si="270"/>
        <v>https://jpsearch.go.jp/term/type/文章要素</v>
      </c>
      <c r="L1700">
        <f t="shared" si="273"/>
        <v>87</v>
      </c>
      <c r="M1700" t="str">
        <f t="shared" si="274"/>
        <v>https://www.dl.ndl.go.jp/api/iiif/3437686/canvas/87</v>
      </c>
      <c r="N1700" t="str">
        <f t="shared" si="271"/>
        <v>https://www.dl.ndl.go.jp/api/iiif/3437686/manifest.json</v>
      </c>
      <c r="O1700" t="str">
        <f t="shared" si="275"/>
        <v>http://da.dl.itc.u-tokyo.ac.jp/mirador/?params=[{%22manifest%22:%22https://www.dl.ndl.go.jp/api/iiif/3437686/manifest.json%22,%22canvas%22:%22https://www.dl.ndl.go.jp/api/iiif/3437686/canvas/87%22}]</v>
      </c>
    </row>
    <row r="1701" spans="1:15" ht="16">
      <c r="A1701" s="8" t="str">
        <f t="shared" si="272"/>
        <v>https://w3id.org/kouigenjimonogatari/data/0134-07.json</v>
      </c>
      <c r="B1701" s="8">
        <v>134</v>
      </c>
      <c r="C1701" s="8">
        <v>7</v>
      </c>
      <c r="D1701" s="9" t="s">
        <v>1579</v>
      </c>
      <c r="E1701" t="str">
        <f t="shared" si="269"/>
        <v>http://creativecommons.org/publicdomain/zero/1.0/</v>
      </c>
      <c r="F1701" t="s">
        <v>4657</v>
      </c>
      <c r="G1701">
        <v>4</v>
      </c>
      <c r="H1701" t="s">
        <v>337</v>
      </c>
      <c r="I1701" s="3" t="str">
        <f t="shared" si="270"/>
        <v>https://jpsearch.go.jp/term/type/文章要素</v>
      </c>
      <c r="L1701">
        <f t="shared" si="273"/>
        <v>87</v>
      </c>
      <c r="M1701" t="str">
        <f t="shared" si="274"/>
        <v>https://www.dl.ndl.go.jp/api/iiif/3437686/canvas/87</v>
      </c>
      <c r="N1701" t="str">
        <f t="shared" si="271"/>
        <v>https://www.dl.ndl.go.jp/api/iiif/3437686/manifest.json</v>
      </c>
      <c r="O1701" t="str">
        <f t="shared" si="275"/>
        <v>http://da.dl.itc.u-tokyo.ac.jp/mirador/?params=[{%22manifest%22:%22https://www.dl.ndl.go.jp/api/iiif/3437686/manifest.json%22,%22canvas%22:%22https://www.dl.ndl.go.jp/api/iiif/3437686/canvas/87%22}]</v>
      </c>
    </row>
    <row r="1702" spans="1:15" ht="16">
      <c r="A1702" s="8" t="str">
        <f t="shared" si="272"/>
        <v>https://w3id.org/kouigenjimonogatari/data/0134-08.json</v>
      </c>
      <c r="B1702" s="8">
        <v>134</v>
      </c>
      <c r="C1702" s="8">
        <v>8</v>
      </c>
      <c r="D1702" s="9" t="s">
        <v>1580</v>
      </c>
      <c r="E1702" t="str">
        <f t="shared" si="269"/>
        <v>http://creativecommons.org/publicdomain/zero/1.0/</v>
      </c>
      <c r="F1702" t="s">
        <v>4657</v>
      </c>
      <c r="G1702">
        <v>4</v>
      </c>
      <c r="H1702" t="s">
        <v>337</v>
      </c>
      <c r="I1702" s="3" t="str">
        <f t="shared" si="270"/>
        <v>https://jpsearch.go.jp/term/type/文章要素</v>
      </c>
      <c r="L1702">
        <f t="shared" si="273"/>
        <v>87</v>
      </c>
      <c r="M1702" t="str">
        <f t="shared" si="274"/>
        <v>https://www.dl.ndl.go.jp/api/iiif/3437686/canvas/87</v>
      </c>
      <c r="N1702" t="str">
        <f t="shared" si="271"/>
        <v>https://www.dl.ndl.go.jp/api/iiif/3437686/manifest.json</v>
      </c>
      <c r="O1702" t="str">
        <f t="shared" si="275"/>
        <v>http://da.dl.itc.u-tokyo.ac.jp/mirador/?params=[{%22manifest%22:%22https://www.dl.ndl.go.jp/api/iiif/3437686/manifest.json%22,%22canvas%22:%22https://www.dl.ndl.go.jp/api/iiif/3437686/canvas/87%22}]</v>
      </c>
    </row>
    <row r="1703" spans="1:15" ht="16">
      <c r="A1703" s="8" t="str">
        <f t="shared" si="272"/>
        <v>https://w3id.org/kouigenjimonogatari/data/0134-09.json</v>
      </c>
      <c r="B1703" s="8">
        <v>134</v>
      </c>
      <c r="C1703" s="8">
        <v>9</v>
      </c>
      <c r="D1703" s="9" t="s">
        <v>1581</v>
      </c>
      <c r="E1703" t="str">
        <f t="shared" si="269"/>
        <v>http://creativecommons.org/publicdomain/zero/1.0/</v>
      </c>
      <c r="F1703" t="s">
        <v>4657</v>
      </c>
      <c r="G1703">
        <v>4</v>
      </c>
      <c r="H1703" t="s">
        <v>337</v>
      </c>
      <c r="I1703" s="3" t="str">
        <f t="shared" si="270"/>
        <v>https://jpsearch.go.jp/term/type/文章要素</v>
      </c>
      <c r="L1703">
        <f t="shared" si="273"/>
        <v>87</v>
      </c>
      <c r="M1703" t="str">
        <f t="shared" si="274"/>
        <v>https://www.dl.ndl.go.jp/api/iiif/3437686/canvas/87</v>
      </c>
      <c r="N1703" t="str">
        <f t="shared" si="271"/>
        <v>https://www.dl.ndl.go.jp/api/iiif/3437686/manifest.json</v>
      </c>
      <c r="O1703" t="str">
        <f t="shared" si="275"/>
        <v>http://da.dl.itc.u-tokyo.ac.jp/mirador/?params=[{%22manifest%22:%22https://www.dl.ndl.go.jp/api/iiif/3437686/manifest.json%22,%22canvas%22:%22https://www.dl.ndl.go.jp/api/iiif/3437686/canvas/87%22}]</v>
      </c>
    </row>
    <row r="1704" spans="1:15" ht="16">
      <c r="A1704" s="8" t="str">
        <f t="shared" si="272"/>
        <v>https://w3id.org/kouigenjimonogatari/data/0134-10.json</v>
      </c>
      <c r="B1704" s="8">
        <v>134</v>
      </c>
      <c r="C1704" s="8">
        <v>10</v>
      </c>
      <c r="D1704" s="9" t="s">
        <v>1582</v>
      </c>
      <c r="E1704" t="str">
        <f t="shared" si="269"/>
        <v>http://creativecommons.org/publicdomain/zero/1.0/</v>
      </c>
      <c r="F1704" t="s">
        <v>4657</v>
      </c>
      <c r="G1704">
        <v>4</v>
      </c>
      <c r="H1704" t="s">
        <v>337</v>
      </c>
      <c r="I1704" s="3" t="str">
        <f t="shared" si="270"/>
        <v>https://jpsearch.go.jp/term/type/文章要素</v>
      </c>
      <c r="L1704">
        <f t="shared" si="273"/>
        <v>87</v>
      </c>
      <c r="M1704" t="str">
        <f t="shared" si="274"/>
        <v>https://www.dl.ndl.go.jp/api/iiif/3437686/canvas/87</v>
      </c>
      <c r="N1704" t="str">
        <f t="shared" si="271"/>
        <v>https://www.dl.ndl.go.jp/api/iiif/3437686/manifest.json</v>
      </c>
      <c r="O1704" t="str">
        <f t="shared" si="275"/>
        <v>http://da.dl.itc.u-tokyo.ac.jp/mirador/?params=[{%22manifest%22:%22https://www.dl.ndl.go.jp/api/iiif/3437686/manifest.json%22,%22canvas%22:%22https://www.dl.ndl.go.jp/api/iiif/3437686/canvas/87%22}]</v>
      </c>
    </row>
    <row r="1705" spans="1:15" ht="16">
      <c r="A1705" s="8" t="str">
        <f t="shared" si="272"/>
        <v>https://w3id.org/kouigenjimonogatari/data/0134-11.json</v>
      </c>
      <c r="B1705" s="8">
        <v>134</v>
      </c>
      <c r="C1705" s="8">
        <v>11</v>
      </c>
      <c r="D1705" s="9" t="s">
        <v>1583</v>
      </c>
      <c r="E1705" t="str">
        <f t="shared" si="269"/>
        <v>http://creativecommons.org/publicdomain/zero/1.0/</v>
      </c>
      <c r="F1705" t="s">
        <v>4657</v>
      </c>
      <c r="G1705">
        <v>4</v>
      </c>
      <c r="H1705" t="s">
        <v>337</v>
      </c>
      <c r="I1705" s="3" t="str">
        <f t="shared" si="270"/>
        <v>https://jpsearch.go.jp/term/type/文章要素</v>
      </c>
      <c r="L1705">
        <f t="shared" si="273"/>
        <v>87</v>
      </c>
      <c r="M1705" t="str">
        <f t="shared" si="274"/>
        <v>https://www.dl.ndl.go.jp/api/iiif/3437686/canvas/87</v>
      </c>
      <c r="N1705" t="str">
        <f t="shared" si="271"/>
        <v>https://www.dl.ndl.go.jp/api/iiif/3437686/manifest.json</v>
      </c>
      <c r="O1705" t="str">
        <f t="shared" si="275"/>
        <v>http://da.dl.itc.u-tokyo.ac.jp/mirador/?params=[{%22manifest%22:%22https://www.dl.ndl.go.jp/api/iiif/3437686/manifest.json%22,%22canvas%22:%22https://www.dl.ndl.go.jp/api/iiif/3437686/canvas/87%22}]</v>
      </c>
    </row>
    <row r="1706" spans="1:15" ht="16">
      <c r="A1706" s="8" t="str">
        <f t="shared" si="272"/>
        <v>https://w3id.org/kouigenjimonogatari/data/0134-12.json</v>
      </c>
      <c r="B1706" s="8">
        <v>134</v>
      </c>
      <c r="C1706" s="8">
        <v>12</v>
      </c>
      <c r="D1706" s="9" t="s">
        <v>1584</v>
      </c>
      <c r="E1706" t="str">
        <f t="shared" si="269"/>
        <v>http://creativecommons.org/publicdomain/zero/1.0/</v>
      </c>
      <c r="F1706" t="s">
        <v>4657</v>
      </c>
      <c r="G1706">
        <v>4</v>
      </c>
      <c r="H1706" t="s">
        <v>337</v>
      </c>
      <c r="I1706" s="3" t="str">
        <f t="shared" si="270"/>
        <v>https://jpsearch.go.jp/term/type/文章要素</v>
      </c>
      <c r="L1706">
        <f t="shared" si="273"/>
        <v>87</v>
      </c>
      <c r="M1706" t="str">
        <f t="shared" si="274"/>
        <v>https://www.dl.ndl.go.jp/api/iiif/3437686/canvas/87</v>
      </c>
      <c r="N1706" t="str">
        <f t="shared" si="271"/>
        <v>https://www.dl.ndl.go.jp/api/iiif/3437686/manifest.json</v>
      </c>
      <c r="O1706" t="str">
        <f t="shared" si="275"/>
        <v>http://da.dl.itc.u-tokyo.ac.jp/mirador/?params=[{%22manifest%22:%22https://www.dl.ndl.go.jp/api/iiif/3437686/manifest.json%22,%22canvas%22:%22https://www.dl.ndl.go.jp/api/iiif/3437686/canvas/87%22}]</v>
      </c>
    </row>
    <row r="1707" spans="1:15" ht="16">
      <c r="A1707" s="8" t="str">
        <f t="shared" si="272"/>
        <v>https://w3id.org/kouigenjimonogatari/data/0134-13.json</v>
      </c>
      <c r="B1707" s="8">
        <v>134</v>
      </c>
      <c r="C1707" s="8">
        <v>13</v>
      </c>
      <c r="D1707" s="9" t="s">
        <v>1585</v>
      </c>
      <c r="E1707" t="str">
        <f t="shared" si="269"/>
        <v>http://creativecommons.org/publicdomain/zero/1.0/</v>
      </c>
      <c r="F1707" t="s">
        <v>4657</v>
      </c>
      <c r="G1707">
        <v>4</v>
      </c>
      <c r="H1707" t="s">
        <v>337</v>
      </c>
      <c r="I1707" s="3" t="str">
        <f t="shared" si="270"/>
        <v>https://jpsearch.go.jp/term/type/文章要素</v>
      </c>
      <c r="L1707">
        <f t="shared" si="273"/>
        <v>87</v>
      </c>
      <c r="M1707" t="str">
        <f t="shared" si="274"/>
        <v>https://www.dl.ndl.go.jp/api/iiif/3437686/canvas/87</v>
      </c>
      <c r="N1707" t="str">
        <f t="shared" si="271"/>
        <v>https://www.dl.ndl.go.jp/api/iiif/3437686/manifest.json</v>
      </c>
      <c r="O1707" t="str">
        <f t="shared" si="275"/>
        <v>http://da.dl.itc.u-tokyo.ac.jp/mirador/?params=[{%22manifest%22:%22https://www.dl.ndl.go.jp/api/iiif/3437686/manifest.json%22,%22canvas%22:%22https://www.dl.ndl.go.jp/api/iiif/3437686/canvas/87%22}]</v>
      </c>
    </row>
    <row r="1708" spans="1:15" ht="16">
      <c r="A1708" s="8" t="str">
        <f t="shared" si="272"/>
        <v>https://w3id.org/kouigenjimonogatari/data/0134-14.json</v>
      </c>
      <c r="B1708" s="8">
        <v>134</v>
      </c>
      <c r="C1708" s="8">
        <v>14</v>
      </c>
      <c r="D1708" s="9" t="s">
        <v>1586</v>
      </c>
      <c r="E1708" t="str">
        <f t="shared" si="269"/>
        <v>http://creativecommons.org/publicdomain/zero/1.0/</v>
      </c>
      <c r="F1708" t="s">
        <v>4657</v>
      </c>
      <c r="G1708">
        <v>4</v>
      </c>
      <c r="H1708" t="s">
        <v>337</v>
      </c>
      <c r="I1708" s="3" t="str">
        <f t="shared" si="270"/>
        <v>https://jpsearch.go.jp/term/type/文章要素</v>
      </c>
      <c r="L1708">
        <f t="shared" si="273"/>
        <v>87</v>
      </c>
      <c r="M1708" t="str">
        <f t="shared" si="274"/>
        <v>https://www.dl.ndl.go.jp/api/iiif/3437686/canvas/87</v>
      </c>
      <c r="N1708" t="str">
        <f t="shared" si="271"/>
        <v>https://www.dl.ndl.go.jp/api/iiif/3437686/manifest.json</v>
      </c>
      <c r="O1708" t="str">
        <f t="shared" si="275"/>
        <v>http://da.dl.itc.u-tokyo.ac.jp/mirador/?params=[{%22manifest%22:%22https://www.dl.ndl.go.jp/api/iiif/3437686/manifest.json%22,%22canvas%22:%22https://www.dl.ndl.go.jp/api/iiif/3437686/canvas/87%22}]</v>
      </c>
    </row>
    <row r="1709" spans="1:15" ht="16">
      <c r="A1709" s="8" t="str">
        <f t="shared" si="272"/>
        <v>https://w3id.org/kouigenjimonogatari/data/0135-01.json</v>
      </c>
      <c r="B1709" s="8">
        <v>135</v>
      </c>
      <c r="C1709" s="8">
        <v>1</v>
      </c>
      <c r="D1709" s="9" t="s">
        <v>1587</v>
      </c>
      <c r="E1709" t="str">
        <f t="shared" si="269"/>
        <v>http://creativecommons.org/publicdomain/zero/1.0/</v>
      </c>
      <c r="F1709" t="s">
        <v>4657</v>
      </c>
      <c r="G1709">
        <v>4</v>
      </c>
      <c r="H1709" t="s">
        <v>337</v>
      </c>
      <c r="I1709" s="3" t="str">
        <f t="shared" si="270"/>
        <v>https://jpsearch.go.jp/term/type/文章要素</v>
      </c>
      <c r="L1709">
        <f t="shared" si="273"/>
        <v>87</v>
      </c>
      <c r="M1709" t="str">
        <f t="shared" si="274"/>
        <v>https://www.dl.ndl.go.jp/api/iiif/3437686/canvas/87</v>
      </c>
      <c r="N1709" t="str">
        <f t="shared" si="271"/>
        <v>https://www.dl.ndl.go.jp/api/iiif/3437686/manifest.json</v>
      </c>
      <c r="O1709" t="str">
        <f t="shared" si="275"/>
        <v>http://da.dl.itc.u-tokyo.ac.jp/mirador/?params=[{%22manifest%22:%22https://www.dl.ndl.go.jp/api/iiif/3437686/manifest.json%22,%22canvas%22:%22https://www.dl.ndl.go.jp/api/iiif/3437686/canvas/87%22}]</v>
      </c>
    </row>
    <row r="1710" spans="1:15" ht="16">
      <c r="A1710" s="8" t="str">
        <f t="shared" si="272"/>
        <v>https://w3id.org/kouigenjimonogatari/data/0135-02.json</v>
      </c>
      <c r="B1710" s="8">
        <v>135</v>
      </c>
      <c r="C1710" s="8">
        <v>2</v>
      </c>
      <c r="D1710" s="9" t="s">
        <v>1588</v>
      </c>
      <c r="E1710" t="str">
        <f t="shared" si="269"/>
        <v>http://creativecommons.org/publicdomain/zero/1.0/</v>
      </c>
      <c r="F1710" t="s">
        <v>4657</v>
      </c>
      <c r="G1710">
        <v>4</v>
      </c>
      <c r="H1710" t="s">
        <v>337</v>
      </c>
      <c r="I1710" s="3" t="str">
        <f t="shared" si="270"/>
        <v>https://jpsearch.go.jp/term/type/文章要素</v>
      </c>
      <c r="L1710">
        <f t="shared" si="273"/>
        <v>87</v>
      </c>
      <c r="M1710" t="str">
        <f t="shared" si="274"/>
        <v>https://www.dl.ndl.go.jp/api/iiif/3437686/canvas/87</v>
      </c>
      <c r="N1710" t="str">
        <f t="shared" si="271"/>
        <v>https://www.dl.ndl.go.jp/api/iiif/3437686/manifest.json</v>
      </c>
      <c r="O1710" t="str">
        <f t="shared" si="275"/>
        <v>http://da.dl.itc.u-tokyo.ac.jp/mirador/?params=[{%22manifest%22:%22https://www.dl.ndl.go.jp/api/iiif/3437686/manifest.json%22,%22canvas%22:%22https://www.dl.ndl.go.jp/api/iiif/3437686/canvas/87%22}]</v>
      </c>
    </row>
    <row r="1711" spans="1:15" ht="16">
      <c r="A1711" s="8" t="str">
        <f t="shared" si="272"/>
        <v>https://w3id.org/kouigenjimonogatari/data/0135-03.json</v>
      </c>
      <c r="B1711" s="8">
        <v>135</v>
      </c>
      <c r="C1711" s="8">
        <v>3</v>
      </c>
      <c r="D1711" s="9" t="s">
        <v>1589</v>
      </c>
      <c r="E1711" t="str">
        <f t="shared" si="269"/>
        <v>http://creativecommons.org/publicdomain/zero/1.0/</v>
      </c>
      <c r="F1711" t="s">
        <v>4657</v>
      </c>
      <c r="G1711">
        <v>4</v>
      </c>
      <c r="H1711" t="s">
        <v>337</v>
      </c>
      <c r="I1711" s="3" t="str">
        <f t="shared" si="270"/>
        <v>https://jpsearch.go.jp/term/type/文章要素</v>
      </c>
      <c r="L1711">
        <f t="shared" si="273"/>
        <v>87</v>
      </c>
      <c r="M1711" t="str">
        <f t="shared" si="274"/>
        <v>https://www.dl.ndl.go.jp/api/iiif/3437686/canvas/87</v>
      </c>
      <c r="N1711" t="str">
        <f t="shared" si="271"/>
        <v>https://www.dl.ndl.go.jp/api/iiif/3437686/manifest.json</v>
      </c>
      <c r="O1711" t="str">
        <f t="shared" si="275"/>
        <v>http://da.dl.itc.u-tokyo.ac.jp/mirador/?params=[{%22manifest%22:%22https://www.dl.ndl.go.jp/api/iiif/3437686/manifest.json%22,%22canvas%22:%22https://www.dl.ndl.go.jp/api/iiif/3437686/canvas/87%22}]</v>
      </c>
    </row>
    <row r="1712" spans="1:15" ht="16">
      <c r="A1712" s="8" t="str">
        <f t="shared" si="272"/>
        <v>https://w3id.org/kouigenjimonogatari/data/0135-04.json</v>
      </c>
      <c r="B1712" s="8">
        <v>135</v>
      </c>
      <c r="C1712" s="8">
        <v>4</v>
      </c>
      <c r="D1712" s="9" t="s">
        <v>1590</v>
      </c>
      <c r="E1712" t="str">
        <f t="shared" si="269"/>
        <v>http://creativecommons.org/publicdomain/zero/1.0/</v>
      </c>
      <c r="F1712" t="s">
        <v>4657</v>
      </c>
      <c r="G1712">
        <v>4</v>
      </c>
      <c r="H1712" t="s">
        <v>337</v>
      </c>
      <c r="I1712" s="3" t="str">
        <f t="shared" si="270"/>
        <v>https://jpsearch.go.jp/term/type/文章要素</v>
      </c>
      <c r="L1712">
        <f t="shared" si="273"/>
        <v>87</v>
      </c>
      <c r="M1712" t="str">
        <f t="shared" si="274"/>
        <v>https://www.dl.ndl.go.jp/api/iiif/3437686/canvas/87</v>
      </c>
      <c r="N1712" t="str">
        <f t="shared" si="271"/>
        <v>https://www.dl.ndl.go.jp/api/iiif/3437686/manifest.json</v>
      </c>
      <c r="O1712" t="str">
        <f t="shared" si="275"/>
        <v>http://da.dl.itc.u-tokyo.ac.jp/mirador/?params=[{%22manifest%22:%22https://www.dl.ndl.go.jp/api/iiif/3437686/manifest.json%22,%22canvas%22:%22https://www.dl.ndl.go.jp/api/iiif/3437686/canvas/87%22}]</v>
      </c>
    </row>
    <row r="1713" spans="1:15" ht="16">
      <c r="A1713" s="8" t="str">
        <f t="shared" si="272"/>
        <v>https://w3id.org/kouigenjimonogatari/data/0135-05.json</v>
      </c>
      <c r="B1713" s="8">
        <v>135</v>
      </c>
      <c r="C1713" s="8">
        <v>5</v>
      </c>
      <c r="D1713" s="9" t="s">
        <v>1591</v>
      </c>
      <c r="E1713" t="str">
        <f t="shared" si="269"/>
        <v>http://creativecommons.org/publicdomain/zero/1.0/</v>
      </c>
      <c r="F1713" t="s">
        <v>4657</v>
      </c>
      <c r="G1713">
        <v>4</v>
      </c>
      <c r="H1713" t="s">
        <v>337</v>
      </c>
      <c r="I1713" s="3" t="str">
        <f t="shared" si="270"/>
        <v>https://jpsearch.go.jp/term/type/文章要素</v>
      </c>
      <c r="L1713">
        <f t="shared" si="273"/>
        <v>87</v>
      </c>
      <c r="M1713" t="str">
        <f t="shared" si="274"/>
        <v>https://www.dl.ndl.go.jp/api/iiif/3437686/canvas/87</v>
      </c>
      <c r="N1713" t="str">
        <f t="shared" si="271"/>
        <v>https://www.dl.ndl.go.jp/api/iiif/3437686/manifest.json</v>
      </c>
      <c r="O1713" t="str">
        <f t="shared" si="275"/>
        <v>http://da.dl.itc.u-tokyo.ac.jp/mirador/?params=[{%22manifest%22:%22https://www.dl.ndl.go.jp/api/iiif/3437686/manifest.json%22,%22canvas%22:%22https://www.dl.ndl.go.jp/api/iiif/3437686/canvas/87%22}]</v>
      </c>
    </row>
    <row r="1714" spans="1:15" ht="16">
      <c r="A1714" s="8" t="str">
        <f t="shared" si="272"/>
        <v>https://w3id.org/kouigenjimonogatari/data/0135-06.json</v>
      </c>
      <c r="B1714" s="8">
        <v>135</v>
      </c>
      <c r="C1714" s="8">
        <v>6</v>
      </c>
      <c r="D1714" s="9" t="s">
        <v>1592</v>
      </c>
      <c r="E1714" t="str">
        <f t="shared" si="269"/>
        <v>http://creativecommons.org/publicdomain/zero/1.0/</v>
      </c>
      <c r="F1714" t="s">
        <v>4657</v>
      </c>
      <c r="G1714">
        <v>4</v>
      </c>
      <c r="H1714" t="s">
        <v>337</v>
      </c>
      <c r="I1714" s="3" t="str">
        <f t="shared" si="270"/>
        <v>https://jpsearch.go.jp/term/type/文章要素</v>
      </c>
      <c r="L1714">
        <f t="shared" si="273"/>
        <v>87</v>
      </c>
      <c r="M1714" t="str">
        <f t="shared" si="274"/>
        <v>https://www.dl.ndl.go.jp/api/iiif/3437686/canvas/87</v>
      </c>
      <c r="N1714" t="str">
        <f t="shared" si="271"/>
        <v>https://www.dl.ndl.go.jp/api/iiif/3437686/manifest.json</v>
      </c>
      <c r="O1714" t="str">
        <f t="shared" si="275"/>
        <v>http://da.dl.itc.u-tokyo.ac.jp/mirador/?params=[{%22manifest%22:%22https://www.dl.ndl.go.jp/api/iiif/3437686/manifest.json%22,%22canvas%22:%22https://www.dl.ndl.go.jp/api/iiif/3437686/canvas/87%22}]</v>
      </c>
    </row>
    <row r="1715" spans="1:15" ht="16">
      <c r="A1715" s="8" t="str">
        <f t="shared" si="272"/>
        <v>https://w3id.org/kouigenjimonogatari/data/0135-07.json</v>
      </c>
      <c r="B1715" s="8">
        <v>135</v>
      </c>
      <c r="C1715" s="8">
        <v>7</v>
      </c>
      <c r="D1715" s="9" t="s">
        <v>1593</v>
      </c>
      <c r="E1715" t="str">
        <f t="shared" si="269"/>
        <v>http://creativecommons.org/publicdomain/zero/1.0/</v>
      </c>
      <c r="F1715" t="s">
        <v>4657</v>
      </c>
      <c r="G1715">
        <v>4</v>
      </c>
      <c r="H1715" t="s">
        <v>337</v>
      </c>
      <c r="I1715" s="3" t="str">
        <f t="shared" si="270"/>
        <v>https://jpsearch.go.jp/term/type/文章要素</v>
      </c>
      <c r="L1715">
        <f t="shared" si="273"/>
        <v>87</v>
      </c>
      <c r="M1715" t="str">
        <f t="shared" si="274"/>
        <v>https://www.dl.ndl.go.jp/api/iiif/3437686/canvas/87</v>
      </c>
      <c r="N1715" t="str">
        <f t="shared" si="271"/>
        <v>https://www.dl.ndl.go.jp/api/iiif/3437686/manifest.json</v>
      </c>
      <c r="O1715" t="str">
        <f t="shared" si="275"/>
        <v>http://da.dl.itc.u-tokyo.ac.jp/mirador/?params=[{%22manifest%22:%22https://www.dl.ndl.go.jp/api/iiif/3437686/manifest.json%22,%22canvas%22:%22https://www.dl.ndl.go.jp/api/iiif/3437686/canvas/87%22}]</v>
      </c>
    </row>
    <row r="1716" spans="1:15" ht="16">
      <c r="A1716" s="8" t="str">
        <f t="shared" si="272"/>
        <v>https://w3id.org/kouigenjimonogatari/data/0135-08.json</v>
      </c>
      <c r="B1716" s="8">
        <v>135</v>
      </c>
      <c r="C1716" s="8">
        <v>8</v>
      </c>
      <c r="D1716" s="9" t="s">
        <v>1594</v>
      </c>
      <c r="E1716" t="str">
        <f t="shared" si="269"/>
        <v>http://creativecommons.org/publicdomain/zero/1.0/</v>
      </c>
      <c r="F1716" t="s">
        <v>4657</v>
      </c>
      <c r="G1716">
        <v>4</v>
      </c>
      <c r="H1716" t="s">
        <v>337</v>
      </c>
      <c r="I1716" s="3" t="str">
        <f t="shared" si="270"/>
        <v>https://jpsearch.go.jp/term/type/文章要素</v>
      </c>
      <c r="L1716">
        <f t="shared" si="273"/>
        <v>87</v>
      </c>
      <c r="M1716" t="str">
        <f t="shared" si="274"/>
        <v>https://www.dl.ndl.go.jp/api/iiif/3437686/canvas/87</v>
      </c>
      <c r="N1716" t="str">
        <f t="shared" si="271"/>
        <v>https://www.dl.ndl.go.jp/api/iiif/3437686/manifest.json</v>
      </c>
      <c r="O1716" t="str">
        <f t="shared" si="275"/>
        <v>http://da.dl.itc.u-tokyo.ac.jp/mirador/?params=[{%22manifest%22:%22https://www.dl.ndl.go.jp/api/iiif/3437686/manifest.json%22,%22canvas%22:%22https://www.dl.ndl.go.jp/api/iiif/3437686/canvas/87%22}]</v>
      </c>
    </row>
    <row r="1717" spans="1:15" ht="16">
      <c r="A1717" s="8" t="str">
        <f t="shared" si="272"/>
        <v>https://w3id.org/kouigenjimonogatari/data/0135-09.json</v>
      </c>
      <c r="B1717" s="8">
        <v>135</v>
      </c>
      <c r="C1717" s="8">
        <v>9</v>
      </c>
      <c r="D1717" s="9" t="s">
        <v>1595</v>
      </c>
      <c r="E1717" t="str">
        <f t="shared" si="269"/>
        <v>http://creativecommons.org/publicdomain/zero/1.0/</v>
      </c>
      <c r="F1717" t="s">
        <v>4657</v>
      </c>
      <c r="G1717">
        <v>4</v>
      </c>
      <c r="H1717" t="s">
        <v>337</v>
      </c>
      <c r="I1717" s="3" t="str">
        <f t="shared" si="270"/>
        <v>https://jpsearch.go.jp/term/type/文章要素</v>
      </c>
      <c r="L1717">
        <f t="shared" si="273"/>
        <v>87</v>
      </c>
      <c r="M1717" t="str">
        <f t="shared" si="274"/>
        <v>https://www.dl.ndl.go.jp/api/iiif/3437686/canvas/87</v>
      </c>
      <c r="N1717" t="str">
        <f t="shared" si="271"/>
        <v>https://www.dl.ndl.go.jp/api/iiif/3437686/manifest.json</v>
      </c>
      <c r="O1717" t="str">
        <f t="shared" si="275"/>
        <v>http://da.dl.itc.u-tokyo.ac.jp/mirador/?params=[{%22manifest%22:%22https://www.dl.ndl.go.jp/api/iiif/3437686/manifest.json%22,%22canvas%22:%22https://www.dl.ndl.go.jp/api/iiif/3437686/canvas/87%22}]</v>
      </c>
    </row>
    <row r="1718" spans="1:15" ht="16">
      <c r="A1718" s="8" t="str">
        <f t="shared" si="272"/>
        <v>https://w3id.org/kouigenjimonogatari/data/0135-10.json</v>
      </c>
      <c r="B1718" s="8">
        <v>135</v>
      </c>
      <c r="C1718" s="8">
        <v>10</v>
      </c>
      <c r="D1718" s="9" t="s">
        <v>1596</v>
      </c>
      <c r="E1718" t="str">
        <f t="shared" si="269"/>
        <v>http://creativecommons.org/publicdomain/zero/1.0/</v>
      </c>
      <c r="F1718" t="s">
        <v>4657</v>
      </c>
      <c r="G1718">
        <v>4</v>
      </c>
      <c r="H1718" t="s">
        <v>337</v>
      </c>
      <c r="I1718" s="3" t="str">
        <f t="shared" si="270"/>
        <v>https://jpsearch.go.jp/term/type/文章要素</v>
      </c>
      <c r="L1718">
        <f t="shared" si="273"/>
        <v>87</v>
      </c>
      <c r="M1718" t="str">
        <f t="shared" si="274"/>
        <v>https://www.dl.ndl.go.jp/api/iiif/3437686/canvas/87</v>
      </c>
      <c r="N1718" t="str">
        <f t="shared" si="271"/>
        <v>https://www.dl.ndl.go.jp/api/iiif/3437686/manifest.json</v>
      </c>
      <c r="O1718" t="str">
        <f t="shared" si="275"/>
        <v>http://da.dl.itc.u-tokyo.ac.jp/mirador/?params=[{%22manifest%22:%22https://www.dl.ndl.go.jp/api/iiif/3437686/manifest.json%22,%22canvas%22:%22https://www.dl.ndl.go.jp/api/iiif/3437686/canvas/87%22}]</v>
      </c>
    </row>
    <row r="1719" spans="1:15" ht="16">
      <c r="A1719" s="8" t="str">
        <f t="shared" si="272"/>
        <v>https://w3id.org/kouigenjimonogatari/data/0135-11.json</v>
      </c>
      <c r="B1719" s="8">
        <v>135</v>
      </c>
      <c r="C1719" s="8">
        <v>11</v>
      </c>
      <c r="D1719" s="9" t="s">
        <v>1597</v>
      </c>
      <c r="E1719" t="str">
        <f t="shared" si="269"/>
        <v>http://creativecommons.org/publicdomain/zero/1.0/</v>
      </c>
      <c r="F1719" t="s">
        <v>4657</v>
      </c>
      <c r="G1719">
        <v>4</v>
      </c>
      <c r="H1719" t="s">
        <v>337</v>
      </c>
      <c r="I1719" s="3" t="str">
        <f t="shared" si="270"/>
        <v>https://jpsearch.go.jp/term/type/文章要素</v>
      </c>
      <c r="L1719">
        <f t="shared" si="273"/>
        <v>87</v>
      </c>
      <c r="M1719" t="str">
        <f t="shared" si="274"/>
        <v>https://www.dl.ndl.go.jp/api/iiif/3437686/canvas/87</v>
      </c>
      <c r="N1719" t="str">
        <f t="shared" si="271"/>
        <v>https://www.dl.ndl.go.jp/api/iiif/3437686/manifest.json</v>
      </c>
      <c r="O1719" t="str">
        <f t="shared" si="275"/>
        <v>http://da.dl.itc.u-tokyo.ac.jp/mirador/?params=[{%22manifest%22:%22https://www.dl.ndl.go.jp/api/iiif/3437686/manifest.json%22,%22canvas%22:%22https://www.dl.ndl.go.jp/api/iiif/3437686/canvas/87%22}]</v>
      </c>
    </row>
    <row r="1720" spans="1:15" ht="16">
      <c r="A1720" s="8" t="str">
        <f t="shared" si="272"/>
        <v>https://w3id.org/kouigenjimonogatari/data/0135-12.json</v>
      </c>
      <c r="B1720" s="8">
        <v>135</v>
      </c>
      <c r="C1720" s="8">
        <v>12</v>
      </c>
      <c r="D1720" s="9" t="s">
        <v>1598</v>
      </c>
      <c r="E1720" t="str">
        <f t="shared" si="269"/>
        <v>http://creativecommons.org/publicdomain/zero/1.0/</v>
      </c>
      <c r="F1720" t="s">
        <v>4657</v>
      </c>
      <c r="G1720">
        <v>4</v>
      </c>
      <c r="H1720" t="s">
        <v>337</v>
      </c>
      <c r="I1720" s="3" t="str">
        <f t="shared" si="270"/>
        <v>https://jpsearch.go.jp/term/type/文章要素</v>
      </c>
      <c r="L1720">
        <f t="shared" si="273"/>
        <v>87</v>
      </c>
      <c r="M1720" t="str">
        <f t="shared" si="274"/>
        <v>https://www.dl.ndl.go.jp/api/iiif/3437686/canvas/87</v>
      </c>
      <c r="N1720" t="str">
        <f t="shared" si="271"/>
        <v>https://www.dl.ndl.go.jp/api/iiif/3437686/manifest.json</v>
      </c>
      <c r="O1720" t="str">
        <f t="shared" si="275"/>
        <v>http://da.dl.itc.u-tokyo.ac.jp/mirador/?params=[{%22manifest%22:%22https://www.dl.ndl.go.jp/api/iiif/3437686/manifest.json%22,%22canvas%22:%22https://www.dl.ndl.go.jp/api/iiif/3437686/canvas/87%22}]</v>
      </c>
    </row>
    <row r="1721" spans="1:15" ht="16">
      <c r="A1721" s="8" t="str">
        <f t="shared" si="272"/>
        <v>https://w3id.org/kouigenjimonogatari/data/0135-13.json</v>
      </c>
      <c r="B1721" s="8">
        <v>135</v>
      </c>
      <c r="C1721" s="8">
        <v>13</v>
      </c>
      <c r="D1721" s="9" t="s">
        <v>1599</v>
      </c>
      <c r="E1721" t="str">
        <f t="shared" si="269"/>
        <v>http://creativecommons.org/publicdomain/zero/1.0/</v>
      </c>
      <c r="F1721" t="s">
        <v>4657</v>
      </c>
      <c r="G1721">
        <v>4</v>
      </c>
      <c r="H1721" t="s">
        <v>337</v>
      </c>
      <c r="I1721" s="3" t="str">
        <f t="shared" si="270"/>
        <v>https://jpsearch.go.jp/term/type/文章要素</v>
      </c>
      <c r="L1721">
        <f t="shared" si="273"/>
        <v>87</v>
      </c>
      <c r="M1721" t="str">
        <f t="shared" si="274"/>
        <v>https://www.dl.ndl.go.jp/api/iiif/3437686/canvas/87</v>
      </c>
      <c r="N1721" t="str">
        <f t="shared" si="271"/>
        <v>https://www.dl.ndl.go.jp/api/iiif/3437686/manifest.json</v>
      </c>
      <c r="O1721" t="str">
        <f t="shared" si="275"/>
        <v>http://da.dl.itc.u-tokyo.ac.jp/mirador/?params=[{%22manifest%22:%22https://www.dl.ndl.go.jp/api/iiif/3437686/manifest.json%22,%22canvas%22:%22https://www.dl.ndl.go.jp/api/iiif/3437686/canvas/87%22}]</v>
      </c>
    </row>
    <row r="1722" spans="1:15" ht="16">
      <c r="A1722" s="8" t="str">
        <f t="shared" si="272"/>
        <v>https://w3id.org/kouigenjimonogatari/data/0135-14.json</v>
      </c>
      <c r="B1722" s="8">
        <v>135</v>
      </c>
      <c r="C1722" s="8">
        <v>14</v>
      </c>
      <c r="D1722" s="9" t="s">
        <v>1600</v>
      </c>
      <c r="E1722" t="str">
        <f t="shared" si="269"/>
        <v>http://creativecommons.org/publicdomain/zero/1.0/</v>
      </c>
      <c r="F1722" t="s">
        <v>4657</v>
      </c>
      <c r="G1722">
        <v>4</v>
      </c>
      <c r="H1722" t="s">
        <v>337</v>
      </c>
      <c r="I1722" s="3" t="str">
        <f t="shared" si="270"/>
        <v>https://jpsearch.go.jp/term/type/文章要素</v>
      </c>
      <c r="L1722">
        <f t="shared" si="273"/>
        <v>87</v>
      </c>
      <c r="M1722" t="str">
        <f t="shared" si="274"/>
        <v>https://www.dl.ndl.go.jp/api/iiif/3437686/canvas/87</v>
      </c>
      <c r="N1722" t="str">
        <f t="shared" si="271"/>
        <v>https://www.dl.ndl.go.jp/api/iiif/3437686/manifest.json</v>
      </c>
      <c r="O1722" t="str">
        <f t="shared" si="275"/>
        <v>http://da.dl.itc.u-tokyo.ac.jp/mirador/?params=[{%22manifest%22:%22https://www.dl.ndl.go.jp/api/iiif/3437686/manifest.json%22,%22canvas%22:%22https://www.dl.ndl.go.jp/api/iiif/3437686/canvas/87%22}]</v>
      </c>
    </row>
    <row r="1723" spans="1:15" ht="16">
      <c r="A1723" s="8" t="str">
        <f t="shared" si="272"/>
        <v>https://w3id.org/kouigenjimonogatari/data/0136-01.json</v>
      </c>
      <c r="B1723" s="8">
        <v>136</v>
      </c>
      <c r="C1723" s="8">
        <v>1</v>
      </c>
      <c r="D1723" s="9" t="s">
        <v>1601</v>
      </c>
      <c r="E1723" t="str">
        <f t="shared" si="269"/>
        <v>http://creativecommons.org/publicdomain/zero/1.0/</v>
      </c>
      <c r="F1723" t="s">
        <v>4657</v>
      </c>
      <c r="G1723">
        <v>4</v>
      </c>
      <c r="H1723" t="s">
        <v>337</v>
      </c>
      <c r="I1723" s="3" t="str">
        <f t="shared" si="270"/>
        <v>https://jpsearch.go.jp/term/type/文章要素</v>
      </c>
      <c r="L1723">
        <f t="shared" si="273"/>
        <v>88</v>
      </c>
      <c r="M1723" t="str">
        <f t="shared" si="274"/>
        <v>https://www.dl.ndl.go.jp/api/iiif/3437686/canvas/88</v>
      </c>
      <c r="N1723" t="str">
        <f t="shared" si="271"/>
        <v>https://www.dl.ndl.go.jp/api/iiif/3437686/manifest.json</v>
      </c>
      <c r="O1723" t="str">
        <f t="shared" si="275"/>
        <v>http://da.dl.itc.u-tokyo.ac.jp/mirador/?params=[{%22manifest%22:%22https://www.dl.ndl.go.jp/api/iiif/3437686/manifest.json%22,%22canvas%22:%22https://www.dl.ndl.go.jp/api/iiif/3437686/canvas/88%22}]</v>
      </c>
    </row>
    <row r="1724" spans="1:15" ht="16">
      <c r="A1724" s="8" t="str">
        <f t="shared" si="272"/>
        <v>https://w3id.org/kouigenjimonogatari/data/0136-02.json</v>
      </c>
      <c r="B1724" s="8">
        <v>136</v>
      </c>
      <c r="C1724" s="8">
        <v>2</v>
      </c>
      <c r="D1724" s="9" t="s">
        <v>1602</v>
      </c>
      <c r="E1724" t="str">
        <f t="shared" si="269"/>
        <v>http://creativecommons.org/publicdomain/zero/1.0/</v>
      </c>
      <c r="F1724" t="s">
        <v>4657</v>
      </c>
      <c r="G1724">
        <v>4</v>
      </c>
      <c r="H1724" t="s">
        <v>337</v>
      </c>
      <c r="I1724" s="3" t="str">
        <f t="shared" si="270"/>
        <v>https://jpsearch.go.jp/term/type/文章要素</v>
      </c>
      <c r="L1724">
        <f t="shared" si="273"/>
        <v>88</v>
      </c>
      <c r="M1724" t="str">
        <f t="shared" si="274"/>
        <v>https://www.dl.ndl.go.jp/api/iiif/3437686/canvas/88</v>
      </c>
      <c r="N1724" t="str">
        <f t="shared" si="271"/>
        <v>https://www.dl.ndl.go.jp/api/iiif/3437686/manifest.json</v>
      </c>
      <c r="O1724" t="str">
        <f t="shared" si="275"/>
        <v>http://da.dl.itc.u-tokyo.ac.jp/mirador/?params=[{%22manifest%22:%22https://www.dl.ndl.go.jp/api/iiif/3437686/manifest.json%22,%22canvas%22:%22https://www.dl.ndl.go.jp/api/iiif/3437686/canvas/88%22}]</v>
      </c>
    </row>
    <row r="1725" spans="1:15" ht="16">
      <c r="A1725" s="8" t="str">
        <f t="shared" si="272"/>
        <v>https://w3id.org/kouigenjimonogatari/data/0136-03.json</v>
      </c>
      <c r="B1725" s="8">
        <v>136</v>
      </c>
      <c r="C1725" s="8">
        <v>3</v>
      </c>
      <c r="D1725" s="9" t="s">
        <v>1603</v>
      </c>
      <c r="E1725" t="str">
        <f t="shared" si="269"/>
        <v>http://creativecommons.org/publicdomain/zero/1.0/</v>
      </c>
      <c r="F1725" t="s">
        <v>4657</v>
      </c>
      <c r="G1725">
        <v>4</v>
      </c>
      <c r="H1725" t="s">
        <v>337</v>
      </c>
      <c r="I1725" s="3" t="str">
        <f t="shared" si="270"/>
        <v>https://jpsearch.go.jp/term/type/文章要素</v>
      </c>
      <c r="L1725">
        <f t="shared" si="273"/>
        <v>88</v>
      </c>
      <c r="M1725" t="str">
        <f t="shared" si="274"/>
        <v>https://www.dl.ndl.go.jp/api/iiif/3437686/canvas/88</v>
      </c>
      <c r="N1725" t="str">
        <f t="shared" si="271"/>
        <v>https://www.dl.ndl.go.jp/api/iiif/3437686/manifest.json</v>
      </c>
      <c r="O1725" t="str">
        <f t="shared" si="275"/>
        <v>http://da.dl.itc.u-tokyo.ac.jp/mirador/?params=[{%22manifest%22:%22https://www.dl.ndl.go.jp/api/iiif/3437686/manifest.json%22,%22canvas%22:%22https://www.dl.ndl.go.jp/api/iiif/3437686/canvas/88%22}]</v>
      </c>
    </row>
    <row r="1726" spans="1:15" ht="16">
      <c r="A1726" s="8" t="str">
        <f t="shared" si="272"/>
        <v>https://w3id.org/kouigenjimonogatari/data/0136-04.json</v>
      </c>
      <c r="B1726" s="8">
        <v>136</v>
      </c>
      <c r="C1726" s="8">
        <v>4</v>
      </c>
      <c r="D1726" s="9" t="s">
        <v>1604</v>
      </c>
      <c r="E1726" t="str">
        <f t="shared" ref="E1726:E1789" si="276">"http://creativecommons.org/publicdomain/zero/1.0/"</f>
        <v>http://creativecommons.org/publicdomain/zero/1.0/</v>
      </c>
      <c r="F1726" t="s">
        <v>4657</v>
      </c>
      <c r="G1726">
        <v>4</v>
      </c>
      <c r="H1726" t="s">
        <v>337</v>
      </c>
      <c r="I1726" s="3" t="str">
        <f t="shared" ref="I1726:I1789" si="277">"https://jpsearch.go.jp/term/type/文章要素"</f>
        <v>https://jpsearch.go.jp/term/type/文章要素</v>
      </c>
      <c r="L1726">
        <f t="shared" si="273"/>
        <v>88</v>
      </c>
      <c r="M1726" t="str">
        <f t="shared" si="274"/>
        <v>https://www.dl.ndl.go.jp/api/iiif/3437686/canvas/88</v>
      </c>
      <c r="N1726" t="str">
        <f t="shared" ref="N1726:N1789" si="278">"https://www.dl.ndl.go.jp/api/iiif/3437686/manifest.json"</f>
        <v>https://www.dl.ndl.go.jp/api/iiif/3437686/manifest.json</v>
      </c>
      <c r="O1726" t="str">
        <f t="shared" si="275"/>
        <v>http://da.dl.itc.u-tokyo.ac.jp/mirador/?params=[{%22manifest%22:%22https://www.dl.ndl.go.jp/api/iiif/3437686/manifest.json%22,%22canvas%22:%22https://www.dl.ndl.go.jp/api/iiif/3437686/canvas/88%22}]</v>
      </c>
    </row>
    <row r="1727" spans="1:15" ht="16">
      <c r="A1727" s="8" t="str">
        <f t="shared" si="272"/>
        <v>https://w3id.org/kouigenjimonogatari/data/0136-05.json</v>
      </c>
      <c r="B1727" s="8">
        <v>136</v>
      </c>
      <c r="C1727" s="8">
        <v>5</v>
      </c>
      <c r="D1727" s="9" t="s">
        <v>1605</v>
      </c>
      <c r="E1727" t="str">
        <f t="shared" si="276"/>
        <v>http://creativecommons.org/publicdomain/zero/1.0/</v>
      </c>
      <c r="F1727" t="s">
        <v>4657</v>
      </c>
      <c r="G1727">
        <v>4</v>
      </c>
      <c r="H1727" t="s">
        <v>337</v>
      </c>
      <c r="I1727" s="3" t="str">
        <f t="shared" si="277"/>
        <v>https://jpsearch.go.jp/term/type/文章要素</v>
      </c>
      <c r="L1727">
        <f t="shared" si="273"/>
        <v>88</v>
      </c>
      <c r="M1727" t="str">
        <f t="shared" si="274"/>
        <v>https://www.dl.ndl.go.jp/api/iiif/3437686/canvas/88</v>
      </c>
      <c r="N1727" t="str">
        <f t="shared" si="278"/>
        <v>https://www.dl.ndl.go.jp/api/iiif/3437686/manifest.json</v>
      </c>
      <c r="O1727" t="str">
        <f t="shared" si="275"/>
        <v>http://da.dl.itc.u-tokyo.ac.jp/mirador/?params=[{%22manifest%22:%22https://www.dl.ndl.go.jp/api/iiif/3437686/manifest.json%22,%22canvas%22:%22https://www.dl.ndl.go.jp/api/iiif/3437686/canvas/88%22}]</v>
      </c>
    </row>
    <row r="1728" spans="1:15" ht="16">
      <c r="A1728" s="8" t="str">
        <f t="shared" ref="A1728:A1791" si="279">"https://w3id.org/kouigenjimonogatari/data/"&amp;TEXT(B1728, "0000")&amp;"-"&amp;TEXT(C1728, "00")&amp;".json"</f>
        <v>https://w3id.org/kouigenjimonogatari/data/0136-06.json</v>
      </c>
      <c r="B1728" s="8">
        <v>136</v>
      </c>
      <c r="C1728" s="8">
        <v>6</v>
      </c>
      <c r="D1728" s="9" t="s">
        <v>1606</v>
      </c>
      <c r="E1728" t="str">
        <f t="shared" si="276"/>
        <v>http://creativecommons.org/publicdomain/zero/1.0/</v>
      </c>
      <c r="F1728" t="s">
        <v>4657</v>
      </c>
      <c r="G1728">
        <v>4</v>
      </c>
      <c r="H1728" t="s">
        <v>337</v>
      </c>
      <c r="I1728" s="3" t="str">
        <f t="shared" si="277"/>
        <v>https://jpsearch.go.jp/term/type/文章要素</v>
      </c>
      <c r="L1728">
        <f t="shared" si="273"/>
        <v>88</v>
      </c>
      <c r="M1728" t="str">
        <f t="shared" si="274"/>
        <v>https://www.dl.ndl.go.jp/api/iiif/3437686/canvas/88</v>
      </c>
      <c r="N1728" t="str">
        <f t="shared" si="278"/>
        <v>https://www.dl.ndl.go.jp/api/iiif/3437686/manifest.json</v>
      </c>
      <c r="O1728" t="str">
        <f t="shared" si="275"/>
        <v>http://da.dl.itc.u-tokyo.ac.jp/mirador/?params=[{%22manifest%22:%22https://www.dl.ndl.go.jp/api/iiif/3437686/manifest.json%22,%22canvas%22:%22https://www.dl.ndl.go.jp/api/iiif/3437686/canvas/88%22}]</v>
      </c>
    </row>
    <row r="1729" spans="1:15" ht="16">
      <c r="A1729" s="8" t="str">
        <f t="shared" si="279"/>
        <v>https://w3id.org/kouigenjimonogatari/data/0136-07.json</v>
      </c>
      <c r="B1729" s="8">
        <v>136</v>
      </c>
      <c r="C1729" s="8">
        <v>7</v>
      </c>
      <c r="D1729" s="9" t="s">
        <v>1607</v>
      </c>
      <c r="E1729" t="str">
        <f t="shared" si="276"/>
        <v>http://creativecommons.org/publicdomain/zero/1.0/</v>
      </c>
      <c r="F1729" t="s">
        <v>4657</v>
      </c>
      <c r="G1729">
        <v>4</v>
      </c>
      <c r="H1729" t="s">
        <v>337</v>
      </c>
      <c r="I1729" s="3" t="str">
        <f t="shared" si="277"/>
        <v>https://jpsearch.go.jp/term/type/文章要素</v>
      </c>
      <c r="L1729">
        <f t="shared" ref="L1729:L1792" si="280">20+INT(B1729/2)</f>
        <v>88</v>
      </c>
      <c r="M1729" t="str">
        <f t="shared" ref="M1729:M1792" si="281">"https://www.dl.ndl.go.jp/api/iiif/3437686/canvas/"&amp;L1729</f>
        <v>https://www.dl.ndl.go.jp/api/iiif/3437686/canvas/88</v>
      </c>
      <c r="N1729" t="str">
        <f t="shared" si="278"/>
        <v>https://www.dl.ndl.go.jp/api/iiif/3437686/manifest.json</v>
      </c>
      <c r="O1729" t="str">
        <f t="shared" ref="O1729:O1792" si="282">"http://da.dl.itc.u-tokyo.ac.jp/mirador/?params=[{%22manifest%22:%22"&amp;N1729&amp;"%22,%22canvas%22:%22"&amp;M1729&amp;"%22}]"</f>
        <v>http://da.dl.itc.u-tokyo.ac.jp/mirador/?params=[{%22manifest%22:%22https://www.dl.ndl.go.jp/api/iiif/3437686/manifest.json%22,%22canvas%22:%22https://www.dl.ndl.go.jp/api/iiif/3437686/canvas/88%22}]</v>
      </c>
    </row>
    <row r="1730" spans="1:15" ht="16">
      <c r="A1730" s="8" t="str">
        <f t="shared" si="279"/>
        <v>https://w3id.org/kouigenjimonogatari/data/0136-08.json</v>
      </c>
      <c r="B1730" s="8">
        <v>136</v>
      </c>
      <c r="C1730" s="8">
        <v>8</v>
      </c>
      <c r="D1730" s="9" t="s">
        <v>1608</v>
      </c>
      <c r="E1730" t="str">
        <f t="shared" si="276"/>
        <v>http://creativecommons.org/publicdomain/zero/1.0/</v>
      </c>
      <c r="F1730" t="s">
        <v>4657</v>
      </c>
      <c r="G1730">
        <v>4</v>
      </c>
      <c r="H1730" t="s">
        <v>337</v>
      </c>
      <c r="I1730" s="3" t="str">
        <f t="shared" si="277"/>
        <v>https://jpsearch.go.jp/term/type/文章要素</v>
      </c>
      <c r="L1730">
        <f t="shared" si="280"/>
        <v>88</v>
      </c>
      <c r="M1730" t="str">
        <f t="shared" si="281"/>
        <v>https://www.dl.ndl.go.jp/api/iiif/3437686/canvas/88</v>
      </c>
      <c r="N1730" t="str">
        <f t="shared" si="278"/>
        <v>https://www.dl.ndl.go.jp/api/iiif/3437686/manifest.json</v>
      </c>
      <c r="O1730" t="str">
        <f t="shared" si="282"/>
        <v>http://da.dl.itc.u-tokyo.ac.jp/mirador/?params=[{%22manifest%22:%22https://www.dl.ndl.go.jp/api/iiif/3437686/manifest.json%22,%22canvas%22:%22https://www.dl.ndl.go.jp/api/iiif/3437686/canvas/88%22}]</v>
      </c>
    </row>
    <row r="1731" spans="1:15" ht="16">
      <c r="A1731" s="8" t="str">
        <f t="shared" si="279"/>
        <v>https://w3id.org/kouigenjimonogatari/data/0136-09.json</v>
      </c>
      <c r="B1731" s="8">
        <v>136</v>
      </c>
      <c r="C1731" s="8">
        <v>9</v>
      </c>
      <c r="D1731" s="9" t="s">
        <v>1609</v>
      </c>
      <c r="E1731" t="str">
        <f t="shared" si="276"/>
        <v>http://creativecommons.org/publicdomain/zero/1.0/</v>
      </c>
      <c r="F1731" t="s">
        <v>4657</v>
      </c>
      <c r="G1731">
        <v>4</v>
      </c>
      <c r="H1731" t="s">
        <v>337</v>
      </c>
      <c r="I1731" s="3" t="str">
        <f t="shared" si="277"/>
        <v>https://jpsearch.go.jp/term/type/文章要素</v>
      </c>
      <c r="L1731">
        <f t="shared" si="280"/>
        <v>88</v>
      </c>
      <c r="M1731" t="str">
        <f t="shared" si="281"/>
        <v>https://www.dl.ndl.go.jp/api/iiif/3437686/canvas/88</v>
      </c>
      <c r="N1731" t="str">
        <f t="shared" si="278"/>
        <v>https://www.dl.ndl.go.jp/api/iiif/3437686/manifest.json</v>
      </c>
      <c r="O1731" t="str">
        <f t="shared" si="282"/>
        <v>http://da.dl.itc.u-tokyo.ac.jp/mirador/?params=[{%22manifest%22:%22https://www.dl.ndl.go.jp/api/iiif/3437686/manifest.json%22,%22canvas%22:%22https://www.dl.ndl.go.jp/api/iiif/3437686/canvas/88%22}]</v>
      </c>
    </row>
    <row r="1732" spans="1:15" ht="16">
      <c r="A1732" s="8" t="str">
        <f t="shared" si="279"/>
        <v>https://w3id.org/kouigenjimonogatari/data/0136-10.json</v>
      </c>
      <c r="B1732" s="8">
        <v>136</v>
      </c>
      <c r="C1732" s="8">
        <v>10</v>
      </c>
      <c r="D1732" s="9" t="s">
        <v>1610</v>
      </c>
      <c r="E1732" t="str">
        <f t="shared" si="276"/>
        <v>http://creativecommons.org/publicdomain/zero/1.0/</v>
      </c>
      <c r="F1732" t="s">
        <v>4657</v>
      </c>
      <c r="G1732">
        <v>4</v>
      </c>
      <c r="H1732" t="s">
        <v>337</v>
      </c>
      <c r="I1732" s="3" t="str">
        <f t="shared" si="277"/>
        <v>https://jpsearch.go.jp/term/type/文章要素</v>
      </c>
      <c r="L1732">
        <f t="shared" si="280"/>
        <v>88</v>
      </c>
      <c r="M1732" t="str">
        <f t="shared" si="281"/>
        <v>https://www.dl.ndl.go.jp/api/iiif/3437686/canvas/88</v>
      </c>
      <c r="N1732" t="str">
        <f t="shared" si="278"/>
        <v>https://www.dl.ndl.go.jp/api/iiif/3437686/manifest.json</v>
      </c>
      <c r="O1732" t="str">
        <f t="shared" si="282"/>
        <v>http://da.dl.itc.u-tokyo.ac.jp/mirador/?params=[{%22manifest%22:%22https://www.dl.ndl.go.jp/api/iiif/3437686/manifest.json%22,%22canvas%22:%22https://www.dl.ndl.go.jp/api/iiif/3437686/canvas/88%22}]</v>
      </c>
    </row>
    <row r="1733" spans="1:15" ht="16">
      <c r="A1733" s="8" t="str">
        <f t="shared" si="279"/>
        <v>https://w3id.org/kouigenjimonogatari/data/0136-11.json</v>
      </c>
      <c r="B1733" s="8">
        <v>136</v>
      </c>
      <c r="C1733" s="8">
        <v>11</v>
      </c>
      <c r="D1733" s="9" t="s">
        <v>1611</v>
      </c>
      <c r="E1733" t="str">
        <f t="shared" si="276"/>
        <v>http://creativecommons.org/publicdomain/zero/1.0/</v>
      </c>
      <c r="F1733" t="s">
        <v>4657</v>
      </c>
      <c r="G1733">
        <v>4</v>
      </c>
      <c r="H1733" t="s">
        <v>337</v>
      </c>
      <c r="I1733" s="3" t="str">
        <f t="shared" si="277"/>
        <v>https://jpsearch.go.jp/term/type/文章要素</v>
      </c>
      <c r="L1733">
        <f t="shared" si="280"/>
        <v>88</v>
      </c>
      <c r="M1733" t="str">
        <f t="shared" si="281"/>
        <v>https://www.dl.ndl.go.jp/api/iiif/3437686/canvas/88</v>
      </c>
      <c r="N1733" t="str">
        <f t="shared" si="278"/>
        <v>https://www.dl.ndl.go.jp/api/iiif/3437686/manifest.json</v>
      </c>
      <c r="O1733" t="str">
        <f t="shared" si="282"/>
        <v>http://da.dl.itc.u-tokyo.ac.jp/mirador/?params=[{%22manifest%22:%22https://www.dl.ndl.go.jp/api/iiif/3437686/manifest.json%22,%22canvas%22:%22https://www.dl.ndl.go.jp/api/iiif/3437686/canvas/88%22}]</v>
      </c>
    </row>
    <row r="1734" spans="1:15" ht="16">
      <c r="A1734" s="8" t="str">
        <f t="shared" si="279"/>
        <v>https://w3id.org/kouigenjimonogatari/data/0136-12.json</v>
      </c>
      <c r="B1734" s="8">
        <v>136</v>
      </c>
      <c r="C1734" s="8">
        <v>12</v>
      </c>
      <c r="D1734" s="9" t="s">
        <v>1612</v>
      </c>
      <c r="E1734" t="str">
        <f t="shared" si="276"/>
        <v>http://creativecommons.org/publicdomain/zero/1.0/</v>
      </c>
      <c r="F1734" t="s">
        <v>4657</v>
      </c>
      <c r="G1734">
        <v>4</v>
      </c>
      <c r="H1734" t="s">
        <v>337</v>
      </c>
      <c r="I1734" s="3" t="str">
        <f t="shared" si="277"/>
        <v>https://jpsearch.go.jp/term/type/文章要素</v>
      </c>
      <c r="L1734">
        <f t="shared" si="280"/>
        <v>88</v>
      </c>
      <c r="M1734" t="str">
        <f t="shared" si="281"/>
        <v>https://www.dl.ndl.go.jp/api/iiif/3437686/canvas/88</v>
      </c>
      <c r="N1734" t="str">
        <f t="shared" si="278"/>
        <v>https://www.dl.ndl.go.jp/api/iiif/3437686/manifest.json</v>
      </c>
      <c r="O1734" t="str">
        <f t="shared" si="282"/>
        <v>http://da.dl.itc.u-tokyo.ac.jp/mirador/?params=[{%22manifest%22:%22https://www.dl.ndl.go.jp/api/iiif/3437686/manifest.json%22,%22canvas%22:%22https://www.dl.ndl.go.jp/api/iiif/3437686/canvas/88%22}]</v>
      </c>
    </row>
    <row r="1735" spans="1:15" ht="16">
      <c r="A1735" s="8" t="str">
        <f t="shared" si="279"/>
        <v>https://w3id.org/kouigenjimonogatari/data/0136-13.json</v>
      </c>
      <c r="B1735" s="8">
        <v>136</v>
      </c>
      <c r="C1735" s="8">
        <v>13</v>
      </c>
      <c r="D1735" s="9" t="s">
        <v>1613</v>
      </c>
      <c r="E1735" t="str">
        <f t="shared" si="276"/>
        <v>http://creativecommons.org/publicdomain/zero/1.0/</v>
      </c>
      <c r="F1735" t="s">
        <v>4657</v>
      </c>
      <c r="G1735">
        <v>4</v>
      </c>
      <c r="H1735" t="s">
        <v>337</v>
      </c>
      <c r="I1735" s="3" t="str">
        <f t="shared" si="277"/>
        <v>https://jpsearch.go.jp/term/type/文章要素</v>
      </c>
      <c r="L1735">
        <f t="shared" si="280"/>
        <v>88</v>
      </c>
      <c r="M1735" t="str">
        <f t="shared" si="281"/>
        <v>https://www.dl.ndl.go.jp/api/iiif/3437686/canvas/88</v>
      </c>
      <c r="N1735" t="str">
        <f t="shared" si="278"/>
        <v>https://www.dl.ndl.go.jp/api/iiif/3437686/manifest.json</v>
      </c>
      <c r="O1735" t="str">
        <f t="shared" si="282"/>
        <v>http://da.dl.itc.u-tokyo.ac.jp/mirador/?params=[{%22manifest%22:%22https://www.dl.ndl.go.jp/api/iiif/3437686/manifest.json%22,%22canvas%22:%22https://www.dl.ndl.go.jp/api/iiif/3437686/canvas/88%22}]</v>
      </c>
    </row>
    <row r="1736" spans="1:15" ht="16">
      <c r="A1736" s="8" t="str">
        <f t="shared" si="279"/>
        <v>https://w3id.org/kouigenjimonogatari/data/0136-14.json</v>
      </c>
      <c r="B1736" s="8">
        <v>136</v>
      </c>
      <c r="C1736" s="8">
        <v>14</v>
      </c>
      <c r="D1736" s="9" t="s">
        <v>1614</v>
      </c>
      <c r="E1736" t="str">
        <f t="shared" si="276"/>
        <v>http://creativecommons.org/publicdomain/zero/1.0/</v>
      </c>
      <c r="F1736" t="s">
        <v>4657</v>
      </c>
      <c r="G1736">
        <v>4</v>
      </c>
      <c r="H1736" t="s">
        <v>337</v>
      </c>
      <c r="I1736" s="3" t="str">
        <f t="shared" si="277"/>
        <v>https://jpsearch.go.jp/term/type/文章要素</v>
      </c>
      <c r="L1736">
        <f t="shared" si="280"/>
        <v>88</v>
      </c>
      <c r="M1736" t="str">
        <f t="shared" si="281"/>
        <v>https://www.dl.ndl.go.jp/api/iiif/3437686/canvas/88</v>
      </c>
      <c r="N1736" t="str">
        <f t="shared" si="278"/>
        <v>https://www.dl.ndl.go.jp/api/iiif/3437686/manifest.json</v>
      </c>
      <c r="O1736" t="str">
        <f t="shared" si="282"/>
        <v>http://da.dl.itc.u-tokyo.ac.jp/mirador/?params=[{%22manifest%22:%22https://www.dl.ndl.go.jp/api/iiif/3437686/manifest.json%22,%22canvas%22:%22https://www.dl.ndl.go.jp/api/iiif/3437686/canvas/88%22}]</v>
      </c>
    </row>
    <row r="1737" spans="1:15" ht="16">
      <c r="A1737" s="8" t="str">
        <f t="shared" si="279"/>
        <v>https://w3id.org/kouigenjimonogatari/data/0137-01.json</v>
      </c>
      <c r="B1737" s="8">
        <v>137</v>
      </c>
      <c r="C1737" s="8">
        <v>1</v>
      </c>
      <c r="D1737" s="9" t="s">
        <v>1615</v>
      </c>
      <c r="E1737" t="str">
        <f t="shared" si="276"/>
        <v>http://creativecommons.org/publicdomain/zero/1.0/</v>
      </c>
      <c r="F1737" t="s">
        <v>4657</v>
      </c>
      <c r="G1737">
        <v>4</v>
      </c>
      <c r="H1737" t="s">
        <v>337</v>
      </c>
      <c r="I1737" s="3" t="str">
        <f t="shared" si="277"/>
        <v>https://jpsearch.go.jp/term/type/文章要素</v>
      </c>
      <c r="L1737">
        <f t="shared" si="280"/>
        <v>88</v>
      </c>
      <c r="M1737" t="str">
        <f t="shared" si="281"/>
        <v>https://www.dl.ndl.go.jp/api/iiif/3437686/canvas/88</v>
      </c>
      <c r="N1737" t="str">
        <f t="shared" si="278"/>
        <v>https://www.dl.ndl.go.jp/api/iiif/3437686/manifest.json</v>
      </c>
      <c r="O1737" t="str">
        <f t="shared" si="282"/>
        <v>http://da.dl.itc.u-tokyo.ac.jp/mirador/?params=[{%22manifest%22:%22https://www.dl.ndl.go.jp/api/iiif/3437686/manifest.json%22,%22canvas%22:%22https://www.dl.ndl.go.jp/api/iiif/3437686/canvas/88%22}]</v>
      </c>
    </row>
    <row r="1738" spans="1:15" ht="16">
      <c r="A1738" s="8" t="str">
        <f t="shared" si="279"/>
        <v>https://w3id.org/kouigenjimonogatari/data/0137-02.json</v>
      </c>
      <c r="B1738" s="8">
        <v>137</v>
      </c>
      <c r="C1738" s="8">
        <v>2</v>
      </c>
      <c r="D1738" s="9" t="s">
        <v>1616</v>
      </c>
      <c r="E1738" t="str">
        <f t="shared" si="276"/>
        <v>http://creativecommons.org/publicdomain/zero/1.0/</v>
      </c>
      <c r="F1738" t="s">
        <v>4657</v>
      </c>
      <c r="G1738">
        <v>4</v>
      </c>
      <c r="H1738" t="s">
        <v>337</v>
      </c>
      <c r="I1738" s="3" t="str">
        <f t="shared" si="277"/>
        <v>https://jpsearch.go.jp/term/type/文章要素</v>
      </c>
      <c r="L1738">
        <f t="shared" si="280"/>
        <v>88</v>
      </c>
      <c r="M1738" t="str">
        <f t="shared" si="281"/>
        <v>https://www.dl.ndl.go.jp/api/iiif/3437686/canvas/88</v>
      </c>
      <c r="N1738" t="str">
        <f t="shared" si="278"/>
        <v>https://www.dl.ndl.go.jp/api/iiif/3437686/manifest.json</v>
      </c>
      <c r="O1738" t="str">
        <f t="shared" si="282"/>
        <v>http://da.dl.itc.u-tokyo.ac.jp/mirador/?params=[{%22manifest%22:%22https://www.dl.ndl.go.jp/api/iiif/3437686/manifest.json%22,%22canvas%22:%22https://www.dl.ndl.go.jp/api/iiif/3437686/canvas/88%22}]</v>
      </c>
    </row>
    <row r="1739" spans="1:15" ht="16">
      <c r="A1739" s="8" t="str">
        <f t="shared" si="279"/>
        <v>https://w3id.org/kouigenjimonogatari/data/0137-03.json</v>
      </c>
      <c r="B1739" s="8">
        <v>137</v>
      </c>
      <c r="C1739" s="8">
        <v>3</v>
      </c>
      <c r="D1739" s="9" t="s">
        <v>1617</v>
      </c>
      <c r="E1739" t="str">
        <f t="shared" si="276"/>
        <v>http://creativecommons.org/publicdomain/zero/1.0/</v>
      </c>
      <c r="F1739" t="s">
        <v>4657</v>
      </c>
      <c r="G1739">
        <v>4</v>
      </c>
      <c r="H1739" t="s">
        <v>337</v>
      </c>
      <c r="I1739" s="3" t="str">
        <f t="shared" si="277"/>
        <v>https://jpsearch.go.jp/term/type/文章要素</v>
      </c>
      <c r="L1739">
        <f t="shared" si="280"/>
        <v>88</v>
      </c>
      <c r="M1739" t="str">
        <f t="shared" si="281"/>
        <v>https://www.dl.ndl.go.jp/api/iiif/3437686/canvas/88</v>
      </c>
      <c r="N1739" t="str">
        <f t="shared" si="278"/>
        <v>https://www.dl.ndl.go.jp/api/iiif/3437686/manifest.json</v>
      </c>
      <c r="O1739" t="str">
        <f t="shared" si="282"/>
        <v>http://da.dl.itc.u-tokyo.ac.jp/mirador/?params=[{%22manifest%22:%22https://www.dl.ndl.go.jp/api/iiif/3437686/manifest.json%22,%22canvas%22:%22https://www.dl.ndl.go.jp/api/iiif/3437686/canvas/88%22}]</v>
      </c>
    </row>
    <row r="1740" spans="1:15" ht="16">
      <c r="A1740" s="8" t="str">
        <f t="shared" si="279"/>
        <v>https://w3id.org/kouigenjimonogatari/data/0137-04.json</v>
      </c>
      <c r="B1740" s="8">
        <v>137</v>
      </c>
      <c r="C1740" s="8">
        <v>4</v>
      </c>
      <c r="D1740" s="9" t="s">
        <v>1618</v>
      </c>
      <c r="E1740" t="str">
        <f t="shared" si="276"/>
        <v>http://creativecommons.org/publicdomain/zero/1.0/</v>
      </c>
      <c r="F1740" t="s">
        <v>4657</v>
      </c>
      <c r="G1740">
        <v>4</v>
      </c>
      <c r="H1740" t="s">
        <v>337</v>
      </c>
      <c r="I1740" s="3" t="str">
        <f t="shared" si="277"/>
        <v>https://jpsearch.go.jp/term/type/文章要素</v>
      </c>
      <c r="L1740">
        <f t="shared" si="280"/>
        <v>88</v>
      </c>
      <c r="M1740" t="str">
        <f t="shared" si="281"/>
        <v>https://www.dl.ndl.go.jp/api/iiif/3437686/canvas/88</v>
      </c>
      <c r="N1740" t="str">
        <f t="shared" si="278"/>
        <v>https://www.dl.ndl.go.jp/api/iiif/3437686/manifest.json</v>
      </c>
      <c r="O1740" t="str">
        <f t="shared" si="282"/>
        <v>http://da.dl.itc.u-tokyo.ac.jp/mirador/?params=[{%22manifest%22:%22https://www.dl.ndl.go.jp/api/iiif/3437686/manifest.json%22,%22canvas%22:%22https://www.dl.ndl.go.jp/api/iiif/3437686/canvas/88%22}]</v>
      </c>
    </row>
    <row r="1741" spans="1:15" ht="16">
      <c r="A1741" s="8" t="str">
        <f t="shared" si="279"/>
        <v>https://w3id.org/kouigenjimonogatari/data/0137-05.json</v>
      </c>
      <c r="B1741" s="8">
        <v>137</v>
      </c>
      <c r="C1741" s="8">
        <v>5</v>
      </c>
      <c r="D1741" s="9" t="s">
        <v>1619</v>
      </c>
      <c r="E1741" t="str">
        <f t="shared" si="276"/>
        <v>http://creativecommons.org/publicdomain/zero/1.0/</v>
      </c>
      <c r="F1741" t="s">
        <v>4657</v>
      </c>
      <c r="G1741">
        <v>4</v>
      </c>
      <c r="H1741" t="s">
        <v>337</v>
      </c>
      <c r="I1741" s="3" t="str">
        <f t="shared" si="277"/>
        <v>https://jpsearch.go.jp/term/type/文章要素</v>
      </c>
      <c r="L1741">
        <f t="shared" si="280"/>
        <v>88</v>
      </c>
      <c r="M1741" t="str">
        <f t="shared" si="281"/>
        <v>https://www.dl.ndl.go.jp/api/iiif/3437686/canvas/88</v>
      </c>
      <c r="N1741" t="str">
        <f t="shared" si="278"/>
        <v>https://www.dl.ndl.go.jp/api/iiif/3437686/manifest.json</v>
      </c>
      <c r="O1741" t="str">
        <f t="shared" si="282"/>
        <v>http://da.dl.itc.u-tokyo.ac.jp/mirador/?params=[{%22manifest%22:%22https://www.dl.ndl.go.jp/api/iiif/3437686/manifest.json%22,%22canvas%22:%22https://www.dl.ndl.go.jp/api/iiif/3437686/canvas/88%22}]</v>
      </c>
    </row>
    <row r="1742" spans="1:15" ht="16">
      <c r="A1742" s="8" t="str">
        <f t="shared" si="279"/>
        <v>https://w3id.org/kouigenjimonogatari/data/0137-06.json</v>
      </c>
      <c r="B1742" s="8">
        <v>137</v>
      </c>
      <c r="C1742" s="8">
        <v>6</v>
      </c>
      <c r="D1742" s="9" t="s">
        <v>1620</v>
      </c>
      <c r="E1742" t="str">
        <f t="shared" si="276"/>
        <v>http://creativecommons.org/publicdomain/zero/1.0/</v>
      </c>
      <c r="F1742" t="s">
        <v>4657</v>
      </c>
      <c r="G1742">
        <v>4</v>
      </c>
      <c r="H1742" t="s">
        <v>337</v>
      </c>
      <c r="I1742" s="3" t="str">
        <f t="shared" si="277"/>
        <v>https://jpsearch.go.jp/term/type/文章要素</v>
      </c>
      <c r="L1742">
        <f t="shared" si="280"/>
        <v>88</v>
      </c>
      <c r="M1742" t="str">
        <f t="shared" si="281"/>
        <v>https://www.dl.ndl.go.jp/api/iiif/3437686/canvas/88</v>
      </c>
      <c r="N1742" t="str">
        <f t="shared" si="278"/>
        <v>https://www.dl.ndl.go.jp/api/iiif/3437686/manifest.json</v>
      </c>
      <c r="O1742" t="str">
        <f t="shared" si="282"/>
        <v>http://da.dl.itc.u-tokyo.ac.jp/mirador/?params=[{%22manifest%22:%22https://www.dl.ndl.go.jp/api/iiif/3437686/manifest.json%22,%22canvas%22:%22https://www.dl.ndl.go.jp/api/iiif/3437686/canvas/88%22}]</v>
      </c>
    </row>
    <row r="1743" spans="1:15" ht="16">
      <c r="A1743" s="8" t="str">
        <f t="shared" si="279"/>
        <v>https://w3id.org/kouigenjimonogatari/data/0137-07.json</v>
      </c>
      <c r="B1743" s="8">
        <v>137</v>
      </c>
      <c r="C1743" s="8">
        <v>7</v>
      </c>
      <c r="D1743" s="9" t="s">
        <v>1621</v>
      </c>
      <c r="E1743" t="str">
        <f t="shared" si="276"/>
        <v>http://creativecommons.org/publicdomain/zero/1.0/</v>
      </c>
      <c r="F1743" t="s">
        <v>4657</v>
      </c>
      <c r="G1743">
        <v>4</v>
      </c>
      <c r="H1743" t="s">
        <v>337</v>
      </c>
      <c r="I1743" s="3" t="str">
        <f t="shared" si="277"/>
        <v>https://jpsearch.go.jp/term/type/文章要素</v>
      </c>
      <c r="L1743">
        <f t="shared" si="280"/>
        <v>88</v>
      </c>
      <c r="M1743" t="str">
        <f t="shared" si="281"/>
        <v>https://www.dl.ndl.go.jp/api/iiif/3437686/canvas/88</v>
      </c>
      <c r="N1743" t="str">
        <f t="shared" si="278"/>
        <v>https://www.dl.ndl.go.jp/api/iiif/3437686/manifest.json</v>
      </c>
      <c r="O1743" t="str">
        <f t="shared" si="282"/>
        <v>http://da.dl.itc.u-tokyo.ac.jp/mirador/?params=[{%22manifest%22:%22https://www.dl.ndl.go.jp/api/iiif/3437686/manifest.json%22,%22canvas%22:%22https://www.dl.ndl.go.jp/api/iiif/3437686/canvas/88%22}]</v>
      </c>
    </row>
    <row r="1744" spans="1:15" ht="16">
      <c r="A1744" s="8" t="str">
        <f t="shared" si="279"/>
        <v>https://w3id.org/kouigenjimonogatari/data/0137-08.json</v>
      </c>
      <c r="B1744" s="8">
        <v>137</v>
      </c>
      <c r="C1744" s="8">
        <v>8</v>
      </c>
      <c r="D1744" s="9" t="s">
        <v>1622</v>
      </c>
      <c r="E1744" t="str">
        <f t="shared" si="276"/>
        <v>http://creativecommons.org/publicdomain/zero/1.0/</v>
      </c>
      <c r="F1744" t="s">
        <v>4657</v>
      </c>
      <c r="G1744">
        <v>4</v>
      </c>
      <c r="H1744" t="s">
        <v>337</v>
      </c>
      <c r="I1744" s="3" t="str">
        <f t="shared" si="277"/>
        <v>https://jpsearch.go.jp/term/type/文章要素</v>
      </c>
      <c r="L1744">
        <f t="shared" si="280"/>
        <v>88</v>
      </c>
      <c r="M1744" t="str">
        <f t="shared" si="281"/>
        <v>https://www.dl.ndl.go.jp/api/iiif/3437686/canvas/88</v>
      </c>
      <c r="N1744" t="str">
        <f t="shared" si="278"/>
        <v>https://www.dl.ndl.go.jp/api/iiif/3437686/manifest.json</v>
      </c>
      <c r="O1744" t="str">
        <f t="shared" si="282"/>
        <v>http://da.dl.itc.u-tokyo.ac.jp/mirador/?params=[{%22manifest%22:%22https://www.dl.ndl.go.jp/api/iiif/3437686/manifest.json%22,%22canvas%22:%22https://www.dl.ndl.go.jp/api/iiif/3437686/canvas/88%22}]</v>
      </c>
    </row>
    <row r="1745" spans="1:15" ht="16">
      <c r="A1745" s="8" t="str">
        <f t="shared" si="279"/>
        <v>https://w3id.org/kouigenjimonogatari/data/0137-09.json</v>
      </c>
      <c r="B1745" s="8">
        <v>137</v>
      </c>
      <c r="C1745" s="8">
        <v>9</v>
      </c>
      <c r="D1745" s="9" t="s">
        <v>1623</v>
      </c>
      <c r="E1745" t="str">
        <f t="shared" si="276"/>
        <v>http://creativecommons.org/publicdomain/zero/1.0/</v>
      </c>
      <c r="F1745" t="s">
        <v>4657</v>
      </c>
      <c r="G1745">
        <v>4</v>
      </c>
      <c r="H1745" t="s">
        <v>337</v>
      </c>
      <c r="I1745" s="3" t="str">
        <f t="shared" si="277"/>
        <v>https://jpsearch.go.jp/term/type/文章要素</v>
      </c>
      <c r="L1745">
        <f t="shared" si="280"/>
        <v>88</v>
      </c>
      <c r="M1745" t="str">
        <f t="shared" si="281"/>
        <v>https://www.dl.ndl.go.jp/api/iiif/3437686/canvas/88</v>
      </c>
      <c r="N1745" t="str">
        <f t="shared" si="278"/>
        <v>https://www.dl.ndl.go.jp/api/iiif/3437686/manifest.json</v>
      </c>
      <c r="O1745" t="str">
        <f t="shared" si="282"/>
        <v>http://da.dl.itc.u-tokyo.ac.jp/mirador/?params=[{%22manifest%22:%22https://www.dl.ndl.go.jp/api/iiif/3437686/manifest.json%22,%22canvas%22:%22https://www.dl.ndl.go.jp/api/iiif/3437686/canvas/88%22}]</v>
      </c>
    </row>
    <row r="1746" spans="1:15" ht="16">
      <c r="A1746" s="8" t="str">
        <f t="shared" si="279"/>
        <v>https://w3id.org/kouigenjimonogatari/data/0137-10.json</v>
      </c>
      <c r="B1746" s="8">
        <v>137</v>
      </c>
      <c r="C1746" s="8">
        <v>10</v>
      </c>
      <c r="D1746" s="9" t="s">
        <v>1624</v>
      </c>
      <c r="E1746" t="str">
        <f t="shared" si="276"/>
        <v>http://creativecommons.org/publicdomain/zero/1.0/</v>
      </c>
      <c r="F1746" t="s">
        <v>4657</v>
      </c>
      <c r="G1746">
        <v>4</v>
      </c>
      <c r="H1746" t="s">
        <v>337</v>
      </c>
      <c r="I1746" s="3" t="str">
        <f t="shared" si="277"/>
        <v>https://jpsearch.go.jp/term/type/文章要素</v>
      </c>
      <c r="L1746">
        <f t="shared" si="280"/>
        <v>88</v>
      </c>
      <c r="M1746" t="str">
        <f t="shared" si="281"/>
        <v>https://www.dl.ndl.go.jp/api/iiif/3437686/canvas/88</v>
      </c>
      <c r="N1746" t="str">
        <f t="shared" si="278"/>
        <v>https://www.dl.ndl.go.jp/api/iiif/3437686/manifest.json</v>
      </c>
      <c r="O1746" t="str">
        <f t="shared" si="282"/>
        <v>http://da.dl.itc.u-tokyo.ac.jp/mirador/?params=[{%22manifest%22:%22https://www.dl.ndl.go.jp/api/iiif/3437686/manifest.json%22,%22canvas%22:%22https://www.dl.ndl.go.jp/api/iiif/3437686/canvas/88%22}]</v>
      </c>
    </row>
    <row r="1747" spans="1:15" ht="16">
      <c r="A1747" s="8" t="str">
        <f t="shared" si="279"/>
        <v>https://w3id.org/kouigenjimonogatari/data/0137-11.json</v>
      </c>
      <c r="B1747" s="8">
        <v>137</v>
      </c>
      <c r="C1747" s="8">
        <v>11</v>
      </c>
      <c r="D1747" s="9" t="s">
        <v>1625</v>
      </c>
      <c r="E1747" t="str">
        <f t="shared" si="276"/>
        <v>http://creativecommons.org/publicdomain/zero/1.0/</v>
      </c>
      <c r="F1747" t="s">
        <v>4657</v>
      </c>
      <c r="G1747">
        <v>4</v>
      </c>
      <c r="H1747" t="s">
        <v>337</v>
      </c>
      <c r="I1747" s="3" t="str">
        <f t="shared" si="277"/>
        <v>https://jpsearch.go.jp/term/type/文章要素</v>
      </c>
      <c r="L1747">
        <f t="shared" si="280"/>
        <v>88</v>
      </c>
      <c r="M1747" t="str">
        <f t="shared" si="281"/>
        <v>https://www.dl.ndl.go.jp/api/iiif/3437686/canvas/88</v>
      </c>
      <c r="N1747" t="str">
        <f t="shared" si="278"/>
        <v>https://www.dl.ndl.go.jp/api/iiif/3437686/manifest.json</v>
      </c>
      <c r="O1747" t="str">
        <f t="shared" si="282"/>
        <v>http://da.dl.itc.u-tokyo.ac.jp/mirador/?params=[{%22manifest%22:%22https://www.dl.ndl.go.jp/api/iiif/3437686/manifest.json%22,%22canvas%22:%22https://www.dl.ndl.go.jp/api/iiif/3437686/canvas/88%22}]</v>
      </c>
    </row>
    <row r="1748" spans="1:15" ht="16">
      <c r="A1748" s="8" t="str">
        <f t="shared" si="279"/>
        <v>https://w3id.org/kouigenjimonogatari/data/0137-12.json</v>
      </c>
      <c r="B1748" s="8">
        <v>137</v>
      </c>
      <c r="C1748" s="8">
        <v>12</v>
      </c>
      <c r="D1748" s="9" t="s">
        <v>1626</v>
      </c>
      <c r="E1748" t="str">
        <f t="shared" si="276"/>
        <v>http://creativecommons.org/publicdomain/zero/1.0/</v>
      </c>
      <c r="F1748" t="s">
        <v>4657</v>
      </c>
      <c r="G1748">
        <v>4</v>
      </c>
      <c r="H1748" t="s">
        <v>337</v>
      </c>
      <c r="I1748" s="3" t="str">
        <f t="shared" si="277"/>
        <v>https://jpsearch.go.jp/term/type/文章要素</v>
      </c>
      <c r="L1748">
        <f t="shared" si="280"/>
        <v>88</v>
      </c>
      <c r="M1748" t="str">
        <f t="shared" si="281"/>
        <v>https://www.dl.ndl.go.jp/api/iiif/3437686/canvas/88</v>
      </c>
      <c r="N1748" t="str">
        <f t="shared" si="278"/>
        <v>https://www.dl.ndl.go.jp/api/iiif/3437686/manifest.json</v>
      </c>
      <c r="O1748" t="str">
        <f t="shared" si="282"/>
        <v>http://da.dl.itc.u-tokyo.ac.jp/mirador/?params=[{%22manifest%22:%22https://www.dl.ndl.go.jp/api/iiif/3437686/manifest.json%22,%22canvas%22:%22https://www.dl.ndl.go.jp/api/iiif/3437686/canvas/88%22}]</v>
      </c>
    </row>
    <row r="1749" spans="1:15" ht="16">
      <c r="A1749" s="8" t="str">
        <f t="shared" si="279"/>
        <v>https://w3id.org/kouigenjimonogatari/data/0137-13.json</v>
      </c>
      <c r="B1749" s="8">
        <v>137</v>
      </c>
      <c r="C1749" s="8">
        <v>13</v>
      </c>
      <c r="D1749" s="9" t="s">
        <v>1627</v>
      </c>
      <c r="E1749" t="str">
        <f t="shared" si="276"/>
        <v>http://creativecommons.org/publicdomain/zero/1.0/</v>
      </c>
      <c r="F1749" t="s">
        <v>4657</v>
      </c>
      <c r="G1749">
        <v>4</v>
      </c>
      <c r="H1749" t="s">
        <v>337</v>
      </c>
      <c r="I1749" s="3" t="str">
        <f t="shared" si="277"/>
        <v>https://jpsearch.go.jp/term/type/文章要素</v>
      </c>
      <c r="L1749">
        <f t="shared" si="280"/>
        <v>88</v>
      </c>
      <c r="M1749" t="str">
        <f t="shared" si="281"/>
        <v>https://www.dl.ndl.go.jp/api/iiif/3437686/canvas/88</v>
      </c>
      <c r="N1749" t="str">
        <f t="shared" si="278"/>
        <v>https://www.dl.ndl.go.jp/api/iiif/3437686/manifest.json</v>
      </c>
      <c r="O1749" t="str">
        <f t="shared" si="282"/>
        <v>http://da.dl.itc.u-tokyo.ac.jp/mirador/?params=[{%22manifest%22:%22https://www.dl.ndl.go.jp/api/iiif/3437686/manifest.json%22,%22canvas%22:%22https://www.dl.ndl.go.jp/api/iiif/3437686/canvas/88%22}]</v>
      </c>
    </row>
    <row r="1750" spans="1:15" ht="16">
      <c r="A1750" s="8" t="str">
        <f t="shared" si="279"/>
        <v>https://w3id.org/kouigenjimonogatari/data/0137-14.json</v>
      </c>
      <c r="B1750" s="8">
        <v>137</v>
      </c>
      <c r="C1750" s="8">
        <v>14</v>
      </c>
      <c r="D1750" s="9" t="s">
        <v>1628</v>
      </c>
      <c r="E1750" t="str">
        <f t="shared" si="276"/>
        <v>http://creativecommons.org/publicdomain/zero/1.0/</v>
      </c>
      <c r="F1750" t="s">
        <v>4657</v>
      </c>
      <c r="G1750">
        <v>4</v>
      </c>
      <c r="H1750" t="s">
        <v>337</v>
      </c>
      <c r="I1750" s="3" t="str">
        <f t="shared" si="277"/>
        <v>https://jpsearch.go.jp/term/type/文章要素</v>
      </c>
      <c r="L1750">
        <f t="shared" si="280"/>
        <v>88</v>
      </c>
      <c r="M1750" t="str">
        <f t="shared" si="281"/>
        <v>https://www.dl.ndl.go.jp/api/iiif/3437686/canvas/88</v>
      </c>
      <c r="N1750" t="str">
        <f t="shared" si="278"/>
        <v>https://www.dl.ndl.go.jp/api/iiif/3437686/manifest.json</v>
      </c>
      <c r="O1750" t="str">
        <f t="shared" si="282"/>
        <v>http://da.dl.itc.u-tokyo.ac.jp/mirador/?params=[{%22manifest%22:%22https://www.dl.ndl.go.jp/api/iiif/3437686/manifest.json%22,%22canvas%22:%22https://www.dl.ndl.go.jp/api/iiif/3437686/canvas/88%22}]</v>
      </c>
    </row>
    <row r="1751" spans="1:15" ht="16">
      <c r="A1751" s="8" t="str">
        <f t="shared" si="279"/>
        <v>https://w3id.org/kouigenjimonogatari/data/0138-01.json</v>
      </c>
      <c r="B1751" s="8">
        <v>138</v>
      </c>
      <c r="C1751" s="8">
        <v>1</v>
      </c>
      <c r="D1751" s="9" t="s">
        <v>1629</v>
      </c>
      <c r="E1751" t="str">
        <f t="shared" si="276"/>
        <v>http://creativecommons.org/publicdomain/zero/1.0/</v>
      </c>
      <c r="F1751" t="s">
        <v>4657</v>
      </c>
      <c r="G1751">
        <v>4</v>
      </c>
      <c r="H1751" t="s">
        <v>337</v>
      </c>
      <c r="I1751" s="3" t="str">
        <f t="shared" si="277"/>
        <v>https://jpsearch.go.jp/term/type/文章要素</v>
      </c>
      <c r="L1751">
        <f t="shared" si="280"/>
        <v>89</v>
      </c>
      <c r="M1751" t="str">
        <f t="shared" si="281"/>
        <v>https://www.dl.ndl.go.jp/api/iiif/3437686/canvas/89</v>
      </c>
      <c r="N1751" t="str">
        <f t="shared" si="278"/>
        <v>https://www.dl.ndl.go.jp/api/iiif/3437686/manifest.json</v>
      </c>
      <c r="O1751" t="str">
        <f t="shared" si="282"/>
        <v>http://da.dl.itc.u-tokyo.ac.jp/mirador/?params=[{%22manifest%22:%22https://www.dl.ndl.go.jp/api/iiif/3437686/manifest.json%22,%22canvas%22:%22https://www.dl.ndl.go.jp/api/iiif/3437686/canvas/89%22}]</v>
      </c>
    </row>
    <row r="1752" spans="1:15" ht="16">
      <c r="A1752" s="8" t="str">
        <f t="shared" si="279"/>
        <v>https://w3id.org/kouigenjimonogatari/data/0138-02.json</v>
      </c>
      <c r="B1752" s="8">
        <v>138</v>
      </c>
      <c r="C1752" s="8">
        <v>2</v>
      </c>
      <c r="D1752" s="9" t="s">
        <v>1630</v>
      </c>
      <c r="E1752" t="str">
        <f t="shared" si="276"/>
        <v>http://creativecommons.org/publicdomain/zero/1.0/</v>
      </c>
      <c r="F1752" t="s">
        <v>4657</v>
      </c>
      <c r="G1752">
        <v>4</v>
      </c>
      <c r="H1752" t="s">
        <v>337</v>
      </c>
      <c r="I1752" s="3" t="str">
        <f t="shared" si="277"/>
        <v>https://jpsearch.go.jp/term/type/文章要素</v>
      </c>
      <c r="L1752">
        <f t="shared" si="280"/>
        <v>89</v>
      </c>
      <c r="M1752" t="str">
        <f t="shared" si="281"/>
        <v>https://www.dl.ndl.go.jp/api/iiif/3437686/canvas/89</v>
      </c>
      <c r="N1752" t="str">
        <f t="shared" si="278"/>
        <v>https://www.dl.ndl.go.jp/api/iiif/3437686/manifest.json</v>
      </c>
      <c r="O1752" t="str">
        <f t="shared" si="282"/>
        <v>http://da.dl.itc.u-tokyo.ac.jp/mirador/?params=[{%22manifest%22:%22https://www.dl.ndl.go.jp/api/iiif/3437686/manifest.json%22,%22canvas%22:%22https://www.dl.ndl.go.jp/api/iiif/3437686/canvas/89%22}]</v>
      </c>
    </row>
    <row r="1753" spans="1:15" ht="16">
      <c r="A1753" s="8" t="str">
        <f t="shared" si="279"/>
        <v>https://w3id.org/kouigenjimonogatari/data/0138-03.json</v>
      </c>
      <c r="B1753" s="8">
        <v>138</v>
      </c>
      <c r="C1753" s="8">
        <v>3</v>
      </c>
      <c r="D1753" s="9" t="s">
        <v>1631</v>
      </c>
      <c r="E1753" t="str">
        <f t="shared" si="276"/>
        <v>http://creativecommons.org/publicdomain/zero/1.0/</v>
      </c>
      <c r="F1753" t="s">
        <v>4657</v>
      </c>
      <c r="G1753">
        <v>4</v>
      </c>
      <c r="H1753" t="s">
        <v>337</v>
      </c>
      <c r="I1753" s="3" t="str">
        <f t="shared" si="277"/>
        <v>https://jpsearch.go.jp/term/type/文章要素</v>
      </c>
      <c r="L1753">
        <f t="shared" si="280"/>
        <v>89</v>
      </c>
      <c r="M1753" t="str">
        <f t="shared" si="281"/>
        <v>https://www.dl.ndl.go.jp/api/iiif/3437686/canvas/89</v>
      </c>
      <c r="N1753" t="str">
        <f t="shared" si="278"/>
        <v>https://www.dl.ndl.go.jp/api/iiif/3437686/manifest.json</v>
      </c>
      <c r="O1753" t="str">
        <f t="shared" si="282"/>
        <v>http://da.dl.itc.u-tokyo.ac.jp/mirador/?params=[{%22manifest%22:%22https://www.dl.ndl.go.jp/api/iiif/3437686/manifest.json%22,%22canvas%22:%22https://www.dl.ndl.go.jp/api/iiif/3437686/canvas/89%22}]</v>
      </c>
    </row>
    <row r="1754" spans="1:15" ht="16">
      <c r="A1754" s="8" t="str">
        <f t="shared" si="279"/>
        <v>https://w3id.org/kouigenjimonogatari/data/0138-04.json</v>
      </c>
      <c r="B1754" s="8">
        <v>138</v>
      </c>
      <c r="C1754" s="8">
        <v>4</v>
      </c>
      <c r="D1754" s="9" t="s">
        <v>1632</v>
      </c>
      <c r="E1754" t="str">
        <f t="shared" si="276"/>
        <v>http://creativecommons.org/publicdomain/zero/1.0/</v>
      </c>
      <c r="F1754" t="s">
        <v>4657</v>
      </c>
      <c r="G1754">
        <v>4</v>
      </c>
      <c r="H1754" t="s">
        <v>337</v>
      </c>
      <c r="I1754" s="3" t="str">
        <f t="shared" si="277"/>
        <v>https://jpsearch.go.jp/term/type/文章要素</v>
      </c>
      <c r="L1754">
        <f t="shared" si="280"/>
        <v>89</v>
      </c>
      <c r="M1754" t="str">
        <f t="shared" si="281"/>
        <v>https://www.dl.ndl.go.jp/api/iiif/3437686/canvas/89</v>
      </c>
      <c r="N1754" t="str">
        <f t="shared" si="278"/>
        <v>https://www.dl.ndl.go.jp/api/iiif/3437686/manifest.json</v>
      </c>
      <c r="O1754" t="str">
        <f t="shared" si="282"/>
        <v>http://da.dl.itc.u-tokyo.ac.jp/mirador/?params=[{%22manifest%22:%22https://www.dl.ndl.go.jp/api/iiif/3437686/manifest.json%22,%22canvas%22:%22https://www.dl.ndl.go.jp/api/iiif/3437686/canvas/89%22}]</v>
      </c>
    </row>
    <row r="1755" spans="1:15" ht="16">
      <c r="A1755" s="8" t="str">
        <f t="shared" si="279"/>
        <v>https://w3id.org/kouigenjimonogatari/data/0138-05.json</v>
      </c>
      <c r="B1755" s="8">
        <v>138</v>
      </c>
      <c r="C1755" s="8">
        <v>5</v>
      </c>
      <c r="D1755" s="9" t="s">
        <v>1633</v>
      </c>
      <c r="E1755" t="str">
        <f t="shared" si="276"/>
        <v>http://creativecommons.org/publicdomain/zero/1.0/</v>
      </c>
      <c r="F1755" t="s">
        <v>4657</v>
      </c>
      <c r="G1755">
        <v>4</v>
      </c>
      <c r="H1755" t="s">
        <v>337</v>
      </c>
      <c r="I1755" s="3" t="str">
        <f t="shared" si="277"/>
        <v>https://jpsearch.go.jp/term/type/文章要素</v>
      </c>
      <c r="L1755">
        <f t="shared" si="280"/>
        <v>89</v>
      </c>
      <c r="M1755" t="str">
        <f t="shared" si="281"/>
        <v>https://www.dl.ndl.go.jp/api/iiif/3437686/canvas/89</v>
      </c>
      <c r="N1755" t="str">
        <f t="shared" si="278"/>
        <v>https://www.dl.ndl.go.jp/api/iiif/3437686/manifest.json</v>
      </c>
      <c r="O1755" t="str">
        <f t="shared" si="282"/>
        <v>http://da.dl.itc.u-tokyo.ac.jp/mirador/?params=[{%22manifest%22:%22https://www.dl.ndl.go.jp/api/iiif/3437686/manifest.json%22,%22canvas%22:%22https://www.dl.ndl.go.jp/api/iiif/3437686/canvas/89%22}]</v>
      </c>
    </row>
    <row r="1756" spans="1:15" ht="16">
      <c r="A1756" s="8" t="str">
        <f t="shared" si="279"/>
        <v>https://w3id.org/kouigenjimonogatari/data/0138-06.json</v>
      </c>
      <c r="B1756" s="8">
        <v>138</v>
      </c>
      <c r="C1756" s="8">
        <v>6</v>
      </c>
      <c r="D1756" s="9" t="s">
        <v>1634</v>
      </c>
      <c r="E1756" t="str">
        <f t="shared" si="276"/>
        <v>http://creativecommons.org/publicdomain/zero/1.0/</v>
      </c>
      <c r="F1756" t="s">
        <v>4657</v>
      </c>
      <c r="G1756">
        <v>4</v>
      </c>
      <c r="H1756" t="s">
        <v>337</v>
      </c>
      <c r="I1756" s="3" t="str">
        <f t="shared" si="277"/>
        <v>https://jpsearch.go.jp/term/type/文章要素</v>
      </c>
      <c r="L1756">
        <f t="shared" si="280"/>
        <v>89</v>
      </c>
      <c r="M1756" t="str">
        <f t="shared" si="281"/>
        <v>https://www.dl.ndl.go.jp/api/iiif/3437686/canvas/89</v>
      </c>
      <c r="N1756" t="str">
        <f t="shared" si="278"/>
        <v>https://www.dl.ndl.go.jp/api/iiif/3437686/manifest.json</v>
      </c>
      <c r="O1756" t="str">
        <f t="shared" si="282"/>
        <v>http://da.dl.itc.u-tokyo.ac.jp/mirador/?params=[{%22manifest%22:%22https://www.dl.ndl.go.jp/api/iiif/3437686/manifest.json%22,%22canvas%22:%22https://www.dl.ndl.go.jp/api/iiif/3437686/canvas/89%22}]</v>
      </c>
    </row>
    <row r="1757" spans="1:15" ht="16">
      <c r="A1757" s="8" t="str">
        <f t="shared" si="279"/>
        <v>https://w3id.org/kouigenjimonogatari/data/0138-07.json</v>
      </c>
      <c r="B1757" s="8">
        <v>138</v>
      </c>
      <c r="C1757" s="8">
        <v>7</v>
      </c>
      <c r="D1757" s="9" t="s">
        <v>1635</v>
      </c>
      <c r="E1757" t="str">
        <f t="shared" si="276"/>
        <v>http://creativecommons.org/publicdomain/zero/1.0/</v>
      </c>
      <c r="F1757" t="s">
        <v>4657</v>
      </c>
      <c r="G1757">
        <v>4</v>
      </c>
      <c r="H1757" t="s">
        <v>337</v>
      </c>
      <c r="I1757" s="3" t="str">
        <f t="shared" si="277"/>
        <v>https://jpsearch.go.jp/term/type/文章要素</v>
      </c>
      <c r="L1757">
        <f t="shared" si="280"/>
        <v>89</v>
      </c>
      <c r="M1757" t="str">
        <f t="shared" si="281"/>
        <v>https://www.dl.ndl.go.jp/api/iiif/3437686/canvas/89</v>
      </c>
      <c r="N1757" t="str">
        <f t="shared" si="278"/>
        <v>https://www.dl.ndl.go.jp/api/iiif/3437686/manifest.json</v>
      </c>
      <c r="O1757" t="str">
        <f t="shared" si="282"/>
        <v>http://da.dl.itc.u-tokyo.ac.jp/mirador/?params=[{%22manifest%22:%22https://www.dl.ndl.go.jp/api/iiif/3437686/manifest.json%22,%22canvas%22:%22https://www.dl.ndl.go.jp/api/iiif/3437686/canvas/89%22}]</v>
      </c>
    </row>
    <row r="1758" spans="1:15" ht="16">
      <c r="A1758" s="8" t="str">
        <f t="shared" si="279"/>
        <v>https://w3id.org/kouigenjimonogatari/data/0138-08.json</v>
      </c>
      <c r="B1758" s="8">
        <v>138</v>
      </c>
      <c r="C1758" s="8">
        <v>8</v>
      </c>
      <c r="D1758" s="9" t="s">
        <v>1636</v>
      </c>
      <c r="E1758" t="str">
        <f t="shared" si="276"/>
        <v>http://creativecommons.org/publicdomain/zero/1.0/</v>
      </c>
      <c r="F1758" t="s">
        <v>4657</v>
      </c>
      <c r="G1758">
        <v>4</v>
      </c>
      <c r="H1758" t="s">
        <v>337</v>
      </c>
      <c r="I1758" s="3" t="str">
        <f t="shared" si="277"/>
        <v>https://jpsearch.go.jp/term/type/文章要素</v>
      </c>
      <c r="L1758">
        <f t="shared" si="280"/>
        <v>89</v>
      </c>
      <c r="M1758" t="str">
        <f t="shared" si="281"/>
        <v>https://www.dl.ndl.go.jp/api/iiif/3437686/canvas/89</v>
      </c>
      <c r="N1758" t="str">
        <f t="shared" si="278"/>
        <v>https://www.dl.ndl.go.jp/api/iiif/3437686/manifest.json</v>
      </c>
      <c r="O1758" t="str">
        <f t="shared" si="282"/>
        <v>http://da.dl.itc.u-tokyo.ac.jp/mirador/?params=[{%22manifest%22:%22https://www.dl.ndl.go.jp/api/iiif/3437686/manifest.json%22,%22canvas%22:%22https://www.dl.ndl.go.jp/api/iiif/3437686/canvas/89%22}]</v>
      </c>
    </row>
    <row r="1759" spans="1:15" ht="16">
      <c r="A1759" s="8" t="str">
        <f t="shared" si="279"/>
        <v>https://w3id.org/kouigenjimonogatari/data/0138-09.json</v>
      </c>
      <c r="B1759" s="8">
        <v>138</v>
      </c>
      <c r="C1759" s="8">
        <v>9</v>
      </c>
      <c r="D1759" s="9" t="s">
        <v>1637</v>
      </c>
      <c r="E1759" t="str">
        <f t="shared" si="276"/>
        <v>http://creativecommons.org/publicdomain/zero/1.0/</v>
      </c>
      <c r="F1759" t="s">
        <v>4657</v>
      </c>
      <c r="G1759">
        <v>4</v>
      </c>
      <c r="H1759" t="s">
        <v>337</v>
      </c>
      <c r="I1759" s="3" t="str">
        <f t="shared" si="277"/>
        <v>https://jpsearch.go.jp/term/type/文章要素</v>
      </c>
      <c r="L1759">
        <f t="shared" si="280"/>
        <v>89</v>
      </c>
      <c r="M1759" t="str">
        <f t="shared" si="281"/>
        <v>https://www.dl.ndl.go.jp/api/iiif/3437686/canvas/89</v>
      </c>
      <c r="N1759" t="str">
        <f t="shared" si="278"/>
        <v>https://www.dl.ndl.go.jp/api/iiif/3437686/manifest.json</v>
      </c>
      <c r="O1759" t="str">
        <f t="shared" si="282"/>
        <v>http://da.dl.itc.u-tokyo.ac.jp/mirador/?params=[{%22manifest%22:%22https://www.dl.ndl.go.jp/api/iiif/3437686/manifest.json%22,%22canvas%22:%22https://www.dl.ndl.go.jp/api/iiif/3437686/canvas/89%22}]</v>
      </c>
    </row>
    <row r="1760" spans="1:15" ht="16">
      <c r="A1760" s="8" t="str">
        <f t="shared" si="279"/>
        <v>https://w3id.org/kouigenjimonogatari/data/0138-10.json</v>
      </c>
      <c r="B1760" s="8">
        <v>138</v>
      </c>
      <c r="C1760" s="8">
        <v>10</v>
      </c>
      <c r="D1760" s="9" t="s">
        <v>1638</v>
      </c>
      <c r="E1760" t="str">
        <f t="shared" si="276"/>
        <v>http://creativecommons.org/publicdomain/zero/1.0/</v>
      </c>
      <c r="F1760" t="s">
        <v>4657</v>
      </c>
      <c r="G1760">
        <v>4</v>
      </c>
      <c r="H1760" t="s">
        <v>337</v>
      </c>
      <c r="I1760" s="3" t="str">
        <f t="shared" si="277"/>
        <v>https://jpsearch.go.jp/term/type/文章要素</v>
      </c>
      <c r="L1760">
        <f t="shared" si="280"/>
        <v>89</v>
      </c>
      <c r="M1760" t="str">
        <f t="shared" si="281"/>
        <v>https://www.dl.ndl.go.jp/api/iiif/3437686/canvas/89</v>
      </c>
      <c r="N1760" t="str">
        <f t="shared" si="278"/>
        <v>https://www.dl.ndl.go.jp/api/iiif/3437686/manifest.json</v>
      </c>
      <c r="O1760" t="str">
        <f t="shared" si="282"/>
        <v>http://da.dl.itc.u-tokyo.ac.jp/mirador/?params=[{%22manifest%22:%22https://www.dl.ndl.go.jp/api/iiif/3437686/manifest.json%22,%22canvas%22:%22https://www.dl.ndl.go.jp/api/iiif/3437686/canvas/89%22}]</v>
      </c>
    </row>
    <row r="1761" spans="1:15" ht="16">
      <c r="A1761" s="8" t="str">
        <f t="shared" si="279"/>
        <v>https://w3id.org/kouigenjimonogatari/data/0138-11.json</v>
      </c>
      <c r="B1761" s="8">
        <v>138</v>
      </c>
      <c r="C1761" s="8">
        <v>11</v>
      </c>
      <c r="D1761" s="9" t="s">
        <v>1639</v>
      </c>
      <c r="E1761" t="str">
        <f t="shared" si="276"/>
        <v>http://creativecommons.org/publicdomain/zero/1.0/</v>
      </c>
      <c r="F1761" t="s">
        <v>4657</v>
      </c>
      <c r="G1761">
        <v>4</v>
      </c>
      <c r="H1761" t="s">
        <v>337</v>
      </c>
      <c r="I1761" s="3" t="str">
        <f t="shared" si="277"/>
        <v>https://jpsearch.go.jp/term/type/文章要素</v>
      </c>
      <c r="L1761">
        <f t="shared" si="280"/>
        <v>89</v>
      </c>
      <c r="M1761" t="str">
        <f t="shared" si="281"/>
        <v>https://www.dl.ndl.go.jp/api/iiif/3437686/canvas/89</v>
      </c>
      <c r="N1761" t="str">
        <f t="shared" si="278"/>
        <v>https://www.dl.ndl.go.jp/api/iiif/3437686/manifest.json</v>
      </c>
      <c r="O1761" t="str">
        <f t="shared" si="282"/>
        <v>http://da.dl.itc.u-tokyo.ac.jp/mirador/?params=[{%22manifest%22:%22https://www.dl.ndl.go.jp/api/iiif/3437686/manifest.json%22,%22canvas%22:%22https://www.dl.ndl.go.jp/api/iiif/3437686/canvas/89%22}]</v>
      </c>
    </row>
    <row r="1762" spans="1:15" ht="16">
      <c r="A1762" s="8" t="str">
        <f t="shared" si="279"/>
        <v>https://w3id.org/kouigenjimonogatari/data/0138-12.json</v>
      </c>
      <c r="B1762" s="8">
        <v>138</v>
      </c>
      <c r="C1762" s="8">
        <v>12</v>
      </c>
      <c r="D1762" s="9" t="s">
        <v>1640</v>
      </c>
      <c r="E1762" t="str">
        <f t="shared" si="276"/>
        <v>http://creativecommons.org/publicdomain/zero/1.0/</v>
      </c>
      <c r="F1762" t="s">
        <v>4657</v>
      </c>
      <c r="G1762">
        <v>4</v>
      </c>
      <c r="H1762" t="s">
        <v>337</v>
      </c>
      <c r="I1762" s="3" t="str">
        <f t="shared" si="277"/>
        <v>https://jpsearch.go.jp/term/type/文章要素</v>
      </c>
      <c r="L1762">
        <f t="shared" si="280"/>
        <v>89</v>
      </c>
      <c r="M1762" t="str">
        <f t="shared" si="281"/>
        <v>https://www.dl.ndl.go.jp/api/iiif/3437686/canvas/89</v>
      </c>
      <c r="N1762" t="str">
        <f t="shared" si="278"/>
        <v>https://www.dl.ndl.go.jp/api/iiif/3437686/manifest.json</v>
      </c>
      <c r="O1762" t="str">
        <f t="shared" si="282"/>
        <v>http://da.dl.itc.u-tokyo.ac.jp/mirador/?params=[{%22manifest%22:%22https://www.dl.ndl.go.jp/api/iiif/3437686/manifest.json%22,%22canvas%22:%22https://www.dl.ndl.go.jp/api/iiif/3437686/canvas/89%22}]</v>
      </c>
    </row>
    <row r="1763" spans="1:15" ht="16">
      <c r="A1763" s="8" t="str">
        <f t="shared" si="279"/>
        <v>https://w3id.org/kouigenjimonogatari/data/0138-13.json</v>
      </c>
      <c r="B1763" s="8">
        <v>138</v>
      </c>
      <c r="C1763" s="8">
        <v>13</v>
      </c>
      <c r="D1763" s="9" t="s">
        <v>1641</v>
      </c>
      <c r="E1763" t="str">
        <f t="shared" si="276"/>
        <v>http://creativecommons.org/publicdomain/zero/1.0/</v>
      </c>
      <c r="F1763" t="s">
        <v>4657</v>
      </c>
      <c r="G1763">
        <v>4</v>
      </c>
      <c r="H1763" t="s">
        <v>337</v>
      </c>
      <c r="I1763" s="3" t="str">
        <f t="shared" si="277"/>
        <v>https://jpsearch.go.jp/term/type/文章要素</v>
      </c>
      <c r="L1763">
        <f t="shared" si="280"/>
        <v>89</v>
      </c>
      <c r="M1763" t="str">
        <f t="shared" si="281"/>
        <v>https://www.dl.ndl.go.jp/api/iiif/3437686/canvas/89</v>
      </c>
      <c r="N1763" t="str">
        <f t="shared" si="278"/>
        <v>https://www.dl.ndl.go.jp/api/iiif/3437686/manifest.json</v>
      </c>
      <c r="O1763" t="str">
        <f t="shared" si="282"/>
        <v>http://da.dl.itc.u-tokyo.ac.jp/mirador/?params=[{%22manifest%22:%22https://www.dl.ndl.go.jp/api/iiif/3437686/manifest.json%22,%22canvas%22:%22https://www.dl.ndl.go.jp/api/iiif/3437686/canvas/89%22}]</v>
      </c>
    </row>
    <row r="1764" spans="1:15" ht="16">
      <c r="A1764" s="8" t="str">
        <f t="shared" si="279"/>
        <v>https://w3id.org/kouigenjimonogatari/data/0138-14.json</v>
      </c>
      <c r="B1764" s="8">
        <v>138</v>
      </c>
      <c r="C1764" s="8">
        <v>14</v>
      </c>
      <c r="D1764" s="9" t="s">
        <v>1642</v>
      </c>
      <c r="E1764" t="str">
        <f t="shared" si="276"/>
        <v>http://creativecommons.org/publicdomain/zero/1.0/</v>
      </c>
      <c r="F1764" t="s">
        <v>4657</v>
      </c>
      <c r="G1764">
        <v>4</v>
      </c>
      <c r="H1764" t="s">
        <v>337</v>
      </c>
      <c r="I1764" s="3" t="str">
        <f t="shared" si="277"/>
        <v>https://jpsearch.go.jp/term/type/文章要素</v>
      </c>
      <c r="L1764">
        <f t="shared" si="280"/>
        <v>89</v>
      </c>
      <c r="M1764" t="str">
        <f t="shared" si="281"/>
        <v>https://www.dl.ndl.go.jp/api/iiif/3437686/canvas/89</v>
      </c>
      <c r="N1764" t="str">
        <f t="shared" si="278"/>
        <v>https://www.dl.ndl.go.jp/api/iiif/3437686/manifest.json</v>
      </c>
      <c r="O1764" t="str">
        <f t="shared" si="282"/>
        <v>http://da.dl.itc.u-tokyo.ac.jp/mirador/?params=[{%22manifest%22:%22https://www.dl.ndl.go.jp/api/iiif/3437686/manifest.json%22,%22canvas%22:%22https://www.dl.ndl.go.jp/api/iiif/3437686/canvas/89%22}]</v>
      </c>
    </row>
    <row r="1765" spans="1:15" ht="16">
      <c r="A1765" s="8" t="str">
        <f t="shared" si="279"/>
        <v>https://w3id.org/kouigenjimonogatari/data/0139-01.json</v>
      </c>
      <c r="B1765" s="8">
        <v>139</v>
      </c>
      <c r="C1765" s="8">
        <v>1</v>
      </c>
      <c r="D1765" s="9" t="s">
        <v>1643</v>
      </c>
      <c r="E1765" t="str">
        <f t="shared" si="276"/>
        <v>http://creativecommons.org/publicdomain/zero/1.0/</v>
      </c>
      <c r="F1765" t="s">
        <v>4657</v>
      </c>
      <c r="G1765">
        <v>4</v>
      </c>
      <c r="H1765" t="s">
        <v>337</v>
      </c>
      <c r="I1765" s="3" t="str">
        <f t="shared" si="277"/>
        <v>https://jpsearch.go.jp/term/type/文章要素</v>
      </c>
      <c r="L1765">
        <f t="shared" si="280"/>
        <v>89</v>
      </c>
      <c r="M1765" t="str">
        <f t="shared" si="281"/>
        <v>https://www.dl.ndl.go.jp/api/iiif/3437686/canvas/89</v>
      </c>
      <c r="N1765" t="str">
        <f t="shared" si="278"/>
        <v>https://www.dl.ndl.go.jp/api/iiif/3437686/manifest.json</v>
      </c>
      <c r="O1765" t="str">
        <f t="shared" si="282"/>
        <v>http://da.dl.itc.u-tokyo.ac.jp/mirador/?params=[{%22manifest%22:%22https://www.dl.ndl.go.jp/api/iiif/3437686/manifest.json%22,%22canvas%22:%22https://www.dl.ndl.go.jp/api/iiif/3437686/canvas/89%22}]</v>
      </c>
    </row>
    <row r="1766" spans="1:15" ht="16">
      <c r="A1766" s="8" t="str">
        <f t="shared" si="279"/>
        <v>https://w3id.org/kouigenjimonogatari/data/0139-02.json</v>
      </c>
      <c r="B1766" s="8">
        <v>139</v>
      </c>
      <c r="C1766" s="8">
        <v>2</v>
      </c>
      <c r="D1766" s="9" t="s">
        <v>1644</v>
      </c>
      <c r="E1766" t="str">
        <f t="shared" si="276"/>
        <v>http://creativecommons.org/publicdomain/zero/1.0/</v>
      </c>
      <c r="F1766" t="s">
        <v>4657</v>
      </c>
      <c r="G1766">
        <v>4</v>
      </c>
      <c r="H1766" t="s">
        <v>337</v>
      </c>
      <c r="I1766" s="3" t="str">
        <f t="shared" si="277"/>
        <v>https://jpsearch.go.jp/term/type/文章要素</v>
      </c>
      <c r="L1766">
        <f t="shared" si="280"/>
        <v>89</v>
      </c>
      <c r="M1766" t="str">
        <f t="shared" si="281"/>
        <v>https://www.dl.ndl.go.jp/api/iiif/3437686/canvas/89</v>
      </c>
      <c r="N1766" t="str">
        <f t="shared" si="278"/>
        <v>https://www.dl.ndl.go.jp/api/iiif/3437686/manifest.json</v>
      </c>
      <c r="O1766" t="str">
        <f t="shared" si="282"/>
        <v>http://da.dl.itc.u-tokyo.ac.jp/mirador/?params=[{%22manifest%22:%22https://www.dl.ndl.go.jp/api/iiif/3437686/manifest.json%22,%22canvas%22:%22https://www.dl.ndl.go.jp/api/iiif/3437686/canvas/89%22}]</v>
      </c>
    </row>
    <row r="1767" spans="1:15" ht="16">
      <c r="A1767" s="8" t="str">
        <f t="shared" si="279"/>
        <v>https://w3id.org/kouigenjimonogatari/data/0139-03.json</v>
      </c>
      <c r="B1767" s="8">
        <v>139</v>
      </c>
      <c r="C1767" s="8">
        <v>3</v>
      </c>
      <c r="D1767" s="9" t="s">
        <v>1645</v>
      </c>
      <c r="E1767" t="str">
        <f t="shared" si="276"/>
        <v>http://creativecommons.org/publicdomain/zero/1.0/</v>
      </c>
      <c r="F1767" t="s">
        <v>4657</v>
      </c>
      <c r="G1767">
        <v>4</v>
      </c>
      <c r="H1767" t="s">
        <v>337</v>
      </c>
      <c r="I1767" s="3" t="str">
        <f t="shared" si="277"/>
        <v>https://jpsearch.go.jp/term/type/文章要素</v>
      </c>
      <c r="L1767">
        <f t="shared" si="280"/>
        <v>89</v>
      </c>
      <c r="M1767" t="str">
        <f t="shared" si="281"/>
        <v>https://www.dl.ndl.go.jp/api/iiif/3437686/canvas/89</v>
      </c>
      <c r="N1767" t="str">
        <f t="shared" si="278"/>
        <v>https://www.dl.ndl.go.jp/api/iiif/3437686/manifest.json</v>
      </c>
      <c r="O1767" t="str">
        <f t="shared" si="282"/>
        <v>http://da.dl.itc.u-tokyo.ac.jp/mirador/?params=[{%22manifest%22:%22https://www.dl.ndl.go.jp/api/iiif/3437686/manifest.json%22,%22canvas%22:%22https://www.dl.ndl.go.jp/api/iiif/3437686/canvas/89%22}]</v>
      </c>
    </row>
    <row r="1768" spans="1:15" ht="16">
      <c r="A1768" s="8" t="str">
        <f t="shared" si="279"/>
        <v>https://w3id.org/kouigenjimonogatari/data/0139-04.json</v>
      </c>
      <c r="B1768" s="8">
        <v>139</v>
      </c>
      <c r="C1768" s="8">
        <v>4</v>
      </c>
      <c r="D1768" s="9" t="s">
        <v>1646</v>
      </c>
      <c r="E1768" t="str">
        <f t="shared" si="276"/>
        <v>http://creativecommons.org/publicdomain/zero/1.0/</v>
      </c>
      <c r="F1768" t="s">
        <v>4657</v>
      </c>
      <c r="G1768">
        <v>4</v>
      </c>
      <c r="H1768" t="s">
        <v>337</v>
      </c>
      <c r="I1768" s="3" t="str">
        <f t="shared" si="277"/>
        <v>https://jpsearch.go.jp/term/type/文章要素</v>
      </c>
      <c r="L1768">
        <f t="shared" si="280"/>
        <v>89</v>
      </c>
      <c r="M1768" t="str">
        <f t="shared" si="281"/>
        <v>https://www.dl.ndl.go.jp/api/iiif/3437686/canvas/89</v>
      </c>
      <c r="N1768" t="str">
        <f t="shared" si="278"/>
        <v>https://www.dl.ndl.go.jp/api/iiif/3437686/manifest.json</v>
      </c>
      <c r="O1768" t="str">
        <f t="shared" si="282"/>
        <v>http://da.dl.itc.u-tokyo.ac.jp/mirador/?params=[{%22manifest%22:%22https://www.dl.ndl.go.jp/api/iiif/3437686/manifest.json%22,%22canvas%22:%22https://www.dl.ndl.go.jp/api/iiif/3437686/canvas/89%22}]</v>
      </c>
    </row>
    <row r="1769" spans="1:15" ht="16">
      <c r="A1769" s="8" t="str">
        <f t="shared" si="279"/>
        <v>https://w3id.org/kouigenjimonogatari/data/0139-05.json</v>
      </c>
      <c r="B1769" s="8">
        <v>139</v>
      </c>
      <c r="C1769" s="8">
        <v>5</v>
      </c>
      <c r="D1769" s="9" t="s">
        <v>1647</v>
      </c>
      <c r="E1769" t="str">
        <f t="shared" si="276"/>
        <v>http://creativecommons.org/publicdomain/zero/1.0/</v>
      </c>
      <c r="F1769" t="s">
        <v>4657</v>
      </c>
      <c r="G1769">
        <v>4</v>
      </c>
      <c r="H1769" t="s">
        <v>337</v>
      </c>
      <c r="I1769" s="3" t="str">
        <f t="shared" si="277"/>
        <v>https://jpsearch.go.jp/term/type/文章要素</v>
      </c>
      <c r="L1769">
        <f t="shared" si="280"/>
        <v>89</v>
      </c>
      <c r="M1769" t="str">
        <f t="shared" si="281"/>
        <v>https://www.dl.ndl.go.jp/api/iiif/3437686/canvas/89</v>
      </c>
      <c r="N1769" t="str">
        <f t="shared" si="278"/>
        <v>https://www.dl.ndl.go.jp/api/iiif/3437686/manifest.json</v>
      </c>
      <c r="O1769" t="str">
        <f t="shared" si="282"/>
        <v>http://da.dl.itc.u-tokyo.ac.jp/mirador/?params=[{%22manifest%22:%22https://www.dl.ndl.go.jp/api/iiif/3437686/manifest.json%22,%22canvas%22:%22https://www.dl.ndl.go.jp/api/iiif/3437686/canvas/89%22}]</v>
      </c>
    </row>
    <row r="1770" spans="1:15" ht="16">
      <c r="A1770" s="8" t="str">
        <f t="shared" si="279"/>
        <v>https://w3id.org/kouigenjimonogatari/data/0139-06.json</v>
      </c>
      <c r="B1770" s="8">
        <v>139</v>
      </c>
      <c r="C1770" s="8">
        <v>6</v>
      </c>
      <c r="D1770" s="9" t="s">
        <v>1648</v>
      </c>
      <c r="E1770" t="str">
        <f t="shared" si="276"/>
        <v>http://creativecommons.org/publicdomain/zero/1.0/</v>
      </c>
      <c r="F1770" t="s">
        <v>4657</v>
      </c>
      <c r="G1770">
        <v>4</v>
      </c>
      <c r="H1770" t="s">
        <v>337</v>
      </c>
      <c r="I1770" s="3" t="str">
        <f t="shared" si="277"/>
        <v>https://jpsearch.go.jp/term/type/文章要素</v>
      </c>
      <c r="L1770">
        <f t="shared" si="280"/>
        <v>89</v>
      </c>
      <c r="M1770" t="str">
        <f t="shared" si="281"/>
        <v>https://www.dl.ndl.go.jp/api/iiif/3437686/canvas/89</v>
      </c>
      <c r="N1770" t="str">
        <f t="shared" si="278"/>
        <v>https://www.dl.ndl.go.jp/api/iiif/3437686/manifest.json</v>
      </c>
      <c r="O1770" t="str">
        <f t="shared" si="282"/>
        <v>http://da.dl.itc.u-tokyo.ac.jp/mirador/?params=[{%22manifest%22:%22https://www.dl.ndl.go.jp/api/iiif/3437686/manifest.json%22,%22canvas%22:%22https://www.dl.ndl.go.jp/api/iiif/3437686/canvas/89%22}]</v>
      </c>
    </row>
    <row r="1771" spans="1:15" ht="16">
      <c r="A1771" s="8" t="str">
        <f t="shared" si="279"/>
        <v>https://w3id.org/kouigenjimonogatari/data/0139-07.json</v>
      </c>
      <c r="B1771" s="8">
        <v>139</v>
      </c>
      <c r="C1771" s="8">
        <v>7</v>
      </c>
      <c r="D1771" s="9" t="s">
        <v>1649</v>
      </c>
      <c r="E1771" t="str">
        <f t="shared" si="276"/>
        <v>http://creativecommons.org/publicdomain/zero/1.0/</v>
      </c>
      <c r="F1771" t="s">
        <v>4657</v>
      </c>
      <c r="G1771">
        <v>4</v>
      </c>
      <c r="H1771" t="s">
        <v>337</v>
      </c>
      <c r="I1771" s="3" t="str">
        <f t="shared" si="277"/>
        <v>https://jpsearch.go.jp/term/type/文章要素</v>
      </c>
      <c r="L1771">
        <f t="shared" si="280"/>
        <v>89</v>
      </c>
      <c r="M1771" t="str">
        <f t="shared" si="281"/>
        <v>https://www.dl.ndl.go.jp/api/iiif/3437686/canvas/89</v>
      </c>
      <c r="N1771" t="str">
        <f t="shared" si="278"/>
        <v>https://www.dl.ndl.go.jp/api/iiif/3437686/manifest.json</v>
      </c>
      <c r="O1771" t="str">
        <f t="shared" si="282"/>
        <v>http://da.dl.itc.u-tokyo.ac.jp/mirador/?params=[{%22manifest%22:%22https://www.dl.ndl.go.jp/api/iiif/3437686/manifest.json%22,%22canvas%22:%22https://www.dl.ndl.go.jp/api/iiif/3437686/canvas/89%22}]</v>
      </c>
    </row>
    <row r="1772" spans="1:15" ht="16">
      <c r="A1772" s="8" t="str">
        <f t="shared" si="279"/>
        <v>https://w3id.org/kouigenjimonogatari/data/0139-08.json</v>
      </c>
      <c r="B1772" s="8">
        <v>139</v>
      </c>
      <c r="C1772" s="8">
        <v>8</v>
      </c>
      <c r="D1772" s="9" t="s">
        <v>1650</v>
      </c>
      <c r="E1772" t="str">
        <f t="shared" si="276"/>
        <v>http://creativecommons.org/publicdomain/zero/1.0/</v>
      </c>
      <c r="F1772" t="s">
        <v>4657</v>
      </c>
      <c r="G1772">
        <v>4</v>
      </c>
      <c r="H1772" t="s">
        <v>337</v>
      </c>
      <c r="I1772" s="3" t="str">
        <f t="shared" si="277"/>
        <v>https://jpsearch.go.jp/term/type/文章要素</v>
      </c>
      <c r="L1772">
        <f t="shared" si="280"/>
        <v>89</v>
      </c>
      <c r="M1772" t="str">
        <f t="shared" si="281"/>
        <v>https://www.dl.ndl.go.jp/api/iiif/3437686/canvas/89</v>
      </c>
      <c r="N1772" t="str">
        <f t="shared" si="278"/>
        <v>https://www.dl.ndl.go.jp/api/iiif/3437686/manifest.json</v>
      </c>
      <c r="O1772" t="str">
        <f t="shared" si="282"/>
        <v>http://da.dl.itc.u-tokyo.ac.jp/mirador/?params=[{%22manifest%22:%22https://www.dl.ndl.go.jp/api/iiif/3437686/manifest.json%22,%22canvas%22:%22https://www.dl.ndl.go.jp/api/iiif/3437686/canvas/89%22}]</v>
      </c>
    </row>
    <row r="1773" spans="1:15" ht="16">
      <c r="A1773" s="8" t="str">
        <f t="shared" si="279"/>
        <v>https://w3id.org/kouigenjimonogatari/data/0139-09.json</v>
      </c>
      <c r="B1773" s="8">
        <v>139</v>
      </c>
      <c r="C1773" s="8">
        <v>9</v>
      </c>
      <c r="D1773" s="9" t="s">
        <v>1651</v>
      </c>
      <c r="E1773" t="str">
        <f t="shared" si="276"/>
        <v>http://creativecommons.org/publicdomain/zero/1.0/</v>
      </c>
      <c r="F1773" t="s">
        <v>4657</v>
      </c>
      <c r="G1773">
        <v>4</v>
      </c>
      <c r="H1773" t="s">
        <v>337</v>
      </c>
      <c r="I1773" s="3" t="str">
        <f t="shared" si="277"/>
        <v>https://jpsearch.go.jp/term/type/文章要素</v>
      </c>
      <c r="L1773">
        <f t="shared" si="280"/>
        <v>89</v>
      </c>
      <c r="M1773" t="str">
        <f t="shared" si="281"/>
        <v>https://www.dl.ndl.go.jp/api/iiif/3437686/canvas/89</v>
      </c>
      <c r="N1773" t="str">
        <f t="shared" si="278"/>
        <v>https://www.dl.ndl.go.jp/api/iiif/3437686/manifest.json</v>
      </c>
      <c r="O1773" t="str">
        <f t="shared" si="282"/>
        <v>http://da.dl.itc.u-tokyo.ac.jp/mirador/?params=[{%22manifest%22:%22https://www.dl.ndl.go.jp/api/iiif/3437686/manifest.json%22,%22canvas%22:%22https://www.dl.ndl.go.jp/api/iiif/3437686/canvas/89%22}]</v>
      </c>
    </row>
    <row r="1774" spans="1:15" ht="16">
      <c r="A1774" s="8" t="str">
        <f t="shared" si="279"/>
        <v>https://w3id.org/kouigenjimonogatari/data/0139-10.json</v>
      </c>
      <c r="B1774" s="8">
        <v>139</v>
      </c>
      <c r="C1774" s="8">
        <v>10</v>
      </c>
      <c r="D1774" s="9" t="s">
        <v>1652</v>
      </c>
      <c r="E1774" t="str">
        <f t="shared" si="276"/>
        <v>http://creativecommons.org/publicdomain/zero/1.0/</v>
      </c>
      <c r="F1774" t="s">
        <v>4657</v>
      </c>
      <c r="G1774">
        <v>4</v>
      </c>
      <c r="H1774" t="s">
        <v>337</v>
      </c>
      <c r="I1774" s="3" t="str">
        <f t="shared" si="277"/>
        <v>https://jpsearch.go.jp/term/type/文章要素</v>
      </c>
      <c r="L1774">
        <f t="shared" si="280"/>
        <v>89</v>
      </c>
      <c r="M1774" t="str">
        <f t="shared" si="281"/>
        <v>https://www.dl.ndl.go.jp/api/iiif/3437686/canvas/89</v>
      </c>
      <c r="N1774" t="str">
        <f t="shared" si="278"/>
        <v>https://www.dl.ndl.go.jp/api/iiif/3437686/manifest.json</v>
      </c>
      <c r="O1774" t="str">
        <f t="shared" si="282"/>
        <v>http://da.dl.itc.u-tokyo.ac.jp/mirador/?params=[{%22manifest%22:%22https://www.dl.ndl.go.jp/api/iiif/3437686/manifest.json%22,%22canvas%22:%22https://www.dl.ndl.go.jp/api/iiif/3437686/canvas/89%22}]</v>
      </c>
    </row>
    <row r="1775" spans="1:15" ht="16">
      <c r="A1775" s="8" t="str">
        <f t="shared" si="279"/>
        <v>https://w3id.org/kouigenjimonogatari/data/0139-11.json</v>
      </c>
      <c r="B1775" s="8">
        <v>139</v>
      </c>
      <c r="C1775" s="8">
        <v>11</v>
      </c>
      <c r="D1775" s="9" t="s">
        <v>1653</v>
      </c>
      <c r="E1775" t="str">
        <f t="shared" si="276"/>
        <v>http://creativecommons.org/publicdomain/zero/1.0/</v>
      </c>
      <c r="F1775" t="s">
        <v>4657</v>
      </c>
      <c r="G1775">
        <v>4</v>
      </c>
      <c r="H1775" t="s">
        <v>337</v>
      </c>
      <c r="I1775" s="3" t="str">
        <f t="shared" si="277"/>
        <v>https://jpsearch.go.jp/term/type/文章要素</v>
      </c>
      <c r="L1775">
        <f t="shared" si="280"/>
        <v>89</v>
      </c>
      <c r="M1775" t="str">
        <f t="shared" si="281"/>
        <v>https://www.dl.ndl.go.jp/api/iiif/3437686/canvas/89</v>
      </c>
      <c r="N1775" t="str">
        <f t="shared" si="278"/>
        <v>https://www.dl.ndl.go.jp/api/iiif/3437686/manifest.json</v>
      </c>
      <c r="O1775" t="str">
        <f t="shared" si="282"/>
        <v>http://da.dl.itc.u-tokyo.ac.jp/mirador/?params=[{%22manifest%22:%22https://www.dl.ndl.go.jp/api/iiif/3437686/manifest.json%22,%22canvas%22:%22https://www.dl.ndl.go.jp/api/iiif/3437686/canvas/89%22}]</v>
      </c>
    </row>
    <row r="1776" spans="1:15" ht="16">
      <c r="A1776" s="8" t="str">
        <f t="shared" si="279"/>
        <v>https://w3id.org/kouigenjimonogatari/data/0139-12.json</v>
      </c>
      <c r="B1776" s="8">
        <v>139</v>
      </c>
      <c r="C1776" s="8">
        <v>12</v>
      </c>
      <c r="D1776" s="9" t="s">
        <v>1654</v>
      </c>
      <c r="E1776" t="str">
        <f t="shared" si="276"/>
        <v>http://creativecommons.org/publicdomain/zero/1.0/</v>
      </c>
      <c r="F1776" t="s">
        <v>4657</v>
      </c>
      <c r="G1776">
        <v>4</v>
      </c>
      <c r="H1776" t="s">
        <v>337</v>
      </c>
      <c r="I1776" s="3" t="str">
        <f t="shared" si="277"/>
        <v>https://jpsearch.go.jp/term/type/文章要素</v>
      </c>
      <c r="L1776">
        <f t="shared" si="280"/>
        <v>89</v>
      </c>
      <c r="M1776" t="str">
        <f t="shared" si="281"/>
        <v>https://www.dl.ndl.go.jp/api/iiif/3437686/canvas/89</v>
      </c>
      <c r="N1776" t="str">
        <f t="shared" si="278"/>
        <v>https://www.dl.ndl.go.jp/api/iiif/3437686/manifest.json</v>
      </c>
      <c r="O1776" t="str">
        <f t="shared" si="282"/>
        <v>http://da.dl.itc.u-tokyo.ac.jp/mirador/?params=[{%22manifest%22:%22https://www.dl.ndl.go.jp/api/iiif/3437686/manifest.json%22,%22canvas%22:%22https://www.dl.ndl.go.jp/api/iiif/3437686/canvas/89%22}]</v>
      </c>
    </row>
    <row r="1777" spans="1:15" ht="16">
      <c r="A1777" s="8" t="str">
        <f t="shared" si="279"/>
        <v>https://w3id.org/kouigenjimonogatari/data/0139-13.json</v>
      </c>
      <c r="B1777" s="8">
        <v>139</v>
      </c>
      <c r="C1777" s="8">
        <v>13</v>
      </c>
      <c r="D1777" s="9" t="s">
        <v>1655</v>
      </c>
      <c r="E1777" t="str">
        <f t="shared" si="276"/>
        <v>http://creativecommons.org/publicdomain/zero/1.0/</v>
      </c>
      <c r="F1777" t="s">
        <v>4657</v>
      </c>
      <c r="G1777">
        <v>4</v>
      </c>
      <c r="H1777" t="s">
        <v>337</v>
      </c>
      <c r="I1777" s="3" t="str">
        <f t="shared" si="277"/>
        <v>https://jpsearch.go.jp/term/type/文章要素</v>
      </c>
      <c r="L1777">
        <f t="shared" si="280"/>
        <v>89</v>
      </c>
      <c r="M1777" t="str">
        <f t="shared" si="281"/>
        <v>https://www.dl.ndl.go.jp/api/iiif/3437686/canvas/89</v>
      </c>
      <c r="N1777" t="str">
        <f t="shared" si="278"/>
        <v>https://www.dl.ndl.go.jp/api/iiif/3437686/manifest.json</v>
      </c>
      <c r="O1777" t="str">
        <f t="shared" si="282"/>
        <v>http://da.dl.itc.u-tokyo.ac.jp/mirador/?params=[{%22manifest%22:%22https://www.dl.ndl.go.jp/api/iiif/3437686/manifest.json%22,%22canvas%22:%22https://www.dl.ndl.go.jp/api/iiif/3437686/canvas/89%22}]</v>
      </c>
    </row>
    <row r="1778" spans="1:15" ht="16">
      <c r="A1778" s="8" t="str">
        <f t="shared" si="279"/>
        <v>https://w3id.org/kouigenjimonogatari/data/0139-14.json</v>
      </c>
      <c r="B1778" s="8">
        <v>139</v>
      </c>
      <c r="C1778" s="8">
        <v>14</v>
      </c>
      <c r="D1778" s="9" t="s">
        <v>1656</v>
      </c>
      <c r="E1778" t="str">
        <f t="shared" si="276"/>
        <v>http://creativecommons.org/publicdomain/zero/1.0/</v>
      </c>
      <c r="F1778" t="s">
        <v>4657</v>
      </c>
      <c r="G1778">
        <v>4</v>
      </c>
      <c r="H1778" t="s">
        <v>337</v>
      </c>
      <c r="I1778" s="3" t="str">
        <f t="shared" si="277"/>
        <v>https://jpsearch.go.jp/term/type/文章要素</v>
      </c>
      <c r="L1778">
        <f t="shared" si="280"/>
        <v>89</v>
      </c>
      <c r="M1778" t="str">
        <f t="shared" si="281"/>
        <v>https://www.dl.ndl.go.jp/api/iiif/3437686/canvas/89</v>
      </c>
      <c r="N1778" t="str">
        <f t="shared" si="278"/>
        <v>https://www.dl.ndl.go.jp/api/iiif/3437686/manifest.json</v>
      </c>
      <c r="O1778" t="str">
        <f t="shared" si="282"/>
        <v>http://da.dl.itc.u-tokyo.ac.jp/mirador/?params=[{%22manifest%22:%22https://www.dl.ndl.go.jp/api/iiif/3437686/manifest.json%22,%22canvas%22:%22https://www.dl.ndl.go.jp/api/iiif/3437686/canvas/89%22}]</v>
      </c>
    </row>
    <row r="1779" spans="1:15" ht="16">
      <c r="A1779" s="8" t="str">
        <f t="shared" si="279"/>
        <v>https://w3id.org/kouigenjimonogatari/data/0140-01.json</v>
      </c>
      <c r="B1779" s="8">
        <v>140</v>
      </c>
      <c r="C1779" s="8">
        <v>1</v>
      </c>
      <c r="D1779" s="9" t="s">
        <v>1657</v>
      </c>
      <c r="E1779" t="str">
        <f t="shared" si="276"/>
        <v>http://creativecommons.org/publicdomain/zero/1.0/</v>
      </c>
      <c r="F1779" t="s">
        <v>4657</v>
      </c>
      <c r="G1779">
        <v>4</v>
      </c>
      <c r="H1779" t="s">
        <v>337</v>
      </c>
      <c r="I1779" s="3" t="str">
        <f t="shared" si="277"/>
        <v>https://jpsearch.go.jp/term/type/文章要素</v>
      </c>
      <c r="L1779">
        <f t="shared" si="280"/>
        <v>90</v>
      </c>
      <c r="M1779" t="str">
        <f t="shared" si="281"/>
        <v>https://www.dl.ndl.go.jp/api/iiif/3437686/canvas/90</v>
      </c>
      <c r="N1779" t="str">
        <f t="shared" si="278"/>
        <v>https://www.dl.ndl.go.jp/api/iiif/3437686/manifest.json</v>
      </c>
      <c r="O1779" t="str">
        <f t="shared" si="282"/>
        <v>http://da.dl.itc.u-tokyo.ac.jp/mirador/?params=[{%22manifest%22:%22https://www.dl.ndl.go.jp/api/iiif/3437686/manifest.json%22,%22canvas%22:%22https://www.dl.ndl.go.jp/api/iiif/3437686/canvas/90%22}]</v>
      </c>
    </row>
    <row r="1780" spans="1:15" ht="16">
      <c r="A1780" s="8" t="str">
        <f t="shared" si="279"/>
        <v>https://w3id.org/kouigenjimonogatari/data/0140-02.json</v>
      </c>
      <c r="B1780" s="8">
        <v>140</v>
      </c>
      <c r="C1780" s="8">
        <v>2</v>
      </c>
      <c r="D1780" s="9" t="s">
        <v>1658</v>
      </c>
      <c r="E1780" t="str">
        <f t="shared" si="276"/>
        <v>http://creativecommons.org/publicdomain/zero/1.0/</v>
      </c>
      <c r="F1780" t="s">
        <v>4657</v>
      </c>
      <c r="G1780">
        <v>4</v>
      </c>
      <c r="H1780" t="s">
        <v>337</v>
      </c>
      <c r="I1780" s="3" t="str">
        <f t="shared" si="277"/>
        <v>https://jpsearch.go.jp/term/type/文章要素</v>
      </c>
      <c r="L1780">
        <f t="shared" si="280"/>
        <v>90</v>
      </c>
      <c r="M1780" t="str">
        <f t="shared" si="281"/>
        <v>https://www.dl.ndl.go.jp/api/iiif/3437686/canvas/90</v>
      </c>
      <c r="N1780" t="str">
        <f t="shared" si="278"/>
        <v>https://www.dl.ndl.go.jp/api/iiif/3437686/manifest.json</v>
      </c>
      <c r="O1780" t="str">
        <f t="shared" si="282"/>
        <v>http://da.dl.itc.u-tokyo.ac.jp/mirador/?params=[{%22manifest%22:%22https://www.dl.ndl.go.jp/api/iiif/3437686/manifest.json%22,%22canvas%22:%22https://www.dl.ndl.go.jp/api/iiif/3437686/canvas/90%22}]</v>
      </c>
    </row>
    <row r="1781" spans="1:15" ht="16">
      <c r="A1781" s="8" t="str">
        <f t="shared" si="279"/>
        <v>https://w3id.org/kouigenjimonogatari/data/0140-03.json</v>
      </c>
      <c r="B1781" s="8">
        <v>140</v>
      </c>
      <c r="C1781" s="8">
        <v>3</v>
      </c>
      <c r="D1781" s="9" t="s">
        <v>1659</v>
      </c>
      <c r="E1781" t="str">
        <f t="shared" si="276"/>
        <v>http://creativecommons.org/publicdomain/zero/1.0/</v>
      </c>
      <c r="F1781" t="s">
        <v>4657</v>
      </c>
      <c r="G1781">
        <v>4</v>
      </c>
      <c r="H1781" t="s">
        <v>337</v>
      </c>
      <c r="I1781" s="3" t="str">
        <f t="shared" si="277"/>
        <v>https://jpsearch.go.jp/term/type/文章要素</v>
      </c>
      <c r="L1781">
        <f t="shared" si="280"/>
        <v>90</v>
      </c>
      <c r="M1781" t="str">
        <f t="shared" si="281"/>
        <v>https://www.dl.ndl.go.jp/api/iiif/3437686/canvas/90</v>
      </c>
      <c r="N1781" t="str">
        <f t="shared" si="278"/>
        <v>https://www.dl.ndl.go.jp/api/iiif/3437686/manifest.json</v>
      </c>
      <c r="O1781" t="str">
        <f t="shared" si="282"/>
        <v>http://da.dl.itc.u-tokyo.ac.jp/mirador/?params=[{%22manifest%22:%22https://www.dl.ndl.go.jp/api/iiif/3437686/manifest.json%22,%22canvas%22:%22https://www.dl.ndl.go.jp/api/iiif/3437686/canvas/90%22}]</v>
      </c>
    </row>
    <row r="1782" spans="1:15" ht="16">
      <c r="A1782" s="8" t="str">
        <f t="shared" si="279"/>
        <v>https://w3id.org/kouigenjimonogatari/data/0140-04.json</v>
      </c>
      <c r="B1782" s="8">
        <v>140</v>
      </c>
      <c r="C1782" s="8">
        <v>4</v>
      </c>
      <c r="D1782" s="9" t="s">
        <v>1660</v>
      </c>
      <c r="E1782" t="str">
        <f t="shared" si="276"/>
        <v>http://creativecommons.org/publicdomain/zero/1.0/</v>
      </c>
      <c r="F1782" t="s">
        <v>4657</v>
      </c>
      <c r="G1782">
        <v>4</v>
      </c>
      <c r="H1782" t="s">
        <v>337</v>
      </c>
      <c r="I1782" s="3" t="str">
        <f t="shared" si="277"/>
        <v>https://jpsearch.go.jp/term/type/文章要素</v>
      </c>
      <c r="L1782">
        <f t="shared" si="280"/>
        <v>90</v>
      </c>
      <c r="M1782" t="str">
        <f t="shared" si="281"/>
        <v>https://www.dl.ndl.go.jp/api/iiif/3437686/canvas/90</v>
      </c>
      <c r="N1782" t="str">
        <f t="shared" si="278"/>
        <v>https://www.dl.ndl.go.jp/api/iiif/3437686/manifest.json</v>
      </c>
      <c r="O1782" t="str">
        <f t="shared" si="282"/>
        <v>http://da.dl.itc.u-tokyo.ac.jp/mirador/?params=[{%22manifest%22:%22https://www.dl.ndl.go.jp/api/iiif/3437686/manifest.json%22,%22canvas%22:%22https://www.dl.ndl.go.jp/api/iiif/3437686/canvas/90%22}]</v>
      </c>
    </row>
    <row r="1783" spans="1:15" ht="16">
      <c r="A1783" s="8" t="str">
        <f t="shared" si="279"/>
        <v>https://w3id.org/kouigenjimonogatari/data/0140-05.json</v>
      </c>
      <c r="B1783" s="8">
        <v>140</v>
      </c>
      <c r="C1783" s="8">
        <v>5</v>
      </c>
      <c r="D1783" s="9" t="s">
        <v>1661</v>
      </c>
      <c r="E1783" t="str">
        <f t="shared" si="276"/>
        <v>http://creativecommons.org/publicdomain/zero/1.0/</v>
      </c>
      <c r="F1783" t="s">
        <v>4657</v>
      </c>
      <c r="G1783">
        <v>4</v>
      </c>
      <c r="H1783" t="s">
        <v>337</v>
      </c>
      <c r="I1783" s="3" t="str">
        <f t="shared" si="277"/>
        <v>https://jpsearch.go.jp/term/type/文章要素</v>
      </c>
      <c r="L1783">
        <f t="shared" si="280"/>
        <v>90</v>
      </c>
      <c r="M1783" t="str">
        <f t="shared" si="281"/>
        <v>https://www.dl.ndl.go.jp/api/iiif/3437686/canvas/90</v>
      </c>
      <c r="N1783" t="str">
        <f t="shared" si="278"/>
        <v>https://www.dl.ndl.go.jp/api/iiif/3437686/manifest.json</v>
      </c>
      <c r="O1783" t="str">
        <f t="shared" si="282"/>
        <v>http://da.dl.itc.u-tokyo.ac.jp/mirador/?params=[{%22manifest%22:%22https://www.dl.ndl.go.jp/api/iiif/3437686/manifest.json%22,%22canvas%22:%22https://www.dl.ndl.go.jp/api/iiif/3437686/canvas/90%22}]</v>
      </c>
    </row>
    <row r="1784" spans="1:15" ht="16">
      <c r="A1784" s="8" t="str">
        <f t="shared" si="279"/>
        <v>https://w3id.org/kouigenjimonogatari/data/0140-06.json</v>
      </c>
      <c r="B1784" s="8">
        <v>140</v>
      </c>
      <c r="C1784" s="8">
        <v>6</v>
      </c>
      <c r="D1784" s="9" t="s">
        <v>1662</v>
      </c>
      <c r="E1784" t="str">
        <f t="shared" si="276"/>
        <v>http://creativecommons.org/publicdomain/zero/1.0/</v>
      </c>
      <c r="F1784" t="s">
        <v>4657</v>
      </c>
      <c r="G1784">
        <v>4</v>
      </c>
      <c r="H1784" t="s">
        <v>337</v>
      </c>
      <c r="I1784" s="3" t="str">
        <f t="shared" si="277"/>
        <v>https://jpsearch.go.jp/term/type/文章要素</v>
      </c>
      <c r="L1784">
        <f t="shared" si="280"/>
        <v>90</v>
      </c>
      <c r="M1784" t="str">
        <f t="shared" si="281"/>
        <v>https://www.dl.ndl.go.jp/api/iiif/3437686/canvas/90</v>
      </c>
      <c r="N1784" t="str">
        <f t="shared" si="278"/>
        <v>https://www.dl.ndl.go.jp/api/iiif/3437686/manifest.json</v>
      </c>
      <c r="O1784" t="str">
        <f t="shared" si="282"/>
        <v>http://da.dl.itc.u-tokyo.ac.jp/mirador/?params=[{%22manifest%22:%22https://www.dl.ndl.go.jp/api/iiif/3437686/manifest.json%22,%22canvas%22:%22https://www.dl.ndl.go.jp/api/iiif/3437686/canvas/90%22}]</v>
      </c>
    </row>
    <row r="1785" spans="1:15" ht="16">
      <c r="A1785" s="8" t="str">
        <f t="shared" si="279"/>
        <v>https://w3id.org/kouigenjimonogatari/data/0140-07.json</v>
      </c>
      <c r="B1785" s="8">
        <v>140</v>
      </c>
      <c r="C1785" s="8">
        <v>7</v>
      </c>
      <c r="D1785" s="9" t="s">
        <v>1663</v>
      </c>
      <c r="E1785" t="str">
        <f t="shared" si="276"/>
        <v>http://creativecommons.org/publicdomain/zero/1.0/</v>
      </c>
      <c r="F1785" t="s">
        <v>4657</v>
      </c>
      <c r="G1785">
        <v>4</v>
      </c>
      <c r="H1785" t="s">
        <v>337</v>
      </c>
      <c r="I1785" s="3" t="str">
        <f t="shared" si="277"/>
        <v>https://jpsearch.go.jp/term/type/文章要素</v>
      </c>
      <c r="L1785">
        <f t="shared" si="280"/>
        <v>90</v>
      </c>
      <c r="M1785" t="str">
        <f t="shared" si="281"/>
        <v>https://www.dl.ndl.go.jp/api/iiif/3437686/canvas/90</v>
      </c>
      <c r="N1785" t="str">
        <f t="shared" si="278"/>
        <v>https://www.dl.ndl.go.jp/api/iiif/3437686/manifest.json</v>
      </c>
      <c r="O1785" t="str">
        <f t="shared" si="282"/>
        <v>http://da.dl.itc.u-tokyo.ac.jp/mirador/?params=[{%22manifest%22:%22https://www.dl.ndl.go.jp/api/iiif/3437686/manifest.json%22,%22canvas%22:%22https://www.dl.ndl.go.jp/api/iiif/3437686/canvas/90%22}]</v>
      </c>
    </row>
    <row r="1786" spans="1:15" ht="16">
      <c r="A1786" s="8" t="str">
        <f t="shared" si="279"/>
        <v>https://w3id.org/kouigenjimonogatari/data/0140-08.json</v>
      </c>
      <c r="B1786" s="8">
        <v>140</v>
      </c>
      <c r="C1786" s="8">
        <v>8</v>
      </c>
      <c r="D1786" s="9" t="s">
        <v>1664</v>
      </c>
      <c r="E1786" t="str">
        <f t="shared" si="276"/>
        <v>http://creativecommons.org/publicdomain/zero/1.0/</v>
      </c>
      <c r="F1786" t="s">
        <v>4657</v>
      </c>
      <c r="G1786">
        <v>4</v>
      </c>
      <c r="H1786" t="s">
        <v>337</v>
      </c>
      <c r="I1786" s="3" t="str">
        <f t="shared" si="277"/>
        <v>https://jpsearch.go.jp/term/type/文章要素</v>
      </c>
      <c r="L1786">
        <f t="shared" si="280"/>
        <v>90</v>
      </c>
      <c r="M1786" t="str">
        <f t="shared" si="281"/>
        <v>https://www.dl.ndl.go.jp/api/iiif/3437686/canvas/90</v>
      </c>
      <c r="N1786" t="str">
        <f t="shared" si="278"/>
        <v>https://www.dl.ndl.go.jp/api/iiif/3437686/manifest.json</v>
      </c>
      <c r="O1786" t="str">
        <f t="shared" si="282"/>
        <v>http://da.dl.itc.u-tokyo.ac.jp/mirador/?params=[{%22manifest%22:%22https://www.dl.ndl.go.jp/api/iiif/3437686/manifest.json%22,%22canvas%22:%22https://www.dl.ndl.go.jp/api/iiif/3437686/canvas/90%22}]</v>
      </c>
    </row>
    <row r="1787" spans="1:15" ht="16">
      <c r="A1787" s="8" t="str">
        <f t="shared" si="279"/>
        <v>https://w3id.org/kouigenjimonogatari/data/0140-09.json</v>
      </c>
      <c r="B1787" s="8">
        <v>140</v>
      </c>
      <c r="C1787" s="8">
        <v>9</v>
      </c>
      <c r="D1787" s="9" t="s">
        <v>1665</v>
      </c>
      <c r="E1787" t="str">
        <f t="shared" si="276"/>
        <v>http://creativecommons.org/publicdomain/zero/1.0/</v>
      </c>
      <c r="F1787" t="s">
        <v>4657</v>
      </c>
      <c r="G1787">
        <v>4</v>
      </c>
      <c r="H1787" t="s">
        <v>337</v>
      </c>
      <c r="I1787" s="3" t="str">
        <f t="shared" si="277"/>
        <v>https://jpsearch.go.jp/term/type/文章要素</v>
      </c>
      <c r="L1787">
        <f t="shared" si="280"/>
        <v>90</v>
      </c>
      <c r="M1787" t="str">
        <f t="shared" si="281"/>
        <v>https://www.dl.ndl.go.jp/api/iiif/3437686/canvas/90</v>
      </c>
      <c r="N1787" t="str">
        <f t="shared" si="278"/>
        <v>https://www.dl.ndl.go.jp/api/iiif/3437686/manifest.json</v>
      </c>
      <c r="O1787" t="str">
        <f t="shared" si="282"/>
        <v>http://da.dl.itc.u-tokyo.ac.jp/mirador/?params=[{%22manifest%22:%22https://www.dl.ndl.go.jp/api/iiif/3437686/manifest.json%22,%22canvas%22:%22https://www.dl.ndl.go.jp/api/iiif/3437686/canvas/90%22}]</v>
      </c>
    </row>
    <row r="1788" spans="1:15" ht="16">
      <c r="A1788" s="8" t="str">
        <f t="shared" si="279"/>
        <v>https://w3id.org/kouigenjimonogatari/data/0140-10.json</v>
      </c>
      <c r="B1788" s="8">
        <v>140</v>
      </c>
      <c r="C1788" s="8">
        <v>10</v>
      </c>
      <c r="D1788" s="9" t="s">
        <v>1666</v>
      </c>
      <c r="E1788" t="str">
        <f t="shared" si="276"/>
        <v>http://creativecommons.org/publicdomain/zero/1.0/</v>
      </c>
      <c r="F1788" t="s">
        <v>4657</v>
      </c>
      <c r="G1788">
        <v>4</v>
      </c>
      <c r="H1788" t="s">
        <v>337</v>
      </c>
      <c r="I1788" s="3" t="str">
        <f t="shared" si="277"/>
        <v>https://jpsearch.go.jp/term/type/文章要素</v>
      </c>
      <c r="L1788">
        <f t="shared" si="280"/>
        <v>90</v>
      </c>
      <c r="M1788" t="str">
        <f t="shared" si="281"/>
        <v>https://www.dl.ndl.go.jp/api/iiif/3437686/canvas/90</v>
      </c>
      <c r="N1788" t="str">
        <f t="shared" si="278"/>
        <v>https://www.dl.ndl.go.jp/api/iiif/3437686/manifest.json</v>
      </c>
      <c r="O1788" t="str">
        <f t="shared" si="282"/>
        <v>http://da.dl.itc.u-tokyo.ac.jp/mirador/?params=[{%22manifest%22:%22https://www.dl.ndl.go.jp/api/iiif/3437686/manifest.json%22,%22canvas%22:%22https://www.dl.ndl.go.jp/api/iiif/3437686/canvas/90%22}]</v>
      </c>
    </row>
    <row r="1789" spans="1:15" ht="16">
      <c r="A1789" s="8" t="str">
        <f t="shared" si="279"/>
        <v>https://w3id.org/kouigenjimonogatari/data/0140-11.json</v>
      </c>
      <c r="B1789" s="8">
        <v>140</v>
      </c>
      <c r="C1789" s="8">
        <v>11</v>
      </c>
      <c r="D1789" s="9" t="s">
        <v>1667</v>
      </c>
      <c r="E1789" t="str">
        <f t="shared" si="276"/>
        <v>http://creativecommons.org/publicdomain/zero/1.0/</v>
      </c>
      <c r="F1789" t="s">
        <v>4657</v>
      </c>
      <c r="G1789">
        <v>4</v>
      </c>
      <c r="H1789" t="s">
        <v>337</v>
      </c>
      <c r="I1789" s="3" t="str">
        <f t="shared" si="277"/>
        <v>https://jpsearch.go.jp/term/type/文章要素</v>
      </c>
      <c r="L1789">
        <f t="shared" si="280"/>
        <v>90</v>
      </c>
      <c r="M1789" t="str">
        <f t="shared" si="281"/>
        <v>https://www.dl.ndl.go.jp/api/iiif/3437686/canvas/90</v>
      </c>
      <c r="N1789" t="str">
        <f t="shared" si="278"/>
        <v>https://www.dl.ndl.go.jp/api/iiif/3437686/manifest.json</v>
      </c>
      <c r="O1789" t="str">
        <f t="shared" si="282"/>
        <v>http://da.dl.itc.u-tokyo.ac.jp/mirador/?params=[{%22manifest%22:%22https://www.dl.ndl.go.jp/api/iiif/3437686/manifest.json%22,%22canvas%22:%22https://www.dl.ndl.go.jp/api/iiif/3437686/canvas/90%22}]</v>
      </c>
    </row>
    <row r="1790" spans="1:15" ht="16">
      <c r="A1790" s="8" t="str">
        <f t="shared" si="279"/>
        <v>https://w3id.org/kouigenjimonogatari/data/0140-12.json</v>
      </c>
      <c r="B1790" s="8">
        <v>140</v>
      </c>
      <c r="C1790" s="8">
        <v>12</v>
      </c>
      <c r="D1790" s="9" t="s">
        <v>1668</v>
      </c>
      <c r="E1790" t="str">
        <f t="shared" ref="E1790:E1853" si="283">"http://creativecommons.org/publicdomain/zero/1.0/"</f>
        <v>http://creativecommons.org/publicdomain/zero/1.0/</v>
      </c>
      <c r="F1790" t="s">
        <v>4657</v>
      </c>
      <c r="G1790">
        <v>4</v>
      </c>
      <c r="H1790" t="s">
        <v>337</v>
      </c>
      <c r="I1790" s="3" t="str">
        <f t="shared" ref="I1790:I1853" si="284">"https://jpsearch.go.jp/term/type/文章要素"</f>
        <v>https://jpsearch.go.jp/term/type/文章要素</v>
      </c>
      <c r="L1790">
        <f t="shared" si="280"/>
        <v>90</v>
      </c>
      <c r="M1790" t="str">
        <f t="shared" si="281"/>
        <v>https://www.dl.ndl.go.jp/api/iiif/3437686/canvas/90</v>
      </c>
      <c r="N1790" t="str">
        <f t="shared" ref="N1790:N1853" si="285">"https://www.dl.ndl.go.jp/api/iiif/3437686/manifest.json"</f>
        <v>https://www.dl.ndl.go.jp/api/iiif/3437686/manifest.json</v>
      </c>
      <c r="O1790" t="str">
        <f t="shared" si="282"/>
        <v>http://da.dl.itc.u-tokyo.ac.jp/mirador/?params=[{%22manifest%22:%22https://www.dl.ndl.go.jp/api/iiif/3437686/manifest.json%22,%22canvas%22:%22https://www.dl.ndl.go.jp/api/iiif/3437686/canvas/90%22}]</v>
      </c>
    </row>
    <row r="1791" spans="1:15" ht="16">
      <c r="A1791" s="8" t="str">
        <f t="shared" si="279"/>
        <v>https://w3id.org/kouigenjimonogatari/data/0140-13.json</v>
      </c>
      <c r="B1791" s="8">
        <v>140</v>
      </c>
      <c r="C1791" s="8">
        <v>13</v>
      </c>
      <c r="D1791" s="9" t="s">
        <v>1669</v>
      </c>
      <c r="E1791" t="str">
        <f t="shared" si="283"/>
        <v>http://creativecommons.org/publicdomain/zero/1.0/</v>
      </c>
      <c r="F1791" t="s">
        <v>4657</v>
      </c>
      <c r="G1791">
        <v>4</v>
      </c>
      <c r="H1791" t="s">
        <v>337</v>
      </c>
      <c r="I1791" s="3" t="str">
        <f t="shared" si="284"/>
        <v>https://jpsearch.go.jp/term/type/文章要素</v>
      </c>
      <c r="L1791">
        <f t="shared" si="280"/>
        <v>90</v>
      </c>
      <c r="M1791" t="str">
        <f t="shared" si="281"/>
        <v>https://www.dl.ndl.go.jp/api/iiif/3437686/canvas/90</v>
      </c>
      <c r="N1791" t="str">
        <f t="shared" si="285"/>
        <v>https://www.dl.ndl.go.jp/api/iiif/3437686/manifest.json</v>
      </c>
      <c r="O1791" t="str">
        <f t="shared" si="282"/>
        <v>http://da.dl.itc.u-tokyo.ac.jp/mirador/?params=[{%22manifest%22:%22https://www.dl.ndl.go.jp/api/iiif/3437686/manifest.json%22,%22canvas%22:%22https://www.dl.ndl.go.jp/api/iiif/3437686/canvas/90%22}]</v>
      </c>
    </row>
    <row r="1792" spans="1:15" ht="16">
      <c r="A1792" s="8" t="str">
        <f t="shared" ref="A1792:A1855" si="286">"https://w3id.org/kouigenjimonogatari/data/"&amp;TEXT(B1792, "0000")&amp;"-"&amp;TEXT(C1792, "00")&amp;".json"</f>
        <v>https://w3id.org/kouigenjimonogatari/data/0140-14.json</v>
      </c>
      <c r="B1792" s="8">
        <v>140</v>
      </c>
      <c r="C1792" s="8">
        <v>14</v>
      </c>
      <c r="D1792" s="9" t="s">
        <v>1670</v>
      </c>
      <c r="E1792" t="str">
        <f t="shared" si="283"/>
        <v>http://creativecommons.org/publicdomain/zero/1.0/</v>
      </c>
      <c r="F1792" t="s">
        <v>4657</v>
      </c>
      <c r="G1792">
        <v>4</v>
      </c>
      <c r="H1792" t="s">
        <v>337</v>
      </c>
      <c r="I1792" s="3" t="str">
        <f t="shared" si="284"/>
        <v>https://jpsearch.go.jp/term/type/文章要素</v>
      </c>
      <c r="L1792">
        <f t="shared" si="280"/>
        <v>90</v>
      </c>
      <c r="M1792" t="str">
        <f t="shared" si="281"/>
        <v>https://www.dl.ndl.go.jp/api/iiif/3437686/canvas/90</v>
      </c>
      <c r="N1792" t="str">
        <f t="shared" si="285"/>
        <v>https://www.dl.ndl.go.jp/api/iiif/3437686/manifest.json</v>
      </c>
      <c r="O1792" t="str">
        <f t="shared" si="282"/>
        <v>http://da.dl.itc.u-tokyo.ac.jp/mirador/?params=[{%22manifest%22:%22https://www.dl.ndl.go.jp/api/iiif/3437686/manifest.json%22,%22canvas%22:%22https://www.dl.ndl.go.jp/api/iiif/3437686/canvas/90%22}]</v>
      </c>
    </row>
    <row r="1793" spans="1:15" ht="16">
      <c r="A1793" s="8" t="str">
        <f t="shared" si="286"/>
        <v>https://w3id.org/kouigenjimonogatari/data/0141-01.json</v>
      </c>
      <c r="B1793" s="8">
        <v>141</v>
      </c>
      <c r="C1793" s="8">
        <v>1</v>
      </c>
      <c r="D1793" s="9" t="s">
        <v>1671</v>
      </c>
      <c r="E1793" t="str">
        <f t="shared" si="283"/>
        <v>http://creativecommons.org/publicdomain/zero/1.0/</v>
      </c>
      <c r="F1793" t="s">
        <v>4657</v>
      </c>
      <c r="G1793">
        <v>4</v>
      </c>
      <c r="H1793" t="s">
        <v>337</v>
      </c>
      <c r="I1793" s="3" t="str">
        <f t="shared" si="284"/>
        <v>https://jpsearch.go.jp/term/type/文章要素</v>
      </c>
      <c r="L1793">
        <f t="shared" ref="L1793:L1856" si="287">20+INT(B1793/2)</f>
        <v>90</v>
      </c>
      <c r="M1793" t="str">
        <f t="shared" ref="M1793:M1856" si="288">"https://www.dl.ndl.go.jp/api/iiif/3437686/canvas/"&amp;L1793</f>
        <v>https://www.dl.ndl.go.jp/api/iiif/3437686/canvas/90</v>
      </c>
      <c r="N1793" t="str">
        <f t="shared" si="285"/>
        <v>https://www.dl.ndl.go.jp/api/iiif/3437686/manifest.json</v>
      </c>
      <c r="O1793" t="str">
        <f t="shared" ref="O1793:O1856" si="289">"http://da.dl.itc.u-tokyo.ac.jp/mirador/?params=[{%22manifest%22:%22"&amp;N1793&amp;"%22,%22canvas%22:%22"&amp;M1793&amp;"%22}]"</f>
        <v>http://da.dl.itc.u-tokyo.ac.jp/mirador/?params=[{%22manifest%22:%22https://www.dl.ndl.go.jp/api/iiif/3437686/manifest.json%22,%22canvas%22:%22https://www.dl.ndl.go.jp/api/iiif/3437686/canvas/90%22}]</v>
      </c>
    </row>
    <row r="1794" spans="1:15" ht="16">
      <c r="A1794" s="8" t="str">
        <f t="shared" si="286"/>
        <v>https://w3id.org/kouigenjimonogatari/data/0141-02.json</v>
      </c>
      <c r="B1794" s="8">
        <v>141</v>
      </c>
      <c r="C1794" s="8">
        <v>2</v>
      </c>
      <c r="D1794" s="9" t="s">
        <v>1672</v>
      </c>
      <c r="E1794" t="str">
        <f t="shared" si="283"/>
        <v>http://creativecommons.org/publicdomain/zero/1.0/</v>
      </c>
      <c r="F1794" t="s">
        <v>4657</v>
      </c>
      <c r="G1794">
        <v>4</v>
      </c>
      <c r="H1794" t="s">
        <v>337</v>
      </c>
      <c r="I1794" s="3" t="str">
        <f t="shared" si="284"/>
        <v>https://jpsearch.go.jp/term/type/文章要素</v>
      </c>
      <c r="L1794">
        <f t="shared" si="287"/>
        <v>90</v>
      </c>
      <c r="M1794" t="str">
        <f t="shared" si="288"/>
        <v>https://www.dl.ndl.go.jp/api/iiif/3437686/canvas/90</v>
      </c>
      <c r="N1794" t="str">
        <f t="shared" si="285"/>
        <v>https://www.dl.ndl.go.jp/api/iiif/3437686/manifest.json</v>
      </c>
      <c r="O1794" t="str">
        <f t="shared" si="289"/>
        <v>http://da.dl.itc.u-tokyo.ac.jp/mirador/?params=[{%22manifest%22:%22https://www.dl.ndl.go.jp/api/iiif/3437686/manifest.json%22,%22canvas%22:%22https://www.dl.ndl.go.jp/api/iiif/3437686/canvas/90%22}]</v>
      </c>
    </row>
    <row r="1795" spans="1:15" ht="16">
      <c r="A1795" s="8" t="str">
        <f t="shared" si="286"/>
        <v>https://w3id.org/kouigenjimonogatari/data/0141-03.json</v>
      </c>
      <c r="B1795" s="8">
        <v>141</v>
      </c>
      <c r="C1795" s="8">
        <v>3</v>
      </c>
      <c r="D1795" s="9" t="s">
        <v>1673</v>
      </c>
      <c r="E1795" t="str">
        <f t="shared" si="283"/>
        <v>http://creativecommons.org/publicdomain/zero/1.0/</v>
      </c>
      <c r="F1795" t="s">
        <v>4657</v>
      </c>
      <c r="G1795">
        <v>4</v>
      </c>
      <c r="H1795" t="s">
        <v>337</v>
      </c>
      <c r="I1795" s="3" t="str">
        <f t="shared" si="284"/>
        <v>https://jpsearch.go.jp/term/type/文章要素</v>
      </c>
      <c r="L1795">
        <f t="shared" si="287"/>
        <v>90</v>
      </c>
      <c r="M1795" t="str">
        <f t="shared" si="288"/>
        <v>https://www.dl.ndl.go.jp/api/iiif/3437686/canvas/90</v>
      </c>
      <c r="N1795" t="str">
        <f t="shared" si="285"/>
        <v>https://www.dl.ndl.go.jp/api/iiif/3437686/manifest.json</v>
      </c>
      <c r="O1795" t="str">
        <f t="shared" si="289"/>
        <v>http://da.dl.itc.u-tokyo.ac.jp/mirador/?params=[{%22manifest%22:%22https://www.dl.ndl.go.jp/api/iiif/3437686/manifest.json%22,%22canvas%22:%22https://www.dl.ndl.go.jp/api/iiif/3437686/canvas/90%22}]</v>
      </c>
    </row>
    <row r="1796" spans="1:15" ht="16">
      <c r="A1796" s="8" t="str">
        <f t="shared" si="286"/>
        <v>https://w3id.org/kouigenjimonogatari/data/0141-04.json</v>
      </c>
      <c r="B1796" s="8">
        <v>141</v>
      </c>
      <c r="C1796" s="8">
        <v>4</v>
      </c>
      <c r="D1796" s="9" t="s">
        <v>1674</v>
      </c>
      <c r="E1796" t="str">
        <f t="shared" si="283"/>
        <v>http://creativecommons.org/publicdomain/zero/1.0/</v>
      </c>
      <c r="F1796" t="s">
        <v>4657</v>
      </c>
      <c r="G1796">
        <v>4</v>
      </c>
      <c r="H1796" t="s">
        <v>337</v>
      </c>
      <c r="I1796" s="3" t="str">
        <f t="shared" si="284"/>
        <v>https://jpsearch.go.jp/term/type/文章要素</v>
      </c>
      <c r="L1796">
        <f t="shared" si="287"/>
        <v>90</v>
      </c>
      <c r="M1796" t="str">
        <f t="shared" si="288"/>
        <v>https://www.dl.ndl.go.jp/api/iiif/3437686/canvas/90</v>
      </c>
      <c r="N1796" t="str">
        <f t="shared" si="285"/>
        <v>https://www.dl.ndl.go.jp/api/iiif/3437686/manifest.json</v>
      </c>
      <c r="O1796" t="str">
        <f t="shared" si="289"/>
        <v>http://da.dl.itc.u-tokyo.ac.jp/mirador/?params=[{%22manifest%22:%22https://www.dl.ndl.go.jp/api/iiif/3437686/manifest.json%22,%22canvas%22:%22https://www.dl.ndl.go.jp/api/iiif/3437686/canvas/90%22}]</v>
      </c>
    </row>
    <row r="1797" spans="1:15" ht="16">
      <c r="A1797" s="8" t="str">
        <f t="shared" si="286"/>
        <v>https://w3id.org/kouigenjimonogatari/data/0141-05.json</v>
      </c>
      <c r="B1797" s="8">
        <v>141</v>
      </c>
      <c r="C1797" s="8">
        <v>5</v>
      </c>
      <c r="D1797" s="9" t="s">
        <v>1675</v>
      </c>
      <c r="E1797" t="str">
        <f t="shared" si="283"/>
        <v>http://creativecommons.org/publicdomain/zero/1.0/</v>
      </c>
      <c r="F1797" t="s">
        <v>4657</v>
      </c>
      <c r="G1797">
        <v>4</v>
      </c>
      <c r="H1797" t="s">
        <v>337</v>
      </c>
      <c r="I1797" s="3" t="str">
        <f t="shared" si="284"/>
        <v>https://jpsearch.go.jp/term/type/文章要素</v>
      </c>
      <c r="L1797">
        <f t="shared" si="287"/>
        <v>90</v>
      </c>
      <c r="M1797" t="str">
        <f t="shared" si="288"/>
        <v>https://www.dl.ndl.go.jp/api/iiif/3437686/canvas/90</v>
      </c>
      <c r="N1797" t="str">
        <f t="shared" si="285"/>
        <v>https://www.dl.ndl.go.jp/api/iiif/3437686/manifest.json</v>
      </c>
      <c r="O1797" t="str">
        <f t="shared" si="289"/>
        <v>http://da.dl.itc.u-tokyo.ac.jp/mirador/?params=[{%22manifest%22:%22https://www.dl.ndl.go.jp/api/iiif/3437686/manifest.json%22,%22canvas%22:%22https://www.dl.ndl.go.jp/api/iiif/3437686/canvas/90%22}]</v>
      </c>
    </row>
    <row r="1798" spans="1:15" ht="16">
      <c r="A1798" s="8" t="str">
        <f t="shared" si="286"/>
        <v>https://w3id.org/kouigenjimonogatari/data/0141-06.json</v>
      </c>
      <c r="B1798" s="8">
        <v>141</v>
      </c>
      <c r="C1798" s="8">
        <v>6</v>
      </c>
      <c r="D1798" s="9" t="s">
        <v>1676</v>
      </c>
      <c r="E1798" t="str">
        <f t="shared" si="283"/>
        <v>http://creativecommons.org/publicdomain/zero/1.0/</v>
      </c>
      <c r="F1798" t="s">
        <v>4657</v>
      </c>
      <c r="G1798">
        <v>4</v>
      </c>
      <c r="H1798" t="s">
        <v>337</v>
      </c>
      <c r="I1798" s="3" t="str">
        <f t="shared" si="284"/>
        <v>https://jpsearch.go.jp/term/type/文章要素</v>
      </c>
      <c r="L1798">
        <f t="shared" si="287"/>
        <v>90</v>
      </c>
      <c r="M1798" t="str">
        <f t="shared" si="288"/>
        <v>https://www.dl.ndl.go.jp/api/iiif/3437686/canvas/90</v>
      </c>
      <c r="N1798" t="str">
        <f t="shared" si="285"/>
        <v>https://www.dl.ndl.go.jp/api/iiif/3437686/manifest.json</v>
      </c>
      <c r="O1798" t="str">
        <f t="shared" si="289"/>
        <v>http://da.dl.itc.u-tokyo.ac.jp/mirador/?params=[{%22manifest%22:%22https://www.dl.ndl.go.jp/api/iiif/3437686/manifest.json%22,%22canvas%22:%22https://www.dl.ndl.go.jp/api/iiif/3437686/canvas/90%22}]</v>
      </c>
    </row>
    <row r="1799" spans="1:15" ht="16">
      <c r="A1799" s="8" t="str">
        <f t="shared" si="286"/>
        <v>https://w3id.org/kouigenjimonogatari/data/0141-07.json</v>
      </c>
      <c r="B1799" s="8">
        <v>141</v>
      </c>
      <c r="C1799" s="8">
        <v>7</v>
      </c>
      <c r="D1799" s="9" t="s">
        <v>1677</v>
      </c>
      <c r="E1799" t="str">
        <f t="shared" si="283"/>
        <v>http://creativecommons.org/publicdomain/zero/1.0/</v>
      </c>
      <c r="F1799" t="s">
        <v>4657</v>
      </c>
      <c r="G1799">
        <v>4</v>
      </c>
      <c r="H1799" t="s">
        <v>337</v>
      </c>
      <c r="I1799" s="3" t="str">
        <f t="shared" si="284"/>
        <v>https://jpsearch.go.jp/term/type/文章要素</v>
      </c>
      <c r="L1799">
        <f t="shared" si="287"/>
        <v>90</v>
      </c>
      <c r="M1799" t="str">
        <f t="shared" si="288"/>
        <v>https://www.dl.ndl.go.jp/api/iiif/3437686/canvas/90</v>
      </c>
      <c r="N1799" t="str">
        <f t="shared" si="285"/>
        <v>https://www.dl.ndl.go.jp/api/iiif/3437686/manifest.json</v>
      </c>
      <c r="O1799" t="str">
        <f t="shared" si="289"/>
        <v>http://da.dl.itc.u-tokyo.ac.jp/mirador/?params=[{%22manifest%22:%22https://www.dl.ndl.go.jp/api/iiif/3437686/manifest.json%22,%22canvas%22:%22https://www.dl.ndl.go.jp/api/iiif/3437686/canvas/90%22}]</v>
      </c>
    </row>
    <row r="1800" spans="1:15" ht="16">
      <c r="A1800" s="8" t="str">
        <f t="shared" si="286"/>
        <v>https://w3id.org/kouigenjimonogatari/data/0141-08.json</v>
      </c>
      <c r="B1800" s="8">
        <v>141</v>
      </c>
      <c r="C1800" s="8">
        <v>8</v>
      </c>
      <c r="D1800" s="9" t="s">
        <v>1678</v>
      </c>
      <c r="E1800" t="str">
        <f t="shared" si="283"/>
        <v>http://creativecommons.org/publicdomain/zero/1.0/</v>
      </c>
      <c r="F1800" t="s">
        <v>4657</v>
      </c>
      <c r="G1800">
        <v>4</v>
      </c>
      <c r="H1800" t="s">
        <v>337</v>
      </c>
      <c r="I1800" s="3" t="str">
        <f t="shared" si="284"/>
        <v>https://jpsearch.go.jp/term/type/文章要素</v>
      </c>
      <c r="L1800">
        <f t="shared" si="287"/>
        <v>90</v>
      </c>
      <c r="M1800" t="str">
        <f t="shared" si="288"/>
        <v>https://www.dl.ndl.go.jp/api/iiif/3437686/canvas/90</v>
      </c>
      <c r="N1800" t="str">
        <f t="shared" si="285"/>
        <v>https://www.dl.ndl.go.jp/api/iiif/3437686/manifest.json</v>
      </c>
      <c r="O1800" t="str">
        <f t="shared" si="289"/>
        <v>http://da.dl.itc.u-tokyo.ac.jp/mirador/?params=[{%22manifest%22:%22https://www.dl.ndl.go.jp/api/iiif/3437686/manifest.json%22,%22canvas%22:%22https://www.dl.ndl.go.jp/api/iiif/3437686/canvas/90%22}]</v>
      </c>
    </row>
    <row r="1801" spans="1:15" ht="16">
      <c r="A1801" s="8" t="str">
        <f t="shared" si="286"/>
        <v>https://w3id.org/kouigenjimonogatari/data/0141-09.json</v>
      </c>
      <c r="B1801" s="8">
        <v>141</v>
      </c>
      <c r="C1801" s="8">
        <v>9</v>
      </c>
      <c r="D1801" s="9" t="s">
        <v>1679</v>
      </c>
      <c r="E1801" t="str">
        <f t="shared" si="283"/>
        <v>http://creativecommons.org/publicdomain/zero/1.0/</v>
      </c>
      <c r="F1801" t="s">
        <v>4657</v>
      </c>
      <c r="G1801">
        <v>4</v>
      </c>
      <c r="H1801" t="s">
        <v>337</v>
      </c>
      <c r="I1801" s="3" t="str">
        <f t="shared" si="284"/>
        <v>https://jpsearch.go.jp/term/type/文章要素</v>
      </c>
      <c r="L1801">
        <f t="shared" si="287"/>
        <v>90</v>
      </c>
      <c r="M1801" t="str">
        <f t="shared" si="288"/>
        <v>https://www.dl.ndl.go.jp/api/iiif/3437686/canvas/90</v>
      </c>
      <c r="N1801" t="str">
        <f t="shared" si="285"/>
        <v>https://www.dl.ndl.go.jp/api/iiif/3437686/manifest.json</v>
      </c>
      <c r="O1801" t="str">
        <f t="shared" si="289"/>
        <v>http://da.dl.itc.u-tokyo.ac.jp/mirador/?params=[{%22manifest%22:%22https://www.dl.ndl.go.jp/api/iiif/3437686/manifest.json%22,%22canvas%22:%22https://www.dl.ndl.go.jp/api/iiif/3437686/canvas/90%22}]</v>
      </c>
    </row>
    <row r="1802" spans="1:15" ht="16">
      <c r="A1802" s="8" t="str">
        <f t="shared" si="286"/>
        <v>https://w3id.org/kouigenjimonogatari/data/0141-10.json</v>
      </c>
      <c r="B1802" s="8">
        <v>141</v>
      </c>
      <c r="C1802" s="8">
        <v>10</v>
      </c>
      <c r="D1802" s="9" t="s">
        <v>1680</v>
      </c>
      <c r="E1802" t="str">
        <f t="shared" si="283"/>
        <v>http://creativecommons.org/publicdomain/zero/1.0/</v>
      </c>
      <c r="F1802" t="s">
        <v>4657</v>
      </c>
      <c r="G1802">
        <v>4</v>
      </c>
      <c r="H1802" t="s">
        <v>337</v>
      </c>
      <c r="I1802" s="3" t="str">
        <f t="shared" si="284"/>
        <v>https://jpsearch.go.jp/term/type/文章要素</v>
      </c>
      <c r="L1802">
        <f t="shared" si="287"/>
        <v>90</v>
      </c>
      <c r="M1802" t="str">
        <f t="shared" si="288"/>
        <v>https://www.dl.ndl.go.jp/api/iiif/3437686/canvas/90</v>
      </c>
      <c r="N1802" t="str">
        <f t="shared" si="285"/>
        <v>https://www.dl.ndl.go.jp/api/iiif/3437686/manifest.json</v>
      </c>
      <c r="O1802" t="str">
        <f t="shared" si="289"/>
        <v>http://da.dl.itc.u-tokyo.ac.jp/mirador/?params=[{%22manifest%22:%22https://www.dl.ndl.go.jp/api/iiif/3437686/manifest.json%22,%22canvas%22:%22https://www.dl.ndl.go.jp/api/iiif/3437686/canvas/90%22}]</v>
      </c>
    </row>
    <row r="1803" spans="1:15" ht="16">
      <c r="A1803" s="8" t="str">
        <f t="shared" si="286"/>
        <v>https://w3id.org/kouigenjimonogatari/data/0141-11.json</v>
      </c>
      <c r="B1803" s="8">
        <v>141</v>
      </c>
      <c r="C1803" s="8">
        <v>11</v>
      </c>
      <c r="D1803" s="9" t="s">
        <v>1681</v>
      </c>
      <c r="E1803" t="str">
        <f t="shared" si="283"/>
        <v>http://creativecommons.org/publicdomain/zero/1.0/</v>
      </c>
      <c r="F1803" t="s">
        <v>4657</v>
      </c>
      <c r="G1803">
        <v>4</v>
      </c>
      <c r="H1803" t="s">
        <v>337</v>
      </c>
      <c r="I1803" s="3" t="str">
        <f t="shared" si="284"/>
        <v>https://jpsearch.go.jp/term/type/文章要素</v>
      </c>
      <c r="L1803">
        <f t="shared" si="287"/>
        <v>90</v>
      </c>
      <c r="M1803" t="str">
        <f t="shared" si="288"/>
        <v>https://www.dl.ndl.go.jp/api/iiif/3437686/canvas/90</v>
      </c>
      <c r="N1803" t="str">
        <f t="shared" si="285"/>
        <v>https://www.dl.ndl.go.jp/api/iiif/3437686/manifest.json</v>
      </c>
      <c r="O1803" t="str">
        <f t="shared" si="289"/>
        <v>http://da.dl.itc.u-tokyo.ac.jp/mirador/?params=[{%22manifest%22:%22https://www.dl.ndl.go.jp/api/iiif/3437686/manifest.json%22,%22canvas%22:%22https://www.dl.ndl.go.jp/api/iiif/3437686/canvas/90%22}]</v>
      </c>
    </row>
    <row r="1804" spans="1:15" ht="16">
      <c r="A1804" s="8" t="str">
        <f t="shared" si="286"/>
        <v>https://w3id.org/kouigenjimonogatari/data/0141-12.json</v>
      </c>
      <c r="B1804" s="8">
        <v>141</v>
      </c>
      <c r="C1804" s="8">
        <v>12</v>
      </c>
      <c r="D1804" s="9" t="s">
        <v>1682</v>
      </c>
      <c r="E1804" t="str">
        <f t="shared" si="283"/>
        <v>http://creativecommons.org/publicdomain/zero/1.0/</v>
      </c>
      <c r="F1804" t="s">
        <v>4657</v>
      </c>
      <c r="G1804">
        <v>4</v>
      </c>
      <c r="H1804" t="s">
        <v>337</v>
      </c>
      <c r="I1804" s="3" t="str">
        <f t="shared" si="284"/>
        <v>https://jpsearch.go.jp/term/type/文章要素</v>
      </c>
      <c r="L1804">
        <f t="shared" si="287"/>
        <v>90</v>
      </c>
      <c r="M1804" t="str">
        <f t="shared" si="288"/>
        <v>https://www.dl.ndl.go.jp/api/iiif/3437686/canvas/90</v>
      </c>
      <c r="N1804" t="str">
        <f t="shared" si="285"/>
        <v>https://www.dl.ndl.go.jp/api/iiif/3437686/manifest.json</v>
      </c>
      <c r="O1804" t="str">
        <f t="shared" si="289"/>
        <v>http://da.dl.itc.u-tokyo.ac.jp/mirador/?params=[{%22manifest%22:%22https://www.dl.ndl.go.jp/api/iiif/3437686/manifest.json%22,%22canvas%22:%22https://www.dl.ndl.go.jp/api/iiif/3437686/canvas/90%22}]</v>
      </c>
    </row>
    <row r="1805" spans="1:15" ht="16">
      <c r="A1805" s="8" t="str">
        <f t="shared" si="286"/>
        <v>https://w3id.org/kouigenjimonogatari/data/0141-13.json</v>
      </c>
      <c r="B1805" s="8">
        <v>141</v>
      </c>
      <c r="C1805" s="8">
        <v>13</v>
      </c>
      <c r="D1805" s="9" t="s">
        <v>1683</v>
      </c>
      <c r="E1805" t="str">
        <f t="shared" si="283"/>
        <v>http://creativecommons.org/publicdomain/zero/1.0/</v>
      </c>
      <c r="F1805" t="s">
        <v>4657</v>
      </c>
      <c r="G1805">
        <v>4</v>
      </c>
      <c r="H1805" t="s">
        <v>337</v>
      </c>
      <c r="I1805" s="3" t="str">
        <f t="shared" si="284"/>
        <v>https://jpsearch.go.jp/term/type/文章要素</v>
      </c>
      <c r="L1805">
        <f t="shared" si="287"/>
        <v>90</v>
      </c>
      <c r="M1805" t="str">
        <f t="shared" si="288"/>
        <v>https://www.dl.ndl.go.jp/api/iiif/3437686/canvas/90</v>
      </c>
      <c r="N1805" t="str">
        <f t="shared" si="285"/>
        <v>https://www.dl.ndl.go.jp/api/iiif/3437686/manifest.json</v>
      </c>
      <c r="O1805" t="str">
        <f t="shared" si="289"/>
        <v>http://da.dl.itc.u-tokyo.ac.jp/mirador/?params=[{%22manifest%22:%22https://www.dl.ndl.go.jp/api/iiif/3437686/manifest.json%22,%22canvas%22:%22https://www.dl.ndl.go.jp/api/iiif/3437686/canvas/90%22}]</v>
      </c>
    </row>
    <row r="1806" spans="1:15" ht="16">
      <c r="A1806" s="8" t="str">
        <f t="shared" si="286"/>
        <v>https://w3id.org/kouigenjimonogatari/data/0141-14.json</v>
      </c>
      <c r="B1806" s="8">
        <v>141</v>
      </c>
      <c r="C1806" s="8">
        <v>14</v>
      </c>
      <c r="D1806" s="9" t="s">
        <v>1684</v>
      </c>
      <c r="E1806" t="str">
        <f t="shared" si="283"/>
        <v>http://creativecommons.org/publicdomain/zero/1.0/</v>
      </c>
      <c r="F1806" t="s">
        <v>4657</v>
      </c>
      <c r="G1806">
        <v>4</v>
      </c>
      <c r="H1806" t="s">
        <v>337</v>
      </c>
      <c r="I1806" s="3" t="str">
        <f t="shared" si="284"/>
        <v>https://jpsearch.go.jp/term/type/文章要素</v>
      </c>
      <c r="L1806">
        <f t="shared" si="287"/>
        <v>90</v>
      </c>
      <c r="M1806" t="str">
        <f t="shared" si="288"/>
        <v>https://www.dl.ndl.go.jp/api/iiif/3437686/canvas/90</v>
      </c>
      <c r="N1806" t="str">
        <f t="shared" si="285"/>
        <v>https://www.dl.ndl.go.jp/api/iiif/3437686/manifest.json</v>
      </c>
      <c r="O1806" t="str">
        <f t="shared" si="289"/>
        <v>http://da.dl.itc.u-tokyo.ac.jp/mirador/?params=[{%22manifest%22:%22https://www.dl.ndl.go.jp/api/iiif/3437686/manifest.json%22,%22canvas%22:%22https://www.dl.ndl.go.jp/api/iiif/3437686/canvas/90%22}]</v>
      </c>
    </row>
    <row r="1807" spans="1:15" ht="16">
      <c r="A1807" s="8" t="str">
        <f t="shared" si="286"/>
        <v>https://w3id.org/kouigenjimonogatari/data/0142-01.json</v>
      </c>
      <c r="B1807" s="8">
        <v>142</v>
      </c>
      <c r="C1807" s="8">
        <v>1</v>
      </c>
      <c r="D1807" s="9" t="s">
        <v>1685</v>
      </c>
      <c r="E1807" t="str">
        <f t="shared" si="283"/>
        <v>http://creativecommons.org/publicdomain/zero/1.0/</v>
      </c>
      <c r="F1807" t="s">
        <v>4657</v>
      </c>
      <c r="G1807">
        <v>4</v>
      </c>
      <c r="H1807" t="s">
        <v>337</v>
      </c>
      <c r="I1807" s="3" t="str">
        <f t="shared" si="284"/>
        <v>https://jpsearch.go.jp/term/type/文章要素</v>
      </c>
      <c r="L1807">
        <f t="shared" si="287"/>
        <v>91</v>
      </c>
      <c r="M1807" t="str">
        <f t="shared" si="288"/>
        <v>https://www.dl.ndl.go.jp/api/iiif/3437686/canvas/91</v>
      </c>
      <c r="N1807" t="str">
        <f t="shared" si="285"/>
        <v>https://www.dl.ndl.go.jp/api/iiif/3437686/manifest.json</v>
      </c>
      <c r="O1807" t="str">
        <f t="shared" si="289"/>
        <v>http://da.dl.itc.u-tokyo.ac.jp/mirador/?params=[{%22manifest%22:%22https://www.dl.ndl.go.jp/api/iiif/3437686/manifest.json%22,%22canvas%22:%22https://www.dl.ndl.go.jp/api/iiif/3437686/canvas/91%22}]</v>
      </c>
    </row>
    <row r="1808" spans="1:15" ht="16">
      <c r="A1808" s="8" t="str">
        <f t="shared" si="286"/>
        <v>https://w3id.org/kouigenjimonogatari/data/0142-02.json</v>
      </c>
      <c r="B1808" s="8">
        <v>142</v>
      </c>
      <c r="C1808" s="8">
        <v>2</v>
      </c>
      <c r="D1808" s="9" t="s">
        <v>1686</v>
      </c>
      <c r="E1808" t="str">
        <f t="shared" si="283"/>
        <v>http://creativecommons.org/publicdomain/zero/1.0/</v>
      </c>
      <c r="F1808" t="s">
        <v>4657</v>
      </c>
      <c r="G1808">
        <v>4</v>
      </c>
      <c r="H1808" t="s">
        <v>337</v>
      </c>
      <c r="I1808" s="3" t="str">
        <f t="shared" si="284"/>
        <v>https://jpsearch.go.jp/term/type/文章要素</v>
      </c>
      <c r="L1808">
        <f t="shared" si="287"/>
        <v>91</v>
      </c>
      <c r="M1808" t="str">
        <f t="shared" si="288"/>
        <v>https://www.dl.ndl.go.jp/api/iiif/3437686/canvas/91</v>
      </c>
      <c r="N1808" t="str">
        <f t="shared" si="285"/>
        <v>https://www.dl.ndl.go.jp/api/iiif/3437686/manifest.json</v>
      </c>
      <c r="O1808" t="str">
        <f t="shared" si="289"/>
        <v>http://da.dl.itc.u-tokyo.ac.jp/mirador/?params=[{%22manifest%22:%22https://www.dl.ndl.go.jp/api/iiif/3437686/manifest.json%22,%22canvas%22:%22https://www.dl.ndl.go.jp/api/iiif/3437686/canvas/91%22}]</v>
      </c>
    </row>
    <row r="1809" spans="1:15" ht="16">
      <c r="A1809" s="8" t="str">
        <f t="shared" si="286"/>
        <v>https://w3id.org/kouigenjimonogatari/data/0142-03.json</v>
      </c>
      <c r="B1809" s="8">
        <v>142</v>
      </c>
      <c r="C1809" s="8">
        <v>3</v>
      </c>
      <c r="D1809" s="9" t="s">
        <v>1687</v>
      </c>
      <c r="E1809" t="str">
        <f t="shared" si="283"/>
        <v>http://creativecommons.org/publicdomain/zero/1.0/</v>
      </c>
      <c r="F1809" t="s">
        <v>4657</v>
      </c>
      <c r="G1809">
        <v>4</v>
      </c>
      <c r="H1809" t="s">
        <v>337</v>
      </c>
      <c r="I1809" s="3" t="str">
        <f t="shared" si="284"/>
        <v>https://jpsearch.go.jp/term/type/文章要素</v>
      </c>
      <c r="L1809">
        <f t="shared" si="287"/>
        <v>91</v>
      </c>
      <c r="M1809" t="str">
        <f t="shared" si="288"/>
        <v>https://www.dl.ndl.go.jp/api/iiif/3437686/canvas/91</v>
      </c>
      <c r="N1809" t="str">
        <f t="shared" si="285"/>
        <v>https://www.dl.ndl.go.jp/api/iiif/3437686/manifest.json</v>
      </c>
      <c r="O1809" t="str">
        <f t="shared" si="289"/>
        <v>http://da.dl.itc.u-tokyo.ac.jp/mirador/?params=[{%22manifest%22:%22https://www.dl.ndl.go.jp/api/iiif/3437686/manifest.json%22,%22canvas%22:%22https://www.dl.ndl.go.jp/api/iiif/3437686/canvas/91%22}]</v>
      </c>
    </row>
    <row r="1810" spans="1:15" ht="16">
      <c r="A1810" s="8" t="str">
        <f t="shared" si="286"/>
        <v>https://w3id.org/kouigenjimonogatari/data/0142-04.json</v>
      </c>
      <c r="B1810" s="8">
        <v>142</v>
      </c>
      <c r="C1810" s="8">
        <v>4</v>
      </c>
      <c r="D1810" s="9" t="s">
        <v>1688</v>
      </c>
      <c r="E1810" t="str">
        <f t="shared" si="283"/>
        <v>http://creativecommons.org/publicdomain/zero/1.0/</v>
      </c>
      <c r="F1810" t="s">
        <v>4657</v>
      </c>
      <c r="G1810">
        <v>4</v>
      </c>
      <c r="H1810" t="s">
        <v>337</v>
      </c>
      <c r="I1810" s="3" t="str">
        <f t="shared" si="284"/>
        <v>https://jpsearch.go.jp/term/type/文章要素</v>
      </c>
      <c r="L1810">
        <f t="shared" si="287"/>
        <v>91</v>
      </c>
      <c r="M1810" t="str">
        <f t="shared" si="288"/>
        <v>https://www.dl.ndl.go.jp/api/iiif/3437686/canvas/91</v>
      </c>
      <c r="N1810" t="str">
        <f t="shared" si="285"/>
        <v>https://www.dl.ndl.go.jp/api/iiif/3437686/manifest.json</v>
      </c>
      <c r="O1810" t="str">
        <f t="shared" si="289"/>
        <v>http://da.dl.itc.u-tokyo.ac.jp/mirador/?params=[{%22manifest%22:%22https://www.dl.ndl.go.jp/api/iiif/3437686/manifest.json%22,%22canvas%22:%22https://www.dl.ndl.go.jp/api/iiif/3437686/canvas/91%22}]</v>
      </c>
    </row>
    <row r="1811" spans="1:15" ht="16">
      <c r="A1811" s="8" t="str">
        <f t="shared" si="286"/>
        <v>https://w3id.org/kouigenjimonogatari/data/0142-05.json</v>
      </c>
      <c r="B1811" s="8">
        <v>142</v>
      </c>
      <c r="C1811" s="8">
        <v>5</v>
      </c>
      <c r="D1811" s="9" t="s">
        <v>1689</v>
      </c>
      <c r="E1811" t="str">
        <f t="shared" si="283"/>
        <v>http://creativecommons.org/publicdomain/zero/1.0/</v>
      </c>
      <c r="F1811" t="s">
        <v>4657</v>
      </c>
      <c r="G1811">
        <v>4</v>
      </c>
      <c r="H1811" t="s">
        <v>337</v>
      </c>
      <c r="I1811" s="3" t="str">
        <f t="shared" si="284"/>
        <v>https://jpsearch.go.jp/term/type/文章要素</v>
      </c>
      <c r="L1811">
        <f t="shared" si="287"/>
        <v>91</v>
      </c>
      <c r="M1811" t="str">
        <f t="shared" si="288"/>
        <v>https://www.dl.ndl.go.jp/api/iiif/3437686/canvas/91</v>
      </c>
      <c r="N1811" t="str">
        <f t="shared" si="285"/>
        <v>https://www.dl.ndl.go.jp/api/iiif/3437686/manifest.json</v>
      </c>
      <c r="O1811" t="str">
        <f t="shared" si="289"/>
        <v>http://da.dl.itc.u-tokyo.ac.jp/mirador/?params=[{%22manifest%22:%22https://www.dl.ndl.go.jp/api/iiif/3437686/manifest.json%22,%22canvas%22:%22https://www.dl.ndl.go.jp/api/iiif/3437686/canvas/91%22}]</v>
      </c>
    </row>
    <row r="1812" spans="1:15" ht="16">
      <c r="A1812" s="8" t="str">
        <f t="shared" si="286"/>
        <v>https://w3id.org/kouigenjimonogatari/data/0142-06.json</v>
      </c>
      <c r="B1812" s="8">
        <v>142</v>
      </c>
      <c r="C1812" s="8">
        <v>6</v>
      </c>
      <c r="D1812" s="9" t="s">
        <v>1690</v>
      </c>
      <c r="E1812" t="str">
        <f t="shared" si="283"/>
        <v>http://creativecommons.org/publicdomain/zero/1.0/</v>
      </c>
      <c r="F1812" t="s">
        <v>4657</v>
      </c>
      <c r="G1812">
        <v>4</v>
      </c>
      <c r="H1812" t="s">
        <v>337</v>
      </c>
      <c r="I1812" s="3" t="str">
        <f t="shared" si="284"/>
        <v>https://jpsearch.go.jp/term/type/文章要素</v>
      </c>
      <c r="L1812">
        <f t="shared" si="287"/>
        <v>91</v>
      </c>
      <c r="M1812" t="str">
        <f t="shared" si="288"/>
        <v>https://www.dl.ndl.go.jp/api/iiif/3437686/canvas/91</v>
      </c>
      <c r="N1812" t="str">
        <f t="shared" si="285"/>
        <v>https://www.dl.ndl.go.jp/api/iiif/3437686/manifest.json</v>
      </c>
      <c r="O1812" t="str">
        <f t="shared" si="289"/>
        <v>http://da.dl.itc.u-tokyo.ac.jp/mirador/?params=[{%22manifest%22:%22https://www.dl.ndl.go.jp/api/iiif/3437686/manifest.json%22,%22canvas%22:%22https://www.dl.ndl.go.jp/api/iiif/3437686/canvas/91%22}]</v>
      </c>
    </row>
    <row r="1813" spans="1:15" ht="16">
      <c r="A1813" s="8" t="str">
        <f t="shared" si="286"/>
        <v>https://w3id.org/kouigenjimonogatari/data/0142-07.json</v>
      </c>
      <c r="B1813" s="8">
        <v>142</v>
      </c>
      <c r="C1813" s="8">
        <v>7</v>
      </c>
      <c r="D1813" s="9" t="s">
        <v>1691</v>
      </c>
      <c r="E1813" t="str">
        <f t="shared" si="283"/>
        <v>http://creativecommons.org/publicdomain/zero/1.0/</v>
      </c>
      <c r="F1813" t="s">
        <v>4657</v>
      </c>
      <c r="G1813">
        <v>4</v>
      </c>
      <c r="H1813" t="s">
        <v>337</v>
      </c>
      <c r="I1813" s="3" t="str">
        <f t="shared" si="284"/>
        <v>https://jpsearch.go.jp/term/type/文章要素</v>
      </c>
      <c r="L1813">
        <f t="shared" si="287"/>
        <v>91</v>
      </c>
      <c r="M1813" t="str">
        <f t="shared" si="288"/>
        <v>https://www.dl.ndl.go.jp/api/iiif/3437686/canvas/91</v>
      </c>
      <c r="N1813" t="str">
        <f t="shared" si="285"/>
        <v>https://www.dl.ndl.go.jp/api/iiif/3437686/manifest.json</v>
      </c>
      <c r="O1813" t="str">
        <f t="shared" si="289"/>
        <v>http://da.dl.itc.u-tokyo.ac.jp/mirador/?params=[{%22manifest%22:%22https://www.dl.ndl.go.jp/api/iiif/3437686/manifest.json%22,%22canvas%22:%22https://www.dl.ndl.go.jp/api/iiif/3437686/canvas/91%22}]</v>
      </c>
    </row>
    <row r="1814" spans="1:15" ht="16">
      <c r="A1814" s="8" t="str">
        <f t="shared" si="286"/>
        <v>https://w3id.org/kouigenjimonogatari/data/0142-08.json</v>
      </c>
      <c r="B1814" s="8">
        <v>142</v>
      </c>
      <c r="C1814" s="8">
        <v>8</v>
      </c>
      <c r="D1814" s="9" t="s">
        <v>1692</v>
      </c>
      <c r="E1814" t="str">
        <f t="shared" si="283"/>
        <v>http://creativecommons.org/publicdomain/zero/1.0/</v>
      </c>
      <c r="F1814" t="s">
        <v>4657</v>
      </c>
      <c r="G1814">
        <v>4</v>
      </c>
      <c r="H1814" t="s">
        <v>337</v>
      </c>
      <c r="I1814" s="3" t="str">
        <f t="shared" si="284"/>
        <v>https://jpsearch.go.jp/term/type/文章要素</v>
      </c>
      <c r="L1814">
        <f t="shared" si="287"/>
        <v>91</v>
      </c>
      <c r="M1814" t="str">
        <f t="shared" si="288"/>
        <v>https://www.dl.ndl.go.jp/api/iiif/3437686/canvas/91</v>
      </c>
      <c r="N1814" t="str">
        <f t="shared" si="285"/>
        <v>https://www.dl.ndl.go.jp/api/iiif/3437686/manifest.json</v>
      </c>
      <c r="O1814" t="str">
        <f t="shared" si="289"/>
        <v>http://da.dl.itc.u-tokyo.ac.jp/mirador/?params=[{%22manifest%22:%22https://www.dl.ndl.go.jp/api/iiif/3437686/manifest.json%22,%22canvas%22:%22https://www.dl.ndl.go.jp/api/iiif/3437686/canvas/91%22}]</v>
      </c>
    </row>
    <row r="1815" spans="1:15" ht="16">
      <c r="A1815" s="8" t="str">
        <f t="shared" si="286"/>
        <v>https://w3id.org/kouigenjimonogatari/data/0142-09.json</v>
      </c>
      <c r="B1815" s="8">
        <v>142</v>
      </c>
      <c r="C1815" s="8">
        <v>9</v>
      </c>
      <c r="D1815" s="9" t="s">
        <v>1693</v>
      </c>
      <c r="E1815" t="str">
        <f t="shared" si="283"/>
        <v>http://creativecommons.org/publicdomain/zero/1.0/</v>
      </c>
      <c r="F1815" t="s">
        <v>4657</v>
      </c>
      <c r="G1815">
        <v>4</v>
      </c>
      <c r="H1815" t="s">
        <v>337</v>
      </c>
      <c r="I1815" s="3" t="str">
        <f t="shared" si="284"/>
        <v>https://jpsearch.go.jp/term/type/文章要素</v>
      </c>
      <c r="L1815">
        <f t="shared" si="287"/>
        <v>91</v>
      </c>
      <c r="M1815" t="str">
        <f t="shared" si="288"/>
        <v>https://www.dl.ndl.go.jp/api/iiif/3437686/canvas/91</v>
      </c>
      <c r="N1815" t="str">
        <f t="shared" si="285"/>
        <v>https://www.dl.ndl.go.jp/api/iiif/3437686/manifest.json</v>
      </c>
      <c r="O1815" t="str">
        <f t="shared" si="289"/>
        <v>http://da.dl.itc.u-tokyo.ac.jp/mirador/?params=[{%22manifest%22:%22https://www.dl.ndl.go.jp/api/iiif/3437686/manifest.json%22,%22canvas%22:%22https://www.dl.ndl.go.jp/api/iiif/3437686/canvas/91%22}]</v>
      </c>
    </row>
    <row r="1816" spans="1:15" ht="16">
      <c r="A1816" s="8" t="str">
        <f t="shared" si="286"/>
        <v>https://w3id.org/kouigenjimonogatari/data/0142-10.json</v>
      </c>
      <c r="B1816" s="8">
        <v>142</v>
      </c>
      <c r="C1816" s="8">
        <v>10</v>
      </c>
      <c r="D1816" s="9" t="s">
        <v>1694</v>
      </c>
      <c r="E1816" t="str">
        <f t="shared" si="283"/>
        <v>http://creativecommons.org/publicdomain/zero/1.0/</v>
      </c>
      <c r="F1816" t="s">
        <v>4657</v>
      </c>
      <c r="G1816">
        <v>4</v>
      </c>
      <c r="H1816" t="s">
        <v>337</v>
      </c>
      <c r="I1816" s="3" t="str">
        <f t="shared" si="284"/>
        <v>https://jpsearch.go.jp/term/type/文章要素</v>
      </c>
      <c r="L1816">
        <f t="shared" si="287"/>
        <v>91</v>
      </c>
      <c r="M1816" t="str">
        <f t="shared" si="288"/>
        <v>https://www.dl.ndl.go.jp/api/iiif/3437686/canvas/91</v>
      </c>
      <c r="N1816" t="str">
        <f t="shared" si="285"/>
        <v>https://www.dl.ndl.go.jp/api/iiif/3437686/manifest.json</v>
      </c>
      <c r="O1816" t="str">
        <f t="shared" si="289"/>
        <v>http://da.dl.itc.u-tokyo.ac.jp/mirador/?params=[{%22manifest%22:%22https://www.dl.ndl.go.jp/api/iiif/3437686/manifest.json%22,%22canvas%22:%22https://www.dl.ndl.go.jp/api/iiif/3437686/canvas/91%22}]</v>
      </c>
    </row>
    <row r="1817" spans="1:15" ht="16">
      <c r="A1817" s="8" t="str">
        <f t="shared" si="286"/>
        <v>https://w3id.org/kouigenjimonogatari/data/0142-11.json</v>
      </c>
      <c r="B1817" s="8">
        <v>142</v>
      </c>
      <c r="C1817" s="8">
        <v>11</v>
      </c>
      <c r="D1817" s="9" t="s">
        <v>1695</v>
      </c>
      <c r="E1817" t="str">
        <f t="shared" si="283"/>
        <v>http://creativecommons.org/publicdomain/zero/1.0/</v>
      </c>
      <c r="F1817" t="s">
        <v>4657</v>
      </c>
      <c r="G1817">
        <v>4</v>
      </c>
      <c r="H1817" t="s">
        <v>337</v>
      </c>
      <c r="I1817" s="3" t="str">
        <f t="shared" si="284"/>
        <v>https://jpsearch.go.jp/term/type/文章要素</v>
      </c>
      <c r="L1817">
        <f t="shared" si="287"/>
        <v>91</v>
      </c>
      <c r="M1817" t="str">
        <f t="shared" si="288"/>
        <v>https://www.dl.ndl.go.jp/api/iiif/3437686/canvas/91</v>
      </c>
      <c r="N1817" t="str">
        <f t="shared" si="285"/>
        <v>https://www.dl.ndl.go.jp/api/iiif/3437686/manifest.json</v>
      </c>
      <c r="O1817" t="str">
        <f t="shared" si="289"/>
        <v>http://da.dl.itc.u-tokyo.ac.jp/mirador/?params=[{%22manifest%22:%22https://www.dl.ndl.go.jp/api/iiif/3437686/manifest.json%22,%22canvas%22:%22https://www.dl.ndl.go.jp/api/iiif/3437686/canvas/91%22}]</v>
      </c>
    </row>
    <row r="1818" spans="1:15" ht="16">
      <c r="A1818" s="8" t="str">
        <f t="shared" si="286"/>
        <v>https://w3id.org/kouigenjimonogatari/data/0142-12.json</v>
      </c>
      <c r="B1818" s="8">
        <v>142</v>
      </c>
      <c r="C1818" s="8">
        <v>12</v>
      </c>
      <c r="D1818" s="9" t="s">
        <v>1696</v>
      </c>
      <c r="E1818" t="str">
        <f t="shared" si="283"/>
        <v>http://creativecommons.org/publicdomain/zero/1.0/</v>
      </c>
      <c r="F1818" t="s">
        <v>4657</v>
      </c>
      <c r="G1818">
        <v>4</v>
      </c>
      <c r="H1818" t="s">
        <v>337</v>
      </c>
      <c r="I1818" s="3" t="str">
        <f t="shared" si="284"/>
        <v>https://jpsearch.go.jp/term/type/文章要素</v>
      </c>
      <c r="L1818">
        <f t="shared" si="287"/>
        <v>91</v>
      </c>
      <c r="M1818" t="str">
        <f t="shared" si="288"/>
        <v>https://www.dl.ndl.go.jp/api/iiif/3437686/canvas/91</v>
      </c>
      <c r="N1818" t="str">
        <f t="shared" si="285"/>
        <v>https://www.dl.ndl.go.jp/api/iiif/3437686/manifest.json</v>
      </c>
      <c r="O1818" t="str">
        <f t="shared" si="289"/>
        <v>http://da.dl.itc.u-tokyo.ac.jp/mirador/?params=[{%22manifest%22:%22https://www.dl.ndl.go.jp/api/iiif/3437686/manifest.json%22,%22canvas%22:%22https://www.dl.ndl.go.jp/api/iiif/3437686/canvas/91%22}]</v>
      </c>
    </row>
    <row r="1819" spans="1:15" ht="16">
      <c r="A1819" s="8" t="str">
        <f t="shared" si="286"/>
        <v>https://w3id.org/kouigenjimonogatari/data/0142-13.json</v>
      </c>
      <c r="B1819" s="8">
        <v>142</v>
      </c>
      <c r="C1819" s="8">
        <v>13</v>
      </c>
      <c r="D1819" s="9" t="s">
        <v>1697</v>
      </c>
      <c r="E1819" t="str">
        <f t="shared" si="283"/>
        <v>http://creativecommons.org/publicdomain/zero/1.0/</v>
      </c>
      <c r="F1819" t="s">
        <v>4657</v>
      </c>
      <c r="G1819">
        <v>4</v>
      </c>
      <c r="H1819" t="s">
        <v>337</v>
      </c>
      <c r="I1819" s="3" t="str">
        <f t="shared" si="284"/>
        <v>https://jpsearch.go.jp/term/type/文章要素</v>
      </c>
      <c r="L1819">
        <f t="shared" si="287"/>
        <v>91</v>
      </c>
      <c r="M1819" t="str">
        <f t="shared" si="288"/>
        <v>https://www.dl.ndl.go.jp/api/iiif/3437686/canvas/91</v>
      </c>
      <c r="N1819" t="str">
        <f t="shared" si="285"/>
        <v>https://www.dl.ndl.go.jp/api/iiif/3437686/manifest.json</v>
      </c>
      <c r="O1819" t="str">
        <f t="shared" si="289"/>
        <v>http://da.dl.itc.u-tokyo.ac.jp/mirador/?params=[{%22manifest%22:%22https://www.dl.ndl.go.jp/api/iiif/3437686/manifest.json%22,%22canvas%22:%22https://www.dl.ndl.go.jp/api/iiif/3437686/canvas/91%22}]</v>
      </c>
    </row>
    <row r="1820" spans="1:15" ht="16">
      <c r="A1820" s="8" t="str">
        <f t="shared" si="286"/>
        <v>https://w3id.org/kouigenjimonogatari/data/0142-14.json</v>
      </c>
      <c r="B1820" s="8">
        <v>142</v>
      </c>
      <c r="C1820" s="8">
        <v>14</v>
      </c>
      <c r="D1820" s="9" t="s">
        <v>1698</v>
      </c>
      <c r="E1820" t="str">
        <f t="shared" si="283"/>
        <v>http://creativecommons.org/publicdomain/zero/1.0/</v>
      </c>
      <c r="F1820" t="s">
        <v>4657</v>
      </c>
      <c r="G1820">
        <v>4</v>
      </c>
      <c r="H1820" t="s">
        <v>337</v>
      </c>
      <c r="I1820" s="3" t="str">
        <f t="shared" si="284"/>
        <v>https://jpsearch.go.jp/term/type/文章要素</v>
      </c>
      <c r="L1820">
        <f t="shared" si="287"/>
        <v>91</v>
      </c>
      <c r="M1820" t="str">
        <f t="shared" si="288"/>
        <v>https://www.dl.ndl.go.jp/api/iiif/3437686/canvas/91</v>
      </c>
      <c r="N1820" t="str">
        <f t="shared" si="285"/>
        <v>https://www.dl.ndl.go.jp/api/iiif/3437686/manifest.json</v>
      </c>
      <c r="O1820" t="str">
        <f t="shared" si="289"/>
        <v>http://da.dl.itc.u-tokyo.ac.jp/mirador/?params=[{%22manifest%22:%22https://www.dl.ndl.go.jp/api/iiif/3437686/manifest.json%22,%22canvas%22:%22https://www.dl.ndl.go.jp/api/iiif/3437686/canvas/91%22}]</v>
      </c>
    </row>
    <row r="1821" spans="1:15" ht="16">
      <c r="A1821" s="8" t="str">
        <f t="shared" si="286"/>
        <v>https://w3id.org/kouigenjimonogatari/data/0143-01.json</v>
      </c>
      <c r="B1821" s="8">
        <v>143</v>
      </c>
      <c r="C1821" s="8">
        <v>1</v>
      </c>
      <c r="D1821" s="9" t="s">
        <v>1699</v>
      </c>
      <c r="E1821" t="str">
        <f t="shared" si="283"/>
        <v>http://creativecommons.org/publicdomain/zero/1.0/</v>
      </c>
      <c r="F1821" t="s">
        <v>4657</v>
      </c>
      <c r="G1821">
        <v>4</v>
      </c>
      <c r="H1821" t="s">
        <v>337</v>
      </c>
      <c r="I1821" s="3" t="str">
        <f t="shared" si="284"/>
        <v>https://jpsearch.go.jp/term/type/文章要素</v>
      </c>
      <c r="L1821">
        <f t="shared" si="287"/>
        <v>91</v>
      </c>
      <c r="M1821" t="str">
        <f t="shared" si="288"/>
        <v>https://www.dl.ndl.go.jp/api/iiif/3437686/canvas/91</v>
      </c>
      <c r="N1821" t="str">
        <f t="shared" si="285"/>
        <v>https://www.dl.ndl.go.jp/api/iiif/3437686/manifest.json</v>
      </c>
      <c r="O1821" t="str">
        <f t="shared" si="289"/>
        <v>http://da.dl.itc.u-tokyo.ac.jp/mirador/?params=[{%22manifest%22:%22https://www.dl.ndl.go.jp/api/iiif/3437686/manifest.json%22,%22canvas%22:%22https://www.dl.ndl.go.jp/api/iiif/3437686/canvas/91%22}]</v>
      </c>
    </row>
    <row r="1822" spans="1:15" ht="16">
      <c r="A1822" s="8" t="str">
        <f t="shared" si="286"/>
        <v>https://w3id.org/kouigenjimonogatari/data/0143-02.json</v>
      </c>
      <c r="B1822" s="8">
        <v>143</v>
      </c>
      <c r="C1822" s="8">
        <v>2</v>
      </c>
      <c r="D1822" s="9" t="s">
        <v>1700</v>
      </c>
      <c r="E1822" t="str">
        <f t="shared" si="283"/>
        <v>http://creativecommons.org/publicdomain/zero/1.0/</v>
      </c>
      <c r="F1822" t="s">
        <v>4657</v>
      </c>
      <c r="G1822">
        <v>4</v>
      </c>
      <c r="H1822" t="s">
        <v>337</v>
      </c>
      <c r="I1822" s="3" t="str">
        <f t="shared" si="284"/>
        <v>https://jpsearch.go.jp/term/type/文章要素</v>
      </c>
      <c r="L1822">
        <f t="shared" si="287"/>
        <v>91</v>
      </c>
      <c r="M1822" t="str">
        <f t="shared" si="288"/>
        <v>https://www.dl.ndl.go.jp/api/iiif/3437686/canvas/91</v>
      </c>
      <c r="N1822" t="str">
        <f t="shared" si="285"/>
        <v>https://www.dl.ndl.go.jp/api/iiif/3437686/manifest.json</v>
      </c>
      <c r="O1822" t="str">
        <f t="shared" si="289"/>
        <v>http://da.dl.itc.u-tokyo.ac.jp/mirador/?params=[{%22manifest%22:%22https://www.dl.ndl.go.jp/api/iiif/3437686/manifest.json%22,%22canvas%22:%22https://www.dl.ndl.go.jp/api/iiif/3437686/canvas/91%22}]</v>
      </c>
    </row>
    <row r="1823" spans="1:15" ht="16">
      <c r="A1823" s="8" t="str">
        <f t="shared" si="286"/>
        <v>https://w3id.org/kouigenjimonogatari/data/0143-03.json</v>
      </c>
      <c r="B1823" s="8">
        <v>143</v>
      </c>
      <c r="C1823" s="8">
        <v>3</v>
      </c>
      <c r="D1823" s="9" t="s">
        <v>1701</v>
      </c>
      <c r="E1823" t="str">
        <f t="shared" si="283"/>
        <v>http://creativecommons.org/publicdomain/zero/1.0/</v>
      </c>
      <c r="F1823" t="s">
        <v>4657</v>
      </c>
      <c r="G1823">
        <v>4</v>
      </c>
      <c r="H1823" t="s">
        <v>337</v>
      </c>
      <c r="I1823" s="3" t="str">
        <f t="shared" si="284"/>
        <v>https://jpsearch.go.jp/term/type/文章要素</v>
      </c>
      <c r="L1823">
        <f t="shared" si="287"/>
        <v>91</v>
      </c>
      <c r="M1823" t="str">
        <f t="shared" si="288"/>
        <v>https://www.dl.ndl.go.jp/api/iiif/3437686/canvas/91</v>
      </c>
      <c r="N1823" t="str">
        <f t="shared" si="285"/>
        <v>https://www.dl.ndl.go.jp/api/iiif/3437686/manifest.json</v>
      </c>
      <c r="O1823" t="str">
        <f t="shared" si="289"/>
        <v>http://da.dl.itc.u-tokyo.ac.jp/mirador/?params=[{%22manifest%22:%22https://www.dl.ndl.go.jp/api/iiif/3437686/manifest.json%22,%22canvas%22:%22https://www.dl.ndl.go.jp/api/iiif/3437686/canvas/91%22}]</v>
      </c>
    </row>
    <row r="1824" spans="1:15" ht="16">
      <c r="A1824" s="8" t="str">
        <f t="shared" si="286"/>
        <v>https://w3id.org/kouigenjimonogatari/data/0143-04.json</v>
      </c>
      <c r="B1824" s="8">
        <v>143</v>
      </c>
      <c r="C1824" s="8">
        <v>4</v>
      </c>
      <c r="D1824" s="9" t="s">
        <v>1702</v>
      </c>
      <c r="E1824" t="str">
        <f t="shared" si="283"/>
        <v>http://creativecommons.org/publicdomain/zero/1.0/</v>
      </c>
      <c r="F1824" t="s">
        <v>4657</v>
      </c>
      <c r="G1824">
        <v>4</v>
      </c>
      <c r="H1824" t="s">
        <v>337</v>
      </c>
      <c r="I1824" s="3" t="str">
        <f t="shared" si="284"/>
        <v>https://jpsearch.go.jp/term/type/文章要素</v>
      </c>
      <c r="L1824">
        <f t="shared" si="287"/>
        <v>91</v>
      </c>
      <c r="M1824" t="str">
        <f t="shared" si="288"/>
        <v>https://www.dl.ndl.go.jp/api/iiif/3437686/canvas/91</v>
      </c>
      <c r="N1824" t="str">
        <f t="shared" si="285"/>
        <v>https://www.dl.ndl.go.jp/api/iiif/3437686/manifest.json</v>
      </c>
      <c r="O1824" t="str">
        <f t="shared" si="289"/>
        <v>http://da.dl.itc.u-tokyo.ac.jp/mirador/?params=[{%22manifest%22:%22https://www.dl.ndl.go.jp/api/iiif/3437686/manifest.json%22,%22canvas%22:%22https://www.dl.ndl.go.jp/api/iiif/3437686/canvas/91%22}]</v>
      </c>
    </row>
    <row r="1825" spans="1:15" ht="16">
      <c r="A1825" s="8" t="str">
        <f t="shared" si="286"/>
        <v>https://w3id.org/kouigenjimonogatari/data/0143-05.json</v>
      </c>
      <c r="B1825" s="8">
        <v>143</v>
      </c>
      <c r="C1825" s="8">
        <v>5</v>
      </c>
      <c r="D1825" s="9" t="s">
        <v>1703</v>
      </c>
      <c r="E1825" t="str">
        <f t="shared" si="283"/>
        <v>http://creativecommons.org/publicdomain/zero/1.0/</v>
      </c>
      <c r="F1825" t="s">
        <v>4657</v>
      </c>
      <c r="G1825">
        <v>4</v>
      </c>
      <c r="H1825" t="s">
        <v>337</v>
      </c>
      <c r="I1825" s="3" t="str">
        <f t="shared" si="284"/>
        <v>https://jpsearch.go.jp/term/type/文章要素</v>
      </c>
      <c r="L1825">
        <f t="shared" si="287"/>
        <v>91</v>
      </c>
      <c r="M1825" t="str">
        <f t="shared" si="288"/>
        <v>https://www.dl.ndl.go.jp/api/iiif/3437686/canvas/91</v>
      </c>
      <c r="N1825" t="str">
        <f t="shared" si="285"/>
        <v>https://www.dl.ndl.go.jp/api/iiif/3437686/manifest.json</v>
      </c>
      <c r="O1825" t="str">
        <f t="shared" si="289"/>
        <v>http://da.dl.itc.u-tokyo.ac.jp/mirador/?params=[{%22manifest%22:%22https://www.dl.ndl.go.jp/api/iiif/3437686/manifest.json%22,%22canvas%22:%22https://www.dl.ndl.go.jp/api/iiif/3437686/canvas/91%22}]</v>
      </c>
    </row>
    <row r="1826" spans="1:15" ht="16">
      <c r="A1826" s="8" t="str">
        <f t="shared" si="286"/>
        <v>https://w3id.org/kouigenjimonogatari/data/0143-06.json</v>
      </c>
      <c r="B1826" s="8">
        <v>143</v>
      </c>
      <c r="C1826" s="8">
        <v>6</v>
      </c>
      <c r="D1826" s="9" t="s">
        <v>1704</v>
      </c>
      <c r="E1826" t="str">
        <f t="shared" si="283"/>
        <v>http://creativecommons.org/publicdomain/zero/1.0/</v>
      </c>
      <c r="F1826" t="s">
        <v>4657</v>
      </c>
      <c r="G1826">
        <v>4</v>
      </c>
      <c r="H1826" t="s">
        <v>337</v>
      </c>
      <c r="I1826" s="3" t="str">
        <f t="shared" si="284"/>
        <v>https://jpsearch.go.jp/term/type/文章要素</v>
      </c>
      <c r="L1826">
        <f t="shared" si="287"/>
        <v>91</v>
      </c>
      <c r="M1826" t="str">
        <f t="shared" si="288"/>
        <v>https://www.dl.ndl.go.jp/api/iiif/3437686/canvas/91</v>
      </c>
      <c r="N1826" t="str">
        <f t="shared" si="285"/>
        <v>https://www.dl.ndl.go.jp/api/iiif/3437686/manifest.json</v>
      </c>
      <c r="O1826" t="str">
        <f t="shared" si="289"/>
        <v>http://da.dl.itc.u-tokyo.ac.jp/mirador/?params=[{%22manifest%22:%22https://www.dl.ndl.go.jp/api/iiif/3437686/manifest.json%22,%22canvas%22:%22https://www.dl.ndl.go.jp/api/iiif/3437686/canvas/91%22}]</v>
      </c>
    </row>
    <row r="1827" spans="1:15" ht="16">
      <c r="A1827" s="8" t="str">
        <f t="shared" si="286"/>
        <v>https://w3id.org/kouigenjimonogatari/data/0143-07.json</v>
      </c>
      <c r="B1827" s="8">
        <v>143</v>
      </c>
      <c r="C1827" s="8">
        <v>7</v>
      </c>
      <c r="D1827" s="9" t="s">
        <v>1705</v>
      </c>
      <c r="E1827" t="str">
        <f t="shared" si="283"/>
        <v>http://creativecommons.org/publicdomain/zero/1.0/</v>
      </c>
      <c r="F1827" t="s">
        <v>4657</v>
      </c>
      <c r="G1827">
        <v>4</v>
      </c>
      <c r="H1827" t="s">
        <v>337</v>
      </c>
      <c r="I1827" s="3" t="str">
        <f t="shared" si="284"/>
        <v>https://jpsearch.go.jp/term/type/文章要素</v>
      </c>
      <c r="L1827">
        <f t="shared" si="287"/>
        <v>91</v>
      </c>
      <c r="M1827" t="str">
        <f t="shared" si="288"/>
        <v>https://www.dl.ndl.go.jp/api/iiif/3437686/canvas/91</v>
      </c>
      <c r="N1827" t="str">
        <f t="shared" si="285"/>
        <v>https://www.dl.ndl.go.jp/api/iiif/3437686/manifest.json</v>
      </c>
      <c r="O1827" t="str">
        <f t="shared" si="289"/>
        <v>http://da.dl.itc.u-tokyo.ac.jp/mirador/?params=[{%22manifest%22:%22https://www.dl.ndl.go.jp/api/iiif/3437686/manifest.json%22,%22canvas%22:%22https://www.dl.ndl.go.jp/api/iiif/3437686/canvas/91%22}]</v>
      </c>
    </row>
    <row r="1828" spans="1:15" ht="16">
      <c r="A1828" s="8" t="str">
        <f t="shared" si="286"/>
        <v>https://w3id.org/kouigenjimonogatari/data/0143-08.json</v>
      </c>
      <c r="B1828" s="8">
        <v>143</v>
      </c>
      <c r="C1828" s="8">
        <v>8</v>
      </c>
      <c r="D1828" s="9" t="s">
        <v>1706</v>
      </c>
      <c r="E1828" t="str">
        <f t="shared" si="283"/>
        <v>http://creativecommons.org/publicdomain/zero/1.0/</v>
      </c>
      <c r="F1828" t="s">
        <v>4657</v>
      </c>
      <c r="G1828">
        <v>4</v>
      </c>
      <c r="H1828" t="s">
        <v>337</v>
      </c>
      <c r="I1828" s="3" t="str">
        <f t="shared" si="284"/>
        <v>https://jpsearch.go.jp/term/type/文章要素</v>
      </c>
      <c r="L1828">
        <f t="shared" si="287"/>
        <v>91</v>
      </c>
      <c r="M1828" t="str">
        <f t="shared" si="288"/>
        <v>https://www.dl.ndl.go.jp/api/iiif/3437686/canvas/91</v>
      </c>
      <c r="N1828" t="str">
        <f t="shared" si="285"/>
        <v>https://www.dl.ndl.go.jp/api/iiif/3437686/manifest.json</v>
      </c>
      <c r="O1828" t="str">
        <f t="shared" si="289"/>
        <v>http://da.dl.itc.u-tokyo.ac.jp/mirador/?params=[{%22manifest%22:%22https://www.dl.ndl.go.jp/api/iiif/3437686/manifest.json%22,%22canvas%22:%22https://www.dl.ndl.go.jp/api/iiif/3437686/canvas/91%22}]</v>
      </c>
    </row>
    <row r="1829" spans="1:15" ht="16">
      <c r="A1829" s="8" t="str">
        <f t="shared" si="286"/>
        <v>https://w3id.org/kouigenjimonogatari/data/0143-09.json</v>
      </c>
      <c r="B1829" s="8">
        <v>143</v>
      </c>
      <c r="C1829" s="8">
        <v>9</v>
      </c>
      <c r="D1829" s="9" t="s">
        <v>1707</v>
      </c>
      <c r="E1829" t="str">
        <f t="shared" si="283"/>
        <v>http://creativecommons.org/publicdomain/zero/1.0/</v>
      </c>
      <c r="F1829" t="s">
        <v>4657</v>
      </c>
      <c r="G1829">
        <v>4</v>
      </c>
      <c r="H1829" t="s">
        <v>337</v>
      </c>
      <c r="I1829" s="3" t="str">
        <f t="shared" si="284"/>
        <v>https://jpsearch.go.jp/term/type/文章要素</v>
      </c>
      <c r="L1829">
        <f t="shared" si="287"/>
        <v>91</v>
      </c>
      <c r="M1829" t="str">
        <f t="shared" si="288"/>
        <v>https://www.dl.ndl.go.jp/api/iiif/3437686/canvas/91</v>
      </c>
      <c r="N1829" t="str">
        <f t="shared" si="285"/>
        <v>https://www.dl.ndl.go.jp/api/iiif/3437686/manifest.json</v>
      </c>
      <c r="O1829" t="str">
        <f t="shared" si="289"/>
        <v>http://da.dl.itc.u-tokyo.ac.jp/mirador/?params=[{%22manifest%22:%22https://www.dl.ndl.go.jp/api/iiif/3437686/manifest.json%22,%22canvas%22:%22https://www.dl.ndl.go.jp/api/iiif/3437686/canvas/91%22}]</v>
      </c>
    </row>
    <row r="1830" spans="1:15" ht="16">
      <c r="A1830" s="8" t="str">
        <f t="shared" si="286"/>
        <v>https://w3id.org/kouigenjimonogatari/data/0143-10.json</v>
      </c>
      <c r="B1830" s="8">
        <v>143</v>
      </c>
      <c r="C1830" s="8">
        <v>10</v>
      </c>
      <c r="D1830" s="9" t="s">
        <v>1708</v>
      </c>
      <c r="E1830" t="str">
        <f t="shared" si="283"/>
        <v>http://creativecommons.org/publicdomain/zero/1.0/</v>
      </c>
      <c r="F1830" t="s">
        <v>4657</v>
      </c>
      <c r="G1830">
        <v>4</v>
      </c>
      <c r="H1830" t="s">
        <v>337</v>
      </c>
      <c r="I1830" s="3" t="str">
        <f t="shared" si="284"/>
        <v>https://jpsearch.go.jp/term/type/文章要素</v>
      </c>
      <c r="L1830">
        <f t="shared" si="287"/>
        <v>91</v>
      </c>
      <c r="M1830" t="str">
        <f t="shared" si="288"/>
        <v>https://www.dl.ndl.go.jp/api/iiif/3437686/canvas/91</v>
      </c>
      <c r="N1830" t="str">
        <f t="shared" si="285"/>
        <v>https://www.dl.ndl.go.jp/api/iiif/3437686/manifest.json</v>
      </c>
      <c r="O1830" t="str">
        <f t="shared" si="289"/>
        <v>http://da.dl.itc.u-tokyo.ac.jp/mirador/?params=[{%22manifest%22:%22https://www.dl.ndl.go.jp/api/iiif/3437686/manifest.json%22,%22canvas%22:%22https://www.dl.ndl.go.jp/api/iiif/3437686/canvas/91%22}]</v>
      </c>
    </row>
    <row r="1831" spans="1:15" ht="16">
      <c r="A1831" s="8" t="str">
        <f t="shared" si="286"/>
        <v>https://w3id.org/kouigenjimonogatari/data/0143-11.json</v>
      </c>
      <c r="B1831" s="8">
        <v>143</v>
      </c>
      <c r="C1831" s="8">
        <v>11</v>
      </c>
      <c r="D1831" s="9" t="s">
        <v>1709</v>
      </c>
      <c r="E1831" t="str">
        <f t="shared" si="283"/>
        <v>http://creativecommons.org/publicdomain/zero/1.0/</v>
      </c>
      <c r="F1831" t="s">
        <v>4657</v>
      </c>
      <c r="G1831">
        <v>4</v>
      </c>
      <c r="H1831" t="s">
        <v>337</v>
      </c>
      <c r="I1831" s="3" t="str">
        <f t="shared" si="284"/>
        <v>https://jpsearch.go.jp/term/type/文章要素</v>
      </c>
      <c r="L1831">
        <f t="shared" si="287"/>
        <v>91</v>
      </c>
      <c r="M1831" t="str">
        <f t="shared" si="288"/>
        <v>https://www.dl.ndl.go.jp/api/iiif/3437686/canvas/91</v>
      </c>
      <c r="N1831" t="str">
        <f t="shared" si="285"/>
        <v>https://www.dl.ndl.go.jp/api/iiif/3437686/manifest.json</v>
      </c>
      <c r="O1831" t="str">
        <f t="shared" si="289"/>
        <v>http://da.dl.itc.u-tokyo.ac.jp/mirador/?params=[{%22manifest%22:%22https://www.dl.ndl.go.jp/api/iiif/3437686/manifest.json%22,%22canvas%22:%22https://www.dl.ndl.go.jp/api/iiif/3437686/canvas/91%22}]</v>
      </c>
    </row>
    <row r="1832" spans="1:15" ht="16">
      <c r="A1832" s="8" t="str">
        <f t="shared" si="286"/>
        <v>https://w3id.org/kouigenjimonogatari/data/0143-12.json</v>
      </c>
      <c r="B1832" s="8">
        <v>143</v>
      </c>
      <c r="C1832" s="8">
        <v>12</v>
      </c>
      <c r="D1832" s="9" t="s">
        <v>1710</v>
      </c>
      <c r="E1832" t="str">
        <f t="shared" si="283"/>
        <v>http://creativecommons.org/publicdomain/zero/1.0/</v>
      </c>
      <c r="F1832" t="s">
        <v>4657</v>
      </c>
      <c r="G1832">
        <v>4</v>
      </c>
      <c r="H1832" t="s">
        <v>337</v>
      </c>
      <c r="I1832" s="3" t="str">
        <f t="shared" si="284"/>
        <v>https://jpsearch.go.jp/term/type/文章要素</v>
      </c>
      <c r="L1832">
        <f t="shared" si="287"/>
        <v>91</v>
      </c>
      <c r="M1832" t="str">
        <f t="shared" si="288"/>
        <v>https://www.dl.ndl.go.jp/api/iiif/3437686/canvas/91</v>
      </c>
      <c r="N1832" t="str">
        <f t="shared" si="285"/>
        <v>https://www.dl.ndl.go.jp/api/iiif/3437686/manifest.json</v>
      </c>
      <c r="O1832" t="str">
        <f t="shared" si="289"/>
        <v>http://da.dl.itc.u-tokyo.ac.jp/mirador/?params=[{%22manifest%22:%22https://www.dl.ndl.go.jp/api/iiif/3437686/manifest.json%22,%22canvas%22:%22https://www.dl.ndl.go.jp/api/iiif/3437686/canvas/91%22}]</v>
      </c>
    </row>
    <row r="1833" spans="1:15" ht="16">
      <c r="A1833" s="8" t="str">
        <f t="shared" si="286"/>
        <v>https://w3id.org/kouigenjimonogatari/data/0143-13.json</v>
      </c>
      <c r="B1833" s="8">
        <v>143</v>
      </c>
      <c r="C1833" s="8">
        <v>13</v>
      </c>
      <c r="D1833" s="9" t="s">
        <v>1711</v>
      </c>
      <c r="E1833" t="str">
        <f t="shared" si="283"/>
        <v>http://creativecommons.org/publicdomain/zero/1.0/</v>
      </c>
      <c r="F1833" t="s">
        <v>4657</v>
      </c>
      <c r="G1833">
        <v>4</v>
      </c>
      <c r="H1833" t="s">
        <v>337</v>
      </c>
      <c r="I1833" s="3" t="str">
        <f t="shared" si="284"/>
        <v>https://jpsearch.go.jp/term/type/文章要素</v>
      </c>
      <c r="L1833">
        <f t="shared" si="287"/>
        <v>91</v>
      </c>
      <c r="M1833" t="str">
        <f t="shared" si="288"/>
        <v>https://www.dl.ndl.go.jp/api/iiif/3437686/canvas/91</v>
      </c>
      <c r="N1833" t="str">
        <f t="shared" si="285"/>
        <v>https://www.dl.ndl.go.jp/api/iiif/3437686/manifest.json</v>
      </c>
      <c r="O1833" t="str">
        <f t="shared" si="289"/>
        <v>http://da.dl.itc.u-tokyo.ac.jp/mirador/?params=[{%22manifest%22:%22https://www.dl.ndl.go.jp/api/iiif/3437686/manifest.json%22,%22canvas%22:%22https://www.dl.ndl.go.jp/api/iiif/3437686/canvas/91%22}]</v>
      </c>
    </row>
    <row r="1834" spans="1:15" ht="16">
      <c r="A1834" s="8" t="str">
        <f t="shared" si="286"/>
        <v>https://w3id.org/kouigenjimonogatari/data/0143-14.json</v>
      </c>
      <c r="B1834" s="8">
        <v>143</v>
      </c>
      <c r="C1834" s="8">
        <v>14</v>
      </c>
      <c r="D1834" s="9" t="s">
        <v>1712</v>
      </c>
      <c r="E1834" t="str">
        <f t="shared" si="283"/>
        <v>http://creativecommons.org/publicdomain/zero/1.0/</v>
      </c>
      <c r="F1834" t="s">
        <v>4657</v>
      </c>
      <c r="G1834">
        <v>4</v>
      </c>
      <c r="H1834" t="s">
        <v>337</v>
      </c>
      <c r="I1834" s="3" t="str">
        <f t="shared" si="284"/>
        <v>https://jpsearch.go.jp/term/type/文章要素</v>
      </c>
      <c r="L1834">
        <f t="shared" si="287"/>
        <v>91</v>
      </c>
      <c r="M1834" t="str">
        <f t="shared" si="288"/>
        <v>https://www.dl.ndl.go.jp/api/iiif/3437686/canvas/91</v>
      </c>
      <c r="N1834" t="str">
        <f t="shared" si="285"/>
        <v>https://www.dl.ndl.go.jp/api/iiif/3437686/manifest.json</v>
      </c>
      <c r="O1834" t="str">
        <f t="shared" si="289"/>
        <v>http://da.dl.itc.u-tokyo.ac.jp/mirador/?params=[{%22manifest%22:%22https://www.dl.ndl.go.jp/api/iiif/3437686/manifest.json%22,%22canvas%22:%22https://www.dl.ndl.go.jp/api/iiif/3437686/canvas/91%22}]</v>
      </c>
    </row>
    <row r="1835" spans="1:15" ht="16">
      <c r="A1835" s="8" t="str">
        <f t="shared" si="286"/>
        <v>https://w3id.org/kouigenjimonogatari/data/0144-01.json</v>
      </c>
      <c r="B1835" s="8">
        <v>144</v>
      </c>
      <c r="C1835" s="8">
        <v>1</v>
      </c>
      <c r="D1835" s="9" t="s">
        <v>1713</v>
      </c>
      <c r="E1835" t="str">
        <f t="shared" si="283"/>
        <v>http://creativecommons.org/publicdomain/zero/1.0/</v>
      </c>
      <c r="F1835" t="s">
        <v>4657</v>
      </c>
      <c r="G1835">
        <v>4</v>
      </c>
      <c r="H1835" t="s">
        <v>337</v>
      </c>
      <c r="I1835" s="3" t="str">
        <f t="shared" si="284"/>
        <v>https://jpsearch.go.jp/term/type/文章要素</v>
      </c>
      <c r="L1835">
        <f t="shared" si="287"/>
        <v>92</v>
      </c>
      <c r="M1835" t="str">
        <f t="shared" si="288"/>
        <v>https://www.dl.ndl.go.jp/api/iiif/3437686/canvas/92</v>
      </c>
      <c r="N1835" t="str">
        <f t="shared" si="285"/>
        <v>https://www.dl.ndl.go.jp/api/iiif/3437686/manifest.json</v>
      </c>
      <c r="O1835" t="str">
        <f t="shared" si="289"/>
        <v>http://da.dl.itc.u-tokyo.ac.jp/mirador/?params=[{%22manifest%22:%22https://www.dl.ndl.go.jp/api/iiif/3437686/manifest.json%22,%22canvas%22:%22https://www.dl.ndl.go.jp/api/iiif/3437686/canvas/92%22}]</v>
      </c>
    </row>
    <row r="1836" spans="1:15" ht="16">
      <c r="A1836" s="8" t="str">
        <f t="shared" si="286"/>
        <v>https://w3id.org/kouigenjimonogatari/data/0144-02.json</v>
      </c>
      <c r="B1836" s="8">
        <v>144</v>
      </c>
      <c r="C1836" s="8">
        <v>2</v>
      </c>
      <c r="D1836" s="9" t="s">
        <v>1714</v>
      </c>
      <c r="E1836" t="str">
        <f t="shared" si="283"/>
        <v>http://creativecommons.org/publicdomain/zero/1.0/</v>
      </c>
      <c r="F1836" t="s">
        <v>4657</v>
      </c>
      <c r="G1836">
        <v>4</v>
      </c>
      <c r="H1836" t="s">
        <v>337</v>
      </c>
      <c r="I1836" s="3" t="str">
        <f t="shared" si="284"/>
        <v>https://jpsearch.go.jp/term/type/文章要素</v>
      </c>
      <c r="L1836">
        <f t="shared" si="287"/>
        <v>92</v>
      </c>
      <c r="M1836" t="str">
        <f t="shared" si="288"/>
        <v>https://www.dl.ndl.go.jp/api/iiif/3437686/canvas/92</v>
      </c>
      <c r="N1836" t="str">
        <f t="shared" si="285"/>
        <v>https://www.dl.ndl.go.jp/api/iiif/3437686/manifest.json</v>
      </c>
      <c r="O1836" t="str">
        <f t="shared" si="289"/>
        <v>http://da.dl.itc.u-tokyo.ac.jp/mirador/?params=[{%22manifest%22:%22https://www.dl.ndl.go.jp/api/iiif/3437686/manifest.json%22,%22canvas%22:%22https://www.dl.ndl.go.jp/api/iiif/3437686/canvas/92%22}]</v>
      </c>
    </row>
    <row r="1837" spans="1:15" ht="16">
      <c r="A1837" s="8" t="str">
        <f t="shared" si="286"/>
        <v>https://w3id.org/kouigenjimonogatari/data/0144-03.json</v>
      </c>
      <c r="B1837" s="8">
        <v>144</v>
      </c>
      <c r="C1837" s="8">
        <v>3</v>
      </c>
      <c r="D1837" s="9" t="s">
        <v>1715</v>
      </c>
      <c r="E1837" t="str">
        <f t="shared" si="283"/>
        <v>http://creativecommons.org/publicdomain/zero/1.0/</v>
      </c>
      <c r="F1837" t="s">
        <v>4657</v>
      </c>
      <c r="G1837">
        <v>4</v>
      </c>
      <c r="H1837" t="s">
        <v>337</v>
      </c>
      <c r="I1837" s="3" t="str">
        <f t="shared" si="284"/>
        <v>https://jpsearch.go.jp/term/type/文章要素</v>
      </c>
      <c r="L1837">
        <f t="shared" si="287"/>
        <v>92</v>
      </c>
      <c r="M1837" t="str">
        <f t="shared" si="288"/>
        <v>https://www.dl.ndl.go.jp/api/iiif/3437686/canvas/92</v>
      </c>
      <c r="N1837" t="str">
        <f t="shared" si="285"/>
        <v>https://www.dl.ndl.go.jp/api/iiif/3437686/manifest.json</v>
      </c>
      <c r="O1837" t="str">
        <f t="shared" si="289"/>
        <v>http://da.dl.itc.u-tokyo.ac.jp/mirador/?params=[{%22manifest%22:%22https://www.dl.ndl.go.jp/api/iiif/3437686/manifest.json%22,%22canvas%22:%22https://www.dl.ndl.go.jp/api/iiif/3437686/canvas/92%22}]</v>
      </c>
    </row>
    <row r="1838" spans="1:15" ht="16">
      <c r="A1838" s="8" t="str">
        <f t="shared" si="286"/>
        <v>https://w3id.org/kouigenjimonogatari/data/0144-04.json</v>
      </c>
      <c r="B1838" s="8">
        <v>144</v>
      </c>
      <c r="C1838" s="8">
        <v>4</v>
      </c>
      <c r="D1838" s="9" t="s">
        <v>4690</v>
      </c>
      <c r="E1838" t="str">
        <f t="shared" si="283"/>
        <v>http://creativecommons.org/publicdomain/zero/1.0/</v>
      </c>
      <c r="F1838" t="s">
        <v>4657</v>
      </c>
      <c r="G1838">
        <v>4</v>
      </c>
      <c r="H1838" t="s">
        <v>337</v>
      </c>
      <c r="I1838" s="3" t="str">
        <f t="shared" si="284"/>
        <v>https://jpsearch.go.jp/term/type/文章要素</v>
      </c>
      <c r="L1838">
        <f t="shared" si="287"/>
        <v>92</v>
      </c>
      <c r="M1838" t="str">
        <f t="shared" si="288"/>
        <v>https://www.dl.ndl.go.jp/api/iiif/3437686/canvas/92</v>
      </c>
      <c r="N1838" t="str">
        <f t="shared" si="285"/>
        <v>https://www.dl.ndl.go.jp/api/iiif/3437686/manifest.json</v>
      </c>
      <c r="O1838" t="str">
        <f t="shared" si="289"/>
        <v>http://da.dl.itc.u-tokyo.ac.jp/mirador/?params=[{%22manifest%22:%22https://www.dl.ndl.go.jp/api/iiif/3437686/manifest.json%22,%22canvas%22:%22https://www.dl.ndl.go.jp/api/iiif/3437686/canvas/92%22}]</v>
      </c>
    </row>
    <row r="1839" spans="1:15" ht="16">
      <c r="A1839" s="8" t="str">
        <f t="shared" si="286"/>
        <v>https://w3id.org/kouigenjimonogatari/data/0144-05.json</v>
      </c>
      <c r="B1839" s="8">
        <v>144</v>
      </c>
      <c r="C1839" s="8">
        <v>5</v>
      </c>
      <c r="D1839" s="9" t="s">
        <v>1716</v>
      </c>
      <c r="E1839" t="str">
        <f t="shared" si="283"/>
        <v>http://creativecommons.org/publicdomain/zero/1.0/</v>
      </c>
      <c r="F1839" t="s">
        <v>4657</v>
      </c>
      <c r="G1839">
        <v>4</v>
      </c>
      <c r="H1839" t="s">
        <v>337</v>
      </c>
      <c r="I1839" s="3" t="str">
        <f t="shared" si="284"/>
        <v>https://jpsearch.go.jp/term/type/文章要素</v>
      </c>
      <c r="L1839">
        <f t="shared" si="287"/>
        <v>92</v>
      </c>
      <c r="M1839" t="str">
        <f t="shared" si="288"/>
        <v>https://www.dl.ndl.go.jp/api/iiif/3437686/canvas/92</v>
      </c>
      <c r="N1839" t="str">
        <f t="shared" si="285"/>
        <v>https://www.dl.ndl.go.jp/api/iiif/3437686/manifest.json</v>
      </c>
      <c r="O1839" t="str">
        <f t="shared" si="289"/>
        <v>http://da.dl.itc.u-tokyo.ac.jp/mirador/?params=[{%22manifest%22:%22https://www.dl.ndl.go.jp/api/iiif/3437686/manifest.json%22,%22canvas%22:%22https://www.dl.ndl.go.jp/api/iiif/3437686/canvas/92%22}]</v>
      </c>
    </row>
    <row r="1840" spans="1:15" ht="16">
      <c r="A1840" s="8" t="str">
        <f t="shared" si="286"/>
        <v>https://w3id.org/kouigenjimonogatari/data/0144-06.json</v>
      </c>
      <c r="B1840" s="8">
        <v>144</v>
      </c>
      <c r="C1840" s="8">
        <v>6</v>
      </c>
      <c r="D1840" s="9" t="s">
        <v>1717</v>
      </c>
      <c r="E1840" t="str">
        <f t="shared" si="283"/>
        <v>http://creativecommons.org/publicdomain/zero/1.0/</v>
      </c>
      <c r="F1840" t="s">
        <v>4657</v>
      </c>
      <c r="G1840">
        <v>4</v>
      </c>
      <c r="H1840" t="s">
        <v>337</v>
      </c>
      <c r="I1840" s="3" t="str">
        <f t="shared" si="284"/>
        <v>https://jpsearch.go.jp/term/type/文章要素</v>
      </c>
      <c r="L1840">
        <f t="shared" si="287"/>
        <v>92</v>
      </c>
      <c r="M1840" t="str">
        <f t="shared" si="288"/>
        <v>https://www.dl.ndl.go.jp/api/iiif/3437686/canvas/92</v>
      </c>
      <c r="N1840" t="str">
        <f t="shared" si="285"/>
        <v>https://www.dl.ndl.go.jp/api/iiif/3437686/manifest.json</v>
      </c>
      <c r="O1840" t="str">
        <f t="shared" si="289"/>
        <v>http://da.dl.itc.u-tokyo.ac.jp/mirador/?params=[{%22manifest%22:%22https://www.dl.ndl.go.jp/api/iiif/3437686/manifest.json%22,%22canvas%22:%22https://www.dl.ndl.go.jp/api/iiif/3437686/canvas/92%22}]</v>
      </c>
    </row>
    <row r="1841" spans="1:15" ht="16">
      <c r="A1841" s="8" t="str">
        <f t="shared" si="286"/>
        <v>https://w3id.org/kouigenjimonogatari/data/0144-07.json</v>
      </c>
      <c r="B1841" s="8">
        <v>144</v>
      </c>
      <c r="C1841" s="8">
        <v>7</v>
      </c>
      <c r="D1841" s="9" t="s">
        <v>1718</v>
      </c>
      <c r="E1841" t="str">
        <f t="shared" si="283"/>
        <v>http://creativecommons.org/publicdomain/zero/1.0/</v>
      </c>
      <c r="F1841" t="s">
        <v>4657</v>
      </c>
      <c r="G1841">
        <v>4</v>
      </c>
      <c r="H1841" t="s">
        <v>337</v>
      </c>
      <c r="I1841" s="3" t="str">
        <f t="shared" si="284"/>
        <v>https://jpsearch.go.jp/term/type/文章要素</v>
      </c>
      <c r="L1841">
        <f t="shared" si="287"/>
        <v>92</v>
      </c>
      <c r="M1841" t="str">
        <f t="shared" si="288"/>
        <v>https://www.dl.ndl.go.jp/api/iiif/3437686/canvas/92</v>
      </c>
      <c r="N1841" t="str">
        <f t="shared" si="285"/>
        <v>https://www.dl.ndl.go.jp/api/iiif/3437686/manifest.json</v>
      </c>
      <c r="O1841" t="str">
        <f t="shared" si="289"/>
        <v>http://da.dl.itc.u-tokyo.ac.jp/mirador/?params=[{%22manifest%22:%22https://www.dl.ndl.go.jp/api/iiif/3437686/manifest.json%22,%22canvas%22:%22https://www.dl.ndl.go.jp/api/iiif/3437686/canvas/92%22}]</v>
      </c>
    </row>
    <row r="1842" spans="1:15" ht="16">
      <c r="A1842" s="8" t="str">
        <f t="shared" si="286"/>
        <v>https://w3id.org/kouigenjimonogatari/data/0144-08.json</v>
      </c>
      <c r="B1842" s="8">
        <v>144</v>
      </c>
      <c r="C1842" s="8">
        <v>8</v>
      </c>
      <c r="D1842" s="9" t="s">
        <v>1719</v>
      </c>
      <c r="E1842" t="str">
        <f t="shared" si="283"/>
        <v>http://creativecommons.org/publicdomain/zero/1.0/</v>
      </c>
      <c r="F1842" t="s">
        <v>4657</v>
      </c>
      <c r="G1842">
        <v>4</v>
      </c>
      <c r="H1842" t="s">
        <v>337</v>
      </c>
      <c r="I1842" s="3" t="str">
        <f t="shared" si="284"/>
        <v>https://jpsearch.go.jp/term/type/文章要素</v>
      </c>
      <c r="L1842">
        <f t="shared" si="287"/>
        <v>92</v>
      </c>
      <c r="M1842" t="str">
        <f t="shared" si="288"/>
        <v>https://www.dl.ndl.go.jp/api/iiif/3437686/canvas/92</v>
      </c>
      <c r="N1842" t="str">
        <f t="shared" si="285"/>
        <v>https://www.dl.ndl.go.jp/api/iiif/3437686/manifest.json</v>
      </c>
      <c r="O1842" t="str">
        <f t="shared" si="289"/>
        <v>http://da.dl.itc.u-tokyo.ac.jp/mirador/?params=[{%22manifest%22:%22https://www.dl.ndl.go.jp/api/iiif/3437686/manifest.json%22,%22canvas%22:%22https://www.dl.ndl.go.jp/api/iiif/3437686/canvas/92%22}]</v>
      </c>
    </row>
    <row r="1843" spans="1:15" ht="16">
      <c r="A1843" s="8" t="str">
        <f t="shared" si="286"/>
        <v>https://w3id.org/kouigenjimonogatari/data/0144-09.json</v>
      </c>
      <c r="B1843" s="8">
        <v>144</v>
      </c>
      <c r="C1843" s="8">
        <v>9</v>
      </c>
      <c r="D1843" s="9" t="s">
        <v>1720</v>
      </c>
      <c r="E1843" t="str">
        <f t="shared" si="283"/>
        <v>http://creativecommons.org/publicdomain/zero/1.0/</v>
      </c>
      <c r="F1843" t="s">
        <v>4657</v>
      </c>
      <c r="G1843">
        <v>4</v>
      </c>
      <c r="H1843" t="s">
        <v>337</v>
      </c>
      <c r="I1843" s="3" t="str">
        <f t="shared" si="284"/>
        <v>https://jpsearch.go.jp/term/type/文章要素</v>
      </c>
      <c r="L1843">
        <f t="shared" si="287"/>
        <v>92</v>
      </c>
      <c r="M1843" t="str">
        <f t="shared" si="288"/>
        <v>https://www.dl.ndl.go.jp/api/iiif/3437686/canvas/92</v>
      </c>
      <c r="N1843" t="str">
        <f t="shared" si="285"/>
        <v>https://www.dl.ndl.go.jp/api/iiif/3437686/manifest.json</v>
      </c>
      <c r="O1843" t="str">
        <f t="shared" si="289"/>
        <v>http://da.dl.itc.u-tokyo.ac.jp/mirador/?params=[{%22manifest%22:%22https://www.dl.ndl.go.jp/api/iiif/3437686/manifest.json%22,%22canvas%22:%22https://www.dl.ndl.go.jp/api/iiif/3437686/canvas/92%22}]</v>
      </c>
    </row>
    <row r="1844" spans="1:15" ht="16">
      <c r="A1844" s="8" t="str">
        <f t="shared" si="286"/>
        <v>https://w3id.org/kouigenjimonogatari/data/0144-10.json</v>
      </c>
      <c r="B1844" s="8">
        <v>144</v>
      </c>
      <c r="C1844" s="8">
        <v>10</v>
      </c>
      <c r="D1844" s="9" t="s">
        <v>1721</v>
      </c>
      <c r="E1844" t="str">
        <f t="shared" si="283"/>
        <v>http://creativecommons.org/publicdomain/zero/1.0/</v>
      </c>
      <c r="F1844" t="s">
        <v>4657</v>
      </c>
      <c r="G1844">
        <v>4</v>
      </c>
      <c r="H1844" t="s">
        <v>337</v>
      </c>
      <c r="I1844" s="3" t="str">
        <f t="shared" si="284"/>
        <v>https://jpsearch.go.jp/term/type/文章要素</v>
      </c>
      <c r="L1844">
        <f t="shared" si="287"/>
        <v>92</v>
      </c>
      <c r="M1844" t="str">
        <f t="shared" si="288"/>
        <v>https://www.dl.ndl.go.jp/api/iiif/3437686/canvas/92</v>
      </c>
      <c r="N1844" t="str">
        <f t="shared" si="285"/>
        <v>https://www.dl.ndl.go.jp/api/iiif/3437686/manifest.json</v>
      </c>
      <c r="O1844" t="str">
        <f t="shared" si="289"/>
        <v>http://da.dl.itc.u-tokyo.ac.jp/mirador/?params=[{%22manifest%22:%22https://www.dl.ndl.go.jp/api/iiif/3437686/manifest.json%22,%22canvas%22:%22https://www.dl.ndl.go.jp/api/iiif/3437686/canvas/92%22}]</v>
      </c>
    </row>
    <row r="1845" spans="1:15" ht="16">
      <c r="A1845" s="8" t="str">
        <f t="shared" si="286"/>
        <v>https://w3id.org/kouigenjimonogatari/data/0144-11.json</v>
      </c>
      <c r="B1845" s="8">
        <v>144</v>
      </c>
      <c r="C1845" s="8">
        <v>11</v>
      </c>
      <c r="D1845" s="9" t="s">
        <v>1722</v>
      </c>
      <c r="E1845" t="str">
        <f t="shared" si="283"/>
        <v>http://creativecommons.org/publicdomain/zero/1.0/</v>
      </c>
      <c r="F1845" t="s">
        <v>4657</v>
      </c>
      <c r="G1845">
        <v>4</v>
      </c>
      <c r="H1845" t="s">
        <v>337</v>
      </c>
      <c r="I1845" s="3" t="str">
        <f t="shared" si="284"/>
        <v>https://jpsearch.go.jp/term/type/文章要素</v>
      </c>
      <c r="L1845">
        <f t="shared" si="287"/>
        <v>92</v>
      </c>
      <c r="M1845" t="str">
        <f t="shared" si="288"/>
        <v>https://www.dl.ndl.go.jp/api/iiif/3437686/canvas/92</v>
      </c>
      <c r="N1845" t="str">
        <f t="shared" si="285"/>
        <v>https://www.dl.ndl.go.jp/api/iiif/3437686/manifest.json</v>
      </c>
      <c r="O1845" t="str">
        <f t="shared" si="289"/>
        <v>http://da.dl.itc.u-tokyo.ac.jp/mirador/?params=[{%22manifest%22:%22https://www.dl.ndl.go.jp/api/iiif/3437686/manifest.json%22,%22canvas%22:%22https://www.dl.ndl.go.jp/api/iiif/3437686/canvas/92%22}]</v>
      </c>
    </row>
    <row r="1846" spans="1:15" ht="16">
      <c r="A1846" s="8" t="str">
        <f t="shared" si="286"/>
        <v>https://w3id.org/kouigenjimonogatari/data/0144-12.json</v>
      </c>
      <c r="B1846" s="8">
        <v>144</v>
      </c>
      <c r="C1846" s="8">
        <v>12</v>
      </c>
      <c r="D1846" s="9" t="s">
        <v>1723</v>
      </c>
      <c r="E1846" t="str">
        <f t="shared" si="283"/>
        <v>http://creativecommons.org/publicdomain/zero/1.0/</v>
      </c>
      <c r="F1846" t="s">
        <v>4657</v>
      </c>
      <c r="G1846">
        <v>4</v>
      </c>
      <c r="H1846" t="s">
        <v>337</v>
      </c>
      <c r="I1846" s="3" t="str">
        <f t="shared" si="284"/>
        <v>https://jpsearch.go.jp/term/type/文章要素</v>
      </c>
      <c r="L1846">
        <f t="shared" si="287"/>
        <v>92</v>
      </c>
      <c r="M1846" t="str">
        <f t="shared" si="288"/>
        <v>https://www.dl.ndl.go.jp/api/iiif/3437686/canvas/92</v>
      </c>
      <c r="N1846" t="str">
        <f t="shared" si="285"/>
        <v>https://www.dl.ndl.go.jp/api/iiif/3437686/manifest.json</v>
      </c>
      <c r="O1846" t="str">
        <f t="shared" si="289"/>
        <v>http://da.dl.itc.u-tokyo.ac.jp/mirador/?params=[{%22manifest%22:%22https://www.dl.ndl.go.jp/api/iiif/3437686/manifest.json%22,%22canvas%22:%22https://www.dl.ndl.go.jp/api/iiif/3437686/canvas/92%22}]</v>
      </c>
    </row>
    <row r="1847" spans="1:15" ht="16">
      <c r="A1847" s="8" t="str">
        <f t="shared" si="286"/>
        <v>https://w3id.org/kouigenjimonogatari/data/0144-13.json</v>
      </c>
      <c r="B1847" s="8">
        <v>144</v>
      </c>
      <c r="C1847" s="8">
        <v>13</v>
      </c>
      <c r="D1847" s="9" t="s">
        <v>1724</v>
      </c>
      <c r="E1847" t="str">
        <f t="shared" si="283"/>
        <v>http://creativecommons.org/publicdomain/zero/1.0/</v>
      </c>
      <c r="F1847" t="s">
        <v>4657</v>
      </c>
      <c r="G1847">
        <v>4</v>
      </c>
      <c r="H1847" t="s">
        <v>337</v>
      </c>
      <c r="I1847" s="3" t="str">
        <f t="shared" si="284"/>
        <v>https://jpsearch.go.jp/term/type/文章要素</v>
      </c>
      <c r="L1847">
        <f t="shared" si="287"/>
        <v>92</v>
      </c>
      <c r="M1847" t="str">
        <f t="shared" si="288"/>
        <v>https://www.dl.ndl.go.jp/api/iiif/3437686/canvas/92</v>
      </c>
      <c r="N1847" t="str">
        <f t="shared" si="285"/>
        <v>https://www.dl.ndl.go.jp/api/iiif/3437686/manifest.json</v>
      </c>
      <c r="O1847" t="str">
        <f t="shared" si="289"/>
        <v>http://da.dl.itc.u-tokyo.ac.jp/mirador/?params=[{%22manifest%22:%22https://www.dl.ndl.go.jp/api/iiif/3437686/manifest.json%22,%22canvas%22:%22https://www.dl.ndl.go.jp/api/iiif/3437686/canvas/92%22}]</v>
      </c>
    </row>
    <row r="1848" spans="1:15" ht="16">
      <c r="A1848" s="8" t="str">
        <f t="shared" si="286"/>
        <v>https://w3id.org/kouigenjimonogatari/data/0144-14.json</v>
      </c>
      <c r="B1848" s="8">
        <v>144</v>
      </c>
      <c r="C1848" s="8">
        <v>14</v>
      </c>
      <c r="D1848" s="9" t="s">
        <v>1725</v>
      </c>
      <c r="E1848" t="str">
        <f t="shared" si="283"/>
        <v>http://creativecommons.org/publicdomain/zero/1.0/</v>
      </c>
      <c r="F1848" t="s">
        <v>4657</v>
      </c>
      <c r="G1848">
        <v>4</v>
      </c>
      <c r="H1848" t="s">
        <v>337</v>
      </c>
      <c r="I1848" s="3" t="str">
        <f t="shared" si="284"/>
        <v>https://jpsearch.go.jp/term/type/文章要素</v>
      </c>
      <c r="L1848">
        <f t="shared" si="287"/>
        <v>92</v>
      </c>
      <c r="M1848" t="str">
        <f t="shared" si="288"/>
        <v>https://www.dl.ndl.go.jp/api/iiif/3437686/canvas/92</v>
      </c>
      <c r="N1848" t="str">
        <f t="shared" si="285"/>
        <v>https://www.dl.ndl.go.jp/api/iiif/3437686/manifest.json</v>
      </c>
      <c r="O1848" t="str">
        <f t="shared" si="289"/>
        <v>http://da.dl.itc.u-tokyo.ac.jp/mirador/?params=[{%22manifest%22:%22https://www.dl.ndl.go.jp/api/iiif/3437686/manifest.json%22,%22canvas%22:%22https://www.dl.ndl.go.jp/api/iiif/3437686/canvas/92%22}]</v>
      </c>
    </row>
    <row r="1849" spans="1:15" ht="16">
      <c r="A1849" s="8" t="str">
        <f t="shared" si="286"/>
        <v>https://w3id.org/kouigenjimonogatari/data/0145-01.json</v>
      </c>
      <c r="B1849" s="8">
        <v>145</v>
      </c>
      <c r="C1849" s="8">
        <v>1</v>
      </c>
      <c r="D1849" s="9" t="s">
        <v>1726</v>
      </c>
      <c r="E1849" t="str">
        <f t="shared" si="283"/>
        <v>http://creativecommons.org/publicdomain/zero/1.0/</v>
      </c>
      <c r="F1849" t="s">
        <v>4657</v>
      </c>
      <c r="G1849">
        <v>4</v>
      </c>
      <c r="H1849" t="s">
        <v>337</v>
      </c>
      <c r="I1849" s="3" t="str">
        <f t="shared" si="284"/>
        <v>https://jpsearch.go.jp/term/type/文章要素</v>
      </c>
      <c r="L1849">
        <f t="shared" si="287"/>
        <v>92</v>
      </c>
      <c r="M1849" t="str">
        <f t="shared" si="288"/>
        <v>https://www.dl.ndl.go.jp/api/iiif/3437686/canvas/92</v>
      </c>
      <c r="N1849" t="str">
        <f t="shared" si="285"/>
        <v>https://www.dl.ndl.go.jp/api/iiif/3437686/manifest.json</v>
      </c>
      <c r="O1849" t="str">
        <f t="shared" si="289"/>
        <v>http://da.dl.itc.u-tokyo.ac.jp/mirador/?params=[{%22manifest%22:%22https://www.dl.ndl.go.jp/api/iiif/3437686/manifest.json%22,%22canvas%22:%22https://www.dl.ndl.go.jp/api/iiif/3437686/canvas/92%22}]</v>
      </c>
    </row>
    <row r="1850" spans="1:15" ht="16">
      <c r="A1850" s="8" t="str">
        <f t="shared" si="286"/>
        <v>https://w3id.org/kouigenjimonogatari/data/0145-02.json</v>
      </c>
      <c r="B1850" s="8">
        <v>145</v>
      </c>
      <c r="C1850" s="8">
        <v>2</v>
      </c>
      <c r="D1850" s="9" t="s">
        <v>1727</v>
      </c>
      <c r="E1850" t="str">
        <f t="shared" si="283"/>
        <v>http://creativecommons.org/publicdomain/zero/1.0/</v>
      </c>
      <c r="F1850" t="s">
        <v>4657</v>
      </c>
      <c r="G1850">
        <v>4</v>
      </c>
      <c r="H1850" t="s">
        <v>337</v>
      </c>
      <c r="I1850" s="3" t="str">
        <f t="shared" si="284"/>
        <v>https://jpsearch.go.jp/term/type/文章要素</v>
      </c>
      <c r="L1850">
        <f t="shared" si="287"/>
        <v>92</v>
      </c>
      <c r="M1850" t="str">
        <f t="shared" si="288"/>
        <v>https://www.dl.ndl.go.jp/api/iiif/3437686/canvas/92</v>
      </c>
      <c r="N1850" t="str">
        <f t="shared" si="285"/>
        <v>https://www.dl.ndl.go.jp/api/iiif/3437686/manifest.json</v>
      </c>
      <c r="O1850" t="str">
        <f t="shared" si="289"/>
        <v>http://da.dl.itc.u-tokyo.ac.jp/mirador/?params=[{%22manifest%22:%22https://www.dl.ndl.go.jp/api/iiif/3437686/manifest.json%22,%22canvas%22:%22https://www.dl.ndl.go.jp/api/iiif/3437686/canvas/92%22}]</v>
      </c>
    </row>
    <row r="1851" spans="1:15" ht="16">
      <c r="A1851" s="8" t="str">
        <f t="shared" si="286"/>
        <v>https://w3id.org/kouigenjimonogatari/data/0145-03.json</v>
      </c>
      <c r="B1851" s="8">
        <v>145</v>
      </c>
      <c r="C1851" s="8">
        <v>3</v>
      </c>
      <c r="D1851" s="9" t="s">
        <v>1728</v>
      </c>
      <c r="E1851" t="str">
        <f t="shared" si="283"/>
        <v>http://creativecommons.org/publicdomain/zero/1.0/</v>
      </c>
      <c r="F1851" t="s">
        <v>4657</v>
      </c>
      <c r="G1851">
        <v>4</v>
      </c>
      <c r="H1851" t="s">
        <v>337</v>
      </c>
      <c r="I1851" s="3" t="str">
        <f t="shared" si="284"/>
        <v>https://jpsearch.go.jp/term/type/文章要素</v>
      </c>
      <c r="L1851">
        <f t="shared" si="287"/>
        <v>92</v>
      </c>
      <c r="M1851" t="str">
        <f t="shared" si="288"/>
        <v>https://www.dl.ndl.go.jp/api/iiif/3437686/canvas/92</v>
      </c>
      <c r="N1851" t="str">
        <f t="shared" si="285"/>
        <v>https://www.dl.ndl.go.jp/api/iiif/3437686/manifest.json</v>
      </c>
      <c r="O1851" t="str">
        <f t="shared" si="289"/>
        <v>http://da.dl.itc.u-tokyo.ac.jp/mirador/?params=[{%22manifest%22:%22https://www.dl.ndl.go.jp/api/iiif/3437686/manifest.json%22,%22canvas%22:%22https://www.dl.ndl.go.jp/api/iiif/3437686/canvas/92%22}]</v>
      </c>
    </row>
    <row r="1852" spans="1:15" ht="16">
      <c r="A1852" s="8" t="str">
        <f t="shared" si="286"/>
        <v>https://w3id.org/kouigenjimonogatari/data/0145-04.json</v>
      </c>
      <c r="B1852" s="8">
        <v>145</v>
      </c>
      <c r="C1852" s="8">
        <v>4</v>
      </c>
      <c r="D1852" s="9" t="s">
        <v>1729</v>
      </c>
      <c r="E1852" t="str">
        <f t="shared" si="283"/>
        <v>http://creativecommons.org/publicdomain/zero/1.0/</v>
      </c>
      <c r="F1852" t="s">
        <v>4657</v>
      </c>
      <c r="G1852">
        <v>4</v>
      </c>
      <c r="H1852" t="s">
        <v>337</v>
      </c>
      <c r="I1852" s="3" t="str">
        <f t="shared" si="284"/>
        <v>https://jpsearch.go.jp/term/type/文章要素</v>
      </c>
      <c r="L1852">
        <f t="shared" si="287"/>
        <v>92</v>
      </c>
      <c r="M1852" t="str">
        <f t="shared" si="288"/>
        <v>https://www.dl.ndl.go.jp/api/iiif/3437686/canvas/92</v>
      </c>
      <c r="N1852" t="str">
        <f t="shared" si="285"/>
        <v>https://www.dl.ndl.go.jp/api/iiif/3437686/manifest.json</v>
      </c>
      <c r="O1852" t="str">
        <f t="shared" si="289"/>
        <v>http://da.dl.itc.u-tokyo.ac.jp/mirador/?params=[{%22manifest%22:%22https://www.dl.ndl.go.jp/api/iiif/3437686/manifest.json%22,%22canvas%22:%22https://www.dl.ndl.go.jp/api/iiif/3437686/canvas/92%22}]</v>
      </c>
    </row>
    <row r="1853" spans="1:15" ht="16">
      <c r="A1853" s="8" t="str">
        <f t="shared" si="286"/>
        <v>https://w3id.org/kouigenjimonogatari/data/0145-05.json</v>
      </c>
      <c r="B1853" s="8">
        <v>145</v>
      </c>
      <c r="C1853" s="8">
        <v>5</v>
      </c>
      <c r="D1853" s="9" t="s">
        <v>1730</v>
      </c>
      <c r="E1853" t="str">
        <f t="shared" si="283"/>
        <v>http://creativecommons.org/publicdomain/zero/1.0/</v>
      </c>
      <c r="F1853" t="s">
        <v>4657</v>
      </c>
      <c r="G1853">
        <v>4</v>
      </c>
      <c r="H1853" t="s">
        <v>337</v>
      </c>
      <c r="I1853" s="3" t="str">
        <f t="shared" si="284"/>
        <v>https://jpsearch.go.jp/term/type/文章要素</v>
      </c>
      <c r="L1853">
        <f t="shared" si="287"/>
        <v>92</v>
      </c>
      <c r="M1853" t="str">
        <f t="shared" si="288"/>
        <v>https://www.dl.ndl.go.jp/api/iiif/3437686/canvas/92</v>
      </c>
      <c r="N1853" t="str">
        <f t="shared" si="285"/>
        <v>https://www.dl.ndl.go.jp/api/iiif/3437686/manifest.json</v>
      </c>
      <c r="O1853" t="str">
        <f t="shared" si="289"/>
        <v>http://da.dl.itc.u-tokyo.ac.jp/mirador/?params=[{%22manifest%22:%22https://www.dl.ndl.go.jp/api/iiif/3437686/manifest.json%22,%22canvas%22:%22https://www.dl.ndl.go.jp/api/iiif/3437686/canvas/92%22}]</v>
      </c>
    </row>
    <row r="1854" spans="1:15" ht="16">
      <c r="A1854" s="8" t="str">
        <f t="shared" si="286"/>
        <v>https://w3id.org/kouigenjimonogatari/data/0145-06.json</v>
      </c>
      <c r="B1854" s="8">
        <v>145</v>
      </c>
      <c r="C1854" s="8">
        <v>6</v>
      </c>
      <c r="D1854" s="9" t="s">
        <v>1731</v>
      </c>
      <c r="E1854" t="str">
        <f t="shared" ref="E1854:E1923" si="290">"http://creativecommons.org/publicdomain/zero/1.0/"</f>
        <v>http://creativecommons.org/publicdomain/zero/1.0/</v>
      </c>
      <c r="F1854" t="s">
        <v>4657</v>
      </c>
      <c r="G1854">
        <v>4</v>
      </c>
      <c r="H1854" t="s">
        <v>337</v>
      </c>
      <c r="I1854" s="3" t="str">
        <f t="shared" ref="I1854:I1923" si="291">"https://jpsearch.go.jp/term/type/文章要素"</f>
        <v>https://jpsearch.go.jp/term/type/文章要素</v>
      </c>
      <c r="L1854">
        <f t="shared" si="287"/>
        <v>92</v>
      </c>
      <c r="M1854" t="str">
        <f t="shared" si="288"/>
        <v>https://www.dl.ndl.go.jp/api/iiif/3437686/canvas/92</v>
      </c>
      <c r="N1854" t="str">
        <f t="shared" ref="N1854:N1923" si="292">"https://www.dl.ndl.go.jp/api/iiif/3437686/manifest.json"</f>
        <v>https://www.dl.ndl.go.jp/api/iiif/3437686/manifest.json</v>
      </c>
      <c r="O1854" t="str">
        <f t="shared" si="289"/>
        <v>http://da.dl.itc.u-tokyo.ac.jp/mirador/?params=[{%22manifest%22:%22https://www.dl.ndl.go.jp/api/iiif/3437686/manifest.json%22,%22canvas%22:%22https://www.dl.ndl.go.jp/api/iiif/3437686/canvas/92%22}]</v>
      </c>
    </row>
    <row r="1855" spans="1:15" ht="16">
      <c r="A1855" s="8" t="str">
        <f t="shared" si="286"/>
        <v>https://w3id.org/kouigenjimonogatari/data/0145-07.json</v>
      </c>
      <c r="B1855" s="8">
        <v>145</v>
      </c>
      <c r="C1855" s="8">
        <v>7</v>
      </c>
      <c r="D1855" s="9" t="s">
        <v>1732</v>
      </c>
      <c r="E1855" t="str">
        <f t="shared" si="290"/>
        <v>http://creativecommons.org/publicdomain/zero/1.0/</v>
      </c>
      <c r="F1855" t="s">
        <v>4657</v>
      </c>
      <c r="G1855">
        <v>4</v>
      </c>
      <c r="H1855" t="s">
        <v>337</v>
      </c>
      <c r="I1855" s="3" t="str">
        <f t="shared" si="291"/>
        <v>https://jpsearch.go.jp/term/type/文章要素</v>
      </c>
      <c r="L1855">
        <f t="shared" si="287"/>
        <v>92</v>
      </c>
      <c r="M1855" t="str">
        <f t="shared" si="288"/>
        <v>https://www.dl.ndl.go.jp/api/iiif/3437686/canvas/92</v>
      </c>
      <c r="N1855" t="str">
        <f t="shared" si="292"/>
        <v>https://www.dl.ndl.go.jp/api/iiif/3437686/manifest.json</v>
      </c>
      <c r="O1855" t="str">
        <f t="shared" si="289"/>
        <v>http://da.dl.itc.u-tokyo.ac.jp/mirador/?params=[{%22manifest%22:%22https://www.dl.ndl.go.jp/api/iiif/3437686/manifest.json%22,%22canvas%22:%22https://www.dl.ndl.go.jp/api/iiif/3437686/canvas/92%22}]</v>
      </c>
    </row>
    <row r="1856" spans="1:15" ht="16">
      <c r="A1856" s="8" t="str">
        <f t="shared" ref="A1856:A1919" si="293">"https://w3id.org/kouigenjimonogatari/data/"&amp;TEXT(B1856, "0000")&amp;"-"&amp;TEXT(C1856, "00")&amp;".json"</f>
        <v>https://w3id.org/kouigenjimonogatari/data/0145-08.json</v>
      </c>
      <c r="B1856" s="8">
        <v>145</v>
      </c>
      <c r="C1856" s="8">
        <v>8</v>
      </c>
      <c r="D1856" s="9" t="s">
        <v>1733</v>
      </c>
      <c r="E1856" t="str">
        <f t="shared" si="290"/>
        <v>http://creativecommons.org/publicdomain/zero/1.0/</v>
      </c>
      <c r="F1856" t="s">
        <v>4657</v>
      </c>
      <c r="G1856">
        <v>4</v>
      </c>
      <c r="H1856" t="s">
        <v>337</v>
      </c>
      <c r="I1856" s="3" t="str">
        <f t="shared" si="291"/>
        <v>https://jpsearch.go.jp/term/type/文章要素</v>
      </c>
      <c r="L1856">
        <f t="shared" si="287"/>
        <v>92</v>
      </c>
      <c r="M1856" t="str">
        <f t="shared" si="288"/>
        <v>https://www.dl.ndl.go.jp/api/iiif/3437686/canvas/92</v>
      </c>
      <c r="N1856" t="str">
        <f t="shared" si="292"/>
        <v>https://www.dl.ndl.go.jp/api/iiif/3437686/manifest.json</v>
      </c>
      <c r="O1856" t="str">
        <f t="shared" si="289"/>
        <v>http://da.dl.itc.u-tokyo.ac.jp/mirador/?params=[{%22manifest%22:%22https://www.dl.ndl.go.jp/api/iiif/3437686/manifest.json%22,%22canvas%22:%22https://www.dl.ndl.go.jp/api/iiif/3437686/canvas/92%22}]</v>
      </c>
    </row>
    <row r="1857" spans="1:15" ht="16">
      <c r="A1857" s="8" t="str">
        <f t="shared" si="293"/>
        <v>https://w3id.org/kouigenjimonogatari/data/0145-09.json</v>
      </c>
      <c r="B1857" s="8">
        <v>145</v>
      </c>
      <c r="C1857" s="8">
        <v>9</v>
      </c>
      <c r="D1857" s="9" t="s">
        <v>4719</v>
      </c>
      <c r="E1857" t="str">
        <f t="shared" si="290"/>
        <v>http://creativecommons.org/publicdomain/zero/1.0/</v>
      </c>
      <c r="F1857" t="s">
        <v>4657</v>
      </c>
      <c r="G1857">
        <v>4</v>
      </c>
      <c r="H1857" t="s">
        <v>337</v>
      </c>
      <c r="I1857" s="3" t="str">
        <f t="shared" si="291"/>
        <v>https://jpsearch.go.jp/term/type/文章要素</v>
      </c>
      <c r="L1857">
        <f t="shared" ref="L1857:L1926" si="294">20+INT(B1857/2)</f>
        <v>92</v>
      </c>
      <c r="M1857" t="str">
        <f t="shared" ref="M1857:M1926" si="295">"https://www.dl.ndl.go.jp/api/iiif/3437686/canvas/"&amp;L1857</f>
        <v>https://www.dl.ndl.go.jp/api/iiif/3437686/canvas/92</v>
      </c>
      <c r="N1857" t="str">
        <f t="shared" si="292"/>
        <v>https://www.dl.ndl.go.jp/api/iiif/3437686/manifest.json</v>
      </c>
      <c r="O1857" t="str">
        <f t="shared" ref="O1857:O1926" si="296">"http://da.dl.itc.u-tokyo.ac.jp/mirador/?params=[{%22manifest%22:%22"&amp;N1857&amp;"%22,%22canvas%22:%22"&amp;M1857&amp;"%22}]"</f>
        <v>http://da.dl.itc.u-tokyo.ac.jp/mirador/?params=[{%22manifest%22:%22https://www.dl.ndl.go.jp/api/iiif/3437686/manifest.json%22,%22canvas%22:%22https://www.dl.ndl.go.jp/api/iiif/3437686/canvas/92%22}]</v>
      </c>
    </row>
    <row r="1858" spans="1:15" ht="16">
      <c r="A1858" s="8" t="str">
        <f t="shared" si="293"/>
        <v>https://w3id.org/kouigenjimonogatari/data/0145-10.json</v>
      </c>
      <c r="B1858" s="8">
        <v>145</v>
      </c>
      <c r="C1858" s="8">
        <v>10</v>
      </c>
      <c r="D1858" s="9" t="s">
        <v>1734</v>
      </c>
      <c r="E1858" t="str">
        <f t="shared" si="290"/>
        <v>http://creativecommons.org/publicdomain/zero/1.0/</v>
      </c>
      <c r="F1858" t="s">
        <v>4657</v>
      </c>
      <c r="G1858">
        <v>4</v>
      </c>
      <c r="H1858" t="s">
        <v>337</v>
      </c>
      <c r="I1858" s="3" t="str">
        <f t="shared" si="291"/>
        <v>https://jpsearch.go.jp/term/type/文章要素</v>
      </c>
      <c r="L1858">
        <f t="shared" si="294"/>
        <v>92</v>
      </c>
      <c r="M1858" t="str">
        <f t="shared" si="295"/>
        <v>https://www.dl.ndl.go.jp/api/iiif/3437686/canvas/92</v>
      </c>
      <c r="N1858" t="str">
        <f t="shared" si="292"/>
        <v>https://www.dl.ndl.go.jp/api/iiif/3437686/manifest.json</v>
      </c>
      <c r="O1858" t="str">
        <f t="shared" si="296"/>
        <v>http://da.dl.itc.u-tokyo.ac.jp/mirador/?params=[{%22manifest%22:%22https://www.dl.ndl.go.jp/api/iiif/3437686/manifest.json%22,%22canvas%22:%22https://www.dl.ndl.go.jp/api/iiif/3437686/canvas/92%22}]</v>
      </c>
    </row>
    <row r="1859" spans="1:15" ht="16">
      <c r="A1859" s="8" t="str">
        <f t="shared" si="293"/>
        <v>https://w3id.org/kouigenjimonogatari/data/0145-11.json</v>
      </c>
      <c r="B1859" s="8">
        <v>145</v>
      </c>
      <c r="C1859" s="8">
        <v>11</v>
      </c>
      <c r="D1859" s="9" t="s">
        <v>4725</v>
      </c>
      <c r="E1859" t="str">
        <f t="shared" si="290"/>
        <v>http://creativecommons.org/publicdomain/zero/1.0/</v>
      </c>
      <c r="F1859" t="s">
        <v>4657</v>
      </c>
      <c r="G1859">
        <v>4</v>
      </c>
      <c r="H1859" t="s">
        <v>337</v>
      </c>
      <c r="I1859" s="3" t="str">
        <f t="shared" si="291"/>
        <v>https://jpsearch.go.jp/term/type/文章要素</v>
      </c>
      <c r="L1859">
        <f t="shared" si="294"/>
        <v>92</v>
      </c>
      <c r="M1859" t="str">
        <f t="shared" si="295"/>
        <v>https://www.dl.ndl.go.jp/api/iiif/3437686/canvas/92</v>
      </c>
      <c r="N1859" t="str">
        <f t="shared" si="292"/>
        <v>https://www.dl.ndl.go.jp/api/iiif/3437686/manifest.json</v>
      </c>
      <c r="O1859" t="str">
        <f t="shared" si="296"/>
        <v>http://da.dl.itc.u-tokyo.ac.jp/mirador/?params=[{%22manifest%22:%22https://www.dl.ndl.go.jp/api/iiif/3437686/manifest.json%22,%22canvas%22:%22https://www.dl.ndl.go.jp/api/iiif/3437686/canvas/92%22}]</v>
      </c>
    </row>
    <row r="1860" spans="1:15" ht="16">
      <c r="A1860" s="8" t="str">
        <f t="shared" si="293"/>
        <v>https://w3id.org/kouigenjimonogatari/data/0145-12.json</v>
      </c>
      <c r="B1860" s="8">
        <v>145</v>
      </c>
      <c r="C1860" s="8">
        <v>12</v>
      </c>
      <c r="D1860" s="9" t="s">
        <v>1735</v>
      </c>
      <c r="E1860" t="str">
        <f t="shared" si="290"/>
        <v>http://creativecommons.org/publicdomain/zero/1.0/</v>
      </c>
      <c r="F1860" t="s">
        <v>4657</v>
      </c>
      <c r="G1860">
        <v>4</v>
      </c>
      <c r="H1860" t="s">
        <v>337</v>
      </c>
      <c r="I1860" s="3" t="str">
        <f t="shared" si="291"/>
        <v>https://jpsearch.go.jp/term/type/文章要素</v>
      </c>
      <c r="L1860">
        <f t="shared" si="294"/>
        <v>92</v>
      </c>
      <c r="M1860" t="str">
        <f t="shared" si="295"/>
        <v>https://www.dl.ndl.go.jp/api/iiif/3437686/canvas/92</v>
      </c>
      <c r="N1860" t="str">
        <f t="shared" si="292"/>
        <v>https://www.dl.ndl.go.jp/api/iiif/3437686/manifest.json</v>
      </c>
      <c r="O1860" t="str">
        <f t="shared" si="296"/>
        <v>http://da.dl.itc.u-tokyo.ac.jp/mirador/?params=[{%22manifest%22:%22https://www.dl.ndl.go.jp/api/iiif/3437686/manifest.json%22,%22canvas%22:%22https://www.dl.ndl.go.jp/api/iiif/3437686/canvas/92%22}]</v>
      </c>
    </row>
    <row r="1861" spans="1:15" ht="16">
      <c r="A1861" s="8" t="str">
        <f t="shared" si="293"/>
        <v>https://w3id.org/kouigenjimonogatari/data/0145-13.json</v>
      </c>
      <c r="B1861" s="8">
        <v>145</v>
      </c>
      <c r="C1861" s="8">
        <v>13</v>
      </c>
      <c r="D1861" s="9" t="s">
        <v>1736</v>
      </c>
      <c r="E1861" t="str">
        <f t="shared" si="290"/>
        <v>http://creativecommons.org/publicdomain/zero/1.0/</v>
      </c>
      <c r="F1861" t="s">
        <v>4657</v>
      </c>
      <c r="G1861">
        <v>4</v>
      </c>
      <c r="H1861" t="s">
        <v>337</v>
      </c>
      <c r="I1861" s="3" t="str">
        <f t="shared" si="291"/>
        <v>https://jpsearch.go.jp/term/type/文章要素</v>
      </c>
      <c r="L1861">
        <f t="shared" si="294"/>
        <v>92</v>
      </c>
      <c r="M1861" t="str">
        <f t="shared" si="295"/>
        <v>https://www.dl.ndl.go.jp/api/iiif/3437686/canvas/92</v>
      </c>
      <c r="N1861" t="str">
        <f t="shared" si="292"/>
        <v>https://www.dl.ndl.go.jp/api/iiif/3437686/manifest.json</v>
      </c>
      <c r="O1861" t="str">
        <f t="shared" si="296"/>
        <v>http://da.dl.itc.u-tokyo.ac.jp/mirador/?params=[{%22manifest%22:%22https://www.dl.ndl.go.jp/api/iiif/3437686/manifest.json%22,%22canvas%22:%22https://www.dl.ndl.go.jp/api/iiif/3437686/canvas/92%22}]</v>
      </c>
    </row>
    <row r="1862" spans="1:15" ht="16">
      <c r="A1862" s="8" t="str">
        <f t="shared" si="293"/>
        <v>https://w3id.org/kouigenjimonogatari/data/0145-14.json</v>
      </c>
      <c r="B1862" s="8">
        <v>145</v>
      </c>
      <c r="C1862" s="8">
        <v>14</v>
      </c>
      <c r="D1862" s="9" t="s">
        <v>1737</v>
      </c>
      <c r="E1862" t="str">
        <f t="shared" si="290"/>
        <v>http://creativecommons.org/publicdomain/zero/1.0/</v>
      </c>
      <c r="F1862" t="s">
        <v>4657</v>
      </c>
      <c r="G1862">
        <v>4</v>
      </c>
      <c r="H1862" t="s">
        <v>337</v>
      </c>
      <c r="I1862" s="3" t="str">
        <f t="shared" si="291"/>
        <v>https://jpsearch.go.jp/term/type/文章要素</v>
      </c>
      <c r="L1862">
        <f t="shared" si="294"/>
        <v>92</v>
      </c>
      <c r="M1862" t="str">
        <f t="shared" si="295"/>
        <v>https://www.dl.ndl.go.jp/api/iiif/3437686/canvas/92</v>
      </c>
      <c r="N1862" t="str">
        <f t="shared" si="292"/>
        <v>https://www.dl.ndl.go.jp/api/iiif/3437686/manifest.json</v>
      </c>
      <c r="O1862" t="str">
        <f t="shared" si="296"/>
        <v>http://da.dl.itc.u-tokyo.ac.jp/mirador/?params=[{%22manifest%22:%22https://www.dl.ndl.go.jp/api/iiif/3437686/manifest.json%22,%22canvas%22:%22https://www.dl.ndl.go.jp/api/iiif/3437686/canvas/92%22}]</v>
      </c>
    </row>
    <row r="1863" spans="1:15">
      <c r="A1863" s="8" t="str">
        <f t="shared" si="293"/>
        <v>https://w3id.org/kouigenjimonogatari/data/0146-01.json</v>
      </c>
      <c r="B1863">
        <v>146</v>
      </c>
      <c r="C1863" s="8">
        <v>1</v>
      </c>
      <c r="D1863" t="s">
        <v>4726</v>
      </c>
      <c r="E1863" t="str">
        <f t="shared" si="290"/>
        <v>http://creativecommons.org/publicdomain/zero/1.0/</v>
      </c>
      <c r="F1863" t="s">
        <v>4657</v>
      </c>
      <c r="G1863">
        <v>4</v>
      </c>
      <c r="H1863" t="s">
        <v>337</v>
      </c>
      <c r="I1863" s="3" t="str">
        <f t="shared" si="291"/>
        <v>https://jpsearch.go.jp/term/type/文章要素</v>
      </c>
      <c r="L1863">
        <v>93</v>
      </c>
      <c r="M1863" t="str">
        <f t="shared" ref="M1863:M1867" si="297">"https://www.dl.ndl.go.jp/api/iiif/3437686/canvas/"&amp;L1863</f>
        <v>https://www.dl.ndl.go.jp/api/iiif/3437686/canvas/93</v>
      </c>
      <c r="N1863" t="str">
        <f t="shared" si="292"/>
        <v>https://www.dl.ndl.go.jp/api/iiif/3437686/manifest.json</v>
      </c>
      <c r="O1863" t="str">
        <f t="shared" ref="O1863:O1867" si="298">"http://da.dl.itc.u-tokyo.ac.jp/mirador/?params=[{%22manifest%22:%22"&amp;N1863&amp;"%22,%22canvas%22:%22"&amp;M1863&amp;"%22}]"</f>
        <v>http://da.dl.itc.u-tokyo.ac.jp/mirador/?params=[{%22manifest%22:%22https://www.dl.ndl.go.jp/api/iiif/3437686/manifest.json%22,%22canvas%22:%22https://www.dl.ndl.go.jp/api/iiif/3437686/canvas/93%22}]</v>
      </c>
    </row>
    <row r="1864" spans="1:15">
      <c r="A1864" s="8" t="str">
        <f t="shared" si="293"/>
        <v>https://w3id.org/kouigenjimonogatari/data/0146-02.json</v>
      </c>
      <c r="B1864">
        <v>146</v>
      </c>
      <c r="C1864" s="8">
        <v>2</v>
      </c>
      <c r="D1864" t="s">
        <v>4724</v>
      </c>
      <c r="E1864" t="str">
        <f t="shared" si="290"/>
        <v>http://creativecommons.org/publicdomain/zero/1.0/</v>
      </c>
      <c r="F1864" t="s">
        <v>4657</v>
      </c>
      <c r="G1864">
        <v>4</v>
      </c>
      <c r="H1864" t="s">
        <v>337</v>
      </c>
      <c r="I1864" s="3" t="str">
        <f t="shared" si="291"/>
        <v>https://jpsearch.go.jp/term/type/文章要素</v>
      </c>
      <c r="L1864">
        <v>93</v>
      </c>
      <c r="M1864" t="str">
        <f t="shared" si="297"/>
        <v>https://www.dl.ndl.go.jp/api/iiif/3437686/canvas/93</v>
      </c>
      <c r="N1864" t="str">
        <f t="shared" si="292"/>
        <v>https://www.dl.ndl.go.jp/api/iiif/3437686/manifest.json</v>
      </c>
      <c r="O1864" t="str">
        <f t="shared" si="298"/>
        <v>http://da.dl.itc.u-tokyo.ac.jp/mirador/?params=[{%22manifest%22:%22https://www.dl.ndl.go.jp/api/iiif/3437686/manifest.json%22,%22canvas%22:%22https://www.dl.ndl.go.jp/api/iiif/3437686/canvas/93%22}]</v>
      </c>
    </row>
    <row r="1865" spans="1:15">
      <c r="A1865" s="8" t="str">
        <f t="shared" si="293"/>
        <v>https://w3id.org/kouigenjimonogatari/data/0146-03.json</v>
      </c>
      <c r="B1865">
        <v>146</v>
      </c>
      <c r="C1865" s="8">
        <v>3</v>
      </c>
      <c r="D1865" t="s">
        <v>4720</v>
      </c>
      <c r="E1865" t="str">
        <f t="shared" si="290"/>
        <v>http://creativecommons.org/publicdomain/zero/1.0/</v>
      </c>
      <c r="F1865" t="s">
        <v>4657</v>
      </c>
      <c r="G1865">
        <v>4</v>
      </c>
      <c r="H1865" t="s">
        <v>337</v>
      </c>
      <c r="I1865" s="3" t="str">
        <f t="shared" si="291"/>
        <v>https://jpsearch.go.jp/term/type/文章要素</v>
      </c>
      <c r="L1865">
        <v>93</v>
      </c>
      <c r="M1865" t="str">
        <f t="shared" si="297"/>
        <v>https://www.dl.ndl.go.jp/api/iiif/3437686/canvas/93</v>
      </c>
      <c r="N1865" t="str">
        <f t="shared" si="292"/>
        <v>https://www.dl.ndl.go.jp/api/iiif/3437686/manifest.json</v>
      </c>
      <c r="O1865" t="str">
        <f t="shared" si="298"/>
        <v>http://da.dl.itc.u-tokyo.ac.jp/mirador/?params=[{%22manifest%22:%22https://www.dl.ndl.go.jp/api/iiif/3437686/manifest.json%22,%22canvas%22:%22https://www.dl.ndl.go.jp/api/iiif/3437686/canvas/93%22}]</v>
      </c>
    </row>
    <row r="1866" spans="1:15">
      <c r="A1866" s="8" t="str">
        <f t="shared" si="293"/>
        <v>https://w3id.org/kouigenjimonogatari/data/0146-04.json</v>
      </c>
      <c r="B1866">
        <v>146</v>
      </c>
      <c r="C1866" s="8">
        <v>4</v>
      </c>
      <c r="D1866" t="s">
        <v>4721</v>
      </c>
      <c r="E1866" t="str">
        <f t="shared" si="290"/>
        <v>http://creativecommons.org/publicdomain/zero/1.0/</v>
      </c>
      <c r="F1866" t="s">
        <v>4657</v>
      </c>
      <c r="G1866">
        <v>4</v>
      </c>
      <c r="H1866" t="s">
        <v>337</v>
      </c>
      <c r="I1866" s="3" t="str">
        <f t="shared" si="291"/>
        <v>https://jpsearch.go.jp/term/type/文章要素</v>
      </c>
      <c r="L1866">
        <v>93</v>
      </c>
      <c r="M1866" t="str">
        <f t="shared" si="297"/>
        <v>https://www.dl.ndl.go.jp/api/iiif/3437686/canvas/93</v>
      </c>
      <c r="N1866" t="str">
        <f t="shared" si="292"/>
        <v>https://www.dl.ndl.go.jp/api/iiif/3437686/manifest.json</v>
      </c>
      <c r="O1866" t="str">
        <f t="shared" si="298"/>
        <v>http://da.dl.itc.u-tokyo.ac.jp/mirador/?params=[{%22manifest%22:%22https://www.dl.ndl.go.jp/api/iiif/3437686/manifest.json%22,%22canvas%22:%22https://www.dl.ndl.go.jp/api/iiif/3437686/canvas/93%22}]</v>
      </c>
    </row>
    <row r="1867" spans="1:15">
      <c r="A1867" s="8" t="str">
        <f t="shared" si="293"/>
        <v>https://w3id.org/kouigenjimonogatari/data/0146-05.json</v>
      </c>
      <c r="B1867">
        <v>146</v>
      </c>
      <c r="C1867" s="8">
        <v>5</v>
      </c>
      <c r="D1867" t="s">
        <v>4722</v>
      </c>
      <c r="E1867" t="str">
        <f t="shared" si="290"/>
        <v>http://creativecommons.org/publicdomain/zero/1.0/</v>
      </c>
      <c r="F1867" t="s">
        <v>4657</v>
      </c>
      <c r="G1867">
        <v>4</v>
      </c>
      <c r="H1867" t="s">
        <v>337</v>
      </c>
      <c r="I1867" s="3" t="str">
        <f t="shared" si="291"/>
        <v>https://jpsearch.go.jp/term/type/文章要素</v>
      </c>
      <c r="L1867">
        <v>93</v>
      </c>
      <c r="M1867" t="str">
        <f t="shared" si="297"/>
        <v>https://www.dl.ndl.go.jp/api/iiif/3437686/canvas/93</v>
      </c>
      <c r="N1867" t="str">
        <f t="shared" si="292"/>
        <v>https://www.dl.ndl.go.jp/api/iiif/3437686/manifest.json</v>
      </c>
      <c r="O1867" t="str">
        <f t="shared" si="298"/>
        <v>http://da.dl.itc.u-tokyo.ac.jp/mirador/?params=[{%22manifest%22:%22https://www.dl.ndl.go.jp/api/iiif/3437686/manifest.json%22,%22canvas%22:%22https://www.dl.ndl.go.jp/api/iiif/3437686/canvas/93%22}]</v>
      </c>
    </row>
    <row r="1868" spans="1:15">
      <c r="A1868" s="8" t="str">
        <f t="shared" si="293"/>
        <v>https://w3id.org/kouigenjimonogatari/data/0146-06.json</v>
      </c>
      <c r="B1868">
        <v>146</v>
      </c>
      <c r="C1868" s="8">
        <v>6</v>
      </c>
      <c r="D1868" t="s">
        <v>4723</v>
      </c>
      <c r="E1868" t="str">
        <f t="shared" si="290"/>
        <v>http://creativecommons.org/publicdomain/zero/1.0/</v>
      </c>
      <c r="F1868" t="s">
        <v>4657</v>
      </c>
      <c r="G1868">
        <v>4</v>
      </c>
      <c r="H1868" t="s">
        <v>337</v>
      </c>
      <c r="I1868" s="3" t="str">
        <f t="shared" si="291"/>
        <v>https://jpsearch.go.jp/term/type/文章要素</v>
      </c>
      <c r="L1868">
        <v>93</v>
      </c>
      <c r="M1868" t="str">
        <f t="shared" ref="M1868" si="299">"https://www.dl.ndl.go.jp/api/iiif/3437686/canvas/"&amp;L1868</f>
        <v>https://www.dl.ndl.go.jp/api/iiif/3437686/canvas/93</v>
      </c>
      <c r="N1868" t="str">
        <f t="shared" si="292"/>
        <v>https://www.dl.ndl.go.jp/api/iiif/3437686/manifest.json</v>
      </c>
      <c r="O1868" t="str">
        <f t="shared" ref="O1868" si="300">"http://da.dl.itc.u-tokyo.ac.jp/mirador/?params=[{%22manifest%22:%22"&amp;N1868&amp;"%22,%22canvas%22:%22"&amp;M1868&amp;"%22}]"</f>
        <v>http://da.dl.itc.u-tokyo.ac.jp/mirador/?params=[{%22manifest%22:%22https://www.dl.ndl.go.jp/api/iiif/3437686/manifest.json%22,%22canvas%22:%22https://www.dl.ndl.go.jp/api/iiif/3437686/canvas/93%22}]</v>
      </c>
    </row>
    <row r="1869" spans="1:15" ht="16">
      <c r="A1869" s="8" t="str">
        <f t="shared" si="293"/>
        <v>https://w3id.org/kouigenjimonogatari/data/0151-01.json</v>
      </c>
      <c r="B1869" s="8">
        <v>151</v>
      </c>
      <c r="C1869" s="8">
        <v>1</v>
      </c>
      <c r="D1869" s="9" t="s">
        <v>1738</v>
      </c>
      <c r="E1869" t="str">
        <f t="shared" si="290"/>
        <v>http://creativecommons.org/publicdomain/zero/1.0/</v>
      </c>
      <c r="F1869" t="s">
        <v>4658</v>
      </c>
      <c r="G1869">
        <v>5</v>
      </c>
      <c r="H1869" t="s">
        <v>337</v>
      </c>
      <c r="I1869" s="3" t="str">
        <f t="shared" si="291"/>
        <v>https://jpsearch.go.jp/term/type/文章要素</v>
      </c>
      <c r="L1869">
        <f t="shared" si="294"/>
        <v>95</v>
      </c>
      <c r="M1869" t="str">
        <f t="shared" si="295"/>
        <v>https://www.dl.ndl.go.jp/api/iiif/3437686/canvas/95</v>
      </c>
      <c r="N1869" t="str">
        <f t="shared" si="292"/>
        <v>https://www.dl.ndl.go.jp/api/iiif/3437686/manifest.json</v>
      </c>
      <c r="O1869" t="str">
        <f t="shared" si="296"/>
        <v>http://da.dl.itc.u-tokyo.ac.jp/mirador/?params=[{%22manifest%22:%22https://www.dl.ndl.go.jp/api/iiif/3437686/manifest.json%22,%22canvas%22:%22https://www.dl.ndl.go.jp/api/iiif/3437686/canvas/95%22}]</v>
      </c>
    </row>
    <row r="1870" spans="1:15" ht="16">
      <c r="A1870" s="8" t="str">
        <f t="shared" si="293"/>
        <v>https://w3id.org/kouigenjimonogatari/data/0151-02.json</v>
      </c>
      <c r="B1870" s="8">
        <v>151</v>
      </c>
      <c r="C1870" s="8">
        <v>2</v>
      </c>
      <c r="D1870" s="9" t="s">
        <v>1739</v>
      </c>
      <c r="E1870" t="str">
        <f t="shared" si="290"/>
        <v>http://creativecommons.org/publicdomain/zero/1.0/</v>
      </c>
      <c r="F1870" t="s">
        <v>4658</v>
      </c>
      <c r="G1870">
        <v>5</v>
      </c>
      <c r="H1870" t="s">
        <v>337</v>
      </c>
      <c r="I1870" s="3" t="str">
        <f t="shared" si="291"/>
        <v>https://jpsearch.go.jp/term/type/文章要素</v>
      </c>
      <c r="L1870">
        <f t="shared" si="294"/>
        <v>95</v>
      </c>
      <c r="M1870" t="str">
        <f t="shared" si="295"/>
        <v>https://www.dl.ndl.go.jp/api/iiif/3437686/canvas/95</v>
      </c>
      <c r="N1870" t="str">
        <f t="shared" si="292"/>
        <v>https://www.dl.ndl.go.jp/api/iiif/3437686/manifest.json</v>
      </c>
      <c r="O1870" t="str">
        <f t="shared" si="296"/>
        <v>http://da.dl.itc.u-tokyo.ac.jp/mirador/?params=[{%22manifest%22:%22https://www.dl.ndl.go.jp/api/iiif/3437686/manifest.json%22,%22canvas%22:%22https://www.dl.ndl.go.jp/api/iiif/3437686/canvas/95%22}]</v>
      </c>
    </row>
    <row r="1871" spans="1:15" ht="16">
      <c r="A1871" s="8" t="str">
        <f t="shared" si="293"/>
        <v>https://w3id.org/kouigenjimonogatari/data/0151-03.json</v>
      </c>
      <c r="B1871" s="8">
        <v>151</v>
      </c>
      <c r="C1871" s="8">
        <v>3</v>
      </c>
      <c r="D1871" s="9" t="s">
        <v>1740</v>
      </c>
      <c r="E1871" t="str">
        <f t="shared" si="290"/>
        <v>http://creativecommons.org/publicdomain/zero/1.0/</v>
      </c>
      <c r="F1871" t="s">
        <v>4658</v>
      </c>
      <c r="G1871">
        <v>5</v>
      </c>
      <c r="H1871" t="s">
        <v>337</v>
      </c>
      <c r="I1871" s="3" t="str">
        <f t="shared" si="291"/>
        <v>https://jpsearch.go.jp/term/type/文章要素</v>
      </c>
      <c r="L1871">
        <f t="shared" si="294"/>
        <v>95</v>
      </c>
      <c r="M1871" t="str">
        <f t="shared" si="295"/>
        <v>https://www.dl.ndl.go.jp/api/iiif/3437686/canvas/95</v>
      </c>
      <c r="N1871" t="str">
        <f t="shared" si="292"/>
        <v>https://www.dl.ndl.go.jp/api/iiif/3437686/manifest.json</v>
      </c>
      <c r="O1871" t="str">
        <f t="shared" si="296"/>
        <v>http://da.dl.itc.u-tokyo.ac.jp/mirador/?params=[{%22manifest%22:%22https://www.dl.ndl.go.jp/api/iiif/3437686/manifest.json%22,%22canvas%22:%22https://www.dl.ndl.go.jp/api/iiif/3437686/canvas/95%22}]</v>
      </c>
    </row>
    <row r="1872" spans="1:15" ht="16">
      <c r="A1872" s="8" t="str">
        <f t="shared" si="293"/>
        <v>https://w3id.org/kouigenjimonogatari/data/0151-04.json</v>
      </c>
      <c r="B1872" s="8">
        <v>151</v>
      </c>
      <c r="C1872" s="8">
        <v>4</v>
      </c>
      <c r="D1872" s="9" t="s">
        <v>1741</v>
      </c>
      <c r="E1872" t="str">
        <f t="shared" si="290"/>
        <v>http://creativecommons.org/publicdomain/zero/1.0/</v>
      </c>
      <c r="F1872" t="s">
        <v>4658</v>
      </c>
      <c r="G1872">
        <v>5</v>
      </c>
      <c r="H1872" t="s">
        <v>337</v>
      </c>
      <c r="I1872" s="3" t="str">
        <f t="shared" si="291"/>
        <v>https://jpsearch.go.jp/term/type/文章要素</v>
      </c>
      <c r="L1872">
        <f t="shared" si="294"/>
        <v>95</v>
      </c>
      <c r="M1872" t="str">
        <f t="shared" si="295"/>
        <v>https://www.dl.ndl.go.jp/api/iiif/3437686/canvas/95</v>
      </c>
      <c r="N1872" t="str">
        <f t="shared" si="292"/>
        <v>https://www.dl.ndl.go.jp/api/iiif/3437686/manifest.json</v>
      </c>
      <c r="O1872" t="str">
        <f t="shared" si="296"/>
        <v>http://da.dl.itc.u-tokyo.ac.jp/mirador/?params=[{%22manifest%22:%22https://www.dl.ndl.go.jp/api/iiif/3437686/manifest.json%22,%22canvas%22:%22https://www.dl.ndl.go.jp/api/iiif/3437686/canvas/95%22}]</v>
      </c>
    </row>
    <row r="1873" spans="1:15" ht="16">
      <c r="A1873" s="8" t="str">
        <f t="shared" si="293"/>
        <v>https://w3id.org/kouigenjimonogatari/data/0151-05.json</v>
      </c>
      <c r="B1873" s="8">
        <v>151</v>
      </c>
      <c r="C1873" s="8">
        <v>5</v>
      </c>
      <c r="D1873" s="9" t="s">
        <v>1742</v>
      </c>
      <c r="E1873" t="str">
        <f t="shared" si="290"/>
        <v>http://creativecommons.org/publicdomain/zero/1.0/</v>
      </c>
      <c r="F1873" t="s">
        <v>4658</v>
      </c>
      <c r="G1873">
        <v>5</v>
      </c>
      <c r="H1873" t="s">
        <v>337</v>
      </c>
      <c r="I1873" s="3" t="str">
        <f t="shared" si="291"/>
        <v>https://jpsearch.go.jp/term/type/文章要素</v>
      </c>
      <c r="L1873">
        <f t="shared" si="294"/>
        <v>95</v>
      </c>
      <c r="M1873" t="str">
        <f t="shared" si="295"/>
        <v>https://www.dl.ndl.go.jp/api/iiif/3437686/canvas/95</v>
      </c>
      <c r="N1873" t="str">
        <f t="shared" si="292"/>
        <v>https://www.dl.ndl.go.jp/api/iiif/3437686/manifest.json</v>
      </c>
      <c r="O1873" t="str">
        <f t="shared" si="296"/>
        <v>http://da.dl.itc.u-tokyo.ac.jp/mirador/?params=[{%22manifest%22:%22https://www.dl.ndl.go.jp/api/iiif/3437686/manifest.json%22,%22canvas%22:%22https://www.dl.ndl.go.jp/api/iiif/3437686/canvas/95%22}]</v>
      </c>
    </row>
    <row r="1874" spans="1:15" ht="16">
      <c r="A1874" s="8" t="str">
        <f t="shared" si="293"/>
        <v>https://w3id.org/kouigenjimonogatari/data/0151-06.json</v>
      </c>
      <c r="B1874" s="8">
        <v>151</v>
      </c>
      <c r="C1874" s="8">
        <v>6</v>
      </c>
      <c r="D1874" s="9" t="s">
        <v>1743</v>
      </c>
      <c r="E1874" t="str">
        <f t="shared" si="290"/>
        <v>http://creativecommons.org/publicdomain/zero/1.0/</v>
      </c>
      <c r="F1874" t="s">
        <v>4658</v>
      </c>
      <c r="G1874">
        <v>5</v>
      </c>
      <c r="H1874" t="s">
        <v>337</v>
      </c>
      <c r="I1874" s="3" t="str">
        <f t="shared" si="291"/>
        <v>https://jpsearch.go.jp/term/type/文章要素</v>
      </c>
      <c r="L1874">
        <f t="shared" si="294"/>
        <v>95</v>
      </c>
      <c r="M1874" t="str">
        <f t="shared" si="295"/>
        <v>https://www.dl.ndl.go.jp/api/iiif/3437686/canvas/95</v>
      </c>
      <c r="N1874" t="str">
        <f t="shared" si="292"/>
        <v>https://www.dl.ndl.go.jp/api/iiif/3437686/manifest.json</v>
      </c>
      <c r="O1874" t="str">
        <f t="shared" si="296"/>
        <v>http://da.dl.itc.u-tokyo.ac.jp/mirador/?params=[{%22manifest%22:%22https://www.dl.ndl.go.jp/api/iiif/3437686/manifest.json%22,%22canvas%22:%22https://www.dl.ndl.go.jp/api/iiif/3437686/canvas/95%22}]</v>
      </c>
    </row>
    <row r="1875" spans="1:15" ht="16">
      <c r="A1875" s="8" t="str">
        <f t="shared" si="293"/>
        <v>https://w3id.org/kouigenjimonogatari/data/0151-07.json</v>
      </c>
      <c r="B1875" s="8">
        <v>151</v>
      </c>
      <c r="C1875" s="8">
        <v>7</v>
      </c>
      <c r="D1875" s="9" t="s">
        <v>1744</v>
      </c>
      <c r="E1875" t="str">
        <f t="shared" si="290"/>
        <v>http://creativecommons.org/publicdomain/zero/1.0/</v>
      </c>
      <c r="F1875" t="s">
        <v>4658</v>
      </c>
      <c r="G1875">
        <v>5</v>
      </c>
      <c r="H1875" t="s">
        <v>337</v>
      </c>
      <c r="I1875" s="3" t="str">
        <f t="shared" si="291"/>
        <v>https://jpsearch.go.jp/term/type/文章要素</v>
      </c>
      <c r="L1875">
        <f t="shared" si="294"/>
        <v>95</v>
      </c>
      <c r="M1875" t="str">
        <f t="shared" si="295"/>
        <v>https://www.dl.ndl.go.jp/api/iiif/3437686/canvas/95</v>
      </c>
      <c r="N1875" t="str">
        <f t="shared" si="292"/>
        <v>https://www.dl.ndl.go.jp/api/iiif/3437686/manifest.json</v>
      </c>
      <c r="O1875" t="str">
        <f t="shared" si="296"/>
        <v>http://da.dl.itc.u-tokyo.ac.jp/mirador/?params=[{%22manifest%22:%22https://www.dl.ndl.go.jp/api/iiif/3437686/manifest.json%22,%22canvas%22:%22https://www.dl.ndl.go.jp/api/iiif/3437686/canvas/95%22}]</v>
      </c>
    </row>
    <row r="1876" spans="1:15" ht="16">
      <c r="A1876" s="8" t="str">
        <f t="shared" si="293"/>
        <v>https://w3id.org/kouigenjimonogatari/data/0151-08.json</v>
      </c>
      <c r="B1876" s="8">
        <v>151</v>
      </c>
      <c r="C1876" s="8">
        <v>8</v>
      </c>
      <c r="D1876" s="9" t="s">
        <v>1745</v>
      </c>
      <c r="E1876" t="str">
        <f t="shared" si="290"/>
        <v>http://creativecommons.org/publicdomain/zero/1.0/</v>
      </c>
      <c r="F1876" t="s">
        <v>4658</v>
      </c>
      <c r="G1876">
        <v>5</v>
      </c>
      <c r="H1876" t="s">
        <v>337</v>
      </c>
      <c r="I1876" s="3" t="str">
        <f t="shared" si="291"/>
        <v>https://jpsearch.go.jp/term/type/文章要素</v>
      </c>
      <c r="L1876">
        <f t="shared" si="294"/>
        <v>95</v>
      </c>
      <c r="M1876" t="str">
        <f t="shared" si="295"/>
        <v>https://www.dl.ndl.go.jp/api/iiif/3437686/canvas/95</v>
      </c>
      <c r="N1876" t="str">
        <f t="shared" si="292"/>
        <v>https://www.dl.ndl.go.jp/api/iiif/3437686/manifest.json</v>
      </c>
      <c r="O1876" t="str">
        <f t="shared" si="296"/>
        <v>http://da.dl.itc.u-tokyo.ac.jp/mirador/?params=[{%22manifest%22:%22https://www.dl.ndl.go.jp/api/iiif/3437686/manifest.json%22,%22canvas%22:%22https://www.dl.ndl.go.jp/api/iiif/3437686/canvas/95%22}]</v>
      </c>
    </row>
    <row r="1877" spans="1:15" ht="16">
      <c r="A1877" s="8" t="str">
        <f t="shared" si="293"/>
        <v>https://w3id.org/kouigenjimonogatari/data/0151-09.json</v>
      </c>
      <c r="B1877" s="8">
        <v>151</v>
      </c>
      <c r="C1877" s="8">
        <v>9</v>
      </c>
      <c r="D1877" s="9" t="s">
        <v>1746</v>
      </c>
      <c r="E1877" t="str">
        <f t="shared" si="290"/>
        <v>http://creativecommons.org/publicdomain/zero/1.0/</v>
      </c>
      <c r="F1877" t="s">
        <v>4658</v>
      </c>
      <c r="G1877">
        <v>5</v>
      </c>
      <c r="H1877" t="s">
        <v>337</v>
      </c>
      <c r="I1877" s="3" t="str">
        <f t="shared" si="291"/>
        <v>https://jpsearch.go.jp/term/type/文章要素</v>
      </c>
      <c r="L1877">
        <f t="shared" si="294"/>
        <v>95</v>
      </c>
      <c r="M1877" t="str">
        <f t="shared" si="295"/>
        <v>https://www.dl.ndl.go.jp/api/iiif/3437686/canvas/95</v>
      </c>
      <c r="N1877" t="str">
        <f t="shared" si="292"/>
        <v>https://www.dl.ndl.go.jp/api/iiif/3437686/manifest.json</v>
      </c>
      <c r="O1877" t="str">
        <f t="shared" si="296"/>
        <v>http://da.dl.itc.u-tokyo.ac.jp/mirador/?params=[{%22manifest%22:%22https://www.dl.ndl.go.jp/api/iiif/3437686/manifest.json%22,%22canvas%22:%22https://www.dl.ndl.go.jp/api/iiif/3437686/canvas/95%22}]</v>
      </c>
    </row>
    <row r="1878" spans="1:15" ht="16">
      <c r="A1878" s="8" t="str">
        <f t="shared" si="293"/>
        <v>https://w3id.org/kouigenjimonogatari/data/0151-10.json</v>
      </c>
      <c r="B1878" s="8">
        <v>151</v>
      </c>
      <c r="C1878" s="8">
        <v>10</v>
      </c>
      <c r="D1878" s="9" t="s">
        <v>1747</v>
      </c>
      <c r="E1878" t="str">
        <f t="shared" si="290"/>
        <v>http://creativecommons.org/publicdomain/zero/1.0/</v>
      </c>
      <c r="F1878" t="s">
        <v>4658</v>
      </c>
      <c r="G1878">
        <v>5</v>
      </c>
      <c r="H1878" t="s">
        <v>337</v>
      </c>
      <c r="I1878" s="3" t="str">
        <f t="shared" si="291"/>
        <v>https://jpsearch.go.jp/term/type/文章要素</v>
      </c>
      <c r="L1878">
        <f t="shared" si="294"/>
        <v>95</v>
      </c>
      <c r="M1878" t="str">
        <f t="shared" si="295"/>
        <v>https://www.dl.ndl.go.jp/api/iiif/3437686/canvas/95</v>
      </c>
      <c r="N1878" t="str">
        <f t="shared" si="292"/>
        <v>https://www.dl.ndl.go.jp/api/iiif/3437686/manifest.json</v>
      </c>
      <c r="O1878" t="str">
        <f t="shared" si="296"/>
        <v>http://da.dl.itc.u-tokyo.ac.jp/mirador/?params=[{%22manifest%22:%22https://www.dl.ndl.go.jp/api/iiif/3437686/manifest.json%22,%22canvas%22:%22https://www.dl.ndl.go.jp/api/iiif/3437686/canvas/95%22}]</v>
      </c>
    </row>
    <row r="1879" spans="1:15" ht="16">
      <c r="A1879" s="8" t="str">
        <f t="shared" si="293"/>
        <v>https://w3id.org/kouigenjimonogatari/data/0151-11.json</v>
      </c>
      <c r="B1879" s="8">
        <v>151</v>
      </c>
      <c r="C1879" s="8">
        <v>11</v>
      </c>
      <c r="D1879" s="9" t="s">
        <v>1748</v>
      </c>
      <c r="E1879" t="str">
        <f t="shared" si="290"/>
        <v>http://creativecommons.org/publicdomain/zero/1.0/</v>
      </c>
      <c r="F1879" t="s">
        <v>4658</v>
      </c>
      <c r="G1879">
        <v>5</v>
      </c>
      <c r="H1879" t="s">
        <v>337</v>
      </c>
      <c r="I1879" s="3" t="str">
        <f t="shared" si="291"/>
        <v>https://jpsearch.go.jp/term/type/文章要素</v>
      </c>
      <c r="L1879">
        <f t="shared" si="294"/>
        <v>95</v>
      </c>
      <c r="M1879" t="str">
        <f t="shared" si="295"/>
        <v>https://www.dl.ndl.go.jp/api/iiif/3437686/canvas/95</v>
      </c>
      <c r="N1879" t="str">
        <f t="shared" si="292"/>
        <v>https://www.dl.ndl.go.jp/api/iiif/3437686/manifest.json</v>
      </c>
      <c r="O1879" t="str">
        <f t="shared" si="296"/>
        <v>http://da.dl.itc.u-tokyo.ac.jp/mirador/?params=[{%22manifest%22:%22https://www.dl.ndl.go.jp/api/iiif/3437686/manifest.json%22,%22canvas%22:%22https://www.dl.ndl.go.jp/api/iiif/3437686/canvas/95%22}]</v>
      </c>
    </row>
    <row r="1880" spans="1:15" ht="16">
      <c r="A1880" s="8" t="str">
        <f t="shared" si="293"/>
        <v>https://w3id.org/kouigenjimonogatari/data/0151-12.json</v>
      </c>
      <c r="B1880" s="8">
        <v>151</v>
      </c>
      <c r="C1880" s="8">
        <v>12</v>
      </c>
      <c r="D1880" s="9" t="s">
        <v>1749</v>
      </c>
      <c r="E1880" t="str">
        <f t="shared" si="290"/>
        <v>http://creativecommons.org/publicdomain/zero/1.0/</v>
      </c>
      <c r="F1880" t="s">
        <v>4658</v>
      </c>
      <c r="G1880">
        <v>5</v>
      </c>
      <c r="H1880" t="s">
        <v>337</v>
      </c>
      <c r="I1880" s="3" t="str">
        <f t="shared" si="291"/>
        <v>https://jpsearch.go.jp/term/type/文章要素</v>
      </c>
      <c r="L1880">
        <f t="shared" si="294"/>
        <v>95</v>
      </c>
      <c r="M1880" t="str">
        <f t="shared" si="295"/>
        <v>https://www.dl.ndl.go.jp/api/iiif/3437686/canvas/95</v>
      </c>
      <c r="N1880" t="str">
        <f t="shared" si="292"/>
        <v>https://www.dl.ndl.go.jp/api/iiif/3437686/manifest.json</v>
      </c>
      <c r="O1880" t="str">
        <f t="shared" si="296"/>
        <v>http://da.dl.itc.u-tokyo.ac.jp/mirador/?params=[{%22manifest%22:%22https://www.dl.ndl.go.jp/api/iiif/3437686/manifest.json%22,%22canvas%22:%22https://www.dl.ndl.go.jp/api/iiif/3437686/canvas/95%22}]</v>
      </c>
    </row>
    <row r="1881" spans="1:15" ht="16">
      <c r="A1881" s="8" t="str">
        <f t="shared" si="293"/>
        <v>https://w3id.org/kouigenjimonogatari/data/0151-13.json</v>
      </c>
      <c r="B1881" s="8">
        <v>151</v>
      </c>
      <c r="C1881" s="8">
        <v>13</v>
      </c>
      <c r="D1881" s="9" t="s">
        <v>1750</v>
      </c>
      <c r="E1881" t="str">
        <f t="shared" si="290"/>
        <v>http://creativecommons.org/publicdomain/zero/1.0/</v>
      </c>
      <c r="F1881" t="s">
        <v>4658</v>
      </c>
      <c r="G1881">
        <v>5</v>
      </c>
      <c r="H1881" t="s">
        <v>337</v>
      </c>
      <c r="I1881" s="3" t="str">
        <f t="shared" si="291"/>
        <v>https://jpsearch.go.jp/term/type/文章要素</v>
      </c>
      <c r="L1881">
        <f t="shared" si="294"/>
        <v>95</v>
      </c>
      <c r="M1881" t="str">
        <f t="shared" si="295"/>
        <v>https://www.dl.ndl.go.jp/api/iiif/3437686/canvas/95</v>
      </c>
      <c r="N1881" t="str">
        <f t="shared" si="292"/>
        <v>https://www.dl.ndl.go.jp/api/iiif/3437686/manifest.json</v>
      </c>
      <c r="O1881" t="str">
        <f t="shared" si="296"/>
        <v>http://da.dl.itc.u-tokyo.ac.jp/mirador/?params=[{%22manifest%22:%22https://www.dl.ndl.go.jp/api/iiif/3437686/manifest.json%22,%22canvas%22:%22https://www.dl.ndl.go.jp/api/iiif/3437686/canvas/95%22}]</v>
      </c>
    </row>
    <row r="1882" spans="1:15" ht="16">
      <c r="A1882" s="8" t="str">
        <f t="shared" si="293"/>
        <v>https://w3id.org/kouigenjimonogatari/data/0151-14.json</v>
      </c>
      <c r="B1882" s="8">
        <v>151</v>
      </c>
      <c r="C1882" s="8">
        <v>14</v>
      </c>
      <c r="D1882" s="9" t="s">
        <v>1751</v>
      </c>
      <c r="E1882" t="str">
        <f t="shared" si="290"/>
        <v>http://creativecommons.org/publicdomain/zero/1.0/</v>
      </c>
      <c r="F1882" t="s">
        <v>4658</v>
      </c>
      <c r="G1882">
        <v>5</v>
      </c>
      <c r="H1882" t="s">
        <v>337</v>
      </c>
      <c r="I1882" s="3" t="str">
        <f t="shared" si="291"/>
        <v>https://jpsearch.go.jp/term/type/文章要素</v>
      </c>
      <c r="L1882">
        <f t="shared" si="294"/>
        <v>95</v>
      </c>
      <c r="M1882" t="str">
        <f t="shared" si="295"/>
        <v>https://www.dl.ndl.go.jp/api/iiif/3437686/canvas/95</v>
      </c>
      <c r="N1882" t="str">
        <f t="shared" si="292"/>
        <v>https://www.dl.ndl.go.jp/api/iiif/3437686/manifest.json</v>
      </c>
      <c r="O1882" t="str">
        <f t="shared" si="296"/>
        <v>http://da.dl.itc.u-tokyo.ac.jp/mirador/?params=[{%22manifest%22:%22https://www.dl.ndl.go.jp/api/iiif/3437686/manifest.json%22,%22canvas%22:%22https://www.dl.ndl.go.jp/api/iiif/3437686/canvas/95%22}]</v>
      </c>
    </row>
    <row r="1883" spans="1:15" ht="16">
      <c r="A1883" s="8" t="str">
        <f t="shared" si="293"/>
        <v>https://w3id.org/kouigenjimonogatari/data/0152-01.json</v>
      </c>
      <c r="B1883" s="8">
        <v>152</v>
      </c>
      <c r="C1883" s="8">
        <v>1</v>
      </c>
      <c r="D1883" s="9" t="s">
        <v>1752</v>
      </c>
      <c r="E1883" t="str">
        <f t="shared" si="290"/>
        <v>http://creativecommons.org/publicdomain/zero/1.0/</v>
      </c>
      <c r="F1883" t="s">
        <v>4658</v>
      </c>
      <c r="G1883">
        <v>5</v>
      </c>
      <c r="H1883" t="s">
        <v>337</v>
      </c>
      <c r="I1883" s="3" t="str">
        <f t="shared" si="291"/>
        <v>https://jpsearch.go.jp/term/type/文章要素</v>
      </c>
      <c r="L1883">
        <f t="shared" si="294"/>
        <v>96</v>
      </c>
      <c r="M1883" t="str">
        <f t="shared" si="295"/>
        <v>https://www.dl.ndl.go.jp/api/iiif/3437686/canvas/96</v>
      </c>
      <c r="N1883" t="str">
        <f t="shared" si="292"/>
        <v>https://www.dl.ndl.go.jp/api/iiif/3437686/manifest.json</v>
      </c>
      <c r="O1883" t="str">
        <f t="shared" si="296"/>
        <v>http://da.dl.itc.u-tokyo.ac.jp/mirador/?params=[{%22manifest%22:%22https://www.dl.ndl.go.jp/api/iiif/3437686/manifest.json%22,%22canvas%22:%22https://www.dl.ndl.go.jp/api/iiif/3437686/canvas/96%22}]</v>
      </c>
    </row>
    <row r="1884" spans="1:15" ht="16">
      <c r="A1884" s="8" t="str">
        <f t="shared" si="293"/>
        <v>https://w3id.org/kouigenjimonogatari/data/0152-02.json</v>
      </c>
      <c r="B1884" s="8">
        <v>152</v>
      </c>
      <c r="C1884" s="8">
        <v>2</v>
      </c>
      <c r="D1884" s="9" t="s">
        <v>1753</v>
      </c>
      <c r="E1884" t="str">
        <f t="shared" si="290"/>
        <v>http://creativecommons.org/publicdomain/zero/1.0/</v>
      </c>
      <c r="F1884" t="s">
        <v>4658</v>
      </c>
      <c r="G1884">
        <v>5</v>
      </c>
      <c r="H1884" t="s">
        <v>337</v>
      </c>
      <c r="I1884" s="3" t="str">
        <f t="shared" si="291"/>
        <v>https://jpsearch.go.jp/term/type/文章要素</v>
      </c>
      <c r="L1884">
        <f t="shared" si="294"/>
        <v>96</v>
      </c>
      <c r="M1884" t="str">
        <f t="shared" si="295"/>
        <v>https://www.dl.ndl.go.jp/api/iiif/3437686/canvas/96</v>
      </c>
      <c r="N1884" t="str">
        <f t="shared" si="292"/>
        <v>https://www.dl.ndl.go.jp/api/iiif/3437686/manifest.json</v>
      </c>
      <c r="O1884" t="str">
        <f t="shared" si="296"/>
        <v>http://da.dl.itc.u-tokyo.ac.jp/mirador/?params=[{%22manifest%22:%22https://www.dl.ndl.go.jp/api/iiif/3437686/manifest.json%22,%22canvas%22:%22https://www.dl.ndl.go.jp/api/iiif/3437686/canvas/96%22}]</v>
      </c>
    </row>
    <row r="1885" spans="1:15" ht="16">
      <c r="A1885" s="8" t="str">
        <f t="shared" si="293"/>
        <v>https://w3id.org/kouigenjimonogatari/data/0152-03.json</v>
      </c>
      <c r="B1885" s="8">
        <v>152</v>
      </c>
      <c r="C1885" s="8">
        <v>3</v>
      </c>
      <c r="D1885" s="9" t="s">
        <v>1754</v>
      </c>
      <c r="E1885" t="str">
        <f t="shared" si="290"/>
        <v>http://creativecommons.org/publicdomain/zero/1.0/</v>
      </c>
      <c r="F1885" t="s">
        <v>4658</v>
      </c>
      <c r="G1885">
        <v>5</v>
      </c>
      <c r="H1885" t="s">
        <v>337</v>
      </c>
      <c r="I1885" s="3" t="str">
        <f t="shared" si="291"/>
        <v>https://jpsearch.go.jp/term/type/文章要素</v>
      </c>
      <c r="L1885">
        <f t="shared" si="294"/>
        <v>96</v>
      </c>
      <c r="M1885" t="str">
        <f t="shared" si="295"/>
        <v>https://www.dl.ndl.go.jp/api/iiif/3437686/canvas/96</v>
      </c>
      <c r="N1885" t="str">
        <f t="shared" si="292"/>
        <v>https://www.dl.ndl.go.jp/api/iiif/3437686/manifest.json</v>
      </c>
      <c r="O1885" t="str">
        <f t="shared" si="296"/>
        <v>http://da.dl.itc.u-tokyo.ac.jp/mirador/?params=[{%22manifest%22:%22https://www.dl.ndl.go.jp/api/iiif/3437686/manifest.json%22,%22canvas%22:%22https://www.dl.ndl.go.jp/api/iiif/3437686/canvas/96%22}]</v>
      </c>
    </row>
    <row r="1886" spans="1:15" ht="16">
      <c r="A1886" s="8" t="str">
        <f t="shared" si="293"/>
        <v>https://w3id.org/kouigenjimonogatari/data/0152-04.json</v>
      </c>
      <c r="B1886" s="8">
        <v>152</v>
      </c>
      <c r="C1886" s="8">
        <v>4</v>
      </c>
      <c r="D1886" s="9" t="s">
        <v>1755</v>
      </c>
      <c r="E1886" t="str">
        <f t="shared" si="290"/>
        <v>http://creativecommons.org/publicdomain/zero/1.0/</v>
      </c>
      <c r="F1886" t="s">
        <v>4658</v>
      </c>
      <c r="G1886">
        <v>5</v>
      </c>
      <c r="H1886" t="s">
        <v>337</v>
      </c>
      <c r="I1886" s="3" t="str">
        <f t="shared" si="291"/>
        <v>https://jpsearch.go.jp/term/type/文章要素</v>
      </c>
      <c r="L1886">
        <f t="shared" si="294"/>
        <v>96</v>
      </c>
      <c r="M1886" t="str">
        <f t="shared" si="295"/>
        <v>https://www.dl.ndl.go.jp/api/iiif/3437686/canvas/96</v>
      </c>
      <c r="N1886" t="str">
        <f t="shared" si="292"/>
        <v>https://www.dl.ndl.go.jp/api/iiif/3437686/manifest.json</v>
      </c>
      <c r="O1886" t="str">
        <f t="shared" si="296"/>
        <v>http://da.dl.itc.u-tokyo.ac.jp/mirador/?params=[{%22manifest%22:%22https://www.dl.ndl.go.jp/api/iiif/3437686/manifest.json%22,%22canvas%22:%22https://www.dl.ndl.go.jp/api/iiif/3437686/canvas/96%22}]</v>
      </c>
    </row>
    <row r="1887" spans="1:15" ht="16">
      <c r="A1887" s="8" t="str">
        <f t="shared" si="293"/>
        <v>https://w3id.org/kouigenjimonogatari/data/0152-05.json</v>
      </c>
      <c r="B1887" s="8">
        <v>152</v>
      </c>
      <c r="C1887" s="8">
        <v>5</v>
      </c>
      <c r="D1887" s="9" t="s">
        <v>1756</v>
      </c>
      <c r="E1887" t="str">
        <f t="shared" si="290"/>
        <v>http://creativecommons.org/publicdomain/zero/1.0/</v>
      </c>
      <c r="F1887" t="s">
        <v>4658</v>
      </c>
      <c r="G1887">
        <v>5</v>
      </c>
      <c r="H1887" t="s">
        <v>337</v>
      </c>
      <c r="I1887" s="3" t="str">
        <f t="shared" si="291"/>
        <v>https://jpsearch.go.jp/term/type/文章要素</v>
      </c>
      <c r="L1887">
        <f t="shared" si="294"/>
        <v>96</v>
      </c>
      <c r="M1887" t="str">
        <f t="shared" si="295"/>
        <v>https://www.dl.ndl.go.jp/api/iiif/3437686/canvas/96</v>
      </c>
      <c r="N1887" t="str">
        <f t="shared" si="292"/>
        <v>https://www.dl.ndl.go.jp/api/iiif/3437686/manifest.json</v>
      </c>
      <c r="O1887" t="str">
        <f t="shared" si="296"/>
        <v>http://da.dl.itc.u-tokyo.ac.jp/mirador/?params=[{%22manifest%22:%22https://www.dl.ndl.go.jp/api/iiif/3437686/manifest.json%22,%22canvas%22:%22https://www.dl.ndl.go.jp/api/iiif/3437686/canvas/96%22}]</v>
      </c>
    </row>
    <row r="1888" spans="1:15" ht="16">
      <c r="A1888" s="8" t="str">
        <f t="shared" si="293"/>
        <v>https://w3id.org/kouigenjimonogatari/data/0152-06.json</v>
      </c>
      <c r="B1888" s="8">
        <v>152</v>
      </c>
      <c r="C1888" s="8">
        <v>6</v>
      </c>
      <c r="D1888" s="9" t="s">
        <v>1757</v>
      </c>
      <c r="E1888" t="str">
        <f t="shared" si="290"/>
        <v>http://creativecommons.org/publicdomain/zero/1.0/</v>
      </c>
      <c r="F1888" t="s">
        <v>4658</v>
      </c>
      <c r="G1888">
        <v>5</v>
      </c>
      <c r="H1888" t="s">
        <v>337</v>
      </c>
      <c r="I1888" s="3" t="str">
        <f t="shared" si="291"/>
        <v>https://jpsearch.go.jp/term/type/文章要素</v>
      </c>
      <c r="L1888">
        <f t="shared" si="294"/>
        <v>96</v>
      </c>
      <c r="M1888" t="str">
        <f t="shared" si="295"/>
        <v>https://www.dl.ndl.go.jp/api/iiif/3437686/canvas/96</v>
      </c>
      <c r="N1888" t="str">
        <f t="shared" si="292"/>
        <v>https://www.dl.ndl.go.jp/api/iiif/3437686/manifest.json</v>
      </c>
      <c r="O1888" t="str">
        <f t="shared" si="296"/>
        <v>http://da.dl.itc.u-tokyo.ac.jp/mirador/?params=[{%22manifest%22:%22https://www.dl.ndl.go.jp/api/iiif/3437686/manifest.json%22,%22canvas%22:%22https://www.dl.ndl.go.jp/api/iiif/3437686/canvas/96%22}]</v>
      </c>
    </row>
    <row r="1889" spans="1:15" ht="16">
      <c r="A1889" s="8" t="str">
        <f t="shared" si="293"/>
        <v>https://w3id.org/kouigenjimonogatari/data/0152-07.json</v>
      </c>
      <c r="B1889" s="8">
        <v>152</v>
      </c>
      <c r="C1889" s="8">
        <v>7</v>
      </c>
      <c r="D1889" s="9" t="s">
        <v>1758</v>
      </c>
      <c r="E1889" t="str">
        <f t="shared" si="290"/>
        <v>http://creativecommons.org/publicdomain/zero/1.0/</v>
      </c>
      <c r="F1889" t="s">
        <v>4658</v>
      </c>
      <c r="G1889">
        <v>5</v>
      </c>
      <c r="H1889" t="s">
        <v>337</v>
      </c>
      <c r="I1889" s="3" t="str">
        <f t="shared" si="291"/>
        <v>https://jpsearch.go.jp/term/type/文章要素</v>
      </c>
      <c r="L1889">
        <f t="shared" si="294"/>
        <v>96</v>
      </c>
      <c r="M1889" t="str">
        <f t="shared" si="295"/>
        <v>https://www.dl.ndl.go.jp/api/iiif/3437686/canvas/96</v>
      </c>
      <c r="N1889" t="str">
        <f t="shared" si="292"/>
        <v>https://www.dl.ndl.go.jp/api/iiif/3437686/manifest.json</v>
      </c>
      <c r="O1889" t="str">
        <f t="shared" si="296"/>
        <v>http://da.dl.itc.u-tokyo.ac.jp/mirador/?params=[{%22manifest%22:%22https://www.dl.ndl.go.jp/api/iiif/3437686/manifest.json%22,%22canvas%22:%22https://www.dl.ndl.go.jp/api/iiif/3437686/canvas/96%22}]</v>
      </c>
    </row>
    <row r="1890" spans="1:15" ht="16">
      <c r="A1890" s="8" t="str">
        <f t="shared" si="293"/>
        <v>https://w3id.org/kouigenjimonogatari/data/0152-08.json</v>
      </c>
      <c r="B1890" s="8">
        <v>152</v>
      </c>
      <c r="C1890" s="8">
        <v>8</v>
      </c>
      <c r="D1890" s="9" t="s">
        <v>1759</v>
      </c>
      <c r="E1890" t="str">
        <f t="shared" si="290"/>
        <v>http://creativecommons.org/publicdomain/zero/1.0/</v>
      </c>
      <c r="F1890" t="s">
        <v>4658</v>
      </c>
      <c r="G1890">
        <v>5</v>
      </c>
      <c r="H1890" t="s">
        <v>337</v>
      </c>
      <c r="I1890" s="3" t="str">
        <f t="shared" si="291"/>
        <v>https://jpsearch.go.jp/term/type/文章要素</v>
      </c>
      <c r="L1890">
        <f t="shared" si="294"/>
        <v>96</v>
      </c>
      <c r="M1890" t="str">
        <f t="shared" si="295"/>
        <v>https://www.dl.ndl.go.jp/api/iiif/3437686/canvas/96</v>
      </c>
      <c r="N1890" t="str">
        <f t="shared" si="292"/>
        <v>https://www.dl.ndl.go.jp/api/iiif/3437686/manifest.json</v>
      </c>
      <c r="O1890" t="str">
        <f t="shared" si="296"/>
        <v>http://da.dl.itc.u-tokyo.ac.jp/mirador/?params=[{%22manifest%22:%22https://www.dl.ndl.go.jp/api/iiif/3437686/manifest.json%22,%22canvas%22:%22https://www.dl.ndl.go.jp/api/iiif/3437686/canvas/96%22}]</v>
      </c>
    </row>
    <row r="1891" spans="1:15" ht="16">
      <c r="A1891" s="8" t="str">
        <f t="shared" si="293"/>
        <v>https://w3id.org/kouigenjimonogatari/data/0152-09.json</v>
      </c>
      <c r="B1891" s="8">
        <v>152</v>
      </c>
      <c r="C1891" s="8">
        <v>9</v>
      </c>
      <c r="D1891" s="9" t="s">
        <v>1760</v>
      </c>
      <c r="E1891" t="str">
        <f t="shared" si="290"/>
        <v>http://creativecommons.org/publicdomain/zero/1.0/</v>
      </c>
      <c r="F1891" t="s">
        <v>4658</v>
      </c>
      <c r="G1891">
        <v>5</v>
      </c>
      <c r="H1891" t="s">
        <v>337</v>
      </c>
      <c r="I1891" s="3" t="str">
        <f t="shared" si="291"/>
        <v>https://jpsearch.go.jp/term/type/文章要素</v>
      </c>
      <c r="L1891">
        <f t="shared" si="294"/>
        <v>96</v>
      </c>
      <c r="M1891" t="str">
        <f t="shared" si="295"/>
        <v>https://www.dl.ndl.go.jp/api/iiif/3437686/canvas/96</v>
      </c>
      <c r="N1891" t="str">
        <f t="shared" si="292"/>
        <v>https://www.dl.ndl.go.jp/api/iiif/3437686/manifest.json</v>
      </c>
      <c r="O1891" t="str">
        <f t="shared" si="296"/>
        <v>http://da.dl.itc.u-tokyo.ac.jp/mirador/?params=[{%22manifest%22:%22https://www.dl.ndl.go.jp/api/iiif/3437686/manifest.json%22,%22canvas%22:%22https://www.dl.ndl.go.jp/api/iiif/3437686/canvas/96%22}]</v>
      </c>
    </row>
    <row r="1892" spans="1:15" ht="16">
      <c r="A1892" s="8" t="str">
        <f t="shared" si="293"/>
        <v>https://w3id.org/kouigenjimonogatari/data/0152-10.json</v>
      </c>
      <c r="B1892" s="8">
        <v>152</v>
      </c>
      <c r="C1892" s="8">
        <v>10</v>
      </c>
      <c r="D1892" s="9" t="s">
        <v>1761</v>
      </c>
      <c r="E1892" t="str">
        <f t="shared" si="290"/>
        <v>http://creativecommons.org/publicdomain/zero/1.0/</v>
      </c>
      <c r="F1892" t="s">
        <v>4658</v>
      </c>
      <c r="G1892">
        <v>5</v>
      </c>
      <c r="H1892" t="s">
        <v>337</v>
      </c>
      <c r="I1892" s="3" t="str">
        <f t="shared" si="291"/>
        <v>https://jpsearch.go.jp/term/type/文章要素</v>
      </c>
      <c r="L1892">
        <f t="shared" si="294"/>
        <v>96</v>
      </c>
      <c r="M1892" t="str">
        <f t="shared" si="295"/>
        <v>https://www.dl.ndl.go.jp/api/iiif/3437686/canvas/96</v>
      </c>
      <c r="N1892" t="str">
        <f t="shared" si="292"/>
        <v>https://www.dl.ndl.go.jp/api/iiif/3437686/manifest.json</v>
      </c>
      <c r="O1892" t="str">
        <f t="shared" si="296"/>
        <v>http://da.dl.itc.u-tokyo.ac.jp/mirador/?params=[{%22manifest%22:%22https://www.dl.ndl.go.jp/api/iiif/3437686/manifest.json%22,%22canvas%22:%22https://www.dl.ndl.go.jp/api/iiif/3437686/canvas/96%22}]</v>
      </c>
    </row>
    <row r="1893" spans="1:15" ht="16">
      <c r="A1893" s="8" t="str">
        <f t="shared" si="293"/>
        <v>https://w3id.org/kouigenjimonogatari/data/0152-11.json</v>
      </c>
      <c r="B1893" s="8">
        <v>152</v>
      </c>
      <c r="C1893" s="8">
        <v>11</v>
      </c>
      <c r="D1893" s="9" t="s">
        <v>1762</v>
      </c>
      <c r="E1893" t="str">
        <f t="shared" si="290"/>
        <v>http://creativecommons.org/publicdomain/zero/1.0/</v>
      </c>
      <c r="F1893" t="s">
        <v>4658</v>
      </c>
      <c r="G1893">
        <v>5</v>
      </c>
      <c r="H1893" t="s">
        <v>337</v>
      </c>
      <c r="I1893" s="3" t="str">
        <f t="shared" si="291"/>
        <v>https://jpsearch.go.jp/term/type/文章要素</v>
      </c>
      <c r="L1893">
        <f t="shared" si="294"/>
        <v>96</v>
      </c>
      <c r="M1893" t="str">
        <f t="shared" si="295"/>
        <v>https://www.dl.ndl.go.jp/api/iiif/3437686/canvas/96</v>
      </c>
      <c r="N1893" t="str">
        <f t="shared" si="292"/>
        <v>https://www.dl.ndl.go.jp/api/iiif/3437686/manifest.json</v>
      </c>
      <c r="O1893" t="str">
        <f t="shared" si="296"/>
        <v>http://da.dl.itc.u-tokyo.ac.jp/mirador/?params=[{%22manifest%22:%22https://www.dl.ndl.go.jp/api/iiif/3437686/manifest.json%22,%22canvas%22:%22https://www.dl.ndl.go.jp/api/iiif/3437686/canvas/96%22}]</v>
      </c>
    </row>
    <row r="1894" spans="1:15" ht="16">
      <c r="A1894" s="8" t="str">
        <f t="shared" si="293"/>
        <v>https://w3id.org/kouigenjimonogatari/data/0152-12.json</v>
      </c>
      <c r="B1894" s="8">
        <v>152</v>
      </c>
      <c r="C1894" s="8">
        <v>12</v>
      </c>
      <c r="D1894" s="9" t="s">
        <v>1763</v>
      </c>
      <c r="E1894" t="str">
        <f t="shared" si="290"/>
        <v>http://creativecommons.org/publicdomain/zero/1.0/</v>
      </c>
      <c r="F1894" t="s">
        <v>4658</v>
      </c>
      <c r="G1894">
        <v>5</v>
      </c>
      <c r="H1894" t="s">
        <v>337</v>
      </c>
      <c r="I1894" s="3" t="str">
        <f t="shared" si="291"/>
        <v>https://jpsearch.go.jp/term/type/文章要素</v>
      </c>
      <c r="L1894">
        <f t="shared" si="294"/>
        <v>96</v>
      </c>
      <c r="M1894" t="str">
        <f t="shared" si="295"/>
        <v>https://www.dl.ndl.go.jp/api/iiif/3437686/canvas/96</v>
      </c>
      <c r="N1894" t="str">
        <f t="shared" si="292"/>
        <v>https://www.dl.ndl.go.jp/api/iiif/3437686/manifest.json</v>
      </c>
      <c r="O1894" t="str">
        <f t="shared" si="296"/>
        <v>http://da.dl.itc.u-tokyo.ac.jp/mirador/?params=[{%22manifest%22:%22https://www.dl.ndl.go.jp/api/iiif/3437686/manifest.json%22,%22canvas%22:%22https://www.dl.ndl.go.jp/api/iiif/3437686/canvas/96%22}]</v>
      </c>
    </row>
    <row r="1895" spans="1:15" ht="16">
      <c r="A1895" s="8" t="str">
        <f t="shared" si="293"/>
        <v>https://w3id.org/kouigenjimonogatari/data/0152-13.json</v>
      </c>
      <c r="B1895" s="8">
        <v>152</v>
      </c>
      <c r="C1895" s="8">
        <v>13</v>
      </c>
      <c r="D1895" s="9" t="s">
        <v>1764</v>
      </c>
      <c r="E1895" t="str">
        <f t="shared" si="290"/>
        <v>http://creativecommons.org/publicdomain/zero/1.0/</v>
      </c>
      <c r="F1895" t="s">
        <v>4658</v>
      </c>
      <c r="G1895">
        <v>5</v>
      </c>
      <c r="H1895" t="s">
        <v>337</v>
      </c>
      <c r="I1895" s="3" t="str">
        <f t="shared" si="291"/>
        <v>https://jpsearch.go.jp/term/type/文章要素</v>
      </c>
      <c r="L1895">
        <f t="shared" si="294"/>
        <v>96</v>
      </c>
      <c r="M1895" t="str">
        <f t="shared" si="295"/>
        <v>https://www.dl.ndl.go.jp/api/iiif/3437686/canvas/96</v>
      </c>
      <c r="N1895" t="str">
        <f t="shared" si="292"/>
        <v>https://www.dl.ndl.go.jp/api/iiif/3437686/manifest.json</v>
      </c>
      <c r="O1895" t="str">
        <f t="shared" si="296"/>
        <v>http://da.dl.itc.u-tokyo.ac.jp/mirador/?params=[{%22manifest%22:%22https://www.dl.ndl.go.jp/api/iiif/3437686/manifest.json%22,%22canvas%22:%22https://www.dl.ndl.go.jp/api/iiif/3437686/canvas/96%22}]</v>
      </c>
    </row>
    <row r="1896" spans="1:15" ht="16">
      <c r="A1896" s="8" t="str">
        <f t="shared" si="293"/>
        <v>https://w3id.org/kouigenjimonogatari/data/0152-14.json</v>
      </c>
      <c r="B1896" s="8">
        <v>152</v>
      </c>
      <c r="C1896" s="8">
        <v>14</v>
      </c>
      <c r="D1896" s="9" t="s">
        <v>1765</v>
      </c>
      <c r="E1896" t="str">
        <f t="shared" si="290"/>
        <v>http://creativecommons.org/publicdomain/zero/1.0/</v>
      </c>
      <c r="F1896" t="s">
        <v>4658</v>
      </c>
      <c r="G1896">
        <v>5</v>
      </c>
      <c r="H1896" t="s">
        <v>337</v>
      </c>
      <c r="I1896" s="3" t="str">
        <f t="shared" si="291"/>
        <v>https://jpsearch.go.jp/term/type/文章要素</v>
      </c>
      <c r="L1896">
        <f t="shared" si="294"/>
        <v>96</v>
      </c>
      <c r="M1896" t="str">
        <f t="shared" si="295"/>
        <v>https://www.dl.ndl.go.jp/api/iiif/3437686/canvas/96</v>
      </c>
      <c r="N1896" t="str">
        <f t="shared" si="292"/>
        <v>https://www.dl.ndl.go.jp/api/iiif/3437686/manifest.json</v>
      </c>
      <c r="O1896" t="str">
        <f t="shared" si="296"/>
        <v>http://da.dl.itc.u-tokyo.ac.jp/mirador/?params=[{%22manifest%22:%22https://www.dl.ndl.go.jp/api/iiif/3437686/manifest.json%22,%22canvas%22:%22https://www.dl.ndl.go.jp/api/iiif/3437686/canvas/96%22}]</v>
      </c>
    </row>
    <row r="1897" spans="1:15" ht="16">
      <c r="A1897" s="8" t="str">
        <f t="shared" si="293"/>
        <v>https://w3id.org/kouigenjimonogatari/data/0153-01.json</v>
      </c>
      <c r="B1897" s="8">
        <v>153</v>
      </c>
      <c r="C1897" s="8">
        <v>1</v>
      </c>
      <c r="D1897" s="9" t="s">
        <v>1766</v>
      </c>
      <c r="E1897" t="str">
        <f t="shared" si="290"/>
        <v>http://creativecommons.org/publicdomain/zero/1.0/</v>
      </c>
      <c r="F1897" t="s">
        <v>4658</v>
      </c>
      <c r="G1897">
        <v>5</v>
      </c>
      <c r="H1897" t="s">
        <v>337</v>
      </c>
      <c r="I1897" s="3" t="str">
        <f t="shared" si="291"/>
        <v>https://jpsearch.go.jp/term/type/文章要素</v>
      </c>
      <c r="L1897">
        <f t="shared" si="294"/>
        <v>96</v>
      </c>
      <c r="M1897" t="str">
        <f t="shared" si="295"/>
        <v>https://www.dl.ndl.go.jp/api/iiif/3437686/canvas/96</v>
      </c>
      <c r="N1897" t="str">
        <f t="shared" si="292"/>
        <v>https://www.dl.ndl.go.jp/api/iiif/3437686/manifest.json</v>
      </c>
      <c r="O1897" t="str">
        <f t="shared" si="296"/>
        <v>http://da.dl.itc.u-tokyo.ac.jp/mirador/?params=[{%22manifest%22:%22https://www.dl.ndl.go.jp/api/iiif/3437686/manifest.json%22,%22canvas%22:%22https://www.dl.ndl.go.jp/api/iiif/3437686/canvas/96%22}]</v>
      </c>
    </row>
    <row r="1898" spans="1:15" ht="16">
      <c r="A1898" s="8" t="str">
        <f t="shared" si="293"/>
        <v>https://w3id.org/kouigenjimonogatari/data/0153-02.json</v>
      </c>
      <c r="B1898" s="8">
        <v>153</v>
      </c>
      <c r="C1898" s="8">
        <v>2</v>
      </c>
      <c r="D1898" s="9" t="s">
        <v>1767</v>
      </c>
      <c r="E1898" t="str">
        <f t="shared" si="290"/>
        <v>http://creativecommons.org/publicdomain/zero/1.0/</v>
      </c>
      <c r="F1898" t="s">
        <v>4658</v>
      </c>
      <c r="G1898">
        <v>5</v>
      </c>
      <c r="H1898" t="s">
        <v>337</v>
      </c>
      <c r="I1898" s="3" t="str">
        <f t="shared" si="291"/>
        <v>https://jpsearch.go.jp/term/type/文章要素</v>
      </c>
      <c r="L1898">
        <f t="shared" si="294"/>
        <v>96</v>
      </c>
      <c r="M1898" t="str">
        <f t="shared" si="295"/>
        <v>https://www.dl.ndl.go.jp/api/iiif/3437686/canvas/96</v>
      </c>
      <c r="N1898" t="str">
        <f t="shared" si="292"/>
        <v>https://www.dl.ndl.go.jp/api/iiif/3437686/manifest.json</v>
      </c>
      <c r="O1898" t="str">
        <f t="shared" si="296"/>
        <v>http://da.dl.itc.u-tokyo.ac.jp/mirador/?params=[{%22manifest%22:%22https://www.dl.ndl.go.jp/api/iiif/3437686/manifest.json%22,%22canvas%22:%22https://www.dl.ndl.go.jp/api/iiif/3437686/canvas/96%22}]</v>
      </c>
    </row>
    <row r="1899" spans="1:15" ht="16">
      <c r="A1899" s="8" t="str">
        <f t="shared" si="293"/>
        <v>https://w3id.org/kouigenjimonogatari/data/0153-03.json</v>
      </c>
      <c r="B1899" s="8">
        <v>153</v>
      </c>
      <c r="C1899" s="8">
        <v>3</v>
      </c>
      <c r="D1899" s="9" t="s">
        <v>1768</v>
      </c>
      <c r="E1899" t="str">
        <f t="shared" si="290"/>
        <v>http://creativecommons.org/publicdomain/zero/1.0/</v>
      </c>
      <c r="F1899" t="s">
        <v>4658</v>
      </c>
      <c r="G1899">
        <v>5</v>
      </c>
      <c r="H1899" t="s">
        <v>337</v>
      </c>
      <c r="I1899" s="3" t="str">
        <f t="shared" si="291"/>
        <v>https://jpsearch.go.jp/term/type/文章要素</v>
      </c>
      <c r="L1899">
        <f t="shared" si="294"/>
        <v>96</v>
      </c>
      <c r="M1899" t="str">
        <f t="shared" si="295"/>
        <v>https://www.dl.ndl.go.jp/api/iiif/3437686/canvas/96</v>
      </c>
      <c r="N1899" t="str">
        <f t="shared" si="292"/>
        <v>https://www.dl.ndl.go.jp/api/iiif/3437686/manifest.json</v>
      </c>
      <c r="O1899" t="str">
        <f t="shared" si="296"/>
        <v>http://da.dl.itc.u-tokyo.ac.jp/mirador/?params=[{%22manifest%22:%22https://www.dl.ndl.go.jp/api/iiif/3437686/manifest.json%22,%22canvas%22:%22https://www.dl.ndl.go.jp/api/iiif/3437686/canvas/96%22}]</v>
      </c>
    </row>
    <row r="1900" spans="1:15" ht="16">
      <c r="A1900" s="8" t="str">
        <f t="shared" si="293"/>
        <v>https://w3id.org/kouigenjimonogatari/data/0153-04.json</v>
      </c>
      <c r="B1900" s="8">
        <v>153</v>
      </c>
      <c r="C1900" s="8">
        <v>4</v>
      </c>
      <c r="D1900" s="9" t="s">
        <v>1769</v>
      </c>
      <c r="E1900" t="str">
        <f t="shared" si="290"/>
        <v>http://creativecommons.org/publicdomain/zero/1.0/</v>
      </c>
      <c r="F1900" t="s">
        <v>4658</v>
      </c>
      <c r="G1900">
        <v>5</v>
      </c>
      <c r="H1900" t="s">
        <v>337</v>
      </c>
      <c r="I1900" s="3" t="str">
        <f t="shared" si="291"/>
        <v>https://jpsearch.go.jp/term/type/文章要素</v>
      </c>
      <c r="L1900">
        <f t="shared" si="294"/>
        <v>96</v>
      </c>
      <c r="M1900" t="str">
        <f t="shared" si="295"/>
        <v>https://www.dl.ndl.go.jp/api/iiif/3437686/canvas/96</v>
      </c>
      <c r="N1900" t="str">
        <f t="shared" si="292"/>
        <v>https://www.dl.ndl.go.jp/api/iiif/3437686/manifest.json</v>
      </c>
      <c r="O1900" t="str">
        <f t="shared" si="296"/>
        <v>http://da.dl.itc.u-tokyo.ac.jp/mirador/?params=[{%22manifest%22:%22https://www.dl.ndl.go.jp/api/iiif/3437686/manifest.json%22,%22canvas%22:%22https://www.dl.ndl.go.jp/api/iiif/3437686/canvas/96%22}]</v>
      </c>
    </row>
    <row r="1901" spans="1:15" ht="16">
      <c r="A1901" s="8" t="str">
        <f t="shared" si="293"/>
        <v>https://w3id.org/kouigenjimonogatari/data/0153-05.json</v>
      </c>
      <c r="B1901" s="8">
        <v>153</v>
      </c>
      <c r="C1901" s="8">
        <v>5</v>
      </c>
      <c r="D1901" s="9" t="s">
        <v>1770</v>
      </c>
      <c r="E1901" t="str">
        <f t="shared" si="290"/>
        <v>http://creativecommons.org/publicdomain/zero/1.0/</v>
      </c>
      <c r="F1901" t="s">
        <v>4658</v>
      </c>
      <c r="G1901">
        <v>5</v>
      </c>
      <c r="H1901" t="s">
        <v>337</v>
      </c>
      <c r="I1901" s="3" t="str">
        <f t="shared" si="291"/>
        <v>https://jpsearch.go.jp/term/type/文章要素</v>
      </c>
      <c r="L1901">
        <f t="shared" si="294"/>
        <v>96</v>
      </c>
      <c r="M1901" t="str">
        <f t="shared" si="295"/>
        <v>https://www.dl.ndl.go.jp/api/iiif/3437686/canvas/96</v>
      </c>
      <c r="N1901" t="str">
        <f t="shared" si="292"/>
        <v>https://www.dl.ndl.go.jp/api/iiif/3437686/manifest.json</v>
      </c>
      <c r="O1901" t="str">
        <f t="shared" si="296"/>
        <v>http://da.dl.itc.u-tokyo.ac.jp/mirador/?params=[{%22manifest%22:%22https://www.dl.ndl.go.jp/api/iiif/3437686/manifest.json%22,%22canvas%22:%22https://www.dl.ndl.go.jp/api/iiif/3437686/canvas/96%22}]</v>
      </c>
    </row>
    <row r="1902" spans="1:15" ht="16">
      <c r="A1902" s="8" t="str">
        <f t="shared" si="293"/>
        <v>https://w3id.org/kouigenjimonogatari/data/0153-06.json</v>
      </c>
      <c r="B1902" s="8">
        <v>153</v>
      </c>
      <c r="C1902" s="8">
        <v>6</v>
      </c>
      <c r="D1902" s="9" t="s">
        <v>1771</v>
      </c>
      <c r="E1902" t="str">
        <f t="shared" si="290"/>
        <v>http://creativecommons.org/publicdomain/zero/1.0/</v>
      </c>
      <c r="F1902" t="s">
        <v>4658</v>
      </c>
      <c r="G1902">
        <v>5</v>
      </c>
      <c r="H1902" t="s">
        <v>337</v>
      </c>
      <c r="I1902" s="3" t="str">
        <f t="shared" si="291"/>
        <v>https://jpsearch.go.jp/term/type/文章要素</v>
      </c>
      <c r="L1902">
        <f t="shared" si="294"/>
        <v>96</v>
      </c>
      <c r="M1902" t="str">
        <f t="shared" si="295"/>
        <v>https://www.dl.ndl.go.jp/api/iiif/3437686/canvas/96</v>
      </c>
      <c r="N1902" t="str">
        <f t="shared" si="292"/>
        <v>https://www.dl.ndl.go.jp/api/iiif/3437686/manifest.json</v>
      </c>
      <c r="O1902" t="str">
        <f t="shared" si="296"/>
        <v>http://da.dl.itc.u-tokyo.ac.jp/mirador/?params=[{%22manifest%22:%22https://www.dl.ndl.go.jp/api/iiif/3437686/manifest.json%22,%22canvas%22:%22https://www.dl.ndl.go.jp/api/iiif/3437686/canvas/96%22}]</v>
      </c>
    </row>
    <row r="1903" spans="1:15" ht="16">
      <c r="A1903" s="8" t="str">
        <f t="shared" si="293"/>
        <v>https://w3id.org/kouigenjimonogatari/data/0153-07.json</v>
      </c>
      <c r="B1903" s="8">
        <v>153</v>
      </c>
      <c r="C1903" s="8">
        <v>7</v>
      </c>
      <c r="D1903" s="9" t="s">
        <v>1772</v>
      </c>
      <c r="E1903" t="str">
        <f t="shared" si="290"/>
        <v>http://creativecommons.org/publicdomain/zero/1.0/</v>
      </c>
      <c r="F1903" t="s">
        <v>4658</v>
      </c>
      <c r="G1903">
        <v>5</v>
      </c>
      <c r="H1903" t="s">
        <v>337</v>
      </c>
      <c r="I1903" s="3" t="str">
        <f t="shared" si="291"/>
        <v>https://jpsearch.go.jp/term/type/文章要素</v>
      </c>
      <c r="L1903">
        <f t="shared" si="294"/>
        <v>96</v>
      </c>
      <c r="M1903" t="str">
        <f t="shared" si="295"/>
        <v>https://www.dl.ndl.go.jp/api/iiif/3437686/canvas/96</v>
      </c>
      <c r="N1903" t="str">
        <f t="shared" si="292"/>
        <v>https://www.dl.ndl.go.jp/api/iiif/3437686/manifest.json</v>
      </c>
      <c r="O1903" t="str">
        <f t="shared" si="296"/>
        <v>http://da.dl.itc.u-tokyo.ac.jp/mirador/?params=[{%22manifest%22:%22https://www.dl.ndl.go.jp/api/iiif/3437686/manifest.json%22,%22canvas%22:%22https://www.dl.ndl.go.jp/api/iiif/3437686/canvas/96%22}]</v>
      </c>
    </row>
    <row r="1904" spans="1:15" ht="16">
      <c r="A1904" s="8" t="str">
        <f t="shared" si="293"/>
        <v>https://w3id.org/kouigenjimonogatari/data/0153-08.json</v>
      </c>
      <c r="B1904" s="8">
        <v>153</v>
      </c>
      <c r="C1904" s="8">
        <v>8</v>
      </c>
      <c r="D1904" s="9" t="s">
        <v>1773</v>
      </c>
      <c r="E1904" t="str">
        <f t="shared" si="290"/>
        <v>http://creativecommons.org/publicdomain/zero/1.0/</v>
      </c>
      <c r="F1904" t="s">
        <v>4658</v>
      </c>
      <c r="G1904">
        <v>5</v>
      </c>
      <c r="H1904" t="s">
        <v>337</v>
      </c>
      <c r="I1904" s="3" t="str">
        <f t="shared" si="291"/>
        <v>https://jpsearch.go.jp/term/type/文章要素</v>
      </c>
      <c r="L1904">
        <f t="shared" si="294"/>
        <v>96</v>
      </c>
      <c r="M1904" t="str">
        <f t="shared" si="295"/>
        <v>https://www.dl.ndl.go.jp/api/iiif/3437686/canvas/96</v>
      </c>
      <c r="N1904" t="str">
        <f t="shared" si="292"/>
        <v>https://www.dl.ndl.go.jp/api/iiif/3437686/manifest.json</v>
      </c>
      <c r="O1904" t="str">
        <f t="shared" si="296"/>
        <v>http://da.dl.itc.u-tokyo.ac.jp/mirador/?params=[{%22manifest%22:%22https://www.dl.ndl.go.jp/api/iiif/3437686/manifest.json%22,%22canvas%22:%22https://www.dl.ndl.go.jp/api/iiif/3437686/canvas/96%22}]</v>
      </c>
    </row>
    <row r="1905" spans="1:15" ht="16">
      <c r="A1905" s="8" t="str">
        <f t="shared" si="293"/>
        <v>https://w3id.org/kouigenjimonogatari/data/0153-09.json</v>
      </c>
      <c r="B1905" s="8">
        <v>153</v>
      </c>
      <c r="C1905" s="8">
        <v>9</v>
      </c>
      <c r="D1905" s="9" t="s">
        <v>1774</v>
      </c>
      <c r="E1905" t="str">
        <f t="shared" si="290"/>
        <v>http://creativecommons.org/publicdomain/zero/1.0/</v>
      </c>
      <c r="F1905" t="s">
        <v>4658</v>
      </c>
      <c r="G1905">
        <v>5</v>
      </c>
      <c r="H1905" t="s">
        <v>337</v>
      </c>
      <c r="I1905" s="3" t="str">
        <f t="shared" si="291"/>
        <v>https://jpsearch.go.jp/term/type/文章要素</v>
      </c>
      <c r="L1905">
        <f t="shared" si="294"/>
        <v>96</v>
      </c>
      <c r="M1905" t="str">
        <f t="shared" si="295"/>
        <v>https://www.dl.ndl.go.jp/api/iiif/3437686/canvas/96</v>
      </c>
      <c r="N1905" t="str">
        <f t="shared" si="292"/>
        <v>https://www.dl.ndl.go.jp/api/iiif/3437686/manifest.json</v>
      </c>
      <c r="O1905" t="str">
        <f t="shared" si="296"/>
        <v>http://da.dl.itc.u-tokyo.ac.jp/mirador/?params=[{%22manifest%22:%22https://www.dl.ndl.go.jp/api/iiif/3437686/manifest.json%22,%22canvas%22:%22https://www.dl.ndl.go.jp/api/iiif/3437686/canvas/96%22}]</v>
      </c>
    </row>
    <row r="1906" spans="1:15" ht="16">
      <c r="A1906" s="8" t="str">
        <f t="shared" si="293"/>
        <v>https://w3id.org/kouigenjimonogatari/data/0153-10.json</v>
      </c>
      <c r="B1906" s="8">
        <v>153</v>
      </c>
      <c r="C1906" s="8">
        <v>10</v>
      </c>
      <c r="D1906" s="9" t="s">
        <v>1775</v>
      </c>
      <c r="E1906" t="str">
        <f t="shared" si="290"/>
        <v>http://creativecommons.org/publicdomain/zero/1.0/</v>
      </c>
      <c r="F1906" t="s">
        <v>4658</v>
      </c>
      <c r="G1906">
        <v>5</v>
      </c>
      <c r="H1906" t="s">
        <v>337</v>
      </c>
      <c r="I1906" s="3" t="str">
        <f t="shared" si="291"/>
        <v>https://jpsearch.go.jp/term/type/文章要素</v>
      </c>
      <c r="L1906">
        <f t="shared" si="294"/>
        <v>96</v>
      </c>
      <c r="M1906" t="str">
        <f t="shared" si="295"/>
        <v>https://www.dl.ndl.go.jp/api/iiif/3437686/canvas/96</v>
      </c>
      <c r="N1906" t="str">
        <f t="shared" si="292"/>
        <v>https://www.dl.ndl.go.jp/api/iiif/3437686/manifest.json</v>
      </c>
      <c r="O1906" t="str">
        <f t="shared" si="296"/>
        <v>http://da.dl.itc.u-tokyo.ac.jp/mirador/?params=[{%22manifest%22:%22https://www.dl.ndl.go.jp/api/iiif/3437686/manifest.json%22,%22canvas%22:%22https://www.dl.ndl.go.jp/api/iiif/3437686/canvas/96%22}]</v>
      </c>
    </row>
    <row r="1907" spans="1:15" ht="16">
      <c r="A1907" s="8" t="str">
        <f t="shared" si="293"/>
        <v>https://w3id.org/kouigenjimonogatari/data/0153-11.json</v>
      </c>
      <c r="B1907" s="8">
        <v>153</v>
      </c>
      <c r="C1907" s="8">
        <v>11</v>
      </c>
      <c r="D1907" s="9" t="s">
        <v>1776</v>
      </c>
      <c r="E1907" t="str">
        <f t="shared" si="290"/>
        <v>http://creativecommons.org/publicdomain/zero/1.0/</v>
      </c>
      <c r="F1907" t="s">
        <v>4658</v>
      </c>
      <c r="G1907">
        <v>5</v>
      </c>
      <c r="H1907" t="s">
        <v>337</v>
      </c>
      <c r="I1907" s="3" t="str">
        <f t="shared" si="291"/>
        <v>https://jpsearch.go.jp/term/type/文章要素</v>
      </c>
      <c r="L1907">
        <f t="shared" si="294"/>
        <v>96</v>
      </c>
      <c r="M1907" t="str">
        <f t="shared" si="295"/>
        <v>https://www.dl.ndl.go.jp/api/iiif/3437686/canvas/96</v>
      </c>
      <c r="N1907" t="str">
        <f t="shared" si="292"/>
        <v>https://www.dl.ndl.go.jp/api/iiif/3437686/manifest.json</v>
      </c>
      <c r="O1907" t="str">
        <f t="shared" si="296"/>
        <v>http://da.dl.itc.u-tokyo.ac.jp/mirador/?params=[{%22manifest%22:%22https://www.dl.ndl.go.jp/api/iiif/3437686/manifest.json%22,%22canvas%22:%22https://www.dl.ndl.go.jp/api/iiif/3437686/canvas/96%22}]</v>
      </c>
    </row>
    <row r="1908" spans="1:15" ht="16">
      <c r="A1908" s="8" t="str">
        <f t="shared" si="293"/>
        <v>https://w3id.org/kouigenjimonogatari/data/0153-12.json</v>
      </c>
      <c r="B1908" s="8">
        <v>153</v>
      </c>
      <c r="C1908" s="8">
        <v>12</v>
      </c>
      <c r="D1908" s="9" t="s">
        <v>1777</v>
      </c>
      <c r="E1908" t="str">
        <f t="shared" si="290"/>
        <v>http://creativecommons.org/publicdomain/zero/1.0/</v>
      </c>
      <c r="F1908" t="s">
        <v>4658</v>
      </c>
      <c r="G1908">
        <v>5</v>
      </c>
      <c r="H1908" t="s">
        <v>337</v>
      </c>
      <c r="I1908" s="3" t="str">
        <f t="shared" si="291"/>
        <v>https://jpsearch.go.jp/term/type/文章要素</v>
      </c>
      <c r="L1908">
        <f t="shared" si="294"/>
        <v>96</v>
      </c>
      <c r="M1908" t="str">
        <f t="shared" si="295"/>
        <v>https://www.dl.ndl.go.jp/api/iiif/3437686/canvas/96</v>
      </c>
      <c r="N1908" t="str">
        <f t="shared" si="292"/>
        <v>https://www.dl.ndl.go.jp/api/iiif/3437686/manifest.json</v>
      </c>
      <c r="O1908" t="str">
        <f t="shared" si="296"/>
        <v>http://da.dl.itc.u-tokyo.ac.jp/mirador/?params=[{%22manifest%22:%22https://www.dl.ndl.go.jp/api/iiif/3437686/manifest.json%22,%22canvas%22:%22https://www.dl.ndl.go.jp/api/iiif/3437686/canvas/96%22}]</v>
      </c>
    </row>
    <row r="1909" spans="1:15" ht="16">
      <c r="A1909" s="8" t="str">
        <f t="shared" si="293"/>
        <v>https://w3id.org/kouigenjimonogatari/data/0153-13.json</v>
      </c>
      <c r="B1909" s="8">
        <v>153</v>
      </c>
      <c r="C1909" s="8">
        <v>13</v>
      </c>
      <c r="D1909" s="9" t="s">
        <v>1778</v>
      </c>
      <c r="E1909" t="str">
        <f t="shared" si="290"/>
        <v>http://creativecommons.org/publicdomain/zero/1.0/</v>
      </c>
      <c r="F1909" t="s">
        <v>4658</v>
      </c>
      <c r="G1909">
        <v>5</v>
      </c>
      <c r="H1909" t="s">
        <v>337</v>
      </c>
      <c r="I1909" s="3" t="str">
        <f t="shared" si="291"/>
        <v>https://jpsearch.go.jp/term/type/文章要素</v>
      </c>
      <c r="L1909">
        <f t="shared" si="294"/>
        <v>96</v>
      </c>
      <c r="M1909" t="str">
        <f t="shared" si="295"/>
        <v>https://www.dl.ndl.go.jp/api/iiif/3437686/canvas/96</v>
      </c>
      <c r="N1909" t="str">
        <f t="shared" si="292"/>
        <v>https://www.dl.ndl.go.jp/api/iiif/3437686/manifest.json</v>
      </c>
      <c r="O1909" t="str">
        <f t="shared" si="296"/>
        <v>http://da.dl.itc.u-tokyo.ac.jp/mirador/?params=[{%22manifest%22:%22https://www.dl.ndl.go.jp/api/iiif/3437686/manifest.json%22,%22canvas%22:%22https://www.dl.ndl.go.jp/api/iiif/3437686/canvas/96%22}]</v>
      </c>
    </row>
    <row r="1910" spans="1:15" ht="16">
      <c r="A1910" s="8" t="str">
        <f t="shared" si="293"/>
        <v>https://w3id.org/kouigenjimonogatari/data/0153-14.json</v>
      </c>
      <c r="B1910" s="8">
        <v>153</v>
      </c>
      <c r="C1910" s="8">
        <v>14</v>
      </c>
      <c r="D1910" s="9" t="s">
        <v>1779</v>
      </c>
      <c r="E1910" t="str">
        <f t="shared" si="290"/>
        <v>http://creativecommons.org/publicdomain/zero/1.0/</v>
      </c>
      <c r="F1910" t="s">
        <v>4658</v>
      </c>
      <c r="G1910">
        <v>5</v>
      </c>
      <c r="H1910" t="s">
        <v>337</v>
      </c>
      <c r="I1910" s="3" t="str">
        <f t="shared" si="291"/>
        <v>https://jpsearch.go.jp/term/type/文章要素</v>
      </c>
      <c r="L1910">
        <f t="shared" si="294"/>
        <v>96</v>
      </c>
      <c r="M1910" t="str">
        <f t="shared" si="295"/>
        <v>https://www.dl.ndl.go.jp/api/iiif/3437686/canvas/96</v>
      </c>
      <c r="N1910" t="str">
        <f t="shared" si="292"/>
        <v>https://www.dl.ndl.go.jp/api/iiif/3437686/manifest.json</v>
      </c>
      <c r="O1910" t="str">
        <f t="shared" si="296"/>
        <v>http://da.dl.itc.u-tokyo.ac.jp/mirador/?params=[{%22manifest%22:%22https://www.dl.ndl.go.jp/api/iiif/3437686/manifest.json%22,%22canvas%22:%22https://www.dl.ndl.go.jp/api/iiif/3437686/canvas/96%22}]</v>
      </c>
    </row>
    <row r="1911" spans="1:15" ht="16">
      <c r="A1911" s="8" t="str">
        <f t="shared" si="293"/>
        <v>https://w3id.org/kouigenjimonogatari/data/0154-01.json</v>
      </c>
      <c r="B1911" s="8">
        <v>154</v>
      </c>
      <c r="C1911" s="8">
        <v>1</v>
      </c>
      <c r="D1911" s="9" t="s">
        <v>1780</v>
      </c>
      <c r="E1911" t="str">
        <f t="shared" si="290"/>
        <v>http://creativecommons.org/publicdomain/zero/1.0/</v>
      </c>
      <c r="F1911" t="s">
        <v>4658</v>
      </c>
      <c r="G1911">
        <v>5</v>
      </c>
      <c r="H1911" t="s">
        <v>337</v>
      </c>
      <c r="I1911" s="3" t="str">
        <f t="shared" si="291"/>
        <v>https://jpsearch.go.jp/term/type/文章要素</v>
      </c>
      <c r="L1911">
        <f t="shared" si="294"/>
        <v>97</v>
      </c>
      <c r="M1911" t="str">
        <f t="shared" si="295"/>
        <v>https://www.dl.ndl.go.jp/api/iiif/3437686/canvas/97</v>
      </c>
      <c r="N1911" t="str">
        <f t="shared" si="292"/>
        <v>https://www.dl.ndl.go.jp/api/iiif/3437686/manifest.json</v>
      </c>
      <c r="O1911" t="str">
        <f t="shared" si="296"/>
        <v>http://da.dl.itc.u-tokyo.ac.jp/mirador/?params=[{%22manifest%22:%22https://www.dl.ndl.go.jp/api/iiif/3437686/manifest.json%22,%22canvas%22:%22https://www.dl.ndl.go.jp/api/iiif/3437686/canvas/97%22}]</v>
      </c>
    </row>
    <row r="1912" spans="1:15" ht="16">
      <c r="A1912" s="8" t="str">
        <f t="shared" si="293"/>
        <v>https://w3id.org/kouigenjimonogatari/data/0154-02.json</v>
      </c>
      <c r="B1912" s="8">
        <v>154</v>
      </c>
      <c r="C1912" s="8">
        <v>2</v>
      </c>
      <c r="D1912" s="9" t="s">
        <v>1781</v>
      </c>
      <c r="E1912" t="str">
        <f t="shared" si="290"/>
        <v>http://creativecommons.org/publicdomain/zero/1.0/</v>
      </c>
      <c r="F1912" t="s">
        <v>4658</v>
      </c>
      <c r="G1912">
        <v>5</v>
      </c>
      <c r="H1912" t="s">
        <v>337</v>
      </c>
      <c r="I1912" s="3" t="str">
        <f t="shared" si="291"/>
        <v>https://jpsearch.go.jp/term/type/文章要素</v>
      </c>
      <c r="L1912">
        <f t="shared" si="294"/>
        <v>97</v>
      </c>
      <c r="M1912" t="str">
        <f t="shared" si="295"/>
        <v>https://www.dl.ndl.go.jp/api/iiif/3437686/canvas/97</v>
      </c>
      <c r="N1912" t="str">
        <f t="shared" si="292"/>
        <v>https://www.dl.ndl.go.jp/api/iiif/3437686/manifest.json</v>
      </c>
      <c r="O1912" t="str">
        <f t="shared" si="296"/>
        <v>http://da.dl.itc.u-tokyo.ac.jp/mirador/?params=[{%22manifest%22:%22https://www.dl.ndl.go.jp/api/iiif/3437686/manifest.json%22,%22canvas%22:%22https://www.dl.ndl.go.jp/api/iiif/3437686/canvas/97%22}]</v>
      </c>
    </row>
    <row r="1913" spans="1:15" ht="16">
      <c r="A1913" s="8" t="str">
        <f t="shared" si="293"/>
        <v>https://w3id.org/kouigenjimonogatari/data/0154-03.json</v>
      </c>
      <c r="B1913" s="8">
        <v>154</v>
      </c>
      <c r="C1913" s="8">
        <v>3</v>
      </c>
      <c r="D1913" s="9" t="s">
        <v>1782</v>
      </c>
      <c r="E1913" t="str">
        <f t="shared" si="290"/>
        <v>http://creativecommons.org/publicdomain/zero/1.0/</v>
      </c>
      <c r="F1913" t="s">
        <v>4658</v>
      </c>
      <c r="G1913">
        <v>5</v>
      </c>
      <c r="H1913" t="s">
        <v>337</v>
      </c>
      <c r="I1913" s="3" t="str">
        <f t="shared" si="291"/>
        <v>https://jpsearch.go.jp/term/type/文章要素</v>
      </c>
      <c r="L1913">
        <f t="shared" si="294"/>
        <v>97</v>
      </c>
      <c r="M1913" t="str">
        <f t="shared" si="295"/>
        <v>https://www.dl.ndl.go.jp/api/iiif/3437686/canvas/97</v>
      </c>
      <c r="N1913" t="str">
        <f t="shared" si="292"/>
        <v>https://www.dl.ndl.go.jp/api/iiif/3437686/manifest.json</v>
      </c>
      <c r="O1913" t="str">
        <f t="shared" si="296"/>
        <v>http://da.dl.itc.u-tokyo.ac.jp/mirador/?params=[{%22manifest%22:%22https://www.dl.ndl.go.jp/api/iiif/3437686/manifest.json%22,%22canvas%22:%22https://www.dl.ndl.go.jp/api/iiif/3437686/canvas/97%22}]</v>
      </c>
    </row>
    <row r="1914" spans="1:15" ht="16">
      <c r="A1914" s="8" t="str">
        <f t="shared" si="293"/>
        <v>https://w3id.org/kouigenjimonogatari/data/0154-04.json</v>
      </c>
      <c r="B1914" s="8">
        <v>154</v>
      </c>
      <c r="C1914" s="8">
        <v>4</v>
      </c>
      <c r="D1914" s="9" t="s">
        <v>1783</v>
      </c>
      <c r="E1914" t="str">
        <f t="shared" si="290"/>
        <v>http://creativecommons.org/publicdomain/zero/1.0/</v>
      </c>
      <c r="F1914" t="s">
        <v>4658</v>
      </c>
      <c r="G1914">
        <v>5</v>
      </c>
      <c r="H1914" t="s">
        <v>337</v>
      </c>
      <c r="I1914" s="3" t="str">
        <f t="shared" si="291"/>
        <v>https://jpsearch.go.jp/term/type/文章要素</v>
      </c>
      <c r="L1914">
        <f t="shared" si="294"/>
        <v>97</v>
      </c>
      <c r="M1914" t="str">
        <f t="shared" si="295"/>
        <v>https://www.dl.ndl.go.jp/api/iiif/3437686/canvas/97</v>
      </c>
      <c r="N1914" t="str">
        <f t="shared" si="292"/>
        <v>https://www.dl.ndl.go.jp/api/iiif/3437686/manifest.json</v>
      </c>
      <c r="O1914" t="str">
        <f t="shared" si="296"/>
        <v>http://da.dl.itc.u-tokyo.ac.jp/mirador/?params=[{%22manifest%22:%22https://www.dl.ndl.go.jp/api/iiif/3437686/manifest.json%22,%22canvas%22:%22https://www.dl.ndl.go.jp/api/iiif/3437686/canvas/97%22}]</v>
      </c>
    </row>
    <row r="1915" spans="1:15" ht="16">
      <c r="A1915" s="8" t="str">
        <f t="shared" si="293"/>
        <v>https://w3id.org/kouigenjimonogatari/data/0154-05.json</v>
      </c>
      <c r="B1915" s="8">
        <v>154</v>
      </c>
      <c r="C1915" s="8">
        <v>5</v>
      </c>
      <c r="D1915" s="9" t="s">
        <v>1784</v>
      </c>
      <c r="E1915" t="str">
        <f t="shared" si="290"/>
        <v>http://creativecommons.org/publicdomain/zero/1.0/</v>
      </c>
      <c r="F1915" t="s">
        <v>4658</v>
      </c>
      <c r="G1915">
        <v>5</v>
      </c>
      <c r="H1915" t="s">
        <v>337</v>
      </c>
      <c r="I1915" s="3" t="str">
        <f t="shared" si="291"/>
        <v>https://jpsearch.go.jp/term/type/文章要素</v>
      </c>
      <c r="L1915">
        <f t="shared" si="294"/>
        <v>97</v>
      </c>
      <c r="M1915" t="str">
        <f t="shared" si="295"/>
        <v>https://www.dl.ndl.go.jp/api/iiif/3437686/canvas/97</v>
      </c>
      <c r="N1915" t="str">
        <f t="shared" si="292"/>
        <v>https://www.dl.ndl.go.jp/api/iiif/3437686/manifest.json</v>
      </c>
      <c r="O1915" t="str">
        <f t="shared" si="296"/>
        <v>http://da.dl.itc.u-tokyo.ac.jp/mirador/?params=[{%22manifest%22:%22https://www.dl.ndl.go.jp/api/iiif/3437686/manifest.json%22,%22canvas%22:%22https://www.dl.ndl.go.jp/api/iiif/3437686/canvas/97%22}]</v>
      </c>
    </row>
    <row r="1916" spans="1:15" ht="16">
      <c r="A1916" s="8" t="str">
        <f t="shared" si="293"/>
        <v>https://w3id.org/kouigenjimonogatari/data/0154-06.json</v>
      </c>
      <c r="B1916" s="8">
        <v>154</v>
      </c>
      <c r="C1916" s="8">
        <v>6</v>
      </c>
      <c r="D1916" s="9" t="s">
        <v>1785</v>
      </c>
      <c r="E1916" t="str">
        <f t="shared" si="290"/>
        <v>http://creativecommons.org/publicdomain/zero/1.0/</v>
      </c>
      <c r="F1916" t="s">
        <v>4658</v>
      </c>
      <c r="G1916">
        <v>5</v>
      </c>
      <c r="H1916" t="s">
        <v>337</v>
      </c>
      <c r="I1916" s="3" t="str">
        <f t="shared" si="291"/>
        <v>https://jpsearch.go.jp/term/type/文章要素</v>
      </c>
      <c r="L1916">
        <f t="shared" si="294"/>
        <v>97</v>
      </c>
      <c r="M1916" t="str">
        <f t="shared" si="295"/>
        <v>https://www.dl.ndl.go.jp/api/iiif/3437686/canvas/97</v>
      </c>
      <c r="N1916" t="str">
        <f t="shared" si="292"/>
        <v>https://www.dl.ndl.go.jp/api/iiif/3437686/manifest.json</v>
      </c>
      <c r="O1916" t="str">
        <f t="shared" si="296"/>
        <v>http://da.dl.itc.u-tokyo.ac.jp/mirador/?params=[{%22manifest%22:%22https://www.dl.ndl.go.jp/api/iiif/3437686/manifest.json%22,%22canvas%22:%22https://www.dl.ndl.go.jp/api/iiif/3437686/canvas/97%22}]</v>
      </c>
    </row>
    <row r="1917" spans="1:15" ht="16">
      <c r="A1917" s="8" t="str">
        <f t="shared" si="293"/>
        <v>https://w3id.org/kouigenjimonogatari/data/0154-07.json</v>
      </c>
      <c r="B1917" s="8">
        <v>154</v>
      </c>
      <c r="C1917" s="8">
        <v>7</v>
      </c>
      <c r="D1917" s="9" t="s">
        <v>1786</v>
      </c>
      <c r="E1917" t="str">
        <f t="shared" si="290"/>
        <v>http://creativecommons.org/publicdomain/zero/1.0/</v>
      </c>
      <c r="F1917" t="s">
        <v>4658</v>
      </c>
      <c r="G1917">
        <v>5</v>
      </c>
      <c r="H1917" t="s">
        <v>337</v>
      </c>
      <c r="I1917" s="3" t="str">
        <f t="shared" si="291"/>
        <v>https://jpsearch.go.jp/term/type/文章要素</v>
      </c>
      <c r="L1917">
        <f t="shared" si="294"/>
        <v>97</v>
      </c>
      <c r="M1917" t="str">
        <f t="shared" si="295"/>
        <v>https://www.dl.ndl.go.jp/api/iiif/3437686/canvas/97</v>
      </c>
      <c r="N1917" t="str">
        <f t="shared" si="292"/>
        <v>https://www.dl.ndl.go.jp/api/iiif/3437686/manifest.json</v>
      </c>
      <c r="O1917" t="str">
        <f t="shared" si="296"/>
        <v>http://da.dl.itc.u-tokyo.ac.jp/mirador/?params=[{%22manifest%22:%22https://www.dl.ndl.go.jp/api/iiif/3437686/manifest.json%22,%22canvas%22:%22https://www.dl.ndl.go.jp/api/iiif/3437686/canvas/97%22}]</v>
      </c>
    </row>
    <row r="1918" spans="1:15" ht="16">
      <c r="A1918" s="8" t="str">
        <f t="shared" si="293"/>
        <v>https://w3id.org/kouigenjimonogatari/data/0154-08.json</v>
      </c>
      <c r="B1918" s="8">
        <v>154</v>
      </c>
      <c r="C1918" s="8">
        <v>8</v>
      </c>
      <c r="D1918" s="9" t="s">
        <v>1787</v>
      </c>
      <c r="E1918" t="str">
        <f t="shared" si="290"/>
        <v>http://creativecommons.org/publicdomain/zero/1.0/</v>
      </c>
      <c r="F1918" t="s">
        <v>4658</v>
      </c>
      <c r="G1918">
        <v>5</v>
      </c>
      <c r="H1918" t="s">
        <v>337</v>
      </c>
      <c r="I1918" s="3" t="str">
        <f t="shared" si="291"/>
        <v>https://jpsearch.go.jp/term/type/文章要素</v>
      </c>
      <c r="L1918">
        <f t="shared" si="294"/>
        <v>97</v>
      </c>
      <c r="M1918" t="str">
        <f t="shared" si="295"/>
        <v>https://www.dl.ndl.go.jp/api/iiif/3437686/canvas/97</v>
      </c>
      <c r="N1918" t="str">
        <f t="shared" si="292"/>
        <v>https://www.dl.ndl.go.jp/api/iiif/3437686/manifest.json</v>
      </c>
      <c r="O1918" t="str">
        <f t="shared" si="296"/>
        <v>http://da.dl.itc.u-tokyo.ac.jp/mirador/?params=[{%22manifest%22:%22https://www.dl.ndl.go.jp/api/iiif/3437686/manifest.json%22,%22canvas%22:%22https://www.dl.ndl.go.jp/api/iiif/3437686/canvas/97%22}]</v>
      </c>
    </row>
    <row r="1919" spans="1:15" ht="16">
      <c r="A1919" s="8" t="str">
        <f t="shared" si="293"/>
        <v>https://w3id.org/kouigenjimonogatari/data/0154-09.json</v>
      </c>
      <c r="B1919" s="8">
        <v>154</v>
      </c>
      <c r="C1919" s="8">
        <v>9</v>
      </c>
      <c r="D1919" s="9" t="s">
        <v>1788</v>
      </c>
      <c r="E1919" t="str">
        <f t="shared" si="290"/>
        <v>http://creativecommons.org/publicdomain/zero/1.0/</v>
      </c>
      <c r="F1919" t="s">
        <v>4658</v>
      </c>
      <c r="G1919">
        <v>5</v>
      </c>
      <c r="H1919" t="s">
        <v>337</v>
      </c>
      <c r="I1919" s="3" t="str">
        <f t="shared" si="291"/>
        <v>https://jpsearch.go.jp/term/type/文章要素</v>
      </c>
      <c r="L1919">
        <f t="shared" si="294"/>
        <v>97</v>
      </c>
      <c r="M1919" t="str">
        <f t="shared" si="295"/>
        <v>https://www.dl.ndl.go.jp/api/iiif/3437686/canvas/97</v>
      </c>
      <c r="N1919" t="str">
        <f t="shared" si="292"/>
        <v>https://www.dl.ndl.go.jp/api/iiif/3437686/manifest.json</v>
      </c>
      <c r="O1919" t="str">
        <f t="shared" si="296"/>
        <v>http://da.dl.itc.u-tokyo.ac.jp/mirador/?params=[{%22manifest%22:%22https://www.dl.ndl.go.jp/api/iiif/3437686/manifest.json%22,%22canvas%22:%22https://www.dl.ndl.go.jp/api/iiif/3437686/canvas/97%22}]</v>
      </c>
    </row>
    <row r="1920" spans="1:15" ht="16">
      <c r="A1920" s="8" t="str">
        <f t="shared" ref="A1920:A1983" si="301">"https://w3id.org/kouigenjimonogatari/data/"&amp;TEXT(B1920, "0000")&amp;"-"&amp;TEXT(C1920, "00")&amp;".json"</f>
        <v>https://w3id.org/kouigenjimonogatari/data/0154-10.json</v>
      </c>
      <c r="B1920" s="8">
        <v>154</v>
      </c>
      <c r="C1920" s="8">
        <v>10</v>
      </c>
      <c r="D1920" s="9" t="s">
        <v>1789</v>
      </c>
      <c r="E1920" t="str">
        <f t="shared" si="290"/>
        <v>http://creativecommons.org/publicdomain/zero/1.0/</v>
      </c>
      <c r="F1920" t="s">
        <v>4658</v>
      </c>
      <c r="G1920">
        <v>5</v>
      </c>
      <c r="H1920" t="s">
        <v>337</v>
      </c>
      <c r="I1920" s="3" t="str">
        <f t="shared" si="291"/>
        <v>https://jpsearch.go.jp/term/type/文章要素</v>
      </c>
      <c r="L1920">
        <f t="shared" si="294"/>
        <v>97</v>
      </c>
      <c r="M1920" t="str">
        <f t="shared" si="295"/>
        <v>https://www.dl.ndl.go.jp/api/iiif/3437686/canvas/97</v>
      </c>
      <c r="N1920" t="str">
        <f t="shared" si="292"/>
        <v>https://www.dl.ndl.go.jp/api/iiif/3437686/manifest.json</v>
      </c>
      <c r="O1920" t="str">
        <f t="shared" si="296"/>
        <v>http://da.dl.itc.u-tokyo.ac.jp/mirador/?params=[{%22manifest%22:%22https://www.dl.ndl.go.jp/api/iiif/3437686/manifest.json%22,%22canvas%22:%22https://www.dl.ndl.go.jp/api/iiif/3437686/canvas/97%22}]</v>
      </c>
    </row>
    <row r="1921" spans="1:15" ht="16">
      <c r="A1921" s="8" t="str">
        <f t="shared" si="301"/>
        <v>https://w3id.org/kouigenjimonogatari/data/0154-11.json</v>
      </c>
      <c r="B1921" s="8">
        <v>154</v>
      </c>
      <c r="C1921" s="8">
        <v>11</v>
      </c>
      <c r="D1921" s="9" t="s">
        <v>1790</v>
      </c>
      <c r="E1921" t="str">
        <f t="shared" si="290"/>
        <v>http://creativecommons.org/publicdomain/zero/1.0/</v>
      </c>
      <c r="F1921" t="s">
        <v>4658</v>
      </c>
      <c r="G1921">
        <v>5</v>
      </c>
      <c r="H1921" t="s">
        <v>337</v>
      </c>
      <c r="I1921" s="3" t="str">
        <f t="shared" si="291"/>
        <v>https://jpsearch.go.jp/term/type/文章要素</v>
      </c>
      <c r="L1921">
        <f t="shared" si="294"/>
        <v>97</v>
      </c>
      <c r="M1921" t="str">
        <f t="shared" si="295"/>
        <v>https://www.dl.ndl.go.jp/api/iiif/3437686/canvas/97</v>
      </c>
      <c r="N1921" t="str">
        <f t="shared" si="292"/>
        <v>https://www.dl.ndl.go.jp/api/iiif/3437686/manifest.json</v>
      </c>
      <c r="O1921" t="str">
        <f t="shared" si="296"/>
        <v>http://da.dl.itc.u-tokyo.ac.jp/mirador/?params=[{%22manifest%22:%22https://www.dl.ndl.go.jp/api/iiif/3437686/manifest.json%22,%22canvas%22:%22https://www.dl.ndl.go.jp/api/iiif/3437686/canvas/97%22}]</v>
      </c>
    </row>
    <row r="1922" spans="1:15" ht="16">
      <c r="A1922" s="8" t="str">
        <f t="shared" si="301"/>
        <v>https://w3id.org/kouigenjimonogatari/data/0154-12.json</v>
      </c>
      <c r="B1922" s="8">
        <v>154</v>
      </c>
      <c r="C1922" s="8">
        <v>12</v>
      </c>
      <c r="D1922" s="9" t="s">
        <v>1791</v>
      </c>
      <c r="E1922" t="str">
        <f t="shared" si="290"/>
        <v>http://creativecommons.org/publicdomain/zero/1.0/</v>
      </c>
      <c r="F1922" t="s">
        <v>4658</v>
      </c>
      <c r="G1922">
        <v>5</v>
      </c>
      <c r="H1922" t="s">
        <v>337</v>
      </c>
      <c r="I1922" s="3" t="str">
        <f t="shared" si="291"/>
        <v>https://jpsearch.go.jp/term/type/文章要素</v>
      </c>
      <c r="L1922">
        <f t="shared" si="294"/>
        <v>97</v>
      </c>
      <c r="M1922" t="str">
        <f t="shared" si="295"/>
        <v>https://www.dl.ndl.go.jp/api/iiif/3437686/canvas/97</v>
      </c>
      <c r="N1922" t="str">
        <f t="shared" si="292"/>
        <v>https://www.dl.ndl.go.jp/api/iiif/3437686/manifest.json</v>
      </c>
      <c r="O1922" t="str">
        <f t="shared" si="296"/>
        <v>http://da.dl.itc.u-tokyo.ac.jp/mirador/?params=[{%22manifest%22:%22https://www.dl.ndl.go.jp/api/iiif/3437686/manifest.json%22,%22canvas%22:%22https://www.dl.ndl.go.jp/api/iiif/3437686/canvas/97%22}]</v>
      </c>
    </row>
    <row r="1923" spans="1:15" ht="16">
      <c r="A1923" s="8" t="str">
        <f t="shared" si="301"/>
        <v>https://w3id.org/kouigenjimonogatari/data/0154-13.json</v>
      </c>
      <c r="B1923" s="8">
        <v>154</v>
      </c>
      <c r="C1923" s="8">
        <v>13</v>
      </c>
      <c r="D1923" s="9" t="s">
        <v>1792</v>
      </c>
      <c r="E1923" t="str">
        <f t="shared" si="290"/>
        <v>http://creativecommons.org/publicdomain/zero/1.0/</v>
      </c>
      <c r="F1923" t="s">
        <v>4658</v>
      </c>
      <c r="G1923">
        <v>5</v>
      </c>
      <c r="H1923" t="s">
        <v>337</v>
      </c>
      <c r="I1923" s="3" t="str">
        <f t="shared" si="291"/>
        <v>https://jpsearch.go.jp/term/type/文章要素</v>
      </c>
      <c r="L1923">
        <f t="shared" si="294"/>
        <v>97</v>
      </c>
      <c r="M1923" t="str">
        <f t="shared" si="295"/>
        <v>https://www.dl.ndl.go.jp/api/iiif/3437686/canvas/97</v>
      </c>
      <c r="N1923" t="str">
        <f t="shared" si="292"/>
        <v>https://www.dl.ndl.go.jp/api/iiif/3437686/manifest.json</v>
      </c>
      <c r="O1923" t="str">
        <f t="shared" si="296"/>
        <v>http://da.dl.itc.u-tokyo.ac.jp/mirador/?params=[{%22manifest%22:%22https://www.dl.ndl.go.jp/api/iiif/3437686/manifest.json%22,%22canvas%22:%22https://www.dl.ndl.go.jp/api/iiif/3437686/canvas/97%22}]</v>
      </c>
    </row>
    <row r="1924" spans="1:15" ht="16">
      <c r="A1924" s="8" t="str">
        <f t="shared" si="301"/>
        <v>https://w3id.org/kouigenjimonogatari/data/0154-14.json</v>
      </c>
      <c r="B1924" s="8">
        <v>154</v>
      </c>
      <c r="C1924" s="8">
        <v>14</v>
      </c>
      <c r="D1924" s="9" t="s">
        <v>1793</v>
      </c>
      <c r="E1924" t="str">
        <f t="shared" ref="E1924:E1987" si="302">"http://creativecommons.org/publicdomain/zero/1.0/"</f>
        <v>http://creativecommons.org/publicdomain/zero/1.0/</v>
      </c>
      <c r="F1924" t="s">
        <v>4658</v>
      </c>
      <c r="G1924">
        <v>5</v>
      </c>
      <c r="H1924" t="s">
        <v>337</v>
      </c>
      <c r="I1924" s="3" t="str">
        <f t="shared" ref="I1924:I1987" si="303">"https://jpsearch.go.jp/term/type/文章要素"</f>
        <v>https://jpsearch.go.jp/term/type/文章要素</v>
      </c>
      <c r="L1924">
        <f t="shared" si="294"/>
        <v>97</v>
      </c>
      <c r="M1924" t="str">
        <f t="shared" si="295"/>
        <v>https://www.dl.ndl.go.jp/api/iiif/3437686/canvas/97</v>
      </c>
      <c r="N1924" t="str">
        <f t="shared" ref="N1924:N1987" si="304">"https://www.dl.ndl.go.jp/api/iiif/3437686/manifest.json"</f>
        <v>https://www.dl.ndl.go.jp/api/iiif/3437686/manifest.json</v>
      </c>
      <c r="O1924" t="str">
        <f t="shared" si="296"/>
        <v>http://da.dl.itc.u-tokyo.ac.jp/mirador/?params=[{%22manifest%22:%22https://www.dl.ndl.go.jp/api/iiif/3437686/manifest.json%22,%22canvas%22:%22https://www.dl.ndl.go.jp/api/iiif/3437686/canvas/97%22}]</v>
      </c>
    </row>
    <row r="1925" spans="1:15" ht="16">
      <c r="A1925" s="8" t="str">
        <f t="shared" si="301"/>
        <v>https://w3id.org/kouigenjimonogatari/data/0155-01.json</v>
      </c>
      <c r="B1925" s="8">
        <v>155</v>
      </c>
      <c r="C1925" s="8">
        <v>1</v>
      </c>
      <c r="D1925" s="9" t="s">
        <v>1794</v>
      </c>
      <c r="E1925" t="str">
        <f t="shared" si="302"/>
        <v>http://creativecommons.org/publicdomain/zero/1.0/</v>
      </c>
      <c r="F1925" t="s">
        <v>4658</v>
      </c>
      <c r="G1925">
        <v>5</v>
      </c>
      <c r="H1925" t="s">
        <v>337</v>
      </c>
      <c r="I1925" s="3" t="str">
        <f t="shared" si="303"/>
        <v>https://jpsearch.go.jp/term/type/文章要素</v>
      </c>
      <c r="L1925">
        <f t="shared" si="294"/>
        <v>97</v>
      </c>
      <c r="M1925" t="str">
        <f t="shared" si="295"/>
        <v>https://www.dl.ndl.go.jp/api/iiif/3437686/canvas/97</v>
      </c>
      <c r="N1925" t="str">
        <f t="shared" si="304"/>
        <v>https://www.dl.ndl.go.jp/api/iiif/3437686/manifest.json</v>
      </c>
      <c r="O1925" t="str">
        <f t="shared" si="296"/>
        <v>http://da.dl.itc.u-tokyo.ac.jp/mirador/?params=[{%22manifest%22:%22https://www.dl.ndl.go.jp/api/iiif/3437686/manifest.json%22,%22canvas%22:%22https://www.dl.ndl.go.jp/api/iiif/3437686/canvas/97%22}]</v>
      </c>
    </row>
    <row r="1926" spans="1:15" ht="16">
      <c r="A1926" s="8" t="str">
        <f t="shared" si="301"/>
        <v>https://w3id.org/kouigenjimonogatari/data/0155-02.json</v>
      </c>
      <c r="B1926" s="8">
        <v>155</v>
      </c>
      <c r="C1926" s="8">
        <v>2</v>
      </c>
      <c r="D1926" s="9" t="s">
        <v>1795</v>
      </c>
      <c r="E1926" t="str">
        <f t="shared" si="302"/>
        <v>http://creativecommons.org/publicdomain/zero/1.0/</v>
      </c>
      <c r="F1926" t="s">
        <v>4658</v>
      </c>
      <c r="G1926">
        <v>5</v>
      </c>
      <c r="H1926" t="s">
        <v>337</v>
      </c>
      <c r="I1926" s="3" t="str">
        <f t="shared" si="303"/>
        <v>https://jpsearch.go.jp/term/type/文章要素</v>
      </c>
      <c r="L1926">
        <f t="shared" si="294"/>
        <v>97</v>
      </c>
      <c r="M1926" t="str">
        <f t="shared" si="295"/>
        <v>https://www.dl.ndl.go.jp/api/iiif/3437686/canvas/97</v>
      </c>
      <c r="N1926" t="str">
        <f t="shared" si="304"/>
        <v>https://www.dl.ndl.go.jp/api/iiif/3437686/manifest.json</v>
      </c>
      <c r="O1926" t="str">
        <f t="shared" si="296"/>
        <v>http://da.dl.itc.u-tokyo.ac.jp/mirador/?params=[{%22manifest%22:%22https://www.dl.ndl.go.jp/api/iiif/3437686/manifest.json%22,%22canvas%22:%22https://www.dl.ndl.go.jp/api/iiif/3437686/canvas/97%22}]</v>
      </c>
    </row>
    <row r="1927" spans="1:15" ht="16">
      <c r="A1927" s="8" t="str">
        <f t="shared" si="301"/>
        <v>https://w3id.org/kouigenjimonogatari/data/0155-03.json</v>
      </c>
      <c r="B1927" s="8">
        <v>155</v>
      </c>
      <c r="C1927" s="8">
        <v>3</v>
      </c>
      <c r="D1927" s="9" t="s">
        <v>1796</v>
      </c>
      <c r="E1927" t="str">
        <f t="shared" si="302"/>
        <v>http://creativecommons.org/publicdomain/zero/1.0/</v>
      </c>
      <c r="F1927" t="s">
        <v>4658</v>
      </c>
      <c r="G1927">
        <v>5</v>
      </c>
      <c r="H1927" t="s">
        <v>337</v>
      </c>
      <c r="I1927" s="3" t="str">
        <f t="shared" si="303"/>
        <v>https://jpsearch.go.jp/term/type/文章要素</v>
      </c>
      <c r="L1927">
        <f t="shared" ref="L1927:L1990" si="305">20+INT(B1927/2)</f>
        <v>97</v>
      </c>
      <c r="M1927" t="str">
        <f t="shared" ref="M1927:M1990" si="306">"https://www.dl.ndl.go.jp/api/iiif/3437686/canvas/"&amp;L1927</f>
        <v>https://www.dl.ndl.go.jp/api/iiif/3437686/canvas/97</v>
      </c>
      <c r="N1927" t="str">
        <f t="shared" si="304"/>
        <v>https://www.dl.ndl.go.jp/api/iiif/3437686/manifest.json</v>
      </c>
      <c r="O1927" t="str">
        <f t="shared" ref="O1927:O1990" si="307">"http://da.dl.itc.u-tokyo.ac.jp/mirador/?params=[{%22manifest%22:%22"&amp;N1927&amp;"%22,%22canvas%22:%22"&amp;M1927&amp;"%22}]"</f>
        <v>http://da.dl.itc.u-tokyo.ac.jp/mirador/?params=[{%22manifest%22:%22https://www.dl.ndl.go.jp/api/iiif/3437686/manifest.json%22,%22canvas%22:%22https://www.dl.ndl.go.jp/api/iiif/3437686/canvas/97%22}]</v>
      </c>
    </row>
    <row r="1928" spans="1:15" ht="16">
      <c r="A1928" s="8" t="str">
        <f t="shared" si="301"/>
        <v>https://w3id.org/kouigenjimonogatari/data/0155-04.json</v>
      </c>
      <c r="B1928" s="8">
        <v>155</v>
      </c>
      <c r="C1928" s="8">
        <v>4</v>
      </c>
      <c r="D1928" s="9" t="s">
        <v>1797</v>
      </c>
      <c r="E1928" t="str">
        <f t="shared" si="302"/>
        <v>http://creativecommons.org/publicdomain/zero/1.0/</v>
      </c>
      <c r="F1928" t="s">
        <v>4658</v>
      </c>
      <c r="G1928">
        <v>5</v>
      </c>
      <c r="H1928" t="s">
        <v>337</v>
      </c>
      <c r="I1928" s="3" t="str">
        <f t="shared" si="303"/>
        <v>https://jpsearch.go.jp/term/type/文章要素</v>
      </c>
      <c r="L1928">
        <f t="shared" si="305"/>
        <v>97</v>
      </c>
      <c r="M1928" t="str">
        <f t="shared" si="306"/>
        <v>https://www.dl.ndl.go.jp/api/iiif/3437686/canvas/97</v>
      </c>
      <c r="N1928" t="str">
        <f t="shared" si="304"/>
        <v>https://www.dl.ndl.go.jp/api/iiif/3437686/manifest.json</v>
      </c>
      <c r="O1928" t="str">
        <f t="shared" si="307"/>
        <v>http://da.dl.itc.u-tokyo.ac.jp/mirador/?params=[{%22manifest%22:%22https://www.dl.ndl.go.jp/api/iiif/3437686/manifest.json%22,%22canvas%22:%22https://www.dl.ndl.go.jp/api/iiif/3437686/canvas/97%22}]</v>
      </c>
    </row>
    <row r="1929" spans="1:15" ht="16">
      <c r="A1929" s="8" t="str">
        <f t="shared" si="301"/>
        <v>https://w3id.org/kouigenjimonogatari/data/0155-05.json</v>
      </c>
      <c r="B1929" s="8">
        <v>155</v>
      </c>
      <c r="C1929" s="8">
        <v>5</v>
      </c>
      <c r="D1929" s="9" t="s">
        <v>1798</v>
      </c>
      <c r="E1929" t="str">
        <f t="shared" si="302"/>
        <v>http://creativecommons.org/publicdomain/zero/1.0/</v>
      </c>
      <c r="F1929" t="s">
        <v>4658</v>
      </c>
      <c r="G1929">
        <v>5</v>
      </c>
      <c r="H1929" t="s">
        <v>337</v>
      </c>
      <c r="I1929" s="3" t="str">
        <f t="shared" si="303"/>
        <v>https://jpsearch.go.jp/term/type/文章要素</v>
      </c>
      <c r="L1929">
        <f t="shared" si="305"/>
        <v>97</v>
      </c>
      <c r="M1929" t="str">
        <f t="shared" si="306"/>
        <v>https://www.dl.ndl.go.jp/api/iiif/3437686/canvas/97</v>
      </c>
      <c r="N1929" t="str">
        <f t="shared" si="304"/>
        <v>https://www.dl.ndl.go.jp/api/iiif/3437686/manifest.json</v>
      </c>
      <c r="O1929" t="str">
        <f t="shared" si="307"/>
        <v>http://da.dl.itc.u-tokyo.ac.jp/mirador/?params=[{%22manifest%22:%22https://www.dl.ndl.go.jp/api/iiif/3437686/manifest.json%22,%22canvas%22:%22https://www.dl.ndl.go.jp/api/iiif/3437686/canvas/97%22}]</v>
      </c>
    </row>
    <row r="1930" spans="1:15" ht="16">
      <c r="A1930" s="8" t="str">
        <f t="shared" si="301"/>
        <v>https://w3id.org/kouigenjimonogatari/data/0155-06.json</v>
      </c>
      <c r="B1930" s="8">
        <v>155</v>
      </c>
      <c r="C1930" s="8">
        <v>6</v>
      </c>
      <c r="D1930" s="9" t="s">
        <v>1799</v>
      </c>
      <c r="E1930" t="str">
        <f t="shared" si="302"/>
        <v>http://creativecommons.org/publicdomain/zero/1.0/</v>
      </c>
      <c r="F1930" t="s">
        <v>4658</v>
      </c>
      <c r="G1930">
        <v>5</v>
      </c>
      <c r="H1930" t="s">
        <v>337</v>
      </c>
      <c r="I1930" s="3" t="str">
        <f t="shared" si="303"/>
        <v>https://jpsearch.go.jp/term/type/文章要素</v>
      </c>
      <c r="L1930">
        <f t="shared" si="305"/>
        <v>97</v>
      </c>
      <c r="M1930" t="str">
        <f t="shared" si="306"/>
        <v>https://www.dl.ndl.go.jp/api/iiif/3437686/canvas/97</v>
      </c>
      <c r="N1930" t="str">
        <f t="shared" si="304"/>
        <v>https://www.dl.ndl.go.jp/api/iiif/3437686/manifest.json</v>
      </c>
      <c r="O1930" t="str">
        <f t="shared" si="307"/>
        <v>http://da.dl.itc.u-tokyo.ac.jp/mirador/?params=[{%22manifest%22:%22https://www.dl.ndl.go.jp/api/iiif/3437686/manifest.json%22,%22canvas%22:%22https://www.dl.ndl.go.jp/api/iiif/3437686/canvas/97%22}]</v>
      </c>
    </row>
    <row r="1931" spans="1:15" ht="16">
      <c r="A1931" s="8" t="str">
        <f t="shared" si="301"/>
        <v>https://w3id.org/kouigenjimonogatari/data/0155-07.json</v>
      </c>
      <c r="B1931" s="8">
        <v>155</v>
      </c>
      <c r="C1931" s="8">
        <v>7</v>
      </c>
      <c r="D1931" s="9" t="s">
        <v>1800</v>
      </c>
      <c r="E1931" t="str">
        <f t="shared" si="302"/>
        <v>http://creativecommons.org/publicdomain/zero/1.0/</v>
      </c>
      <c r="F1931" t="s">
        <v>4658</v>
      </c>
      <c r="G1931">
        <v>5</v>
      </c>
      <c r="H1931" t="s">
        <v>337</v>
      </c>
      <c r="I1931" s="3" t="str">
        <f t="shared" si="303"/>
        <v>https://jpsearch.go.jp/term/type/文章要素</v>
      </c>
      <c r="L1931">
        <f t="shared" si="305"/>
        <v>97</v>
      </c>
      <c r="M1931" t="str">
        <f t="shared" si="306"/>
        <v>https://www.dl.ndl.go.jp/api/iiif/3437686/canvas/97</v>
      </c>
      <c r="N1931" t="str">
        <f t="shared" si="304"/>
        <v>https://www.dl.ndl.go.jp/api/iiif/3437686/manifest.json</v>
      </c>
      <c r="O1931" t="str">
        <f t="shared" si="307"/>
        <v>http://da.dl.itc.u-tokyo.ac.jp/mirador/?params=[{%22manifest%22:%22https://www.dl.ndl.go.jp/api/iiif/3437686/manifest.json%22,%22canvas%22:%22https://www.dl.ndl.go.jp/api/iiif/3437686/canvas/97%22}]</v>
      </c>
    </row>
    <row r="1932" spans="1:15" ht="16">
      <c r="A1932" s="8" t="str">
        <f t="shared" si="301"/>
        <v>https://w3id.org/kouigenjimonogatari/data/0155-08.json</v>
      </c>
      <c r="B1932" s="8">
        <v>155</v>
      </c>
      <c r="C1932" s="8">
        <v>8</v>
      </c>
      <c r="D1932" s="9" t="s">
        <v>1801</v>
      </c>
      <c r="E1932" t="str">
        <f t="shared" si="302"/>
        <v>http://creativecommons.org/publicdomain/zero/1.0/</v>
      </c>
      <c r="F1932" t="s">
        <v>4658</v>
      </c>
      <c r="G1932">
        <v>5</v>
      </c>
      <c r="H1932" t="s">
        <v>337</v>
      </c>
      <c r="I1932" s="3" t="str">
        <f t="shared" si="303"/>
        <v>https://jpsearch.go.jp/term/type/文章要素</v>
      </c>
      <c r="L1932">
        <f t="shared" si="305"/>
        <v>97</v>
      </c>
      <c r="M1932" t="str">
        <f t="shared" si="306"/>
        <v>https://www.dl.ndl.go.jp/api/iiif/3437686/canvas/97</v>
      </c>
      <c r="N1932" t="str">
        <f t="shared" si="304"/>
        <v>https://www.dl.ndl.go.jp/api/iiif/3437686/manifest.json</v>
      </c>
      <c r="O1932" t="str">
        <f t="shared" si="307"/>
        <v>http://da.dl.itc.u-tokyo.ac.jp/mirador/?params=[{%22manifest%22:%22https://www.dl.ndl.go.jp/api/iiif/3437686/manifest.json%22,%22canvas%22:%22https://www.dl.ndl.go.jp/api/iiif/3437686/canvas/97%22}]</v>
      </c>
    </row>
    <row r="1933" spans="1:15" ht="16">
      <c r="A1933" s="8" t="str">
        <f t="shared" si="301"/>
        <v>https://w3id.org/kouigenjimonogatari/data/0155-09.json</v>
      </c>
      <c r="B1933" s="8">
        <v>155</v>
      </c>
      <c r="C1933" s="8">
        <v>9</v>
      </c>
      <c r="D1933" s="9" t="s">
        <v>1802</v>
      </c>
      <c r="E1933" t="str">
        <f t="shared" si="302"/>
        <v>http://creativecommons.org/publicdomain/zero/1.0/</v>
      </c>
      <c r="F1933" t="s">
        <v>4658</v>
      </c>
      <c r="G1933">
        <v>5</v>
      </c>
      <c r="H1933" t="s">
        <v>337</v>
      </c>
      <c r="I1933" s="3" t="str">
        <f t="shared" si="303"/>
        <v>https://jpsearch.go.jp/term/type/文章要素</v>
      </c>
      <c r="L1933">
        <f t="shared" si="305"/>
        <v>97</v>
      </c>
      <c r="M1933" t="str">
        <f t="shared" si="306"/>
        <v>https://www.dl.ndl.go.jp/api/iiif/3437686/canvas/97</v>
      </c>
      <c r="N1933" t="str">
        <f t="shared" si="304"/>
        <v>https://www.dl.ndl.go.jp/api/iiif/3437686/manifest.json</v>
      </c>
      <c r="O1933" t="str">
        <f t="shared" si="307"/>
        <v>http://da.dl.itc.u-tokyo.ac.jp/mirador/?params=[{%22manifest%22:%22https://www.dl.ndl.go.jp/api/iiif/3437686/manifest.json%22,%22canvas%22:%22https://www.dl.ndl.go.jp/api/iiif/3437686/canvas/97%22}]</v>
      </c>
    </row>
    <row r="1934" spans="1:15" ht="16">
      <c r="A1934" s="8" t="str">
        <f t="shared" si="301"/>
        <v>https://w3id.org/kouigenjimonogatari/data/0155-10.json</v>
      </c>
      <c r="B1934" s="8">
        <v>155</v>
      </c>
      <c r="C1934" s="8">
        <v>10</v>
      </c>
      <c r="D1934" s="9" t="s">
        <v>1803</v>
      </c>
      <c r="E1934" t="str">
        <f t="shared" si="302"/>
        <v>http://creativecommons.org/publicdomain/zero/1.0/</v>
      </c>
      <c r="F1934" t="s">
        <v>4658</v>
      </c>
      <c r="G1934">
        <v>5</v>
      </c>
      <c r="H1934" t="s">
        <v>337</v>
      </c>
      <c r="I1934" s="3" t="str">
        <f t="shared" si="303"/>
        <v>https://jpsearch.go.jp/term/type/文章要素</v>
      </c>
      <c r="L1934">
        <f t="shared" si="305"/>
        <v>97</v>
      </c>
      <c r="M1934" t="str">
        <f t="shared" si="306"/>
        <v>https://www.dl.ndl.go.jp/api/iiif/3437686/canvas/97</v>
      </c>
      <c r="N1934" t="str">
        <f t="shared" si="304"/>
        <v>https://www.dl.ndl.go.jp/api/iiif/3437686/manifest.json</v>
      </c>
      <c r="O1934" t="str">
        <f t="shared" si="307"/>
        <v>http://da.dl.itc.u-tokyo.ac.jp/mirador/?params=[{%22manifest%22:%22https://www.dl.ndl.go.jp/api/iiif/3437686/manifest.json%22,%22canvas%22:%22https://www.dl.ndl.go.jp/api/iiif/3437686/canvas/97%22}]</v>
      </c>
    </row>
    <row r="1935" spans="1:15" ht="16">
      <c r="A1935" s="8" t="str">
        <f t="shared" si="301"/>
        <v>https://w3id.org/kouigenjimonogatari/data/0155-11.json</v>
      </c>
      <c r="B1935" s="8">
        <v>155</v>
      </c>
      <c r="C1935" s="8">
        <v>11</v>
      </c>
      <c r="D1935" s="9" t="s">
        <v>1804</v>
      </c>
      <c r="E1935" t="str">
        <f t="shared" si="302"/>
        <v>http://creativecommons.org/publicdomain/zero/1.0/</v>
      </c>
      <c r="F1935" t="s">
        <v>4658</v>
      </c>
      <c r="G1935">
        <v>5</v>
      </c>
      <c r="H1935" t="s">
        <v>337</v>
      </c>
      <c r="I1935" s="3" t="str">
        <f t="shared" si="303"/>
        <v>https://jpsearch.go.jp/term/type/文章要素</v>
      </c>
      <c r="L1935">
        <f t="shared" si="305"/>
        <v>97</v>
      </c>
      <c r="M1935" t="str">
        <f t="shared" si="306"/>
        <v>https://www.dl.ndl.go.jp/api/iiif/3437686/canvas/97</v>
      </c>
      <c r="N1935" t="str">
        <f t="shared" si="304"/>
        <v>https://www.dl.ndl.go.jp/api/iiif/3437686/manifest.json</v>
      </c>
      <c r="O1935" t="str">
        <f t="shared" si="307"/>
        <v>http://da.dl.itc.u-tokyo.ac.jp/mirador/?params=[{%22manifest%22:%22https://www.dl.ndl.go.jp/api/iiif/3437686/manifest.json%22,%22canvas%22:%22https://www.dl.ndl.go.jp/api/iiif/3437686/canvas/97%22}]</v>
      </c>
    </row>
    <row r="1936" spans="1:15" ht="16">
      <c r="A1936" s="8" t="str">
        <f t="shared" si="301"/>
        <v>https://w3id.org/kouigenjimonogatari/data/0155-12.json</v>
      </c>
      <c r="B1936" s="8">
        <v>155</v>
      </c>
      <c r="C1936" s="8">
        <v>12</v>
      </c>
      <c r="D1936" s="9" t="s">
        <v>1805</v>
      </c>
      <c r="E1936" t="str">
        <f t="shared" si="302"/>
        <v>http://creativecommons.org/publicdomain/zero/1.0/</v>
      </c>
      <c r="F1936" t="s">
        <v>4658</v>
      </c>
      <c r="G1936">
        <v>5</v>
      </c>
      <c r="H1936" t="s">
        <v>337</v>
      </c>
      <c r="I1936" s="3" t="str">
        <f t="shared" si="303"/>
        <v>https://jpsearch.go.jp/term/type/文章要素</v>
      </c>
      <c r="L1936">
        <f t="shared" si="305"/>
        <v>97</v>
      </c>
      <c r="M1936" t="str">
        <f t="shared" si="306"/>
        <v>https://www.dl.ndl.go.jp/api/iiif/3437686/canvas/97</v>
      </c>
      <c r="N1936" t="str">
        <f t="shared" si="304"/>
        <v>https://www.dl.ndl.go.jp/api/iiif/3437686/manifest.json</v>
      </c>
      <c r="O1936" t="str">
        <f t="shared" si="307"/>
        <v>http://da.dl.itc.u-tokyo.ac.jp/mirador/?params=[{%22manifest%22:%22https://www.dl.ndl.go.jp/api/iiif/3437686/manifest.json%22,%22canvas%22:%22https://www.dl.ndl.go.jp/api/iiif/3437686/canvas/97%22}]</v>
      </c>
    </row>
    <row r="1937" spans="1:15" ht="16">
      <c r="A1937" s="8" t="str">
        <f t="shared" si="301"/>
        <v>https://w3id.org/kouigenjimonogatari/data/0155-13.json</v>
      </c>
      <c r="B1937" s="8">
        <v>155</v>
      </c>
      <c r="C1937" s="8">
        <v>13</v>
      </c>
      <c r="D1937" s="9" t="s">
        <v>1806</v>
      </c>
      <c r="E1937" t="str">
        <f t="shared" si="302"/>
        <v>http://creativecommons.org/publicdomain/zero/1.0/</v>
      </c>
      <c r="F1937" t="s">
        <v>4658</v>
      </c>
      <c r="G1937">
        <v>5</v>
      </c>
      <c r="H1937" t="s">
        <v>337</v>
      </c>
      <c r="I1937" s="3" t="str">
        <f t="shared" si="303"/>
        <v>https://jpsearch.go.jp/term/type/文章要素</v>
      </c>
      <c r="L1937">
        <f t="shared" si="305"/>
        <v>97</v>
      </c>
      <c r="M1937" t="str">
        <f t="shared" si="306"/>
        <v>https://www.dl.ndl.go.jp/api/iiif/3437686/canvas/97</v>
      </c>
      <c r="N1937" t="str">
        <f t="shared" si="304"/>
        <v>https://www.dl.ndl.go.jp/api/iiif/3437686/manifest.json</v>
      </c>
      <c r="O1937" t="str">
        <f t="shared" si="307"/>
        <v>http://da.dl.itc.u-tokyo.ac.jp/mirador/?params=[{%22manifest%22:%22https://www.dl.ndl.go.jp/api/iiif/3437686/manifest.json%22,%22canvas%22:%22https://www.dl.ndl.go.jp/api/iiif/3437686/canvas/97%22}]</v>
      </c>
    </row>
    <row r="1938" spans="1:15" ht="16">
      <c r="A1938" s="8" t="str">
        <f t="shared" si="301"/>
        <v>https://w3id.org/kouigenjimonogatari/data/0155-14.json</v>
      </c>
      <c r="B1938" s="8">
        <v>155</v>
      </c>
      <c r="C1938" s="8">
        <v>14</v>
      </c>
      <c r="D1938" s="9" t="s">
        <v>1807</v>
      </c>
      <c r="E1938" t="str">
        <f t="shared" si="302"/>
        <v>http://creativecommons.org/publicdomain/zero/1.0/</v>
      </c>
      <c r="F1938" t="s">
        <v>4658</v>
      </c>
      <c r="G1938">
        <v>5</v>
      </c>
      <c r="H1938" t="s">
        <v>337</v>
      </c>
      <c r="I1938" s="3" t="str">
        <f t="shared" si="303"/>
        <v>https://jpsearch.go.jp/term/type/文章要素</v>
      </c>
      <c r="L1938">
        <f t="shared" si="305"/>
        <v>97</v>
      </c>
      <c r="M1938" t="str">
        <f t="shared" si="306"/>
        <v>https://www.dl.ndl.go.jp/api/iiif/3437686/canvas/97</v>
      </c>
      <c r="N1938" t="str">
        <f t="shared" si="304"/>
        <v>https://www.dl.ndl.go.jp/api/iiif/3437686/manifest.json</v>
      </c>
      <c r="O1938" t="str">
        <f t="shared" si="307"/>
        <v>http://da.dl.itc.u-tokyo.ac.jp/mirador/?params=[{%22manifest%22:%22https://www.dl.ndl.go.jp/api/iiif/3437686/manifest.json%22,%22canvas%22:%22https://www.dl.ndl.go.jp/api/iiif/3437686/canvas/97%22}]</v>
      </c>
    </row>
    <row r="1939" spans="1:15" ht="16">
      <c r="A1939" s="8" t="str">
        <f t="shared" si="301"/>
        <v>https://w3id.org/kouigenjimonogatari/data/0156-01.json</v>
      </c>
      <c r="B1939" s="8">
        <v>156</v>
      </c>
      <c r="C1939" s="8">
        <v>1</v>
      </c>
      <c r="D1939" s="9" t="s">
        <v>1808</v>
      </c>
      <c r="E1939" t="str">
        <f t="shared" si="302"/>
        <v>http://creativecommons.org/publicdomain/zero/1.0/</v>
      </c>
      <c r="F1939" t="s">
        <v>4658</v>
      </c>
      <c r="G1939">
        <v>5</v>
      </c>
      <c r="H1939" t="s">
        <v>337</v>
      </c>
      <c r="I1939" s="3" t="str">
        <f t="shared" si="303"/>
        <v>https://jpsearch.go.jp/term/type/文章要素</v>
      </c>
      <c r="L1939">
        <f t="shared" si="305"/>
        <v>98</v>
      </c>
      <c r="M1939" t="str">
        <f t="shared" si="306"/>
        <v>https://www.dl.ndl.go.jp/api/iiif/3437686/canvas/98</v>
      </c>
      <c r="N1939" t="str">
        <f t="shared" si="304"/>
        <v>https://www.dl.ndl.go.jp/api/iiif/3437686/manifest.json</v>
      </c>
      <c r="O1939" t="str">
        <f t="shared" si="307"/>
        <v>http://da.dl.itc.u-tokyo.ac.jp/mirador/?params=[{%22manifest%22:%22https://www.dl.ndl.go.jp/api/iiif/3437686/manifest.json%22,%22canvas%22:%22https://www.dl.ndl.go.jp/api/iiif/3437686/canvas/98%22}]</v>
      </c>
    </row>
    <row r="1940" spans="1:15" ht="16">
      <c r="A1940" s="8" t="str">
        <f t="shared" si="301"/>
        <v>https://w3id.org/kouigenjimonogatari/data/0156-02.json</v>
      </c>
      <c r="B1940" s="8">
        <v>156</v>
      </c>
      <c r="C1940" s="8">
        <v>2</v>
      </c>
      <c r="D1940" s="9" t="s">
        <v>1809</v>
      </c>
      <c r="E1940" t="str">
        <f t="shared" si="302"/>
        <v>http://creativecommons.org/publicdomain/zero/1.0/</v>
      </c>
      <c r="F1940" t="s">
        <v>4658</v>
      </c>
      <c r="G1940">
        <v>5</v>
      </c>
      <c r="H1940" t="s">
        <v>337</v>
      </c>
      <c r="I1940" s="3" t="str">
        <f t="shared" si="303"/>
        <v>https://jpsearch.go.jp/term/type/文章要素</v>
      </c>
      <c r="L1940">
        <f t="shared" si="305"/>
        <v>98</v>
      </c>
      <c r="M1940" t="str">
        <f t="shared" si="306"/>
        <v>https://www.dl.ndl.go.jp/api/iiif/3437686/canvas/98</v>
      </c>
      <c r="N1940" t="str">
        <f t="shared" si="304"/>
        <v>https://www.dl.ndl.go.jp/api/iiif/3437686/manifest.json</v>
      </c>
      <c r="O1940" t="str">
        <f t="shared" si="307"/>
        <v>http://da.dl.itc.u-tokyo.ac.jp/mirador/?params=[{%22manifest%22:%22https://www.dl.ndl.go.jp/api/iiif/3437686/manifest.json%22,%22canvas%22:%22https://www.dl.ndl.go.jp/api/iiif/3437686/canvas/98%22}]</v>
      </c>
    </row>
    <row r="1941" spans="1:15" ht="16">
      <c r="A1941" s="8" t="str">
        <f t="shared" si="301"/>
        <v>https://w3id.org/kouigenjimonogatari/data/0156-03.json</v>
      </c>
      <c r="B1941" s="8">
        <v>156</v>
      </c>
      <c r="C1941" s="8">
        <v>3</v>
      </c>
      <c r="D1941" s="9" t="s">
        <v>1810</v>
      </c>
      <c r="E1941" t="str">
        <f t="shared" si="302"/>
        <v>http://creativecommons.org/publicdomain/zero/1.0/</v>
      </c>
      <c r="F1941" t="s">
        <v>4658</v>
      </c>
      <c r="G1941">
        <v>5</v>
      </c>
      <c r="H1941" t="s">
        <v>337</v>
      </c>
      <c r="I1941" s="3" t="str">
        <f t="shared" si="303"/>
        <v>https://jpsearch.go.jp/term/type/文章要素</v>
      </c>
      <c r="L1941">
        <f t="shared" si="305"/>
        <v>98</v>
      </c>
      <c r="M1941" t="str">
        <f t="shared" si="306"/>
        <v>https://www.dl.ndl.go.jp/api/iiif/3437686/canvas/98</v>
      </c>
      <c r="N1941" t="str">
        <f t="shared" si="304"/>
        <v>https://www.dl.ndl.go.jp/api/iiif/3437686/manifest.json</v>
      </c>
      <c r="O1941" t="str">
        <f t="shared" si="307"/>
        <v>http://da.dl.itc.u-tokyo.ac.jp/mirador/?params=[{%22manifest%22:%22https://www.dl.ndl.go.jp/api/iiif/3437686/manifest.json%22,%22canvas%22:%22https://www.dl.ndl.go.jp/api/iiif/3437686/canvas/98%22}]</v>
      </c>
    </row>
    <row r="1942" spans="1:15" ht="16">
      <c r="A1942" s="8" t="str">
        <f t="shared" si="301"/>
        <v>https://w3id.org/kouigenjimonogatari/data/0156-04.json</v>
      </c>
      <c r="B1942" s="8">
        <v>156</v>
      </c>
      <c r="C1942" s="8">
        <v>4</v>
      </c>
      <c r="D1942" s="9" t="s">
        <v>1811</v>
      </c>
      <c r="E1942" t="str">
        <f t="shared" si="302"/>
        <v>http://creativecommons.org/publicdomain/zero/1.0/</v>
      </c>
      <c r="F1942" t="s">
        <v>4658</v>
      </c>
      <c r="G1942">
        <v>5</v>
      </c>
      <c r="H1942" t="s">
        <v>337</v>
      </c>
      <c r="I1942" s="3" t="str">
        <f t="shared" si="303"/>
        <v>https://jpsearch.go.jp/term/type/文章要素</v>
      </c>
      <c r="L1942">
        <f t="shared" si="305"/>
        <v>98</v>
      </c>
      <c r="M1942" t="str">
        <f t="shared" si="306"/>
        <v>https://www.dl.ndl.go.jp/api/iiif/3437686/canvas/98</v>
      </c>
      <c r="N1942" t="str">
        <f t="shared" si="304"/>
        <v>https://www.dl.ndl.go.jp/api/iiif/3437686/manifest.json</v>
      </c>
      <c r="O1942" t="str">
        <f t="shared" si="307"/>
        <v>http://da.dl.itc.u-tokyo.ac.jp/mirador/?params=[{%22manifest%22:%22https://www.dl.ndl.go.jp/api/iiif/3437686/manifest.json%22,%22canvas%22:%22https://www.dl.ndl.go.jp/api/iiif/3437686/canvas/98%22}]</v>
      </c>
    </row>
    <row r="1943" spans="1:15" ht="16">
      <c r="A1943" s="8" t="str">
        <f t="shared" si="301"/>
        <v>https://w3id.org/kouigenjimonogatari/data/0156-05.json</v>
      </c>
      <c r="B1943" s="8">
        <v>156</v>
      </c>
      <c r="C1943" s="8">
        <v>5</v>
      </c>
      <c r="D1943" s="9" t="s">
        <v>1812</v>
      </c>
      <c r="E1943" t="str">
        <f t="shared" si="302"/>
        <v>http://creativecommons.org/publicdomain/zero/1.0/</v>
      </c>
      <c r="F1943" t="s">
        <v>4658</v>
      </c>
      <c r="G1943">
        <v>5</v>
      </c>
      <c r="H1943" t="s">
        <v>337</v>
      </c>
      <c r="I1943" s="3" t="str">
        <f t="shared" si="303"/>
        <v>https://jpsearch.go.jp/term/type/文章要素</v>
      </c>
      <c r="L1943">
        <f t="shared" si="305"/>
        <v>98</v>
      </c>
      <c r="M1943" t="str">
        <f t="shared" si="306"/>
        <v>https://www.dl.ndl.go.jp/api/iiif/3437686/canvas/98</v>
      </c>
      <c r="N1943" t="str">
        <f t="shared" si="304"/>
        <v>https://www.dl.ndl.go.jp/api/iiif/3437686/manifest.json</v>
      </c>
      <c r="O1943" t="str">
        <f t="shared" si="307"/>
        <v>http://da.dl.itc.u-tokyo.ac.jp/mirador/?params=[{%22manifest%22:%22https://www.dl.ndl.go.jp/api/iiif/3437686/manifest.json%22,%22canvas%22:%22https://www.dl.ndl.go.jp/api/iiif/3437686/canvas/98%22}]</v>
      </c>
    </row>
    <row r="1944" spans="1:15" ht="16">
      <c r="A1944" s="8" t="str">
        <f t="shared" si="301"/>
        <v>https://w3id.org/kouigenjimonogatari/data/0156-06.json</v>
      </c>
      <c r="B1944" s="8">
        <v>156</v>
      </c>
      <c r="C1944" s="8">
        <v>6</v>
      </c>
      <c r="D1944" s="9" t="s">
        <v>1813</v>
      </c>
      <c r="E1944" t="str">
        <f t="shared" si="302"/>
        <v>http://creativecommons.org/publicdomain/zero/1.0/</v>
      </c>
      <c r="F1944" t="s">
        <v>4658</v>
      </c>
      <c r="G1944">
        <v>5</v>
      </c>
      <c r="H1944" t="s">
        <v>337</v>
      </c>
      <c r="I1944" s="3" t="str">
        <f t="shared" si="303"/>
        <v>https://jpsearch.go.jp/term/type/文章要素</v>
      </c>
      <c r="L1944">
        <f t="shared" si="305"/>
        <v>98</v>
      </c>
      <c r="M1944" t="str">
        <f t="shared" si="306"/>
        <v>https://www.dl.ndl.go.jp/api/iiif/3437686/canvas/98</v>
      </c>
      <c r="N1944" t="str">
        <f t="shared" si="304"/>
        <v>https://www.dl.ndl.go.jp/api/iiif/3437686/manifest.json</v>
      </c>
      <c r="O1944" t="str">
        <f t="shared" si="307"/>
        <v>http://da.dl.itc.u-tokyo.ac.jp/mirador/?params=[{%22manifest%22:%22https://www.dl.ndl.go.jp/api/iiif/3437686/manifest.json%22,%22canvas%22:%22https://www.dl.ndl.go.jp/api/iiif/3437686/canvas/98%22}]</v>
      </c>
    </row>
    <row r="1945" spans="1:15" ht="16">
      <c r="A1945" s="8" t="str">
        <f t="shared" si="301"/>
        <v>https://w3id.org/kouigenjimonogatari/data/0156-07.json</v>
      </c>
      <c r="B1945" s="8">
        <v>156</v>
      </c>
      <c r="C1945" s="8">
        <v>7</v>
      </c>
      <c r="D1945" s="9" t="s">
        <v>1814</v>
      </c>
      <c r="E1945" t="str">
        <f t="shared" si="302"/>
        <v>http://creativecommons.org/publicdomain/zero/1.0/</v>
      </c>
      <c r="F1945" t="s">
        <v>4658</v>
      </c>
      <c r="G1945">
        <v>5</v>
      </c>
      <c r="H1945" t="s">
        <v>337</v>
      </c>
      <c r="I1945" s="3" t="str">
        <f t="shared" si="303"/>
        <v>https://jpsearch.go.jp/term/type/文章要素</v>
      </c>
      <c r="L1945">
        <f t="shared" si="305"/>
        <v>98</v>
      </c>
      <c r="M1945" t="str">
        <f t="shared" si="306"/>
        <v>https://www.dl.ndl.go.jp/api/iiif/3437686/canvas/98</v>
      </c>
      <c r="N1945" t="str">
        <f t="shared" si="304"/>
        <v>https://www.dl.ndl.go.jp/api/iiif/3437686/manifest.json</v>
      </c>
      <c r="O1945" t="str">
        <f t="shared" si="307"/>
        <v>http://da.dl.itc.u-tokyo.ac.jp/mirador/?params=[{%22manifest%22:%22https://www.dl.ndl.go.jp/api/iiif/3437686/manifest.json%22,%22canvas%22:%22https://www.dl.ndl.go.jp/api/iiif/3437686/canvas/98%22}]</v>
      </c>
    </row>
    <row r="1946" spans="1:15" ht="16">
      <c r="A1946" s="8" t="str">
        <f t="shared" si="301"/>
        <v>https://w3id.org/kouigenjimonogatari/data/0156-08.json</v>
      </c>
      <c r="B1946" s="8">
        <v>156</v>
      </c>
      <c r="C1946" s="8">
        <v>8</v>
      </c>
      <c r="D1946" s="9" t="s">
        <v>1815</v>
      </c>
      <c r="E1946" t="str">
        <f t="shared" si="302"/>
        <v>http://creativecommons.org/publicdomain/zero/1.0/</v>
      </c>
      <c r="F1946" t="s">
        <v>4658</v>
      </c>
      <c r="G1946">
        <v>5</v>
      </c>
      <c r="H1946" t="s">
        <v>337</v>
      </c>
      <c r="I1946" s="3" t="str">
        <f t="shared" si="303"/>
        <v>https://jpsearch.go.jp/term/type/文章要素</v>
      </c>
      <c r="L1946">
        <f t="shared" si="305"/>
        <v>98</v>
      </c>
      <c r="M1946" t="str">
        <f t="shared" si="306"/>
        <v>https://www.dl.ndl.go.jp/api/iiif/3437686/canvas/98</v>
      </c>
      <c r="N1946" t="str">
        <f t="shared" si="304"/>
        <v>https://www.dl.ndl.go.jp/api/iiif/3437686/manifest.json</v>
      </c>
      <c r="O1946" t="str">
        <f t="shared" si="307"/>
        <v>http://da.dl.itc.u-tokyo.ac.jp/mirador/?params=[{%22manifest%22:%22https://www.dl.ndl.go.jp/api/iiif/3437686/manifest.json%22,%22canvas%22:%22https://www.dl.ndl.go.jp/api/iiif/3437686/canvas/98%22}]</v>
      </c>
    </row>
    <row r="1947" spans="1:15" ht="16">
      <c r="A1947" s="8" t="str">
        <f t="shared" si="301"/>
        <v>https://w3id.org/kouigenjimonogatari/data/0156-09.json</v>
      </c>
      <c r="B1947" s="8">
        <v>156</v>
      </c>
      <c r="C1947" s="8">
        <v>9</v>
      </c>
      <c r="D1947" s="9" t="s">
        <v>1816</v>
      </c>
      <c r="E1947" t="str">
        <f t="shared" si="302"/>
        <v>http://creativecommons.org/publicdomain/zero/1.0/</v>
      </c>
      <c r="F1947" t="s">
        <v>4658</v>
      </c>
      <c r="G1947">
        <v>5</v>
      </c>
      <c r="H1947" t="s">
        <v>337</v>
      </c>
      <c r="I1947" s="3" t="str">
        <f t="shared" si="303"/>
        <v>https://jpsearch.go.jp/term/type/文章要素</v>
      </c>
      <c r="L1947">
        <f t="shared" si="305"/>
        <v>98</v>
      </c>
      <c r="M1947" t="str">
        <f t="shared" si="306"/>
        <v>https://www.dl.ndl.go.jp/api/iiif/3437686/canvas/98</v>
      </c>
      <c r="N1947" t="str">
        <f t="shared" si="304"/>
        <v>https://www.dl.ndl.go.jp/api/iiif/3437686/manifest.json</v>
      </c>
      <c r="O1947" t="str">
        <f t="shared" si="307"/>
        <v>http://da.dl.itc.u-tokyo.ac.jp/mirador/?params=[{%22manifest%22:%22https://www.dl.ndl.go.jp/api/iiif/3437686/manifest.json%22,%22canvas%22:%22https://www.dl.ndl.go.jp/api/iiif/3437686/canvas/98%22}]</v>
      </c>
    </row>
    <row r="1948" spans="1:15" ht="16">
      <c r="A1948" s="8" t="str">
        <f t="shared" si="301"/>
        <v>https://w3id.org/kouigenjimonogatari/data/0156-10.json</v>
      </c>
      <c r="B1948" s="8">
        <v>156</v>
      </c>
      <c r="C1948" s="8">
        <v>10</v>
      </c>
      <c r="D1948" s="9" t="s">
        <v>1817</v>
      </c>
      <c r="E1948" t="str">
        <f t="shared" si="302"/>
        <v>http://creativecommons.org/publicdomain/zero/1.0/</v>
      </c>
      <c r="F1948" t="s">
        <v>4658</v>
      </c>
      <c r="G1948">
        <v>5</v>
      </c>
      <c r="H1948" t="s">
        <v>337</v>
      </c>
      <c r="I1948" s="3" t="str">
        <f t="shared" si="303"/>
        <v>https://jpsearch.go.jp/term/type/文章要素</v>
      </c>
      <c r="L1948">
        <f t="shared" si="305"/>
        <v>98</v>
      </c>
      <c r="M1948" t="str">
        <f t="shared" si="306"/>
        <v>https://www.dl.ndl.go.jp/api/iiif/3437686/canvas/98</v>
      </c>
      <c r="N1948" t="str">
        <f t="shared" si="304"/>
        <v>https://www.dl.ndl.go.jp/api/iiif/3437686/manifest.json</v>
      </c>
      <c r="O1948" t="str">
        <f t="shared" si="307"/>
        <v>http://da.dl.itc.u-tokyo.ac.jp/mirador/?params=[{%22manifest%22:%22https://www.dl.ndl.go.jp/api/iiif/3437686/manifest.json%22,%22canvas%22:%22https://www.dl.ndl.go.jp/api/iiif/3437686/canvas/98%22}]</v>
      </c>
    </row>
    <row r="1949" spans="1:15" ht="16">
      <c r="A1949" s="8" t="str">
        <f t="shared" si="301"/>
        <v>https://w3id.org/kouigenjimonogatari/data/0156-11.json</v>
      </c>
      <c r="B1949" s="8">
        <v>156</v>
      </c>
      <c r="C1949" s="8">
        <v>11</v>
      </c>
      <c r="D1949" s="9" t="s">
        <v>1818</v>
      </c>
      <c r="E1949" t="str">
        <f t="shared" si="302"/>
        <v>http://creativecommons.org/publicdomain/zero/1.0/</v>
      </c>
      <c r="F1949" t="s">
        <v>4658</v>
      </c>
      <c r="G1949">
        <v>5</v>
      </c>
      <c r="H1949" t="s">
        <v>337</v>
      </c>
      <c r="I1949" s="3" t="str">
        <f t="shared" si="303"/>
        <v>https://jpsearch.go.jp/term/type/文章要素</v>
      </c>
      <c r="L1949">
        <f t="shared" si="305"/>
        <v>98</v>
      </c>
      <c r="M1949" t="str">
        <f t="shared" si="306"/>
        <v>https://www.dl.ndl.go.jp/api/iiif/3437686/canvas/98</v>
      </c>
      <c r="N1949" t="str">
        <f t="shared" si="304"/>
        <v>https://www.dl.ndl.go.jp/api/iiif/3437686/manifest.json</v>
      </c>
      <c r="O1949" t="str">
        <f t="shared" si="307"/>
        <v>http://da.dl.itc.u-tokyo.ac.jp/mirador/?params=[{%22manifest%22:%22https://www.dl.ndl.go.jp/api/iiif/3437686/manifest.json%22,%22canvas%22:%22https://www.dl.ndl.go.jp/api/iiif/3437686/canvas/98%22}]</v>
      </c>
    </row>
    <row r="1950" spans="1:15" ht="16">
      <c r="A1950" s="8" t="str">
        <f t="shared" si="301"/>
        <v>https://w3id.org/kouigenjimonogatari/data/0156-12.json</v>
      </c>
      <c r="B1950" s="8">
        <v>156</v>
      </c>
      <c r="C1950" s="8">
        <v>12</v>
      </c>
      <c r="D1950" s="9" t="s">
        <v>1819</v>
      </c>
      <c r="E1950" t="str">
        <f t="shared" si="302"/>
        <v>http://creativecommons.org/publicdomain/zero/1.0/</v>
      </c>
      <c r="F1950" t="s">
        <v>4658</v>
      </c>
      <c r="G1950">
        <v>5</v>
      </c>
      <c r="H1950" t="s">
        <v>337</v>
      </c>
      <c r="I1950" s="3" t="str">
        <f t="shared" si="303"/>
        <v>https://jpsearch.go.jp/term/type/文章要素</v>
      </c>
      <c r="L1950">
        <f t="shared" si="305"/>
        <v>98</v>
      </c>
      <c r="M1950" t="str">
        <f t="shared" si="306"/>
        <v>https://www.dl.ndl.go.jp/api/iiif/3437686/canvas/98</v>
      </c>
      <c r="N1950" t="str">
        <f t="shared" si="304"/>
        <v>https://www.dl.ndl.go.jp/api/iiif/3437686/manifest.json</v>
      </c>
      <c r="O1950" t="str">
        <f t="shared" si="307"/>
        <v>http://da.dl.itc.u-tokyo.ac.jp/mirador/?params=[{%22manifest%22:%22https://www.dl.ndl.go.jp/api/iiif/3437686/manifest.json%22,%22canvas%22:%22https://www.dl.ndl.go.jp/api/iiif/3437686/canvas/98%22}]</v>
      </c>
    </row>
    <row r="1951" spans="1:15" ht="16">
      <c r="A1951" s="8" t="str">
        <f t="shared" si="301"/>
        <v>https://w3id.org/kouigenjimonogatari/data/0156-13.json</v>
      </c>
      <c r="B1951" s="8">
        <v>156</v>
      </c>
      <c r="C1951" s="8">
        <v>13</v>
      </c>
      <c r="D1951" s="9" t="s">
        <v>1820</v>
      </c>
      <c r="E1951" t="str">
        <f t="shared" si="302"/>
        <v>http://creativecommons.org/publicdomain/zero/1.0/</v>
      </c>
      <c r="F1951" t="s">
        <v>4658</v>
      </c>
      <c r="G1951">
        <v>5</v>
      </c>
      <c r="H1951" t="s">
        <v>337</v>
      </c>
      <c r="I1951" s="3" t="str">
        <f t="shared" si="303"/>
        <v>https://jpsearch.go.jp/term/type/文章要素</v>
      </c>
      <c r="L1951">
        <f t="shared" si="305"/>
        <v>98</v>
      </c>
      <c r="M1951" t="str">
        <f t="shared" si="306"/>
        <v>https://www.dl.ndl.go.jp/api/iiif/3437686/canvas/98</v>
      </c>
      <c r="N1951" t="str">
        <f t="shared" si="304"/>
        <v>https://www.dl.ndl.go.jp/api/iiif/3437686/manifest.json</v>
      </c>
      <c r="O1951" t="str">
        <f t="shared" si="307"/>
        <v>http://da.dl.itc.u-tokyo.ac.jp/mirador/?params=[{%22manifest%22:%22https://www.dl.ndl.go.jp/api/iiif/3437686/manifest.json%22,%22canvas%22:%22https://www.dl.ndl.go.jp/api/iiif/3437686/canvas/98%22}]</v>
      </c>
    </row>
    <row r="1952" spans="1:15" ht="16">
      <c r="A1952" s="8" t="str">
        <f t="shared" si="301"/>
        <v>https://w3id.org/kouigenjimonogatari/data/0156-14.json</v>
      </c>
      <c r="B1952" s="8">
        <v>156</v>
      </c>
      <c r="C1952" s="8">
        <v>14</v>
      </c>
      <c r="D1952" s="9" t="s">
        <v>1821</v>
      </c>
      <c r="E1952" t="str">
        <f t="shared" si="302"/>
        <v>http://creativecommons.org/publicdomain/zero/1.0/</v>
      </c>
      <c r="F1952" t="s">
        <v>4658</v>
      </c>
      <c r="G1952">
        <v>5</v>
      </c>
      <c r="H1952" t="s">
        <v>337</v>
      </c>
      <c r="I1952" s="3" t="str">
        <f t="shared" si="303"/>
        <v>https://jpsearch.go.jp/term/type/文章要素</v>
      </c>
      <c r="L1952">
        <f t="shared" si="305"/>
        <v>98</v>
      </c>
      <c r="M1952" t="str">
        <f t="shared" si="306"/>
        <v>https://www.dl.ndl.go.jp/api/iiif/3437686/canvas/98</v>
      </c>
      <c r="N1952" t="str">
        <f t="shared" si="304"/>
        <v>https://www.dl.ndl.go.jp/api/iiif/3437686/manifest.json</v>
      </c>
      <c r="O1952" t="str">
        <f t="shared" si="307"/>
        <v>http://da.dl.itc.u-tokyo.ac.jp/mirador/?params=[{%22manifest%22:%22https://www.dl.ndl.go.jp/api/iiif/3437686/manifest.json%22,%22canvas%22:%22https://www.dl.ndl.go.jp/api/iiif/3437686/canvas/98%22}]</v>
      </c>
    </row>
    <row r="1953" spans="1:15" ht="16">
      <c r="A1953" s="8" t="str">
        <f t="shared" si="301"/>
        <v>https://w3id.org/kouigenjimonogatari/data/0157-01.json</v>
      </c>
      <c r="B1953" s="8">
        <v>157</v>
      </c>
      <c r="C1953" s="8">
        <v>1</v>
      </c>
      <c r="D1953" s="9" t="s">
        <v>1822</v>
      </c>
      <c r="E1953" t="str">
        <f t="shared" si="302"/>
        <v>http://creativecommons.org/publicdomain/zero/1.0/</v>
      </c>
      <c r="F1953" t="s">
        <v>4658</v>
      </c>
      <c r="G1953">
        <v>5</v>
      </c>
      <c r="H1953" t="s">
        <v>337</v>
      </c>
      <c r="I1953" s="3" t="str">
        <f t="shared" si="303"/>
        <v>https://jpsearch.go.jp/term/type/文章要素</v>
      </c>
      <c r="L1953">
        <f t="shared" si="305"/>
        <v>98</v>
      </c>
      <c r="M1953" t="str">
        <f t="shared" si="306"/>
        <v>https://www.dl.ndl.go.jp/api/iiif/3437686/canvas/98</v>
      </c>
      <c r="N1953" t="str">
        <f t="shared" si="304"/>
        <v>https://www.dl.ndl.go.jp/api/iiif/3437686/manifest.json</v>
      </c>
      <c r="O1953" t="str">
        <f t="shared" si="307"/>
        <v>http://da.dl.itc.u-tokyo.ac.jp/mirador/?params=[{%22manifest%22:%22https://www.dl.ndl.go.jp/api/iiif/3437686/manifest.json%22,%22canvas%22:%22https://www.dl.ndl.go.jp/api/iiif/3437686/canvas/98%22}]</v>
      </c>
    </row>
    <row r="1954" spans="1:15" ht="16">
      <c r="A1954" s="8" t="str">
        <f t="shared" si="301"/>
        <v>https://w3id.org/kouigenjimonogatari/data/0157-02.json</v>
      </c>
      <c r="B1954" s="8">
        <v>157</v>
      </c>
      <c r="C1954" s="8">
        <v>2</v>
      </c>
      <c r="D1954" s="9" t="s">
        <v>1823</v>
      </c>
      <c r="E1954" t="str">
        <f t="shared" si="302"/>
        <v>http://creativecommons.org/publicdomain/zero/1.0/</v>
      </c>
      <c r="F1954" t="s">
        <v>4658</v>
      </c>
      <c r="G1954">
        <v>5</v>
      </c>
      <c r="H1954" t="s">
        <v>337</v>
      </c>
      <c r="I1954" s="3" t="str">
        <f t="shared" si="303"/>
        <v>https://jpsearch.go.jp/term/type/文章要素</v>
      </c>
      <c r="L1954">
        <f t="shared" si="305"/>
        <v>98</v>
      </c>
      <c r="M1954" t="str">
        <f t="shared" si="306"/>
        <v>https://www.dl.ndl.go.jp/api/iiif/3437686/canvas/98</v>
      </c>
      <c r="N1954" t="str">
        <f t="shared" si="304"/>
        <v>https://www.dl.ndl.go.jp/api/iiif/3437686/manifest.json</v>
      </c>
      <c r="O1954" t="str">
        <f t="shared" si="307"/>
        <v>http://da.dl.itc.u-tokyo.ac.jp/mirador/?params=[{%22manifest%22:%22https://www.dl.ndl.go.jp/api/iiif/3437686/manifest.json%22,%22canvas%22:%22https://www.dl.ndl.go.jp/api/iiif/3437686/canvas/98%22}]</v>
      </c>
    </row>
    <row r="1955" spans="1:15" ht="16">
      <c r="A1955" s="8" t="str">
        <f t="shared" si="301"/>
        <v>https://w3id.org/kouigenjimonogatari/data/0157-03.json</v>
      </c>
      <c r="B1955" s="8">
        <v>157</v>
      </c>
      <c r="C1955" s="8">
        <v>3</v>
      </c>
      <c r="D1955" s="9" t="s">
        <v>1824</v>
      </c>
      <c r="E1955" t="str">
        <f t="shared" si="302"/>
        <v>http://creativecommons.org/publicdomain/zero/1.0/</v>
      </c>
      <c r="F1955" t="s">
        <v>4658</v>
      </c>
      <c r="G1955">
        <v>5</v>
      </c>
      <c r="H1955" t="s">
        <v>337</v>
      </c>
      <c r="I1955" s="3" t="str">
        <f t="shared" si="303"/>
        <v>https://jpsearch.go.jp/term/type/文章要素</v>
      </c>
      <c r="L1955">
        <f t="shared" si="305"/>
        <v>98</v>
      </c>
      <c r="M1955" t="str">
        <f t="shared" si="306"/>
        <v>https://www.dl.ndl.go.jp/api/iiif/3437686/canvas/98</v>
      </c>
      <c r="N1955" t="str">
        <f t="shared" si="304"/>
        <v>https://www.dl.ndl.go.jp/api/iiif/3437686/manifest.json</v>
      </c>
      <c r="O1955" t="str">
        <f t="shared" si="307"/>
        <v>http://da.dl.itc.u-tokyo.ac.jp/mirador/?params=[{%22manifest%22:%22https://www.dl.ndl.go.jp/api/iiif/3437686/manifest.json%22,%22canvas%22:%22https://www.dl.ndl.go.jp/api/iiif/3437686/canvas/98%22}]</v>
      </c>
    </row>
    <row r="1956" spans="1:15" ht="16">
      <c r="A1956" s="8" t="str">
        <f t="shared" si="301"/>
        <v>https://w3id.org/kouigenjimonogatari/data/0157-04.json</v>
      </c>
      <c r="B1956" s="8">
        <v>157</v>
      </c>
      <c r="C1956" s="8">
        <v>4</v>
      </c>
      <c r="D1956" s="9" t="s">
        <v>1825</v>
      </c>
      <c r="E1956" t="str">
        <f t="shared" si="302"/>
        <v>http://creativecommons.org/publicdomain/zero/1.0/</v>
      </c>
      <c r="F1956" t="s">
        <v>4658</v>
      </c>
      <c r="G1956">
        <v>5</v>
      </c>
      <c r="H1956" t="s">
        <v>337</v>
      </c>
      <c r="I1956" s="3" t="str">
        <f t="shared" si="303"/>
        <v>https://jpsearch.go.jp/term/type/文章要素</v>
      </c>
      <c r="L1956">
        <f t="shared" si="305"/>
        <v>98</v>
      </c>
      <c r="M1956" t="str">
        <f t="shared" si="306"/>
        <v>https://www.dl.ndl.go.jp/api/iiif/3437686/canvas/98</v>
      </c>
      <c r="N1956" t="str">
        <f t="shared" si="304"/>
        <v>https://www.dl.ndl.go.jp/api/iiif/3437686/manifest.json</v>
      </c>
      <c r="O1956" t="str">
        <f t="shared" si="307"/>
        <v>http://da.dl.itc.u-tokyo.ac.jp/mirador/?params=[{%22manifest%22:%22https://www.dl.ndl.go.jp/api/iiif/3437686/manifest.json%22,%22canvas%22:%22https://www.dl.ndl.go.jp/api/iiif/3437686/canvas/98%22}]</v>
      </c>
    </row>
    <row r="1957" spans="1:15" ht="16">
      <c r="A1957" s="8" t="str">
        <f t="shared" si="301"/>
        <v>https://w3id.org/kouigenjimonogatari/data/0157-05.json</v>
      </c>
      <c r="B1957" s="8">
        <v>157</v>
      </c>
      <c r="C1957" s="8">
        <v>5</v>
      </c>
      <c r="D1957" s="9" t="s">
        <v>1826</v>
      </c>
      <c r="E1957" t="str">
        <f t="shared" si="302"/>
        <v>http://creativecommons.org/publicdomain/zero/1.0/</v>
      </c>
      <c r="F1957" t="s">
        <v>4658</v>
      </c>
      <c r="G1957">
        <v>5</v>
      </c>
      <c r="H1957" t="s">
        <v>337</v>
      </c>
      <c r="I1957" s="3" t="str">
        <f t="shared" si="303"/>
        <v>https://jpsearch.go.jp/term/type/文章要素</v>
      </c>
      <c r="L1957">
        <f t="shared" si="305"/>
        <v>98</v>
      </c>
      <c r="M1957" t="str">
        <f t="shared" si="306"/>
        <v>https://www.dl.ndl.go.jp/api/iiif/3437686/canvas/98</v>
      </c>
      <c r="N1957" t="str">
        <f t="shared" si="304"/>
        <v>https://www.dl.ndl.go.jp/api/iiif/3437686/manifest.json</v>
      </c>
      <c r="O1957" t="str">
        <f t="shared" si="307"/>
        <v>http://da.dl.itc.u-tokyo.ac.jp/mirador/?params=[{%22manifest%22:%22https://www.dl.ndl.go.jp/api/iiif/3437686/manifest.json%22,%22canvas%22:%22https://www.dl.ndl.go.jp/api/iiif/3437686/canvas/98%22}]</v>
      </c>
    </row>
    <row r="1958" spans="1:15" ht="16">
      <c r="A1958" s="8" t="str">
        <f t="shared" si="301"/>
        <v>https://w3id.org/kouigenjimonogatari/data/0157-06.json</v>
      </c>
      <c r="B1958" s="8">
        <v>157</v>
      </c>
      <c r="C1958" s="8">
        <v>6</v>
      </c>
      <c r="D1958" s="9" t="s">
        <v>1827</v>
      </c>
      <c r="E1958" t="str">
        <f t="shared" si="302"/>
        <v>http://creativecommons.org/publicdomain/zero/1.0/</v>
      </c>
      <c r="F1958" t="s">
        <v>4658</v>
      </c>
      <c r="G1958">
        <v>5</v>
      </c>
      <c r="H1958" t="s">
        <v>337</v>
      </c>
      <c r="I1958" s="3" t="str">
        <f t="shared" si="303"/>
        <v>https://jpsearch.go.jp/term/type/文章要素</v>
      </c>
      <c r="L1958">
        <f t="shared" si="305"/>
        <v>98</v>
      </c>
      <c r="M1958" t="str">
        <f t="shared" si="306"/>
        <v>https://www.dl.ndl.go.jp/api/iiif/3437686/canvas/98</v>
      </c>
      <c r="N1958" t="str">
        <f t="shared" si="304"/>
        <v>https://www.dl.ndl.go.jp/api/iiif/3437686/manifest.json</v>
      </c>
      <c r="O1958" t="str">
        <f t="shared" si="307"/>
        <v>http://da.dl.itc.u-tokyo.ac.jp/mirador/?params=[{%22manifest%22:%22https://www.dl.ndl.go.jp/api/iiif/3437686/manifest.json%22,%22canvas%22:%22https://www.dl.ndl.go.jp/api/iiif/3437686/canvas/98%22}]</v>
      </c>
    </row>
    <row r="1959" spans="1:15" ht="16">
      <c r="A1959" s="8" t="str">
        <f t="shared" si="301"/>
        <v>https://w3id.org/kouigenjimonogatari/data/0157-07.json</v>
      </c>
      <c r="B1959" s="8">
        <v>157</v>
      </c>
      <c r="C1959" s="8">
        <v>7</v>
      </c>
      <c r="D1959" s="9" t="s">
        <v>1828</v>
      </c>
      <c r="E1959" t="str">
        <f t="shared" si="302"/>
        <v>http://creativecommons.org/publicdomain/zero/1.0/</v>
      </c>
      <c r="F1959" t="s">
        <v>4658</v>
      </c>
      <c r="G1959">
        <v>5</v>
      </c>
      <c r="H1959" t="s">
        <v>337</v>
      </c>
      <c r="I1959" s="3" t="str">
        <f t="shared" si="303"/>
        <v>https://jpsearch.go.jp/term/type/文章要素</v>
      </c>
      <c r="L1959">
        <f t="shared" si="305"/>
        <v>98</v>
      </c>
      <c r="M1959" t="str">
        <f t="shared" si="306"/>
        <v>https://www.dl.ndl.go.jp/api/iiif/3437686/canvas/98</v>
      </c>
      <c r="N1959" t="str">
        <f t="shared" si="304"/>
        <v>https://www.dl.ndl.go.jp/api/iiif/3437686/manifest.json</v>
      </c>
      <c r="O1959" t="str">
        <f t="shared" si="307"/>
        <v>http://da.dl.itc.u-tokyo.ac.jp/mirador/?params=[{%22manifest%22:%22https://www.dl.ndl.go.jp/api/iiif/3437686/manifest.json%22,%22canvas%22:%22https://www.dl.ndl.go.jp/api/iiif/3437686/canvas/98%22}]</v>
      </c>
    </row>
    <row r="1960" spans="1:15" ht="16">
      <c r="A1960" s="8" t="str">
        <f t="shared" si="301"/>
        <v>https://w3id.org/kouigenjimonogatari/data/0157-08.json</v>
      </c>
      <c r="B1960" s="8">
        <v>157</v>
      </c>
      <c r="C1960" s="8">
        <v>8</v>
      </c>
      <c r="D1960" s="9" t="s">
        <v>1829</v>
      </c>
      <c r="E1960" t="str">
        <f t="shared" si="302"/>
        <v>http://creativecommons.org/publicdomain/zero/1.0/</v>
      </c>
      <c r="F1960" t="s">
        <v>4658</v>
      </c>
      <c r="G1960">
        <v>5</v>
      </c>
      <c r="H1960" t="s">
        <v>337</v>
      </c>
      <c r="I1960" s="3" t="str">
        <f t="shared" si="303"/>
        <v>https://jpsearch.go.jp/term/type/文章要素</v>
      </c>
      <c r="L1960">
        <f t="shared" si="305"/>
        <v>98</v>
      </c>
      <c r="M1960" t="str">
        <f t="shared" si="306"/>
        <v>https://www.dl.ndl.go.jp/api/iiif/3437686/canvas/98</v>
      </c>
      <c r="N1960" t="str">
        <f t="shared" si="304"/>
        <v>https://www.dl.ndl.go.jp/api/iiif/3437686/manifest.json</v>
      </c>
      <c r="O1960" t="str">
        <f t="shared" si="307"/>
        <v>http://da.dl.itc.u-tokyo.ac.jp/mirador/?params=[{%22manifest%22:%22https://www.dl.ndl.go.jp/api/iiif/3437686/manifest.json%22,%22canvas%22:%22https://www.dl.ndl.go.jp/api/iiif/3437686/canvas/98%22}]</v>
      </c>
    </row>
    <row r="1961" spans="1:15" ht="16">
      <c r="A1961" s="8" t="str">
        <f t="shared" si="301"/>
        <v>https://w3id.org/kouigenjimonogatari/data/0157-09.json</v>
      </c>
      <c r="B1961" s="8">
        <v>157</v>
      </c>
      <c r="C1961" s="8">
        <v>9</v>
      </c>
      <c r="D1961" s="9" t="s">
        <v>1830</v>
      </c>
      <c r="E1961" t="str">
        <f t="shared" si="302"/>
        <v>http://creativecommons.org/publicdomain/zero/1.0/</v>
      </c>
      <c r="F1961" t="s">
        <v>4658</v>
      </c>
      <c r="G1961">
        <v>5</v>
      </c>
      <c r="H1961" t="s">
        <v>337</v>
      </c>
      <c r="I1961" s="3" t="str">
        <f t="shared" si="303"/>
        <v>https://jpsearch.go.jp/term/type/文章要素</v>
      </c>
      <c r="L1961">
        <f t="shared" si="305"/>
        <v>98</v>
      </c>
      <c r="M1961" t="str">
        <f t="shared" si="306"/>
        <v>https://www.dl.ndl.go.jp/api/iiif/3437686/canvas/98</v>
      </c>
      <c r="N1961" t="str">
        <f t="shared" si="304"/>
        <v>https://www.dl.ndl.go.jp/api/iiif/3437686/manifest.json</v>
      </c>
      <c r="O1961" t="str">
        <f t="shared" si="307"/>
        <v>http://da.dl.itc.u-tokyo.ac.jp/mirador/?params=[{%22manifest%22:%22https://www.dl.ndl.go.jp/api/iiif/3437686/manifest.json%22,%22canvas%22:%22https://www.dl.ndl.go.jp/api/iiif/3437686/canvas/98%22}]</v>
      </c>
    </row>
    <row r="1962" spans="1:15" ht="16">
      <c r="A1962" s="8" t="str">
        <f t="shared" si="301"/>
        <v>https://w3id.org/kouigenjimonogatari/data/0157-10.json</v>
      </c>
      <c r="B1962" s="8">
        <v>157</v>
      </c>
      <c r="C1962" s="8">
        <v>10</v>
      </c>
      <c r="D1962" s="9" t="s">
        <v>1831</v>
      </c>
      <c r="E1962" t="str">
        <f t="shared" si="302"/>
        <v>http://creativecommons.org/publicdomain/zero/1.0/</v>
      </c>
      <c r="F1962" t="s">
        <v>4658</v>
      </c>
      <c r="G1962">
        <v>5</v>
      </c>
      <c r="H1962" t="s">
        <v>337</v>
      </c>
      <c r="I1962" s="3" t="str">
        <f t="shared" si="303"/>
        <v>https://jpsearch.go.jp/term/type/文章要素</v>
      </c>
      <c r="L1962">
        <f t="shared" si="305"/>
        <v>98</v>
      </c>
      <c r="M1962" t="str">
        <f t="shared" si="306"/>
        <v>https://www.dl.ndl.go.jp/api/iiif/3437686/canvas/98</v>
      </c>
      <c r="N1962" t="str">
        <f t="shared" si="304"/>
        <v>https://www.dl.ndl.go.jp/api/iiif/3437686/manifest.json</v>
      </c>
      <c r="O1962" t="str">
        <f t="shared" si="307"/>
        <v>http://da.dl.itc.u-tokyo.ac.jp/mirador/?params=[{%22manifest%22:%22https://www.dl.ndl.go.jp/api/iiif/3437686/manifest.json%22,%22canvas%22:%22https://www.dl.ndl.go.jp/api/iiif/3437686/canvas/98%22}]</v>
      </c>
    </row>
    <row r="1963" spans="1:15" ht="16">
      <c r="A1963" s="8" t="str">
        <f t="shared" si="301"/>
        <v>https://w3id.org/kouigenjimonogatari/data/0157-11.json</v>
      </c>
      <c r="B1963" s="8">
        <v>157</v>
      </c>
      <c r="C1963" s="8">
        <v>11</v>
      </c>
      <c r="D1963" s="9" t="s">
        <v>1832</v>
      </c>
      <c r="E1963" t="str">
        <f t="shared" si="302"/>
        <v>http://creativecommons.org/publicdomain/zero/1.0/</v>
      </c>
      <c r="F1963" t="s">
        <v>4658</v>
      </c>
      <c r="G1963">
        <v>5</v>
      </c>
      <c r="H1963" t="s">
        <v>337</v>
      </c>
      <c r="I1963" s="3" t="str">
        <f t="shared" si="303"/>
        <v>https://jpsearch.go.jp/term/type/文章要素</v>
      </c>
      <c r="L1963">
        <f t="shared" si="305"/>
        <v>98</v>
      </c>
      <c r="M1963" t="str">
        <f t="shared" si="306"/>
        <v>https://www.dl.ndl.go.jp/api/iiif/3437686/canvas/98</v>
      </c>
      <c r="N1963" t="str">
        <f t="shared" si="304"/>
        <v>https://www.dl.ndl.go.jp/api/iiif/3437686/manifest.json</v>
      </c>
      <c r="O1963" t="str">
        <f t="shared" si="307"/>
        <v>http://da.dl.itc.u-tokyo.ac.jp/mirador/?params=[{%22manifest%22:%22https://www.dl.ndl.go.jp/api/iiif/3437686/manifest.json%22,%22canvas%22:%22https://www.dl.ndl.go.jp/api/iiif/3437686/canvas/98%22}]</v>
      </c>
    </row>
    <row r="1964" spans="1:15" ht="16">
      <c r="A1964" s="8" t="str">
        <f t="shared" si="301"/>
        <v>https://w3id.org/kouigenjimonogatari/data/0157-12.json</v>
      </c>
      <c r="B1964" s="8">
        <v>157</v>
      </c>
      <c r="C1964" s="8">
        <v>12</v>
      </c>
      <c r="D1964" s="9" t="s">
        <v>1833</v>
      </c>
      <c r="E1964" t="str">
        <f t="shared" si="302"/>
        <v>http://creativecommons.org/publicdomain/zero/1.0/</v>
      </c>
      <c r="F1964" t="s">
        <v>4658</v>
      </c>
      <c r="G1964">
        <v>5</v>
      </c>
      <c r="H1964" t="s">
        <v>337</v>
      </c>
      <c r="I1964" s="3" t="str">
        <f t="shared" si="303"/>
        <v>https://jpsearch.go.jp/term/type/文章要素</v>
      </c>
      <c r="L1964">
        <f t="shared" si="305"/>
        <v>98</v>
      </c>
      <c r="M1964" t="str">
        <f t="shared" si="306"/>
        <v>https://www.dl.ndl.go.jp/api/iiif/3437686/canvas/98</v>
      </c>
      <c r="N1964" t="str">
        <f t="shared" si="304"/>
        <v>https://www.dl.ndl.go.jp/api/iiif/3437686/manifest.json</v>
      </c>
      <c r="O1964" t="str">
        <f t="shared" si="307"/>
        <v>http://da.dl.itc.u-tokyo.ac.jp/mirador/?params=[{%22manifest%22:%22https://www.dl.ndl.go.jp/api/iiif/3437686/manifest.json%22,%22canvas%22:%22https://www.dl.ndl.go.jp/api/iiif/3437686/canvas/98%22}]</v>
      </c>
    </row>
    <row r="1965" spans="1:15" ht="16">
      <c r="A1965" s="8" t="str">
        <f t="shared" si="301"/>
        <v>https://w3id.org/kouigenjimonogatari/data/0157-13.json</v>
      </c>
      <c r="B1965" s="8">
        <v>157</v>
      </c>
      <c r="C1965" s="8">
        <v>13</v>
      </c>
      <c r="D1965" s="9" t="s">
        <v>1834</v>
      </c>
      <c r="E1965" t="str">
        <f t="shared" si="302"/>
        <v>http://creativecommons.org/publicdomain/zero/1.0/</v>
      </c>
      <c r="F1965" t="s">
        <v>4658</v>
      </c>
      <c r="G1965">
        <v>5</v>
      </c>
      <c r="H1965" t="s">
        <v>337</v>
      </c>
      <c r="I1965" s="3" t="str">
        <f t="shared" si="303"/>
        <v>https://jpsearch.go.jp/term/type/文章要素</v>
      </c>
      <c r="L1965">
        <f t="shared" si="305"/>
        <v>98</v>
      </c>
      <c r="M1965" t="str">
        <f t="shared" si="306"/>
        <v>https://www.dl.ndl.go.jp/api/iiif/3437686/canvas/98</v>
      </c>
      <c r="N1965" t="str">
        <f t="shared" si="304"/>
        <v>https://www.dl.ndl.go.jp/api/iiif/3437686/manifest.json</v>
      </c>
      <c r="O1965" t="str">
        <f t="shared" si="307"/>
        <v>http://da.dl.itc.u-tokyo.ac.jp/mirador/?params=[{%22manifest%22:%22https://www.dl.ndl.go.jp/api/iiif/3437686/manifest.json%22,%22canvas%22:%22https://www.dl.ndl.go.jp/api/iiif/3437686/canvas/98%22}]</v>
      </c>
    </row>
    <row r="1966" spans="1:15" ht="16">
      <c r="A1966" s="8" t="str">
        <f t="shared" si="301"/>
        <v>https://w3id.org/kouigenjimonogatari/data/0157-14.json</v>
      </c>
      <c r="B1966" s="8">
        <v>157</v>
      </c>
      <c r="C1966" s="8">
        <v>14</v>
      </c>
      <c r="D1966" s="9" t="s">
        <v>1835</v>
      </c>
      <c r="E1966" t="str">
        <f t="shared" si="302"/>
        <v>http://creativecommons.org/publicdomain/zero/1.0/</v>
      </c>
      <c r="F1966" t="s">
        <v>4658</v>
      </c>
      <c r="G1966">
        <v>5</v>
      </c>
      <c r="H1966" t="s">
        <v>337</v>
      </c>
      <c r="I1966" s="3" t="str">
        <f t="shared" si="303"/>
        <v>https://jpsearch.go.jp/term/type/文章要素</v>
      </c>
      <c r="L1966">
        <f t="shared" si="305"/>
        <v>98</v>
      </c>
      <c r="M1966" t="str">
        <f t="shared" si="306"/>
        <v>https://www.dl.ndl.go.jp/api/iiif/3437686/canvas/98</v>
      </c>
      <c r="N1966" t="str">
        <f t="shared" si="304"/>
        <v>https://www.dl.ndl.go.jp/api/iiif/3437686/manifest.json</v>
      </c>
      <c r="O1966" t="str">
        <f t="shared" si="307"/>
        <v>http://da.dl.itc.u-tokyo.ac.jp/mirador/?params=[{%22manifest%22:%22https://www.dl.ndl.go.jp/api/iiif/3437686/manifest.json%22,%22canvas%22:%22https://www.dl.ndl.go.jp/api/iiif/3437686/canvas/98%22}]</v>
      </c>
    </row>
    <row r="1967" spans="1:15" ht="16">
      <c r="A1967" s="8" t="str">
        <f t="shared" si="301"/>
        <v>https://w3id.org/kouigenjimonogatari/data/0158-01.json</v>
      </c>
      <c r="B1967" s="8">
        <v>158</v>
      </c>
      <c r="C1967" s="8">
        <v>1</v>
      </c>
      <c r="D1967" s="9" t="s">
        <v>1836</v>
      </c>
      <c r="E1967" t="str">
        <f t="shared" si="302"/>
        <v>http://creativecommons.org/publicdomain/zero/1.0/</v>
      </c>
      <c r="F1967" t="s">
        <v>4658</v>
      </c>
      <c r="G1967">
        <v>5</v>
      </c>
      <c r="H1967" t="s">
        <v>337</v>
      </c>
      <c r="I1967" s="3" t="str">
        <f t="shared" si="303"/>
        <v>https://jpsearch.go.jp/term/type/文章要素</v>
      </c>
      <c r="L1967">
        <f t="shared" si="305"/>
        <v>99</v>
      </c>
      <c r="M1967" t="str">
        <f t="shared" si="306"/>
        <v>https://www.dl.ndl.go.jp/api/iiif/3437686/canvas/99</v>
      </c>
      <c r="N1967" t="str">
        <f t="shared" si="304"/>
        <v>https://www.dl.ndl.go.jp/api/iiif/3437686/manifest.json</v>
      </c>
      <c r="O1967" t="str">
        <f t="shared" si="307"/>
        <v>http://da.dl.itc.u-tokyo.ac.jp/mirador/?params=[{%22manifest%22:%22https://www.dl.ndl.go.jp/api/iiif/3437686/manifest.json%22,%22canvas%22:%22https://www.dl.ndl.go.jp/api/iiif/3437686/canvas/99%22}]</v>
      </c>
    </row>
    <row r="1968" spans="1:15" ht="16">
      <c r="A1968" s="8" t="str">
        <f t="shared" si="301"/>
        <v>https://w3id.org/kouigenjimonogatari/data/0158-02.json</v>
      </c>
      <c r="B1968" s="8">
        <v>158</v>
      </c>
      <c r="C1968" s="8">
        <v>2</v>
      </c>
      <c r="D1968" s="9" t="s">
        <v>1837</v>
      </c>
      <c r="E1968" t="str">
        <f t="shared" si="302"/>
        <v>http://creativecommons.org/publicdomain/zero/1.0/</v>
      </c>
      <c r="F1968" t="s">
        <v>4658</v>
      </c>
      <c r="G1968">
        <v>5</v>
      </c>
      <c r="H1968" t="s">
        <v>337</v>
      </c>
      <c r="I1968" s="3" t="str">
        <f t="shared" si="303"/>
        <v>https://jpsearch.go.jp/term/type/文章要素</v>
      </c>
      <c r="L1968">
        <f t="shared" si="305"/>
        <v>99</v>
      </c>
      <c r="M1968" t="str">
        <f t="shared" si="306"/>
        <v>https://www.dl.ndl.go.jp/api/iiif/3437686/canvas/99</v>
      </c>
      <c r="N1968" t="str">
        <f t="shared" si="304"/>
        <v>https://www.dl.ndl.go.jp/api/iiif/3437686/manifest.json</v>
      </c>
      <c r="O1968" t="str">
        <f t="shared" si="307"/>
        <v>http://da.dl.itc.u-tokyo.ac.jp/mirador/?params=[{%22manifest%22:%22https://www.dl.ndl.go.jp/api/iiif/3437686/manifest.json%22,%22canvas%22:%22https://www.dl.ndl.go.jp/api/iiif/3437686/canvas/99%22}]</v>
      </c>
    </row>
    <row r="1969" spans="1:15" ht="16">
      <c r="A1969" s="8" t="str">
        <f t="shared" si="301"/>
        <v>https://w3id.org/kouigenjimonogatari/data/0158-03.json</v>
      </c>
      <c r="B1969" s="8">
        <v>158</v>
      </c>
      <c r="C1969" s="8">
        <v>3</v>
      </c>
      <c r="D1969" s="9" t="s">
        <v>1838</v>
      </c>
      <c r="E1969" t="str">
        <f t="shared" si="302"/>
        <v>http://creativecommons.org/publicdomain/zero/1.0/</v>
      </c>
      <c r="F1969" t="s">
        <v>4658</v>
      </c>
      <c r="G1969">
        <v>5</v>
      </c>
      <c r="H1969" t="s">
        <v>337</v>
      </c>
      <c r="I1969" s="3" t="str">
        <f t="shared" si="303"/>
        <v>https://jpsearch.go.jp/term/type/文章要素</v>
      </c>
      <c r="L1969">
        <f t="shared" si="305"/>
        <v>99</v>
      </c>
      <c r="M1969" t="str">
        <f t="shared" si="306"/>
        <v>https://www.dl.ndl.go.jp/api/iiif/3437686/canvas/99</v>
      </c>
      <c r="N1969" t="str">
        <f t="shared" si="304"/>
        <v>https://www.dl.ndl.go.jp/api/iiif/3437686/manifest.json</v>
      </c>
      <c r="O1969" t="str">
        <f t="shared" si="307"/>
        <v>http://da.dl.itc.u-tokyo.ac.jp/mirador/?params=[{%22manifest%22:%22https://www.dl.ndl.go.jp/api/iiif/3437686/manifest.json%22,%22canvas%22:%22https://www.dl.ndl.go.jp/api/iiif/3437686/canvas/99%22}]</v>
      </c>
    </row>
    <row r="1970" spans="1:15" ht="16">
      <c r="A1970" s="8" t="str">
        <f t="shared" si="301"/>
        <v>https://w3id.org/kouigenjimonogatari/data/0158-04.json</v>
      </c>
      <c r="B1970" s="8">
        <v>158</v>
      </c>
      <c r="C1970" s="8">
        <v>4</v>
      </c>
      <c r="D1970" s="9" t="s">
        <v>1839</v>
      </c>
      <c r="E1970" t="str">
        <f t="shared" si="302"/>
        <v>http://creativecommons.org/publicdomain/zero/1.0/</v>
      </c>
      <c r="F1970" t="s">
        <v>4658</v>
      </c>
      <c r="G1970">
        <v>5</v>
      </c>
      <c r="H1970" t="s">
        <v>337</v>
      </c>
      <c r="I1970" s="3" t="str">
        <f t="shared" si="303"/>
        <v>https://jpsearch.go.jp/term/type/文章要素</v>
      </c>
      <c r="L1970">
        <f t="shared" si="305"/>
        <v>99</v>
      </c>
      <c r="M1970" t="str">
        <f t="shared" si="306"/>
        <v>https://www.dl.ndl.go.jp/api/iiif/3437686/canvas/99</v>
      </c>
      <c r="N1970" t="str">
        <f t="shared" si="304"/>
        <v>https://www.dl.ndl.go.jp/api/iiif/3437686/manifest.json</v>
      </c>
      <c r="O1970" t="str">
        <f t="shared" si="307"/>
        <v>http://da.dl.itc.u-tokyo.ac.jp/mirador/?params=[{%22manifest%22:%22https://www.dl.ndl.go.jp/api/iiif/3437686/manifest.json%22,%22canvas%22:%22https://www.dl.ndl.go.jp/api/iiif/3437686/canvas/99%22}]</v>
      </c>
    </row>
    <row r="1971" spans="1:15" ht="16">
      <c r="A1971" s="8" t="str">
        <f t="shared" si="301"/>
        <v>https://w3id.org/kouigenjimonogatari/data/0158-05.json</v>
      </c>
      <c r="B1971" s="8">
        <v>158</v>
      </c>
      <c r="C1971" s="8">
        <v>5</v>
      </c>
      <c r="D1971" s="9" t="s">
        <v>1840</v>
      </c>
      <c r="E1971" t="str">
        <f t="shared" si="302"/>
        <v>http://creativecommons.org/publicdomain/zero/1.0/</v>
      </c>
      <c r="F1971" t="s">
        <v>4658</v>
      </c>
      <c r="G1971">
        <v>5</v>
      </c>
      <c r="H1971" t="s">
        <v>337</v>
      </c>
      <c r="I1971" s="3" t="str">
        <f t="shared" si="303"/>
        <v>https://jpsearch.go.jp/term/type/文章要素</v>
      </c>
      <c r="L1971">
        <f t="shared" si="305"/>
        <v>99</v>
      </c>
      <c r="M1971" t="str">
        <f t="shared" si="306"/>
        <v>https://www.dl.ndl.go.jp/api/iiif/3437686/canvas/99</v>
      </c>
      <c r="N1971" t="str">
        <f t="shared" si="304"/>
        <v>https://www.dl.ndl.go.jp/api/iiif/3437686/manifest.json</v>
      </c>
      <c r="O1971" t="str">
        <f t="shared" si="307"/>
        <v>http://da.dl.itc.u-tokyo.ac.jp/mirador/?params=[{%22manifest%22:%22https://www.dl.ndl.go.jp/api/iiif/3437686/manifest.json%22,%22canvas%22:%22https://www.dl.ndl.go.jp/api/iiif/3437686/canvas/99%22}]</v>
      </c>
    </row>
    <row r="1972" spans="1:15" ht="16">
      <c r="A1972" s="8" t="str">
        <f t="shared" si="301"/>
        <v>https://w3id.org/kouigenjimonogatari/data/0158-06.json</v>
      </c>
      <c r="B1972" s="8">
        <v>158</v>
      </c>
      <c r="C1972" s="8">
        <v>6</v>
      </c>
      <c r="D1972" s="9" t="s">
        <v>1841</v>
      </c>
      <c r="E1972" t="str">
        <f t="shared" si="302"/>
        <v>http://creativecommons.org/publicdomain/zero/1.0/</v>
      </c>
      <c r="F1972" t="s">
        <v>4658</v>
      </c>
      <c r="G1972">
        <v>5</v>
      </c>
      <c r="H1972" t="s">
        <v>337</v>
      </c>
      <c r="I1972" s="3" t="str">
        <f t="shared" si="303"/>
        <v>https://jpsearch.go.jp/term/type/文章要素</v>
      </c>
      <c r="L1972">
        <f t="shared" si="305"/>
        <v>99</v>
      </c>
      <c r="M1972" t="str">
        <f t="shared" si="306"/>
        <v>https://www.dl.ndl.go.jp/api/iiif/3437686/canvas/99</v>
      </c>
      <c r="N1972" t="str">
        <f t="shared" si="304"/>
        <v>https://www.dl.ndl.go.jp/api/iiif/3437686/manifest.json</v>
      </c>
      <c r="O1972" t="str">
        <f t="shared" si="307"/>
        <v>http://da.dl.itc.u-tokyo.ac.jp/mirador/?params=[{%22manifest%22:%22https://www.dl.ndl.go.jp/api/iiif/3437686/manifest.json%22,%22canvas%22:%22https://www.dl.ndl.go.jp/api/iiif/3437686/canvas/99%22}]</v>
      </c>
    </row>
    <row r="1973" spans="1:15" ht="16">
      <c r="A1973" s="8" t="str">
        <f t="shared" si="301"/>
        <v>https://w3id.org/kouigenjimonogatari/data/0158-07.json</v>
      </c>
      <c r="B1973" s="8">
        <v>158</v>
      </c>
      <c r="C1973" s="8">
        <v>7</v>
      </c>
      <c r="D1973" s="9" t="s">
        <v>1842</v>
      </c>
      <c r="E1973" t="str">
        <f t="shared" si="302"/>
        <v>http://creativecommons.org/publicdomain/zero/1.0/</v>
      </c>
      <c r="F1973" t="s">
        <v>4658</v>
      </c>
      <c r="G1973">
        <v>5</v>
      </c>
      <c r="H1973" t="s">
        <v>337</v>
      </c>
      <c r="I1973" s="3" t="str">
        <f t="shared" si="303"/>
        <v>https://jpsearch.go.jp/term/type/文章要素</v>
      </c>
      <c r="L1973">
        <f t="shared" si="305"/>
        <v>99</v>
      </c>
      <c r="M1973" t="str">
        <f t="shared" si="306"/>
        <v>https://www.dl.ndl.go.jp/api/iiif/3437686/canvas/99</v>
      </c>
      <c r="N1973" t="str">
        <f t="shared" si="304"/>
        <v>https://www.dl.ndl.go.jp/api/iiif/3437686/manifest.json</v>
      </c>
      <c r="O1973" t="str">
        <f t="shared" si="307"/>
        <v>http://da.dl.itc.u-tokyo.ac.jp/mirador/?params=[{%22manifest%22:%22https://www.dl.ndl.go.jp/api/iiif/3437686/manifest.json%22,%22canvas%22:%22https://www.dl.ndl.go.jp/api/iiif/3437686/canvas/99%22}]</v>
      </c>
    </row>
    <row r="1974" spans="1:15" ht="16">
      <c r="A1974" s="8" t="str">
        <f t="shared" si="301"/>
        <v>https://w3id.org/kouigenjimonogatari/data/0158-08.json</v>
      </c>
      <c r="B1974" s="8">
        <v>158</v>
      </c>
      <c r="C1974" s="8">
        <v>8</v>
      </c>
      <c r="D1974" s="9" t="s">
        <v>1843</v>
      </c>
      <c r="E1974" t="str">
        <f t="shared" si="302"/>
        <v>http://creativecommons.org/publicdomain/zero/1.0/</v>
      </c>
      <c r="F1974" t="s">
        <v>4658</v>
      </c>
      <c r="G1974">
        <v>5</v>
      </c>
      <c r="H1974" t="s">
        <v>337</v>
      </c>
      <c r="I1974" s="3" t="str">
        <f t="shared" si="303"/>
        <v>https://jpsearch.go.jp/term/type/文章要素</v>
      </c>
      <c r="L1974">
        <f t="shared" si="305"/>
        <v>99</v>
      </c>
      <c r="M1974" t="str">
        <f t="shared" si="306"/>
        <v>https://www.dl.ndl.go.jp/api/iiif/3437686/canvas/99</v>
      </c>
      <c r="N1974" t="str">
        <f t="shared" si="304"/>
        <v>https://www.dl.ndl.go.jp/api/iiif/3437686/manifest.json</v>
      </c>
      <c r="O1974" t="str">
        <f t="shared" si="307"/>
        <v>http://da.dl.itc.u-tokyo.ac.jp/mirador/?params=[{%22manifest%22:%22https://www.dl.ndl.go.jp/api/iiif/3437686/manifest.json%22,%22canvas%22:%22https://www.dl.ndl.go.jp/api/iiif/3437686/canvas/99%22}]</v>
      </c>
    </row>
    <row r="1975" spans="1:15" ht="16">
      <c r="A1975" s="8" t="str">
        <f t="shared" si="301"/>
        <v>https://w3id.org/kouigenjimonogatari/data/0158-09.json</v>
      </c>
      <c r="B1975" s="8">
        <v>158</v>
      </c>
      <c r="C1975" s="8">
        <v>9</v>
      </c>
      <c r="D1975" s="9" t="s">
        <v>1844</v>
      </c>
      <c r="E1975" t="str">
        <f t="shared" si="302"/>
        <v>http://creativecommons.org/publicdomain/zero/1.0/</v>
      </c>
      <c r="F1975" t="s">
        <v>4658</v>
      </c>
      <c r="G1975">
        <v>5</v>
      </c>
      <c r="H1975" t="s">
        <v>337</v>
      </c>
      <c r="I1975" s="3" t="str">
        <f t="shared" si="303"/>
        <v>https://jpsearch.go.jp/term/type/文章要素</v>
      </c>
      <c r="L1975">
        <f t="shared" si="305"/>
        <v>99</v>
      </c>
      <c r="M1975" t="str">
        <f t="shared" si="306"/>
        <v>https://www.dl.ndl.go.jp/api/iiif/3437686/canvas/99</v>
      </c>
      <c r="N1975" t="str">
        <f t="shared" si="304"/>
        <v>https://www.dl.ndl.go.jp/api/iiif/3437686/manifest.json</v>
      </c>
      <c r="O1975" t="str">
        <f t="shared" si="307"/>
        <v>http://da.dl.itc.u-tokyo.ac.jp/mirador/?params=[{%22manifest%22:%22https://www.dl.ndl.go.jp/api/iiif/3437686/manifest.json%22,%22canvas%22:%22https://www.dl.ndl.go.jp/api/iiif/3437686/canvas/99%22}]</v>
      </c>
    </row>
    <row r="1976" spans="1:15" ht="16">
      <c r="A1976" s="8" t="str">
        <f t="shared" si="301"/>
        <v>https://w3id.org/kouigenjimonogatari/data/0158-10.json</v>
      </c>
      <c r="B1976" s="8">
        <v>158</v>
      </c>
      <c r="C1976" s="8">
        <v>10</v>
      </c>
      <c r="D1976" s="9" t="s">
        <v>1845</v>
      </c>
      <c r="E1976" t="str">
        <f t="shared" si="302"/>
        <v>http://creativecommons.org/publicdomain/zero/1.0/</v>
      </c>
      <c r="F1976" t="s">
        <v>4658</v>
      </c>
      <c r="G1976">
        <v>5</v>
      </c>
      <c r="H1976" t="s">
        <v>337</v>
      </c>
      <c r="I1976" s="3" t="str">
        <f t="shared" si="303"/>
        <v>https://jpsearch.go.jp/term/type/文章要素</v>
      </c>
      <c r="L1976">
        <f t="shared" si="305"/>
        <v>99</v>
      </c>
      <c r="M1976" t="str">
        <f t="shared" si="306"/>
        <v>https://www.dl.ndl.go.jp/api/iiif/3437686/canvas/99</v>
      </c>
      <c r="N1976" t="str">
        <f t="shared" si="304"/>
        <v>https://www.dl.ndl.go.jp/api/iiif/3437686/manifest.json</v>
      </c>
      <c r="O1976" t="str">
        <f t="shared" si="307"/>
        <v>http://da.dl.itc.u-tokyo.ac.jp/mirador/?params=[{%22manifest%22:%22https://www.dl.ndl.go.jp/api/iiif/3437686/manifest.json%22,%22canvas%22:%22https://www.dl.ndl.go.jp/api/iiif/3437686/canvas/99%22}]</v>
      </c>
    </row>
    <row r="1977" spans="1:15" ht="16">
      <c r="A1977" s="8" t="str">
        <f t="shared" si="301"/>
        <v>https://w3id.org/kouigenjimonogatari/data/0158-11.json</v>
      </c>
      <c r="B1977" s="8">
        <v>158</v>
      </c>
      <c r="C1977" s="8">
        <v>11</v>
      </c>
      <c r="D1977" s="9" t="s">
        <v>1846</v>
      </c>
      <c r="E1977" t="str">
        <f t="shared" si="302"/>
        <v>http://creativecommons.org/publicdomain/zero/1.0/</v>
      </c>
      <c r="F1977" t="s">
        <v>4658</v>
      </c>
      <c r="G1977">
        <v>5</v>
      </c>
      <c r="H1977" t="s">
        <v>337</v>
      </c>
      <c r="I1977" s="3" t="str">
        <f t="shared" si="303"/>
        <v>https://jpsearch.go.jp/term/type/文章要素</v>
      </c>
      <c r="L1977">
        <f t="shared" si="305"/>
        <v>99</v>
      </c>
      <c r="M1977" t="str">
        <f t="shared" si="306"/>
        <v>https://www.dl.ndl.go.jp/api/iiif/3437686/canvas/99</v>
      </c>
      <c r="N1977" t="str">
        <f t="shared" si="304"/>
        <v>https://www.dl.ndl.go.jp/api/iiif/3437686/manifest.json</v>
      </c>
      <c r="O1977" t="str">
        <f t="shared" si="307"/>
        <v>http://da.dl.itc.u-tokyo.ac.jp/mirador/?params=[{%22manifest%22:%22https://www.dl.ndl.go.jp/api/iiif/3437686/manifest.json%22,%22canvas%22:%22https://www.dl.ndl.go.jp/api/iiif/3437686/canvas/99%22}]</v>
      </c>
    </row>
    <row r="1978" spans="1:15" ht="16">
      <c r="A1978" s="8" t="str">
        <f t="shared" si="301"/>
        <v>https://w3id.org/kouigenjimonogatari/data/0158-12.json</v>
      </c>
      <c r="B1978" s="8">
        <v>158</v>
      </c>
      <c r="C1978" s="8">
        <v>12</v>
      </c>
      <c r="D1978" s="9" t="s">
        <v>1847</v>
      </c>
      <c r="E1978" t="str">
        <f t="shared" si="302"/>
        <v>http://creativecommons.org/publicdomain/zero/1.0/</v>
      </c>
      <c r="F1978" t="s">
        <v>4658</v>
      </c>
      <c r="G1978">
        <v>5</v>
      </c>
      <c r="H1978" t="s">
        <v>337</v>
      </c>
      <c r="I1978" s="3" t="str">
        <f t="shared" si="303"/>
        <v>https://jpsearch.go.jp/term/type/文章要素</v>
      </c>
      <c r="L1978">
        <f t="shared" si="305"/>
        <v>99</v>
      </c>
      <c r="M1978" t="str">
        <f t="shared" si="306"/>
        <v>https://www.dl.ndl.go.jp/api/iiif/3437686/canvas/99</v>
      </c>
      <c r="N1978" t="str">
        <f t="shared" si="304"/>
        <v>https://www.dl.ndl.go.jp/api/iiif/3437686/manifest.json</v>
      </c>
      <c r="O1978" t="str">
        <f t="shared" si="307"/>
        <v>http://da.dl.itc.u-tokyo.ac.jp/mirador/?params=[{%22manifest%22:%22https://www.dl.ndl.go.jp/api/iiif/3437686/manifest.json%22,%22canvas%22:%22https://www.dl.ndl.go.jp/api/iiif/3437686/canvas/99%22}]</v>
      </c>
    </row>
    <row r="1979" spans="1:15" ht="16">
      <c r="A1979" s="8" t="str">
        <f t="shared" si="301"/>
        <v>https://w3id.org/kouigenjimonogatari/data/0158-13.json</v>
      </c>
      <c r="B1979" s="8">
        <v>158</v>
      </c>
      <c r="C1979" s="8">
        <v>13</v>
      </c>
      <c r="D1979" s="9" t="s">
        <v>1848</v>
      </c>
      <c r="E1979" t="str">
        <f t="shared" si="302"/>
        <v>http://creativecommons.org/publicdomain/zero/1.0/</v>
      </c>
      <c r="F1979" t="s">
        <v>4658</v>
      </c>
      <c r="G1979">
        <v>5</v>
      </c>
      <c r="H1979" t="s">
        <v>337</v>
      </c>
      <c r="I1979" s="3" t="str">
        <f t="shared" si="303"/>
        <v>https://jpsearch.go.jp/term/type/文章要素</v>
      </c>
      <c r="L1979">
        <f t="shared" si="305"/>
        <v>99</v>
      </c>
      <c r="M1979" t="str">
        <f t="shared" si="306"/>
        <v>https://www.dl.ndl.go.jp/api/iiif/3437686/canvas/99</v>
      </c>
      <c r="N1979" t="str">
        <f t="shared" si="304"/>
        <v>https://www.dl.ndl.go.jp/api/iiif/3437686/manifest.json</v>
      </c>
      <c r="O1979" t="str">
        <f t="shared" si="307"/>
        <v>http://da.dl.itc.u-tokyo.ac.jp/mirador/?params=[{%22manifest%22:%22https://www.dl.ndl.go.jp/api/iiif/3437686/manifest.json%22,%22canvas%22:%22https://www.dl.ndl.go.jp/api/iiif/3437686/canvas/99%22}]</v>
      </c>
    </row>
    <row r="1980" spans="1:15" ht="16">
      <c r="A1980" s="8" t="str">
        <f t="shared" si="301"/>
        <v>https://w3id.org/kouigenjimonogatari/data/0158-14.json</v>
      </c>
      <c r="B1980" s="8">
        <v>158</v>
      </c>
      <c r="C1980" s="8">
        <v>14</v>
      </c>
      <c r="D1980" s="9" t="s">
        <v>1849</v>
      </c>
      <c r="E1980" t="str">
        <f t="shared" si="302"/>
        <v>http://creativecommons.org/publicdomain/zero/1.0/</v>
      </c>
      <c r="F1980" t="s">
        <v>4658</v>
      </c>
      <c r="G1980">
        <v>5</v>
      </c>
      <c r="H1980" t="s">
        <v>337</v>
      </c>
      <c r="I1980" s="3" t="str">
        <f t="shared" si="303"/>
        <v>https://jpsearch.go.jp/term/type/文章要素</v>
      </c>
      <c r="L1980">
        <f t="shared" si="305"/>
        <v>99</v>
      </c>
      <c r="M1980" t="str">
        <f t="shared" si="306"/>
        <v>https://www.dl.ndl.go.jp/api/iiif/3437686/canvas/99</v>
      </c>
      <c r="N1980" t="str">
        <f t="shared" si="304"/>
        <v>https://www.dl.ndl.go.jp/api/iiif/3437686/manifest.json</v>
      </c>
      <c r="O1980" t="str">
        <f t="shared" si="307"/>
        <v>http://da.dl.itc.u-tokyo.ac.jp/mirador/?params=[{%22manifest%22:%22https://www.dl.ndl.go.jp/api/iiif/3437686/manifest.json%22,%22canvas%22:%22https://www.dl.ndl.go.jp/api/iiif/3437686/canvas/99%22}]</v>
      </c>
    </row>
    <row r="1981" spans="1:15" ht="16">
      <c r="A1981" s="8" t="str">
        <f t="shared" si="301"/>
        <v>https://w3id.org/kouigenjimonogatari/data/0159-01.json</v>
      </c>
      <c r="B1981" s="8">
        <v>159</v>
      </c>
      <c r="C1981" s="8">
        <v>1</v>
      </c>
      <c r="D1981" s="9" t="s">
        <v>1850</v>
      </c>
      <c r="E1981" t="str">
        <f t="shared" si="302"/>
        <v>http://creativecommons.org/publicdomain/zero/1.0/</v>
      </c>
      <c r="F1981" t="s">
        <v>4658</v>
      </c>
      <c r="G1981">
        <v>5</v>
      </c>
      <c r="H1981" t="s">
        <v>337</v>
      </c>
      <c r="I1981" s="3" t="str">
        <f t="shared" si="303"/>
        <v>https://jpsearch.go.jp/term/type/文章要素</v>
      </c>
      <c r="L1981">
        <f t="shared" si="305"/>
        <v>99</v>
      </c>
      <c r="M1981" t="str">
        <f t="shared" si="306"/>
        <v>https://www.dl.ndl.go.jp/api/iiif/3437686/canvas/99</v>
      </c>
      <c r="N1981" t="str">
        <f t="shared" si="304"/>
        <v>https://www.dl.ndl.go.jp/api/iiif/3437686/manifest.json</v>
      </c>
      <c r="O1981" t="str">
        <f t="shared" si="307"/>
        <v>http://da.dl.itc.u-tokyo.ac.jp/mirador/?params=[{%22manifest%22:%22https://www.dl.ndl.go.jp/api/iiif/3437686/manifest.json%22,%22canvas%22:%22https://www.dl.ndl.go.jp/api/iiif/3437686/canvas/99%22}]</v>
      </c>
    </row>
    <row r="1982" spans="1:15" ht="16">
      <c r="A1982" s="8" t="str">
        <f t="shared" si="301"/>
        <v>https://w3id.org/kouigenjimonogatari/data/0159-02.json</v>
      </c>
      <c r="B1982" s="8">
        <v>159</v>
      </c>
      <c r="C1982" s="8">
        <v>2</v>
      </c>
      <c r="D1982" s="9" t="s">
        <v>1851</v>
      </c>
      <c r="E1982" t="str">
        <f t="shared" si="302"/>
        <v>http://creativecommons.org/publicdomain/zero/1.0/</v>
      </c>
      <c r="F1982" t="s">
        <v>4658</v>
      </c>
      <c r="G1982">
        <v>5</v>
      </c>
      <c r="H1982" t="s">
        <v>337</v>
      </c>
      <c r="I1982" s="3" t="str">
        <f t="shared" si="303"/>
        <v>https://jpsearch.go.jp/term/type/文章要素</v>
      </c>
      <c r="L1982">
        <f t="shared" si="305"/>
        <v>99</v>
      </c>
      <c r="M1982" t="str">
        <f t="shared" si="306"/>
        <v>https://www.dl.ndl.go.jp/api/iiif/3437686/canvas/99</v>
      </c>
      <c r="N1982" t="str">
        <f t="shared" si="304"/>
        <v>https://www.dl.ndl.go.jp/api/iiif/3437686/manifest.json</v>
      </c>
      <c r="O1982" t="str">
        <f t="shared" si="307"/>
        <v>http://da.dl.itc.u-tokyo.ac.jp/mirador/?params=[{%22manifest%22:%22https://www.dl.ndl.go.jp/api/iiif/3437686/manifest.json%22,%22canvas%22:%22https://www.dl.ndl.go.jp/api/iiif/3437686/canvas/99%22}]</v>
      </c>
    </row>
    <row r="1983" spans="1:15" ht="16">
      <c r="A1983" s="8" t="str">
        <f t="shared" si="301"/>
        <v>https://w3id.org/kouigenjimonogatari/data/0159-03.json</v>
      </c>
      <c r="B1983" s="8">
        <v>159</v>
      </c>
      <c r="C1983" s="8">
        <v>3</v>
      </c>
      <c r="D1983" s="9" t="s">
        <v>1852</v>
      </c>
      <c r="E1983" t="str">
        <f t="shared" si="302"/>
        <v>http://creativecommons.org/publicdomain/zero/1.0/</v>
      </c>
      <c r="F1983" t="s">
        <v>4658</v>
      </c>
      <c r="G1983">
        <v>5</v>
      </c>
      <c r="H1983" t="s">
        <v>337</v>
      </c>
      <c r="I1983" s="3" t="str">
        <f t="shared" si="303"/>
        <v>https://jpsearch.go.jp/term/type/文章要素</v>
      </c>
      <c r="L1983">
        <f t="shared" si="305"/>
        <v>99</v>
      </c>
      <c r="M1983" t="str">
        <f t="shared" si="306"/>
        <v>https://www.dl.ndl.go.jp/api/iiif/3437686/canvas/99</v>
      </c>
      <c r="N1983" t="str">
        <f t="shared" si="304"/>
        <v>https://www.dl.ndl.go.jp/api/iiif/3437686/manifest.json</v>
      </c>
      <c r="O1983" t="str">
        <f t="shared" si="307"/>
        <v>http://da.dl.itc.u-tokyo.ac.jp/mirador/?params=[{%22manifest%22:%22https://www.dl.ndl.go.jp/api/iiif/3437686/manifest.json%22,%22canvas%22:%22https://www.dl.ndl.go.jp/api/iiif/3437686/canvas/99%22}]</v>
      </c>
    </row>
    <row r="1984" spans="1:15" ht="16">
      <c r="A1984" s="8" t="str">
        <f t="shared" ref="A1984:A2047" si="308">"https://w3id.org/kouigenjimonogatari/data/"&amp;TEXT(B1984, "0000")&amp;"-"&amp;TEXT(C1984, "00")&amp;".json"</f>
        <v>https://w3id.org/kouigenjimonogatari/data/0159-04.json</v>
      </c>
      <c r="B1984" s="8">
        <v>159</v>
      </c>
      <c r="C1984" s="8">
        <v>4</v>
      </c>
      <c r="D1984" s="9" t="s">
        <v>1853</v>
      </c>
      <c r="E1984" t="str">
        <f t="shared" si="302"/>
        <v>http://creativecommons.org/publicdomain/zero/1.0/</v>
      </c>
      <c r="F1984" t="s">
        <v>4658</v>
      </c>
      <c r="G1984">
        <v>5</v>
      </c>
      <c r="H1984" t="s">
        <v>337</v>
      </c>
      <c r="I1984" s="3" t="str">
        <f t="shared" si="303"/>
        <v>https://jpsearch.go.jp/term/type/文章要素</v>
      </c>
      <c r="L1984">
        <f t="shared" si="305"/>
        <v>99</v>
      </c>
      <c r="M1984" t="str">
        <f t="shared" si="306"/>
        <v>https://www.dl.ndl.go.jp/api/iiif/3437686/canvas/99</v>
      </c>
      <c r="N1984" t="str">
        <f t="shared" si="304"/>
        <v>https://www.dl.ndl.go.jp/api/iiif/3437686/manifest.json</v>
      </c>
      <c r="O1984" t="str">
        <f t="shared" si="307"/>
        <v>http://da.dl.itc.u-tokyo.ac.jp/mirador/?params=[{%22manifest%22:%22https://www.dl.ndl.go.jp/api/iiif/3437686/manifest.json%22,%22canvas%22:%22https://www.dl.ndl.go.jp/api/iiif/3437686/canvas/99%22}]</v>
      </c>
    </row>
    <row r="1985" spans="1:15" ht="16">
      <c r="A1985" s="8" t="str">
        <f t="shared" si="308"/>
        <v>https://w3id.org/kouigenjimonogatari/data/0159-05.json</v>
      </c>
      <c r="B1985" s="8">
        <v>159</v>
      </c>
      <c r="C1985" s="8">
        <v>5</v>
      </c>
      <c r="D1985" s="9" t="s">
        <v>1854</v>
      </c>
      <c r="E1985" t="str">
        <f t="shared" si="302"/>
        <v>http://creativecommons.org/publicdomain/zero/1.0/</v>
      </c>
      <c r="F1985" t="s">
        <v>4658</v>
      </c>
      <c r="G1985">
        <v>5</v>
      </c>
      <c r="H1985" t="s">
        <v>337</v>
      </c>
      <c r="I1985" s="3" t="str">
        <f t="shared" si="303"/>
        <v>https://jpsearch.go.jp/term/type/文章要素</v>
      </c>
      <c r="L1985">
        <f t="shared" si="305"/>
        <v>99</v>
      </c>
      <c r="M1985" t="str">
        <f t="shared" si="306"/>
        <v>https://www.dl.ndl.go.jp/api/iiif/3437686/canvas/99</v>
      </c>
      <c r="N1985" t="str">
        <f t="shared" si="304"/>
        <v>https://www.dl.ndl.go.jp/api/iiif/3437686/manifest.json</v>
      </c>
      <c r="O1985" t="str">
        <f t="shared" si="307"/>
        <v>http://da.dl.itc.u-tokyo.ac.jp/mirador/?params=[{%22manifest%22:%22https://www.dl.ndl.go.jp/api/iiif/3437686/manifest.json%22,%22canvas%22:%22https://www.dl.ndl.go.jp/api/iiif/3437686/canvas/99%22}]</v>
      </c>
    </row>
    <row r="1986" spans="1:15" ht="16">
      <c r="A1986" s="8" t="str">
        <f t="shared" si="308"/>
        <v>https://w3id.org/kouigenjimonogatari/data/0159-06.json</v>
      </c>
      <c r="B1986" s="8">
        <v>159</v>
      </c>
      <c r="C1986" s="8">
        <v>6</v>
      </c>
      <c r="D1986" s="9" t="s">
        <v>1855</v>
      </c>
      <c r="E1986" t="str">
        <f t="shared" si="302"/>
        <v>http://creativecommons.org/publicdomain/zero/1.0/</v>
      </c>
      <c r="F1986" t="s">
        <v>4658</v>
      </c>
      <c r="G1986">
        <v>5</v>
      </c>
      <c r="H1986" t="s">
        <v>337</v>
      </c>
      <c r="I1986" s="3" t="str">
        <f t="shared" si="303"/>
        <v>https://jpsearch.go.jp/term/type/文章要素</v>
      </c>
      <c r="L1986">
        <f t="shared" si="305"/>
        <v>99</v>
      </c>
      <c r="M1986" t="str">
        <f t="shared" si="306"/>
        <v>https://www.dl.ndl.go.jp/api/iiif/3437686/canvas/99</v>
      </c>
      <c r="N1986" t="str">
        <f t="shared" si="304"/>
        <v>https://www.dl.ndl.go.jp/api/iiif/3437686/manifest.json</v>
      </c>
      <c r="O1986" t="str">
        <f t="shared" si="307"/>
        <v>http://da.dl.itc.u-tokyo.ac.jp/mirador/?params=[{%22manifest%22:%22https://www.dl.ndl.go.jp/api/iiif/3437686/manifest.json%22,%22canvas%22:%22https://www.dl.ndl.go.jp/api/iiif/3437686/canvas/99%22}]</v>
      </c>
    </row>
    <row r="1987" spans="1:15" ht="16">
      <c r="A1987" s="8" t="str">
        <f t="shared" si="308"/>
        <v>https://w3id.org/kouigenjimonogatari/data/0159-07.json</v>
      </c>
      <c r="B1987" s="8">
        <v>159</v>
      </c>
      <c r="C1987" s="8">
        <v>7</v>
      </c>
      <c r="D1987" s="9" t="s">
        <v>1856</v>
      </c>
      <c r="E1987" t="str">
        <f t="shared" si="302"/>
        <v>http://creativecommons.org/publicdomain/zero/1.0/</v>
      </c>
      <c r="F1987" t="s">
        <v>4658</v>
      </c>
      <c r="G1987">
        <v>5</v>
      </c>
      <c r="H1987" t="s">
        <v>337</v>
      </c>
      <c r="I1987" s="3" t="str">
        <f t="shared" si="303"/>
        <v>https://jpsearch.go.jp/term/type/文章要素</v>
      </c>
      <c r="L1987">
        <f t="shared" si="305"/>
        <v>99</v>
      </c>
      <c r="M1987" t="str">
        <f t="shared" si="306"/>
        <v>https://www.dl.ndl.go.jp/api/iiif/3437686/canvas/99</v>
      </c>
      <c r="N1987" t="str">
        <f t="shared" si="304"/>
        <v>https://www.dl.ndl.go.jp/api/iiif/3437686/manifest.json</v>
      </c>
      <c r="O1987" t="str">
        <f t="shared" si="307"/>
        <v>http://da.dl.itc.u-tokyo.ac.jp/mirador/?params=[{%22manifest%22:%22https://www.dl.ndl.go.jp/api/iiif/3437686/manifest.json%22,%22canvas%22:%22https://www.dl.ndl.go.jp/api/iiif/3437686/canvas/99%22}]</v>
      </c>
    </row>
    <row r="1988" spans="1:15" ht="16">
      <c r="A1988" s="8" t="str">
        <f t="shared" si="308"/>
        <v>https://w3id.org/kouigenjimonogatari/data/0159-08.json</v>
      </c>
      <c r="B1988" s="8">
        <v>159</v>
      </c>
      <c r="C1988" s="8">
        <v>8</v>
      </c>
      <c r="D1988" s="9" t="s">
        <v>1857</v>
      </c>
      <c r="E1988" t="str">
        <f t="shared" ref="E1988:E2051" si="309">"http://creativecommons.org/publicdomain/zero/1.0/"</f>
        <v>http://creativecommons.org/publicdomain/zero/1.0/</v>
      </c>
      <c r="F1988" t="s">
        <v>4658</v>
      </c>
      <c r="G1988">
        <v>5</v>
      </c>
      <c r="H1988" t="s">
        <v>337</v>
      </c>
      <c r="I1988" s="3" t="str">
        <f t="shared" ref="I1988:I2051" si="310">"https://jpsearch.go.jp/term/type/文章要素"</f>
        <v>https://jpsearch.go.jp/term/type/文章要素</v>
      </c>
      <c r="L1988">
        <f t="shared" si="305"/>
        <v>99</v>
      </c>
      <c r="M1988" t="str">
        <f t="shared" si="306"/>
        <v>https://www.dl.ndl.go.jp/api/iiif/3437686/canvas/99</v>
      </c>
      <c r="N1988" t="str">
        <f t="shared" ref="N1988:N2051" si="311">"https://www.dl.ndl.go.jp/api/iiif/3437686/manifest.json"</f>
        <v>https://www.dl.ndl.go.jp/api/iiif/3437686/manifest.json</v>
      </c>
      <c r="O1988" t="str">
        <f t="shared" si="307"/>
        <v>http://da.dl.itc.u-tokyo.ac.jp/mirador/?params=[{%22manifest%22:%22https://www.dl.ndl.go.jp/api/iiif/3437686/manifest.json%22,%22canvas%22:%22https://www.dl.ndl.go.jp/api/iiif/3437686/canvas/99%22}]</v>
      </c>
    </row>
    <row r="1989" spans="1:15" ht="16">
      <c r="A1989" s="8" t="str">
        <f t="shared" si="308"/>
        <v>https://w3id.org/kouigenjimonogatari/data/0159-09.json</v>
      </c>
      <c r="B1989" s="8">
        <v>159</v>
      </c>
      <c r="C1989" s="8">
        <v>9</v>
      </c>
      <c r="D1989" s="9" t="s">
        <v>1858</v>
      </c>
      <c r="E1989" t="str">
        <f t="shared" si="309"/>
        <v>http://creativecommons.org/publicdomain/zero/1.0/</v>
      </c>
      <c r="F1989" t="s">
        <v>4658</v>
      </c>
      <c r="G1989">
        <v>5</v>
      </c>
      <c r="H1989" t="s">
        <v>337</v>
      </c>
      <c r="I1989" s="3" t="str">
        <f t="shared" si="310"/>
        <v>https://jpsearch.go.jp/term/type/文章要素</v>
      </c>
      <c r="L1989">
        <f t="shared" si="305"/>
        <v>99</v>
      </c>
      <c r="M1989" t="str">
        <f t="shared" si="306"/>
        <v>https://www.dl.ndl.go.jp/api/iiif/3437686/canvas/99</v>
      </c>
      <c r="N1989" t="str">
        <f t="shared" si="311"/>
        <v>https://www.dl.ndl.go.jp/api/iiif/3437686/manifest.json</v>
      </c>
      <c r="O1989" t="str">
        <f t="shared" si="307"/>
        <v>http://da.dl.itc.u-tokyo.ac.jp/mirador/?params=[{%22manifest%22:%22https://www.dl.ndl.go.jp/api/iiif/3437686/manifest.json%22,%22canvas%22:%22https://www.dl.ndl.go.jp/api/iiif/3437686/canvas/99%22}]</v>
      </c>
    </row>
    <row r="1990" spans="1:15" ht="16">
      <c r="A1990" s="8" t="str">
        <f t="shared" si="308"/>
        <v>https://w3id.org/kouigenjimonogatari/data/0159-10.json</v>
      </c>
      <c r="B1990" s="8">
        <v>159</v>
      </c>
      <c r="C1990" s="8">
        <v>10</v>
      </c>
      <c r="D1990" s="9" t="s">
        <v>1859</v>
      </c>
      <c r="E1990" t="str">
        <f t="shared" si="309"/>
        <v>http://creativecommons.org/publicdomain/zero/1.0/</v>
      </c>
      <c r="F1990" t="s">
        <v>4658</v>
      </c>
      <c r="G1990">
        <v>5</v>
      </c>
      <c r="H1990" t="s">
        <v>337</v>
      </c>
      <c r="I1990" s="3" t="str">
        <f t="shared" si="310"/>
        <v>https://jpsearch.go.jp/term/type/文章要素</v>
      </c>
      <c r="L1990">
        <f t="shared" si="305"/>
        <v>99</v>
      </c>
      <c r="M1990" t="str">
        <f t="shared" si="306"/>
        <v>https://www.dl.ndl.go.jp/api/iiif/3437686/canvas/99</v>
      </c>
      <c r="N1990" t="str">
        <f t="shared" si="311"/>
        <v>https://www.dl.ndl.go.jp/api/iiif/3437686/manifest.json</v>
      </c>
      <c r="O1990" t="str">
        <f t="shared" si="307"/>
        <v>http://da.dl.itc.u-tokyo.ac.jp/mirador/?params=[{%22manifest%22:%22https://www.dl.ndl.go.jp/api/iiif/3437686/manifest.json%22,%22canvas%22:%22https://www.dl.ndl.go.jp/api/iiif/3437686/canvas/99%22}]</v>
      </c>
    </row>
    <row r="1991" spans="1:15" ht="16">
      <c r="A1991" s="8" t="str">
        <f t="shared" si="308"/>
        <v>https://w3id.org/kouigenjimonogatari/data/0159-11.json</v>
      </c>
      <c r="B1991" s="8">
        <v>159</v>
      </c>
      <c r="C1991" s="8">
        <v>11</v>
      </c>
      <c r="D1991" s="9" t="s">
        <v>1860</v>
      </c>
      <c r="E1991" t="str">
        <f t="shared" si="309"/>
        <v>http://creativecommons.org/publicdomain/zero/1.0/</v>
      </c>
      <c r="F1991" t="s">
        <v>4658</v>
      </c>
      <c r="G1991">
        <v>5</v>
      </c>
      <c r="H1991" t="s">
        <v>337</v>
      </c>
      <c r="I1991" s="3" t="str">
        <f t="shared" si="310"/>
        <v>https://jpsearch.go.jp/term/type/文章要素</v>
      </c>
      <c r="L1991">
        <f t="shared" ref="L1991:L2054" si="312">20+INT(B1991/2)</f>
        <v>99</v>
      </c>
      <c r="M1991" t="str">
        <f t="shared" ref="M1991:M2054" si="313">"https://www.dl.ndl.go.jp/api/iiif/3437686/canvas/"&amp;L1991</f>
        <v>https://www.dl.ndl.go.jp/api/iiif/3437686/canvas/99</v>
      </c>
      <c r="N1991" t="str">
        <f t="shared" si="311"/>
        <v>https://www.dl.ndl.go.jp/api/iiif/3437686/manifest.json</v>
      </c>
      <c r="O1991" t="str">
        <f t="shared" ref="O1991:O2054" si="314">"http://da.dl.itc.u-tokyo.ac.jp/mirador/?params=[{%22manifest%22:%22"&amp;N1991&amp;"%22,%22canvas%22:%22"&amp;M1991&amp;"%22}]"</f>
        <v>http://da.dl.itc.u-tokyo.ac.jp/mirador/?params=[{%22manifest%22:%22https://www.dl.ndl.go.jp/api/iiif/3437686/manifest.json%22,%22canvas%22:%22https://www.dl.ndl.go.jp/api/iiif/3437686/canvas/99%22}]</v>
      </c>
    </row>
    <row r="1992" spans="1:15" ht="16">
      <c r="A1992" s="8" t="str">
        <f t="shared" si="308"/>
        <v>https://w3id.org/kouigenjimonogatari/data/0159-12.json</v>
      </c>
      <c r="B1992" s="8">
        <v>159</v>
      </c>
      <c r="C1992" s="8">
        <v>12</v>
      </c>
      <c r="D1992" s="9" t="s">
        <v>1861</v>
      </c>
      <c r="E1992" t="str">
        <f t="shared" si="309"/>
        <v>http://creativecommons.org/publicdomain/zero/1.0/</v>
      </c>
      <c r="F1992" t="s">
        <v>4658</v>
      </c>
      <c r="G1992">
        <v>5</v>
      </c>
      <c r="H1992" t="s">
        <v>337</v>
      </c>
      <c r="I1992" s="3" t="str">
        <f t="shared" si="310"/>
        <v>https://jpsearch.go.jp/term/type/文章要素</v>
      </c>
      <c r="L1992">
        <f t="shared" si="312"/>
        <v>99</v>
      </c>
      <c r="M1992" t="str">
        <f t="shared" si="313"/>
        <v>https://www.dl.ndl.go.jp/api/iiif/3437686/canvas/99</v>
      </c>
      <c r="N1992" t="str">
        <f t="shared" si="311"/>
        <v>https://www.dl.ndl.go.jp/api/iiif/3437686/manifest.json</v>
      </c>
      <c r="O1992" t="str">
        <f t="shared" si="314"/>
        <v>http://da.dl.itc.u-tokyo.ac.jp/mirador/?params=[{%22manifest%22:%22https://www.dl.ndl.go.jp/api/iiif/3437686/manifest.json%22,%22canvas%22:%22https://www.dl.ndl.go.jp/api/iiif/3437686/canvas/99%22}]</v>
      </c>
    </row>
    <row r="1993" spans="1:15" ht="16">
      <c r="A1993" s="8" t="str">
        <f t="shared" si="308"/>
        <v>https://w3id.org/kouigenjimonogatari/data/0159-13.json</v>
      </c>
      <c r="B1993" s="8">
        <v>159</v>
      </c>
      <c r="C1993" s="8">
        <v>13</v>
      </c>
      <c r="D1993" s="9" t="s">
        <v>1862</v>
      </c>
      <c r="E1993" t="str">
        <f t="shared" si="309"/>
        <v>http://creativecommons.org/publicdomain/zero/1.0/</v>
      </c>
      <c r="F1993" t="s">
        <v>4658</v>
      </c>
      <c r="G1993">
        <v>5</v>
      </c>
      <c r="H1993" t="s">
        <v>337</v>
      </c>
      <c r="I1993" s="3" t="str">
        <f t="shared" si="310"/>
        <v>https://jpsearch.go.jp/term/type/文章要素</v>
      </c>
      <c r="L1993">
        <f t="shared" si="312"/>
        <v>99</v>
      </c>
      <c r="M1993" t="str">
        <f t="shared" si="313"/>
        <v>https://www.dl.ndl.go.jp/api/iiif/3437686/canvas/99</v>
      </c>
      <c r="N1993" t="str">
        <f t="shared" si="311"/>
        <v>https://www.dl.ndl.go.jp/api/iiif/3437686/manifest.json</v>
      </c>
      <c r="O1993" t="str">
        <f t="shared" si="314"/>
        <v>http://da.dl.itc.u-tokyo.ac.jp/mirador/?params=[{%22manifest%22:%22https://www.dl.ndl.go.jp/api/iiif/3437686/manifest.json%22,%22canvas%22:%22https://www.dl.ndl.go.jp/api/iiif/3437686/canvas/99%22}]</v>
      </c>
    </row>
    <row r="1994" spans="1:15" ht="16">
      <c r="A1994" s="8" t="str">
        <f t="shared" si="308"/>
        <v>https://w3id.org/kouigenjimonogatari/data/0159-14.json</v>
      </c>
      <c r="B1994" s="8">
        <v>159</v>
      </c>
      <c r="C1994" s="8">
        <v>14</v>
      </c>
      <c r="D1994" s="9" t="s">
        <v>1863</v>
      </c>
      <c r="E1994" t="str">
        <f t="shared" si="309"/>
        <v>http://creativecommons.org/publicdomain/zero/1.0/</v>
      </c>
      <c r="F1994" t="s">
        <v>4658</v>
      </c>
      <c r="G1994">
        <v>5</v>
      </c>
      <c r="H1994" t="s">
        <v>337</v>
      </c>
      <c r="I1994" s="3" t="str">
        <f t="shared" si="310"/>
        <v>https://jpsearch.go.jp/term/type/文章要素</v>
      </c>
      <c r="L1994">
        <f t="shared" si="312"/>
        <v>99</v>
      </c>
      <c r="M1994" t="str">
        <f t="shared" si="313"/>
        <v>https://www.dl.ndl.go.jp/api/iiif/3437686/canvas/99</v>
      </c>
      <c r="N1994" t="str">
        <f t="shared" si="311"/>
        <v>https://www.dl.ndl.go.jp/api/iiif/3437686/manifest.json</v>
      </c>
      <c r="O1994" t="str">
        <f t="shared" si="314"/>
        <v>http://da.dl.itc.u-tokyo.ac.jp/mirador/?params=[{%22manifest%22:%22https://www.dl.ndl.go.jp/api/iiif/3437686/manifest.json%22,%22canvas%22:%22https://www.dl.ndl.go.jp/api/iiif/3437686/canvas/99%22}]</v>
      </c>
    </row>
    <row r="1995" spans="1:15" ht="16">
      <c r="A1995" s="8" t="str">
        <f t="shared" si="308"/>
        <v>https://w3id.org/kouigenjimonogatari/data/0160-01.json</v>
      </c>
      <c r="B1995" s="8">
        <v>160</v>
      </c>
      <c r="C1995" s="8">
        <v>1</v>
      </c>
      <c r="D1995" s="9" t="s">
        <v>1864</v>
      </c>
      <c r="E1995" t="str">
        <f t="shared" si="309"/>
        <v>http://creativecommons.org/publicdomain/zero/1.0/</v>
      </c>
      <c r="F1995" t="s">
        <v>4658</v>
      </c>
      <c r="G1995">
        <v>5</v>
      </c>
      <c r="H1995" t="s">
        <v>337</v>
      </c>
      <c r="I1995" s="3" t="str">
        <f t="shared" si="310"/>
        <v>https://jpsearch.go.jp/term/type/文章要素</v>
      </c>
      <c r="L1995">
        <f t="shared" si="312"/>
        <v>100</v>
      </c>
      <c r="M1995" t="str">
        <f t="shared" si="313"/>
        <v>https://www.dl.ndl.go.jp/api/iiif/3437686/canvas/100</v>
      </c>
      <c r="N1995" t="str">
        <f t="shared" si="311"/>
        <v>https://www.dl.ndl.go.jp/api/iiif/3437686/manifest.json</v>
      </c>
      <c r="O1995" t="str">
        <f t="shared" si="314"/>
        <v>http://da.dl.itc.u-tokyo.ac.jp/mirador/?params=[{%22manifest%22:%22https://www.dl.ndl.go.jp/api/iiif/3437686/manifest.json%22,%22canvas%22:%22https://www.dl.ndl.go.jp/api/iiif/3437686/canvas/100%22}]</v>
      </c>
    </row>
    <row r="1996" spans="1:15" ht="16">
      <c r="A1996" s="8" t="str">
        <f t="shared" si="308"/>
        <v>https://w3id.org/kouigenjimonogatari/data/0160-02.json</v>
      </c>
      <c r="B1996" s="8">
        <v>160</v>
      </c>
      <c r="C1996" s="8">
        <v>2</v>
      </c>
      <c r="D1996" s="9" t="s">
        <v>1865</v>
      </c>
      <c r="E1996" t="str">
        <f t="shared" si="309"/>
        <v>http://creativecommons.org/publicdomain/zero/1.0/</v>
      </c>
      <c r="F1996" t="s">
        <v>4658</v>
      </c>
      <c r="G1996">
        <v>5</v>
      </c>
      <c r="H1996" t="s">
        <v>337</v>
      </c>
      <c r="I1996" s="3" t="str">
        <f t="shared" si="310"/>
        <v>https://jpsearch.go.jp/term/type/文章要素</v>
      </c>
      <c r="L1996">
        <f t="shared" si="312"/>
        <v>100</v>
      </c>
      <c r="M1996" t="str">
        <f t="shared" si="313"/>
        <v>https://www.dl.ndl.go.jp/api/iiif/3437686/canvas/100</v>
      </c>
      <c r="N1996" t="str">
        <f t="shared" si="311"/>
        <v>https://www.dl.ndl.go.jp/api/iiif/3437686/manifest.json</v>
      </c>
      <c r="O1996" t="str">
        <f t="shared" si="314"/>
        <v>http://da.dl.itc.u-tokyo.ac.jp/mirador/?params=[{%22manifest%22:%22https://www.dl.ndl.go.jp/api/iiif/3437686/manifest.json%22,%22canvas%22:%22https://www.dl.ndl.go.jp/api/iiif/3437686/canvas/100%22}]</v>
      </c>
    </row>
    <row r="1997" spans="1:15" ht="16">
      <c r="A1997" s="8" t="str">
        <f t="shared" si="308"/>
        <v>https://w3id.org/kouigenjimonogatari/data/0160-03.json</v>
      </c>
      <c r="B1997" s="8">
        <v>160</v>
      </c>
      <c r="C1997" s="8">
        <v>3</v>
      </c>
      <c r="D1997" s="9" t="s">
        <v>1866</v>
      </c>
      <c r="E1997" t="str">
        <f t="shared" si="309"/>
        <v>http://creativecommons.org/publicdomain/zero/1.0/</v>
      </c>
      <c r="F1997" t="s">
        <v>4658</v>
      </c>
      <c r="G1997">
        <v>5</v>
      </c>
      <c r="H1997" t="s">
        <v>337</v>
      </c>
      <c r="I1997" s="3" t="str">
        <f t="shared" si="310"/>
        <v>https://jpsearch.go.jp/term/type/文章要素</v>
      </c>
      <c r="L1997">
        <f t="shared" si="312"/>
        <v>100</v>
      </c>
      <c r="M1997" t="str">
        <f t="shared" si="313"/>
        <v>https://www.dl.ndl.go.jp/api/iiif/3437686/canvas/100</v>
      </c>
      <c r="N1997" t="str">
        <f t="shared" si="311"/>
        <v>https://www.dl.ndl.go.jp/api/iiif/3437686/manifest.json</v>
      </c>
      <c r="O1997" t="str">
        <f t="shared" si="314"/>
        <v>http://da.dl.itc.u-tokyo.ac.jp/mirador/?params=[{%22manifest%22:%22https://www.dl.ndl.go.jp/api/iiif/3437686/manifest.json%22,%22canvas%22:%22https://www.dl.ndl.go.jp/api/iiif/3437686/canvas/100%22}]</v>
      </c>
    </row>
    <row r="1998" spans="1:15" ht="16">
      <c r="A1998" s="8" t="str">
        <f t="shared" si="308"/>
        <v>https://w3id.org/kouigenjimonogatari/data/0160-04.json</v>
      </c>
      <c r="B1998" s="8">
        <v>160</v>
      </c>
      <c r="C1998" s="8">
        <v>4</v>
      </c>
      <c r="D1998" s="9" t="s">
        <v>1867</v>
      </c>
      <c r="E1998" t="str">
        <f t="shared" si="309"/>
        <v>http://creativecommons.org/publicdomain/zero/1.0/</v>
      </c>
      <c r="F1998" t="s">
        <v>4658</v>
      </c>
      <c r="G1998">
        <v>5</v>
      </c>
      <c r="H1998" t="s">
        <v>337</v>
      </c>
      <c r="I1998" s="3" t="str">
        <f t="shared" si="310"/>
        <v>https://jpsearch.go.jp/term/type/文章要素</v>
      </c>
      <c r="L1998">
        <f t="shared" si="312"/>
        <v>100</v>
      </c>
      <c r="M1998" t="str">
        <f t="shared" si="313"/>
        <v>https://www.dl.ndl.go.jp/api/iiif/3437686/canvas/100</v>
      </c>
      <c r="N1998" t="str">
        <f t="shared" si="311"/>
        <v>https://www.dl.ndl.go.jp/api/iiif/3437686/manifest.json</v>
      </c>
      <c r="O1998" t="str">
        <f t="shared" si="314"/>
        <v>http://da.dl.itc.u-tokyo.ac.jp/mirador/?params=[{%22manifest%22:%22https://www.dl.ndl.go.jp/api/iiif/3437686/manifest.json%22,%22canvas%22:%22https://www.dl.ndl.go.jp/api/iiif/3437686/canvas/100%22}]</v>
      </c>
    </row>
    <row r="1999" spans="1:15" ht="16">
      <c r="A1999" s="8" t="str">
        <f t="shared" si="308"/>
        <v>https://w3id.org/kouigenjimonogatari/data/0160-05.json</v>
      </c>
      <c r="B1999" s="8">
        <v>160</v>
      </c>
      <c r="C1999" s="8">
        <v>5</v>
      </c>
      <c r="D1999" s="9" t="s">
        <v>1868</v>
      </c>
      <c r="E1999" t="str">
        <f t="shared" si="309"/>
        <v>http://creativecommons.org/publicdomain/zero/1.0/</v>
      </c>
      <c r="F1999" t="s">
        <v>4658</v>
      </c>
      <c r="G1999">
        <v>5</v>
      </c>
      <c r="H1999" t="s">
        <v>337</v>
      </c>
      <c r="I1999" s="3" t="str">
        <f t="shared" si="310"/>
        <v>https://jpsearch.go.jp/term/type/文章要素</v>
      </c>
      <c r="L1999">
        <f t="shared" si="312"/>
        <v>100</v>
      </c>
      <c r="M1999" t="str">
        <f t="shared" si="313"/>
        <v>https://www.dl.ndl.go.jp/api/iiif/3437686/canvas/100</v>
      </c>
      <c r="N1999" t="str">
        <f t="shared" si="311"/>
        <v>https://www.dl.ndl.go.jp/api/iiif/3437686/manifest.json</v>
      </c>
      <c r="O1999" t="str">
        <f t="shared" si="314"/>
        <v>http://da.dl.itc.u-tokyo.ac.jp/mirador/?params=[{%22manifest%22:%22https://www.dl.ndl.go.jp/api/iiif/3437686/manifest.json%22,%22canvas%22:%22https://www.dl.ndl.go.jp/api/iiif/3437686/canvas/100%22}]</v>
      </c>
    </row>
    <row r="2000" spans="1:15" ht="16">
      <c r="A2000" s="8" t="str">
        <f t="shared" si="308"/>
        <v>https://w3id.org/kouigenjimonogatari/data/0160-06.json</v>
      </c>
      <c r="B2000" s="8">
        <v>160</v>
      </c>
      <c r="C2000" s="8">
        <v>6</v>
      </c>
      <c r="D2000" s="9" t="s">
        <v>1869</v>
      </c>
      <c r="E2000" t="str">
        <f t="shared" si="309"/>
        <v>http://creativecommons.org/publicdomain/zero/1.0/</v>
      </c>
      <c r="F2000" t="s">
        <v>4658</v>
      </c>
      <c r="G2000">
        <v>5</v>
      </c>
      <c r="H2000" t="s">
        <v>337</v>
      </c>
      <c r="I2000" s="3" t="str">
        <f t="shared" si="310"/>
        <v>https://jpsearch.go.jp/term/type/文章要素</v>
      </c>
      <c r="L2000">
        <f t="shared" si="312"/>
        <v>100</v>
      </c>
      <c r="M2000" t="str">
        <f t="shared" si="313"/>
        <v>https://www.dl.ndl.go.jp/api/iiif/3437686/canvas/100</v>
      </c>
      <c r="N2000" t="str">
        <f t="shared" si="311"/>
        <v>https://www.dl.ndl.go.jp/api/iiif/3437686/manifest.json</v>
      </c>
      <c r="O2000" t="str">
        <f t="shared" si="314"/>
        <v>http://da.dl.itc.u-tokyo.ac.jp/mirador/?params=[{%22manifest%22:%22https://www.dl.ndl.go.jp/api/iiif/3437686/manifest.json%22,%22canvas%22:%22https://www.dl.ndl.go.jp/api/iiif/3437686/canvas/100%22}]</v>
      </c>
    </row>
    <row r="2001" spans="1:15" ht="16">
      <c r="A2001" s="8" t="str">
        <f t="shared" si="308"/>
        <v>https://w3id.org/kouigenjimonogatari/data/0160-07.json</v>
      </c>
      <c r="B2001" s="8">
        <v>160</v>
      </c>
      <c r="C2001" s="8">
        <v>7</v>
      </c>
      <c r="D2001" s="9" t="s">
        <v>1870</v>
      </c>
      <c r="E2001" t="str">
        <f t="shared" si="309"/>
        <v>http://creativecommons.org/publicdomain/zero/1.0/</v>
      </c>
      <c r="F2001" t="s">
        <v>4658</v>
      </c>
      <c r="G2001">
        <v>5</v>
      </c>
      <c r="H2001" t="s">
        <v>337</v>
      </c>
      <c r="I2001" s="3" t="str">
        <f t="shared" si="310"/>
        <v>https://jpsearch.go.jp/term/type/文章要素</v>
      </c>
      <c r="L2001">
        <f t="shared" si="312"/>
        <v>100</v>
      </c>
      <c r="M2001" t="str">
        <f t="shared" si="313"/>
        <v>https://www.dl.ndl.go.jp/api/iiif/3437686/canvas/100</v>
      </c>
      <c r="N2001" t="str">
        <f t="shared" si="311"/>
        <v>https://www.dl.ndl.go.jp/api/iiif/3437686/manifest.json</v>
      </c>
      <c r="O2001" t="str">
        <f t="shared" si="314"/>
        <v>http://da.dl.itc.u-tokyo.ac.jp/mirador/?params=[{%22manifest%22:%22https://www.dl.ndl.go.jp/api/iiif/3437686/manifest.json%22,%22canvas%22:%22https://www.dl.ndl.go.jp/api/iiif/3437686/canvas/100%22}]</v>
      </c>
    </row>
    <row r="2002" spans="1:15" ht="16">
      <c r="A2002" s="8" t="str">
        <f t="shared" si="308"/>
        <v>https://w3id.org/kouigenjimonogatari/data/0160-08.json</v>
      </c>
      <c r="B2002" s="8">
        <v>160</v>
      </c>
      <c r="C2002" s="8">
        <v>8</v>
      </c>
      <c r="D2002" s="9" t="s">
        <v>1871</v>
      </c>
      <c r="E2002" t="str">
        <f t="shared" si="309"/>
        <v>http://creativecommons.org/publicdomain/zero/1.0/</v>
      </c>
      <c r="F2002" t="s">
        <v>4658</v>
      </c>
      <c r="G2002">
        <v>5</v>
      </c>
      <c r="H2002" t="s">
        <v>337</v>
      </c>
      <c r="I2002" s="3" t="str">
        <f t="shared" si="310"/>
        <v>https://jpsearch.go.jp/term/type/文章要素</v>
      </c>
      <c r="L2002">
        <f t="shared" si="312"/>
        <v>100</v>
      </c>
      <c r="M2002" t="str">
        <f t="shared" si="313"/>
        <v>https://www.dl.ndl.go.jp/api/iiif/3437686/canvas/100</v>
      </c>
      <c r="N2002" t="str">
        <f t="shared" si="311"/>
        <v>https://www.dl.ndl.go.jp/api/iiif/3437686/manifest.json</v>
      </c>
      <c r="O2002" t="str">
        <f t="shared" si="314"/>
        <v>http://da.dl.itc.u-tokyo.ac.jp/mirador/?params=[{%22manifest%22:%22https://www.dl.ndl.go.jp/api/iiif/3437686/manifest.json%22,%22canvas%22:%22https://www.dl.ndl.go.jp/api/iiif/3437686/canvas/100%22}]</v>
      </c>
    </row>
    <row r="2003" spans="1:15" ht="16">
      <c r="A2003" s="8" t="str">
        <f t="shared" si="308"/>
        <v>https://w3id.org/kouigenjimonogatari/data/0160-09.json</v>
      </c>
      <c r="B2003" s="8">
        <v>160</v>
      </c>
      <c r="C2003" s="8">
        <v>9</v>
      </c>
      <c r="D2003" s="9" t="s">
        <v>1872</v>
      </c>
      <c r="E2003" t="str">
        <f t="shared" si="309"/>
        <v>http://creativecommons.org/publicdomain/zero/1.0/</v>
      </c>
      <c r="F2003" t="s">
        <v>4658</v>
      </c>
      <c r="G2003">
        <v>5</v>
      </c>
      <c r="H2003" t="s">
        <v>337</v>
      </c>
      <c r="I2003" s="3" t="str">
        <f t="shared" si="310"/>
        <v>https://jpsearch.go.jp/term/type/文章要素</v>
      </c>
      <c r="L2003">
        <f t="shared" si="312"/>
        <v>100</v>
      </c>
      <c r="M2003" t="str">
        <f t="shared" si="313"/>
        <v>https://www.dl.ndl.go.jp/api/iiif/3437686/canvas/100</v>
      </c>
      <c r="N2003" t="str">
        <f t="shared" si="311"/>
        <v>https://www.dl.ndl.go.jp/api/iiif/3437686/manifest.json</v>
      </c>
      <c r="O2003" t="str">
        <f t="shared" si="314"/>
        <v>http://da.dl.itc.u-tokyo.ac.jp/mirador/?params=[{%22manifest%22:%22https://www.dl.ndl.go.jp/api/iiif/3437686/manifest.json%22,%22canvas%22:%22https://www.dl.ndl.go.jp/api/iiif/3437686/canvas/100%22}]</v>
      </c>
    </row>
    <row r="2004" spans="1:15" ht="16">
      <c r="A2004" s="8" t="str">
        <f t="shared" si="308"/>
        <v>https://w3id.org/kouigenjimonogatari/data/0160-10.json</v>
      </c>
      <c r="B2004" s="8">
        <v>160</v>
      </c>
      <c r="C2004" s="8">
        <v>10</v>
      </c>
      <c r="D2004" s="9" t="s">
        <v>1873</v>
      </c>
      <c r="E2004" t="str">
        <f t="shared" si="309"/>
        <v>http://creativecommons.org/publicdomain/zero/1.0/</v>
      </c>
      <c r="F2004" t="s">
        <v>4658</v>
      </c>
      <c r="G2004">
        <v>5</v>
      </c>
      <c r="H2004" t="s">
        <v>337</v>
      </c>
      <c r="I2004" s="3" t="str">
        <f t="shared" si="310"/>
        <v>https://jpsearch.go.jp/term/type/文章要素</v>
      </c>
      <c r="L2004">
        <f t="shared" si="312"/>
        <v>100</v>
      </c>
      <c r="M2004" t="str">
        <f t="shared" si="313"/>
        <v>https://www.dl.ndl.go.jp/api/iiif/3437686/canvas/100</v>
      </c>
      <c r="N2004" t="str">
        <f t="shared" si="311"/>
        <v>https://www.dl.ndl.go.jp/api/iiif/3437686/manifest.json</v>
      </c>
      <c r="O2004" t="str">
        <f t="shared" si="314"/>
        <v>http://da.dl.itc.u-tokyo.ac.jp/mirador/?params=[{%22manifest%22:%22https://www.dl.ndl.go.jp/api/iiif/3437686/manifest.json%22,%22canvas%22:%22https://www.dl.ndl.go.jp/api/iiif/3437686/canvas/100%22}]</v>
      </c>
    </row>
    <row r="2005" spans="1:15" ht="16">
      <c r="A2005" s="8" t="str">
        <f t="shared" si="308"/>
        <v>https://w3id.org/kouigenjimonogatari/data/0160-11.json</v>
      </c>
      <c r="B2005" s="8">
        <v>160</v>
      </c>
      <c r="C2005" s="8">
        <v>11</v>
      </c>
      <c r="D2005" s="9" t="s">
        <v>1874</v>
      </c>
      <c r="E2005" t="str">
        <f t="shared" si="309"/>
        <v>http://creativecommons.org/publicdomain/zero/1.0/</v>
      </c>
      <c r="F2005" t="s">
        <v>4658</v>
      </c>
      <c r="G2005">
        <v>5</v>
      </c>
      <c r="H2005" t="s">
        <v>337</v>
      </c>
      <c r="I2005" s="3" t="str">
        <f t="shared" si="310"/>
        <v>https://jpsearch.go.jp/term/type/文章要素</v>
      </c>
      <c r="L2005">
        <f t="shared" si="312"/>
        <v>100</v>
      </c>
      <c r="M2005" t="str">
        <f t="shared" si="313"/>
        <v>https://www.dl.ndl.go.jp/api/iiif/3437686/canvas/100</v>
      </c>
      <c r="N2005" t="str">
        <f t="shared" si="311"/>
        <v>https://www.dl.ndl.go.jp/api/iiif/3437686/manifest.json</v>
      </c>
      <c r="O2005" t="str">
        <f t="shared" si="314"/>
        <v>http://da.dl.itc.u-tokyo.ac.jp/mirador/?params=[{%22manifest%22:%22https://www.dl.ndl.go.jp/api/iiif/3437686/manifest.json%22,%22canvas%22:%22https://www.dl.ndl.go.jp/api/iiif/3437686/canvas/100%22}]</v>
      </c>
    </row>
    <row r="2006" spans="1:15" ht="16">
      <c r="A2006" s="8" t="str">
        <f t="shared" si="308"/>
        <v>https://w3id.org/kouigenjimonogatari/data/0160-12.json</v>
      </c>
      <c r="B2006" s="8">
        <v>160</v>
      </c>
      <c r="C2006" s="8">
        <v>12</v>
      </c>
      <c r="D2006" s="9" t="s">
        <v>1875</v>
      </c>
      <c r="E2006" t="str">
        <f t="shared" si="309"/>
        <v>http://creativecommons.org/publicdomain/zero/1.0/</v>
      </c>
      <c r="F2006" t="s">
        <v>4658</v>
      </c>
      <c r="G2006">
        <v>5</v>
      </c>
      <c r="H2006" t="s">
        <v>337</v>
      </c>
      <c r="I2006" s="3" t="str">
        <f t="shared" si="310"/>
        <v>https://jpsearch.go.jp/term/type/文章要素</v>
      </c>
      <c r="L2006">
        <f t="shared" si="312"/>
        <v>100</v>
      </c>
      <c r="M2006" t="str">
        <f t="shared" si="313"/>
        <v>https://www.dl.ndl.go.jp/api/iiif/3437686/canvas/100</v>
      </c>
      <c r="N2006" t="str">
        <f t="shared" si="311"/>
        <v>https://www.dl.ndl.go.jp/api/iiif/3437686/manifest.json</v>
      </c>
      <c r="O2006" t="str">
        <f t="shared" si="314"/>
        <v>http://da.dl.itc.u-tokyo.ac.jp/mirador/?params=[{%22manifest%22:%22https://www.dl.ndl.go.jp/api/iiif/3437686/manifest.json%22,%22canvas%22:%22https://www.dl.ndl.go.jp/api/iiif/3437686/canvas/100%22}]</v>
      </c>
    </row>
    <row r="2007" spans="1:15" ht="16">
      <c r="A2007" s="8" t="str">
        <f t="shared" si="308"/>
        <v>https://w3id.org/kouigenjimonogatari/data/0160-13.json</v>
      </c>
      <c r="B2007" s="8">
        <v>160</v>
      </c>
      <c r="C2007" s="8">
        <v>13</v>
      </c>
      <c r="D2007" s="9" t="s">
        <v>1876</v>
      </c>
      <c r="E2007" t="str">
        <f t="shared" si="309"/>
        <v>http://creativecommons.org/publicdomain/zero/1.0/</v>
      </c>
      <c r="F2007" t="s">
        <v>4658</v>
      </c>
      <c r="G2007">
        <v>5</v>
      </c>
      <c r="H2007" t="s">
        <v>337</v>
      </c>
      <c r="I2007" s="3" t="str">
        <f t="shared" si="310"/>
        <v>https://jpsearch.go.jp/term/type/文章要素</v>
      </c>
      <c r="L2007">
        <f t="shared" si="312"/>
        <v>100</v>
      </c>
      <c r="M2007" t="str">
        <f t="shared" si="313"/>
        <v>https://www.dl.ndl.go.jp/api/iiif/3437686/canvas/100</v>
      </c>
      <c r="N2007" t="str">
        <f t="shared" si="311"/>
        <v>https://www.dl.ndl.go.jp/api/iiif/3437686/manifest.json</v>
      </c>
      <c r="O2007" t="str">
        <f t="shared" si="314"/>
        <v>http://da.dl.itc.u-tokyo.ac.jp/mirador/?params=[{%22manifest%22:%22https://www.dl.ndl.go.jp/api/iiif/3437686/manifest.json%22,%22canvas%22:%22https://www.dl.ndl.go.jp/api/iiif/3437686/canvas/100%22}]</v>
      </c>
    </row>
    <row r="2008" spans="1:15" ht="16">
      <c r="A2008" s="8" t="str">
        <f t="shared" si="308"/>
        <v>https://w3id.org/kouigenjimonogatari/data/0160-14.json</v>
      </c>
      <c r="B2008" s="8">
        <v>160</v>
      </c>
      <c r="C2008" s="8">
        <v>14</v>
      </c>
      <c r="D2008" s="9" t="s">
        <v>1877</v>
      </c>
      <c r="E2008" t="str">
        <f t="shared" si="309"/>
        <v>http://creativecommons.org/publicdomain/zero/1.0/</v>
      </c>
      <c r="F2008" t="s">
        <v>4658</v>
      </c>
      <c r="G2008">
        <v>5</v>
      </c>
      <c r="H2008" t="s">
        <v>337</v>
      </c>
      <c r="I2008" s="3" t="str">
        <f t="shared" si="310"/>
        <v>https://jpsearch.go.jp/term/type/文章要素</v>
      </c>
      <c r="L2008">
        <f t="shared" si="312"/>
        <v>100</v>
      </c>
      <c r="M2008" t="str">
        <f t="shared" si="313"/>
        <v>https://www.dl.ndl.go.jp/api/iiif/3437686/canvas/100</v>
      </c>
      <c r="N2008" t="str">
        <f t="shared" si="311"/>
        <v>https://www.dl.ndl.go.jp/api/iiif/3437686/manifest.json</v>
      </c>
      <c r="O2008" t="str">
        <f t="shared" si="314"/>
        <v>http://da.dl.itc.u-tokyo.ac.jp/mirador/?params=[{%22manifest%22:%22https://www.dl.ndl.go.jp/api/iiif/3437686/manifest.json%22,%22canvas%22:%22https://www.dl.ndl.go.jp/api/iiif/3437686/canvas/100%22}]</v>
      </c>
    </row>
    <row r="2009" spans="1:15" ht="16">
      <c r="A2009" s="8" t="str">
        <f t="shared" si="308"/>
        <v>https://w3id.org/kouigenjimonogatari/data/0161-01.json</v>
      </c>
      <c r="B2009" s="8">
        <v>161</v>
      </c>
      <c r="C2009" s="8">
        <v>1</v>
      </c>
      <c r="D2009" s="9" t="s">
        <v>1878</v>
      </c>
      <c r="E2009" t="str">
        <f t="shared" si="309"/>
        <v>http://creativecommons.org/publicdomain/zero/1.0/</v>
      </c>
      <c r="F2009" t="s">
        <v>4658</v>
      </c>
      <c r="G2009">
        <v>5</v>
      </c>
      <c r="H2009" t="s">
        <v>337</v>
      </c>
      <c r="I2009" s="3" t="str">
        <f t="shared" si="310"/>
        <v>https://jpsearch.go.jp/term/type/文章要素</v>
      </c>
      <c r="L2009">
        <f t="shared" si="312"/>
        <v>100</v>
      </c>
      <c r="M2009" t="str">
        <f t="shared" si="313"/>
        <v>https://www.dl.ndl.go.jp/api/iiif/3437686/canvas/100</v>
      </c>
      <c r="N2009" t="str">
        <f t="shared" si="311"/>
        <v>https://www.dl.ndl.go.jp/api/iiif/3437686/manifest.json</v>
      </c>
      <c r="O2009" t="str">
        <f t="shared" si="314"/>
        <v>http://da.dl.itc.u-tokyo.ac.jp/mirador/?params=[{%22manifest%22:%22https://www.dl.ndl.go.jp/api/iiif/3437686/manifest.json%22,%22canvas%22:%22https://www.dl.ndl.go.jp/api/iiif/3437686/canvas/100%22}]</v>
      </c>
    </row>
    <row r="2010" spans="1:15" ht="16">
      <c r="A2010" s="8" t="str">
        <f t="shared" si="308"/>
        <v>https://w3id.org/kouigenjimonogatari/data/0161-02.json</v>
      </c>
      <c r="B2010" s="8">
        <v>161</v>
      </c>
      <c r="C2010" s="8">
        <v>2</v>
      </c>
      <c r="D2010" s="9" t="s">
        <v>1879</v>
      </c>
      <c r="E2010" t="str">
        <f t="shared" si="309"/>
        <v>http://creativecommons.org/publicdomain/zero/1.0/</v>
      </c>
      <c r="F2010" t="s">
        <v>4658</v>
      </c>
      <c r="G2010">
        <v>5</v>
      </c>
      <c r="H2010" t="s">
        <v>337</v>
      </c>
      <c r="I2010" s="3" t="str">
        <f t="shared" si="310"/>
        <v>https://jpsearch.go.jp/term/type/文章要素</v>
      </c>
      <c r="L2010">
        <f t="shared" si="312"/>
        <v>100</v>
      </c>
      <c r="M2010" t="str">
        <f t="shared" si="313"/>
        <v>https://www.dl.ndl.go.jp/api/iiif/3437686/canvas/100</v>
      </c>
      <c r="N2010" t="str">
        <f t="shared" si="311"/>
        <v>https://www.dl.ndl.go.jp/api/iiif/3437686/manifest.json</v>
      </c>
      <c r="O2010" t="str">
        <f t="shared" si="314"/>
        <v>http://da.dl.itc.u-tokyo.ac.jp/mirador/?params=[{%22manifest%22:%22https://www.dl.ndl.go.jp/api/iiif/3437686/manifest.json%22,%22canvas%22:%22https://www.dl.ndl.go.jp/api/iiif/3437686/canvas/100%22}]</v>
      </c>
    </row>
    <row r="2011" spans="1:15" ht="16">
      <c r="A2011" s="8" t="str">
        <f t="shared" si="308"/>
        <v>https://w3id.org/kouigenjimonogatari/data/0161-03.json</v>
      </c>
      <c r="B2011" s="8">
        <v>161</v>
      </c>
      <c r="C2011" s="8">
        <v>3</v>
      </c>
      <c r="D2011" s="9" t="s">
        <v>1880</v>
      </c>
      <c r="E2011" t="str">
        <f t="shared" si="309"/>
        <v>http://creativecommons.org/publicdomain/zero/1.0/</v>
      </c>
      <c r="F2011" t="s">
        <v>4658</v>
      </c>
      <c r="G2011">
        <v>5</v>
      </c>
      <c r="H2011" t="s">
        <v>337</v>
      </c>
      <c r="I2011" s="3" t="str">
        <f t="shared" si="310"/>
        <v>https://jpsearch.go.jp/term/type/文章要素</v>
      </c>
      <c r="L2011">
        <f t="shared" si="312"/>
        <v>100</v>
      </c>
      <c r="M2011" t="str">
        <f t="shared" si="313"/>
        <v>https://www.dl.ndl.go.jp/api/iiif/3437686/canvas/100</v>
      </c>
      <c r="N2011" t="str">
        <f t="shared" si="311"/>
        <v>https://www.dl.ndl.go.jp/api/iiif/3437686/manifest.json</v>
      </c>
      <c r="O2011" t="str">
        <f t="shared" si="314"/>
        <v>http://da.dl.itc.u-tokyo.ac.jp/mirador/?params=[{%22manifest%22:%22https://www.dl.ndl.go.jp/api/iiif/3437686/manifest.json%22,%22canvas%22:%22https://www.dl.ndl.go.jp/api/iiif/3437686/canvas/100%22}]</v>
      </c>
    </row>
    <row r="2012" spans="1:15" ht="16">
      <c r="A2012" s="8" t="str">
        <f t="shared" si="308"/>
        <v>https://w3id.org/kouigenjimonogatari/data/0161-04.json</v>
      </c>
      <c r="B2012" s="8">
        <v>161</v>
      </c>
      <c r="C2012" s="8">
        <v>4</v>
      </c>
      <c r="D2012" s="9" t="s">
        <v>1881</v>
      </c>
      <c r="E2012" t="str">
        <f t="shared" si="309"/>
        <v>http://creativecommons.org/publicdomain/zero/1.0/</v>
      </c>
      <c r="F2012" t="s">
        <v>4658</v>
      </c>
      <c r="G2012">
        <v>5</v>
      </c>
      <c r="H2012" t="s">
        <v>337</v>
      </c>
      <c r="I2012" s="3" t="str">
        <f t="shared" si="310"/>
        <v>https://jpsearch.go.jp/term/type/文章要素</v>
      </c>
      <c r="L2012">
        <f t="shared" si="312"/>
        <v>100</v>
      </c>
      <c r="M2012" t="str">
        <f t="shared" si="313"/>
        <v>https://www.dl.ndl.go.jp/api/iiif/3437686/canvas/100</v>
      </c>
      <c r="N2012" t="str">
        <f t="shared" si="311"/>
        <v>https://www.dl.ndl.go.jp/api/iiif/3437686/manifest.json</v>
      </c>
      <c r="O2012" t="str">
        <f t="shared" si="314"/>
        <v>http://da.dl.itc.u-tokyo.ac.jp/mirador/?params=[{%22manifest%22:%22https://www.dl.ndl.go.jp/api/iiif/3437686/manifest.json%22,%22canvas%22:%22https://www.dl.ndl.go.jp/api/iiif/3437686/canvas/100%22}]</v>
      </c>
    </row>
    <row r="2013" spans="1:15" ht="16">
      <c r="A2013" s="8" t="str">
        <f t="shared" si="308"/>
        <v>https://w3id.org/kouigenjimonogatari/data/0161-05.json</v>
      </c>
      <c r="B2013" s="8">
        <v>161</v>
      </c>
      <c r="C2013" s="8">
        <v>5</v>
      </c>
      <c r="D2013" s="9" t="s">
        <v>1882</v>
      </c>
      <c r="E2013" t="str">
        <f t="shared" si="309"/>
        <v>http://creativecommons.org/publicdomain/zero/1.0/</v>
      </c>
      <c r="F2013" t="s">
        <v>4658</v>
      </c>
      <c r="G2013">
        <v>5</v>
      </c>
      <c r="H2013" t="s">
        <v>337</v>
      </c>
      <c r="I2013" s="3" t="str">
        <f t="shared" si="310"/>
        <v>https://jpsearch.go.jp/term/type/文章要素</v>
      </c>
      <c r="L2013">
        <f t="shared" si="312"/>
        <v>100</v>
      </c>
      <c r="M2013" t="str">
        <f t="shared" si="313"/>
        <v>https://www.dl.ndl.go.jp/api/iiif/3437686/canvas/100</v>
      </c>
      <c r="N2013" t="str">
        <f t="shared" si="311"/>
        <v>https://www.dl.ndl.go.jp/api/iiif/3437686/manifest.json</v>
      </c>
      <c r="O2013" t="str">
        <f t="shared" si="314"/>
        <v>http://da.dl.itc.u-tokyo.ac.jp/mirador/?params=[{%22manifest%22:%22https://www.dl.ndl.go.jp/api/iiif/3437686/manifest.json%22,%22canvas%22:%22https://www.dl.ndl.go.jp/api/iiif/3437686/canvas/100%22}]</v>
      </c>
    </row>
    <row r="2014" spans="1:15" ht="16">
      <c r="A2014" s="8" t="str">
        <f t="shared" si="308"/>
        <v>https://w3id.org/kouigenjimonogatari/data/0161-06.json</v>
      </c>
      <c r="B2014" s="8">
        <v>161</v>
      </c>
      <c r="C2014" s="8">
        <v>6</v>
      </c>
      <c r="D2014" s="9" t="s">
        <v>1883</v>
      </c>
      <c r="E2014" t="str">
        <f t="shared" si="309"/>
        <v>http://creativecommons.org/publicdomain/zero/1.0/</v>
      </c>
      <c r="F2014" t="s">
        <v>4658</v>
      </c>
      <c r="G2014">
        <v>5</v>
      </c>
      <c r="H2014" t="s">
        <v>337</v>
      </c>
      <c r="I2014" s="3" t="str">
        <f t="shared" si="310"/>
        <v>https://jpsearch.go.jp/term/type/文章要素</v>
      </c>
      <c r="L2014">
        <f t="shared" si="312"/>
        <v>100</v>
      </c>
      <c r="M2014" t="str">
        <f t="shared" si="313"/>
        <v>https://www.dl.ndl.go.jp/api/iiif/3437686/canvas/100</v>
      </c>
      <c r="N2014" t="str">
        <f t="shared" si="311"/>
        <v>https://www.dl.ndl.go.jp/api/iiif/3437686/manifest.json</v>
      </c>
      <c r="O2014" t="str">
        <f t="shared" si="314"/>
        <v>http://da.dl.itc.u-tokyo.ac.jp/mirador/?params=[{%22manifest%22:%22https://www.dl.ndl.go.jp/api/iiif/3437686/manifest.json%22,%22canvas%22:%22https://www.dl.ndl.go.jp/api/iiif/3437686/canvas/100%22}]</v>
      </c>
    </row>
    <row r="2015" spans="1:15" ht="16">
      <c r="A2015" s="8" t="str">
        <f t="shared" si="308"/>
        <v>https://w3id.org/kouigenjimonogatari/data/0161-07.json</v>
      </c>
      <c r="B2015" s="8">
        <v>161</v>
      </c>
      <c r="C2015" s="8">
        <v>7</v>
      </c>
      <c r="D2015" s="9" t="s">
        <v>1884</v>
      </c>
      <c r="E2015" t="str">
        <f t="shared" si="309"/>
        <v>http://creativecommons.org/publicdomain/zero/1.0/</v>
      </c>
      <c r="F2015" t="s">
        <v>4658</v>
      </c>
      <c r="G2015">
        <v>5</v>
      </c>
      <c r="H2015" t="s">
        <v>337</v>
      </c>
      <c r="I2015" s="3" t="str">
        <f t="shared" si="310"/>
        <v>https://jpsearch.go.jp/term/type/文章要素</v>
      </c>
      <c r="L2015">
        <f t="shared" si="312"/>
        <v>100</v>
      </c>
      <c r="M2015" t="str">
        <f t="shared" si="313"/>
        <v>https://www.dl.ndl.go.jp/api/iiif/3437686/canvas/100</v>
      </c>
      <c r="N2015" t="str">
        <f t="shared" si="311"/>
        <v>https://www.dl.ndl.go.jp/api/iiif/3437686/manifest.json</v>
      </c>
      <c r="O2015" t="str">
        <f t="shared" si="314"/>
        <v>http://da.dl.itc.u-tokyo.ac.jp/mirador/?params=[{%22manifest%22:%22https://www.dl.ndl.go.jp/api/iiif/3437686/manifest.json%22,%22canvas%22:%22https://www.dl.ndl.go.jp/api/iiif/3437686/canvas/100%22}]</v>
      </c>
    </row>
    <row r="2016" spans="1:15" ht="16">
      <c r="A2016" s="8" t="str">
        <f t="shared" si="308"/>
        <v>https://w3id.org/kouigenjimonogatari/data/0161-08.json</v>
      </c>
      <c r="B2016" s="8">
        <v>161</v>
      </c>
      <c r="C2016" s="8">
        <v>8</v>
      </c>
      <c r="D2016" s="9" t="s">
        <v>1885</v>
      </c>
      <c r="E2016" t="str">
        <f t="shared" si="309"/>
        <v>http://creativecommons.org/publicdomain/zero/1.0/</v>
      </c>
      <c r="F2016" t="s">
        <v>4658</v>
      </c>
      <c r="G2016">
        <v>5</v>
      </c>
      <c r="H2016" t="s">
        <v>337</v>
      </c>
      <c r="I2016" s="3" t="str">
        <f t="shared" si="310"/>
        <v>https://jpsearch.go.jp/term/type/文章要素</v>
      </c>
      <c r="L2016">
        <f t="shared" si="312"/>
        <v>100</v>
      </c>
      <c r="M2016" t="str">
        <f t="shared" si="313"/>
        <v>https://www.dl.ndl.go.jp/api/iiif/3437686/canvas/100</v>
      </c>
      <c r="N2016" t="str">
        <f t="shared" si="311"/>
        <v>https://www.dl.ndl.go.jp/api/iiif/3437686/manifest.json</v>
      </c>
      <c r="O2016" t="str">
        <f t="shared" si="314"/>
        <v>http://da.dl.itc.u-tokyo.ac.jp/mirador/?params=[{%22manifest%22:%22https://www.dl.ndl.go.jp/api/iiif/3437686/manifest.json%22,%22canvas%22:%22https://www.dl.ndl.go.jp/api/iiif/3437686/canvas/100%22}]</v>
      </c>
    </row>
    <row r="2017" spans="1:15" ht="16">
      <c r="A2017" s="8" t="str">
        <f t="shared" si="308"/>
        <v>https://w3id.org/kouigenjimonogatari/data/0161-09.json</v>
      </c>
      <c r="B2017" s="8">
        <v>161</v>
      </c>
      <c r="C2017" s="8">
        <v>9</v>
      </c>
      <c r="D2017" s="9" t="s">
        <v>1886</v>
      </c>
      <c r="E2017" t="str">
        <f t="shared" si="309"/>
        <v>http://creativecommons.org/publicdomain/zero/1.0/</v>
      </c>
      <c r="F2017" t="s">
        <v>4658</v>
      </c>
      <c r="G2017">
        <v>5</v>
      </c>
      <c r="H2017" t="s">
        <v>337</v>
      </c>
      <c r="I2017" s="3" t="str">
        <f t="shared" si="310"/>
        <v>https://jpsearch.go.jp/term/type/文章要素</v>
      </c>
      <c r="L2017">
        <f t="shared" si="312"/>
        <v>100</v>
      </c>
      <c r="M2017" t="str">
        <f t="shared" si="313"/>
        <v>https://www.dl.ndl.go.jp/api/iiif/3437686/canvas/100</v>
      </c>
      <c r="N2017" t="str">
        <f t="shared" si="311"/>
        <v>https://www.dl.ndl.go.jp/api/iiif/3437686/manifest.json</v>
      </c>
      <c r="O2017" t="str">
        <f t="shared" si="314"/>
        <v>http://da.dl.itc.u-tokyo.ac.jp/mirador/?params=[{%22manifest%22:%22https://www.dl.ndl.go.jp/api/iiif/3437686/manifest.json%22,%22canvas%22:%22https://www.dl.ndl.go.jp/api/iiif/3437686/canvas/100%22}]</v>
      </c>
    </row>
    <row r="2018" spans="1:15" ht="16">
      <c r="A2018" s="8" t="str">
        <f t="shared" si="308"/>
        <v>https://w3id.org/kouigenjimonogatari/data/0161-10.json</v>
      </c>
      <c r="B2018" s="8">
        <v>161</v>
      </c>
      <c r="C2018" s="8">
        <v>10</v>
      </c>
      <c r="D2018" s="9" t="s">
        <v>1887</v>
      </c>
      <c r="E2018" t="str">
        <f t="shared" si="309"/>
        <v>http://creativecommons.org/publicdomain/zero/1.0/</v>
      </c>
      <c r="F2018" t="s">
        <v>4658</v>
      </c>
      <c r="G2018">
        <v>5</v>
      </c>
      <c r="H2018" t="s">
        <v>337</v>
      </c>
      <c r="I2018" s="3" t="str">
        <f t="shared" si="310"/>
        <v>https://jpsearch.go.jp/term/type/文章要素</v>
      </c>
      <c r="L2018">
        <f t="shared" si="312"/>
        <v>100</v>
      </c>
      <c r="M2018" t="str">
        <f t="shared" si="313"/>
        <v>https://www.dl.ndl.go.jp/api/iiif/3437686/canvas/100</v>
      </c>
      <c r="N2018" t="str">
        <f t="shared" si="311"/>
        <v>https://www.dl.ndl.go.jp/api/iiif/3437686/manifest.json</v>
      </c>
      <c r="O2018" t="str">
        <f t="shared" si="314"/>
        <v>http://da.dl.itc.u-tokyo.ac.jp/mirador/?params=[{%22manifest%22:%22https://www.dl.ndl.go.jp/api/iiif/3437686/manifest.json%22,%22canvas%22:%22https://www.dl.ndl.go.jp/api/iiif/3437686/canvas/100%22}]</v>
      </c>
    </row>
    <row r="2019" spans="1:15" ht="16">
      <c r="A2019" s="8" t="str">
        <f t="shared" si="308"/>
        <v>https://w3id.org/kouigenjimonogatari/data/0161-11.json</v>
      </c>
      <c r="B2019" s="8">
        <v>161</v>
      </c>
      <c r="C2019" s="8">
        <v>11</v>
      </c>
      <c r="D2019" s="9" t="s">
        <v>1888</v>
      </c>
      <c r="E2019" t="str">
        <f t="shared" si="309"/>
        <v>http://creativecommons.org/publicdomain/zero/1.0/</v>
      </c>
      <c r="F2019" t="s">
        <v>4658</v>
      </c>
      <c r="G2019">
        <v>5</v>
      </c>
      <c r="H2019" t="s">
        <v>337</v>
      </c>
      <c r="I2019" s="3" t="str">
        <f t="shared" si="310"/>
        <v>https://jpsearch.go.jp/term/type/文章要素</v>
      </c>
      <c r="L2019">
        <f t="shared" si="312"/>
        <v>100</v>
      </c>
      <c r="M2019" t="str">
        <f t="shared" si="313"/>
        <v>https://www.dl.ndl.go.jp/api/iiif/3437686/canvas/100</v>
      </c>
      <c r="N2019" t="str">
        <f t="shared" si="311"/>
        <v>https://www.dl.ndl.go.jp/api/iiif/3437686/manifest.json</v>
      </c>
      <c r="O2019" t="str">
        <f t="shared" si="314"/>
        <v>http://da.dl.itc.u-tokyo.ac.jp/mirador/?params=[{%22manifest%22:%22https://www.dl.ndl.go.jp/api/iiif/3437686/manifest.json%22,%22canvas%22:%22https://www.dl.ndl.go.jp/api/iiif/3437686/canvas/100%22}]</v>
      </c>
    </row>
    <row r="2020" spans="1:15" ht="16">
      <c r="A2020" s="8" t="str">
        <f t="shared" si="308"/>
        <v>https://w3id.org/kouigenjimonogatari/data/0161-12.json</v>
      </c>
      <c r="B2020" s="8">
        <v>161</v>
      </c>
      <c r="C2020" s="8">
        <v>12</v>
      </c>
      <c r="D2020" s="9" t="s">
        <v>1889</v>
      </c>
      <c r="E2020" t="str">
        <f t="shared" si="309"/>
        <v>http://creativecommons.org/publicdomain/zero/1.0/</v>
      </c>
      <c r="F2020" t="s">
        <v>4658</v>
      </c>
      <c r="G2020">
        <v>5</v>
      </c>
      <c r="H2020" t="s">
        <v>337</v>
      </c>
      <c r="I2020" s="3" t="str">
        <f t="shared" si="310"/>
        <v>https://jpsearch.go.jp/term/type/文章要素</v>
      </c>
      <c r="L2020">
        <f t="shared" si="312"/>
        <v>100</v>
      </c>
      <c r="M2020" t="str">
        <f t="shared" si="313"/>
        <v>https://www.dl.ndl.go.jp/api/iiif/3437686/canvas/100</v>
      </c>
      <c r="N2020" t="str">
        <f t="shared" si="311"/>
        <v>https://www.dl.ndl.go.jp/api/iiif/3437686/manifest.json</v>
      </c>
      <c r="O2020" t="str">
        <f t="shared" si="314"/>
        <v>http://da.dl.itc.u-tokyo.ac.jp/mirador/?params=[{%22manifest%22:%22https://www.dl.ndl.go.jp/api/iiif/3437686/manifest.json%22,%22canvas%22:%22https://www.dl.ndl.go.jp/api/iiif/3437686/canvas/100%22}]</v>
      </c>
    </row>
    <row r="2021" spans="1:15" ht="16">
      <c r="A2021" s="8" t="str">
        <f t="shared" si="308"/>
        <v>https://w3id.org/kouigenjimonogatari/data/0161-13.json</v>
      </c>
      <c r="B2021" s="8">
        <v>161</v>
      </c>
      <c r="C2021" s="8">
        <v>13</v>
      </c>
      <c r="D2021" s="9" t="s">
        <v>1890</v>
      </c>
      <c r="E2021" t="str">
        <f t="shared" si="309"/>
        <v>http://creativecommons.org/publicdomain/zero/1.0/</v>
      </c>
      <c r="F2021" t="s">
        <v>4658</v>
      </c>
      <c r="G2021">
        <v>5</v>
      </c>
      <c r="H2021" t="s">
        <v>337</v>
      </c>
      <c r="I2021" s="3" t="str">
        <f t="shared" si="310"/>
        <v>https://jpsearch.go.jp/term/type/文章要素</v>
      </c>
      <c r="L2021">
        <f t="shared" si="312"/>
        <v>100</v>
      </c>
      <c r="M2021" t="str">
        <f t="shared" si="313"/>
        <v>https://www.dl.ndl.go.jp/api/iiif/3437686/canvas/100</v>
      </c>
      <c r="N2021" t="str">
        <f t="shared" si="311"/>
        <v>https://www.dl.ndl.go.jp/api/iiif/3437686/manifest.json</v>
      </c>
      <c r="O2021" t="str">
        <f t="shared" si="314"/>
        <v>http://da.dl.itc.u-tokyo.ac.jp/mirador/?params=[{%22manifest%22:%22https://www.dl.ndl.go.jp/api/iiif/3437686/manifest.json%22,%22canvas%22:%22https://www.dl.ndl.go.jp/api/iiif/3437686/canvas/100%22}]</v>
      </c>
    </row>
    <row r="2022" spans="1:15" ht="16">
      <c r="A2022" s="8" t="str">
        <f t="shared" si="308"/>
        <v>https://w3id.org/kouigenjimonogatari/data/0161-14.json</v>
      </c>
      <c r="B2022" s="8">
        <v>161</v>
      </c>
      <c r="C2022" s="8">
        <v>14</v>
      </c>
      <c r="D2022" s="9" t="s">
        <v>1891</v>
      </c>
      <c r="E2022" t="str">
        <f t="shared" si="309"/>
        <v>http://creativecommons.org/publicdomain/zero/1.0/</v>
      </c>
      <c r="F2022" t="s">
        <v>4658</v>
      </c>
      <c r="G2022">
        <v>5</v>
      </c>
      <c r="H2022" t="s">
        <v>337</v>
      </c>
      <c r="I2022" s="3" t="str">
        <f t="shared" si="310"/>
        <v>https://jpsearch.go.jp/term/type/文章要素</v>
      </c>
      <c r="L2022">
        <f t="shared" si="312"/>
        <v>100</v>
      </c>
      <c r="M2022" t="str">
        <f t="shared" si="313"/>
        <v>https://www.dl.ndl.go.jp/api/iiif/3437686/canvas/100</v>
      </c>
      <c r="N2022" t="str">
        <f t="shared" si="311"/>
        <v>https://www.dl.ndl.go.jp/api/iiif/3437686/manifest.json</v>
      </c>
      <c r="O2022" t="str">
        <f t="shared" si="314"/>
        <v>http://da.dl.itc.u-tokyo.ac.jp/mirador/?params=[{%22manifest%22:%22https://www.dl.ndl.go.jp/api/iiif/3437686/manifest.json%22,%22canvas%22:%22https://www.dl.ndl.go.jp/api/iiif/3437686/canvas/100%22}]</v>
      </c>
    </row>
    <row r="2023" spans="1:15" ht="16">
      <c r="A2023" s="8" t="str">
        <f t="shared" si="308"/>
        <v>https://w3id.org/kouigenjimonogatari/data/0162-01.json</v>
      </c>
      <c r="B2023" s="8">
        <v>162</v>
      </c>
      <c r="C2023" s="8">
        <v>1</v>
      </c>
      <c r="D2023" s="9" t="s">
        <v>1892</v>
      </c>
      <c r="E2023" t="str">
        <f t="shared" si="309"/>
        <v>http://creativecommons.org/publicdomain/zero/1.0/</v>
      </c>
      <c r="F2023" t="s">
        <v>4658</v>
      </c>
      <c r="G2023">
        <v>5</v>
      </c>
      <c r="H2023" t="s">
        <v>337</v>
      </c>
      <c r="I2023" s="3" t="str">
        <f t="shared" si="310"/>
        <v>https://jpsearch.go.jp/term/type/文章要素</v>
      </c>
      <c r="L2023">
        <f t="shared" si="312"/>
        <v>101</v>
      </c>
      <c r="M2023" t="str">
        <f t="shared" si="313"/>
        <v>https://www.dl.ndl.go.jp/api/iiif/3437686/canvas/101</v>
      </c>
      <c r="N2023" t="str">
        <f t="shared" si="311"/>
        <v>https://www.dl.ndl.go.jp/api/iiif/3437686/manifest.json</v>
      </c>
      <c r="O2023" t="str">
        <f t="shared" si="314"/>
        <v>http://da.dl.itc.u-tokyo.ac.jp/mirador/?params=[{%22manifest%22:%22https://www.dl.ndl.go.jp/api/iiif/3437686/manifest.json%22,%22canvas%22:%22https://www.dl.ndl.go.jp/api/iiif/3437686/canvas/101%22}]</v>
      </c>
    </row>
    <row r="2024" spans="1:15" ht="16">
      <c r="A2024" s="8" t="str">
        <f t="shared" si="308"/>
        <v>https://w3id.org/kouigenjimonogatari/data/0162-02.json</v>
      </c>
      <c r="B2024" s="8">
        <v>162</v>
      </c>
      <c r="C2024" s="8">
        <v>2</v>
      </c>
      <c r="D2024" s="9" t="s">
        <v>1893</v>
      </c>
      <c r="E2024" t="str">
        <f t="shared" si="309"/>
        <v>http://creativecommons.org/publicdomain/zero/1.0/</v>
      </c>
      <c r="F2024" t="s">
        <v>4658</v>
      </c>
      <c r="G2024">
        <v>5</v>
      </c>
      <c r="H2024" t="s">
        <v>337</v>
      </c>
      <c r="I2024" s="3" t="str">
        <f t="shared" si="310"/>
        <v>https://jpsearch.go.jp/term/type/文章要素</v>
      </c>
      <c r="L2024">
        <f t="shared" si="312"/>
        <v>101</v>
      </c>
      <c r="M2024" t="str">
        <f t="shared" si="313"/>
        <v>https://www.dl.ndl.go.jp/api/iiif/3437686/canvas/101</v>
      </c>
      <c r="N2024" t="str">
        <f t="shared" si="311"/>
        <v>https://www.dl.ndl.go.jp/api/iiif/3437686/manifest.json</v>
      </c>
      <c r="O2024" t="str">
        <f t="shared" si="314"/>
        <v>http://da.dl.itc.u-tokyo.ac.jp/mirador/?params=[{%22manifest%22:%22https://www.dl.ndl.go.jp/api/iiif/3437686/manifest.json%22,%22canvas%22:%22https://www.dl.ndl.go.jp/api/iiif/3437686/canvas/101%22}]</v>
      </c>
    </row>
    <row r="2025" spans="1:15" ht="16">
      <c r="A2025" s="8" t="str">
        <f t="shared" si="308"/>
        <v>https://w3id.org/kouigenjimonogatari/data/0162-03.json</v>
      </c>
      <c r="B2025" s="8">
        <v>162</v>
      </c>
      <c r="C2025" s="8">
        <v>3</v>
      </c>
      <c r="D2025" s="9" t="s">
        <v>1894</v>
      </c>
      <c r="E2025" t="str">
        <f t="shared" si="309"/>
        <v>http://creativecommons.org/publicdomain/zero/1.0/</v>
      </c>
      <c r="F2025" t="s">
        <v>4658</v>
      </c>
      <c r="G2025">
        <v>5</v>
      </c>
      <c r="H2025" t="s">
        <v>337</v>
      </c>
      <c r="I2025" s="3" t="str">
        <f t="shared" si="310"/>
        <v>https://jpsearch.go.jp/term/type/文章要素</v>
      </c>
      <c r="L2025">
        <f t="shared" si="312"/>
        <v>101</v>
      </c>
      <c r="M2025" t="str">
        <f t="shared" si="313"/>
        <v>https://www.dl.ndl.go.jp/api/iiif/3437686/canvas/101</v>
      </c>
      <c r="N2025" t="str">
        <f t="shared" si="311"/>
        <v>https://www.dl.ndl.go.jp/api/iiif/3437686/manifest.json</v>
      </c>
      <c r="O2025" t="str">
        <f t="shared" si="314"/>
        <v>http://da.dl.itc.u-tokyo.ac.jp/mirador/?params=[{%22manifest%22:%22https://www.dl.ndl.go.jp/api/iiif/3437686/manifest.json%22,%22canvas%22:%22https://www.dl.ndl.go.jp/api/iiif/3437686/canvas/101%22}]</v>
      </c>
    </row>
    <row r="2026" spans="1:15" ht="16">
      <c r="A2026" s="8" t="str">
        <f t="shared" si="308"/>
        <v>https://w3id.org/kouigenjimonogatari/data/0162-04.json</v>
      </c>
      <c r="B2026" s="8">
        <v>162</v>
      </c>
      <c r="C2026" s="8">
        <v>4</v>
      </c>
      <c r="D2026" s="9" t="s">
        <v>1895</v>
      </c>
      <c r="E2026" t="str">
        <f t="shared" si="309"/>
        <v>http://creativecommons.org/publicdomain/zero/1.0/</v>
      </c>
      <c r="F2026" t="s">
        <v>4658</v>
      </c>
      <c r="G2026">
        <v>5</v>
      </c>
      <c r="H2026" t="s">
        <v>337</v>
      </c>
      <c r="I2026" s="3" t="str">
        <f t="shared" si="310"/>
        <v>https://jpsearch.go.jp/term/type/文章要素</v>
      </c>
      <c r="L2026">
        <f t="shared" si="312"/>
        <v>101</v>
      </c>
      <c r="M2026" t="str">
        <f t="shared" si="313"/>
        <v>https://www.dl.ndl.go.jp/api/iiif/3437686/canvas/101</v>
      </c>
      <c r="N2026" t="str">
        <f t="shared" si="311"/>
        <v>https://www.dl.ndl.go.jp/api/iiif/3437686/manifest.json</v>
      </c>
      <c r="O2026" t="str">
        <f t="shared" si="314"/>
        <v>http://da.dl.itc.u-tokyo.ac.jp/mirador/?params=[{%22manifest%22:%22https://www.dl.ndl.go.jp/api/iiif/3437686/manifest.json%22,%22canvas%22:%22https://www.dl.ndl.go.jp/api/iiif/3437686/canvas/101%22}]</v>
      </c>
    </row>
    <row r="2027" spans="1:15" ht="16">
      <c r="A2027" s="8" t="str">
        <f t="shared" si="308"/>
        <v>https://w3id.org/kouigenjimonogatari/data/0162-05.json</v>
      </c>
      <c r="B2027" s="8">
        <v>162</v>
      </c>
      <c r="C2027" s="8">
        <v>5</v>
      </c>
      <c r="D2027" s="9" t="s">
        <v>1896</v>
      </c>
      <c r="E2027" t="str">
        <f t="shared" si="309"/>
        <v>http://creativecommons.org/publicdomain/zero/1.0/</v>
      </c>
      <c r="F2027" t="s">
        <v>4658</v>
      </c>
      <c r="G2027">
        <v>5</v>
      </c>
      <c r="H2027" t="s">
        <v>337</v>
      </c>
      <c r="I2027" s="3" t="str">
        <f t="shared" si="310"/>
        <v>https://jpsearch.go.jp/term/type/文章要素</v>
      </c>
      <c r="L2027">
        <f t="shared" si="312"/>
        <v>101</v>
      </c>
      <c r="M2027" t="str">
        <f t="shared" si="313"/>
        <v>https://www.dl.ndl.go.jp/api/iiif/3437686/canvas/101</v>
      </c>
      <c r="N2027" t="str">
        <f t="shared" si="311"/>
        <v>https://www.dl.ndl.go.jp/api/iiif/3437686/manifest.json</v>
      </c>
      <c r="O2027" t="str">
        <f t="shared" si="314"/>
        <v>http://da.dl.itc.u-tokyo.ac.jp/mirador/?params=[{%22manifest%22:%22https://www.dl.ndl.go.jp/api/iiif/3437686/manifest.json%22,%22canvas%22:%22https://www.dl.ndl.go.jp/api/iiif/3437686/canvas/101%22}]</v>
      </c>
    </row>
    <row r="2028" spans="1:15" ht="16">
      <c r="A2028" s="8" t="str">
        <f t="shared" si="308"/>
        <v>https://w3id.org/kouigenjimonogatari/data/0162-06.json</v>
      </c>
      <c r="B2028" s="8">
        <v>162</v>
      </c>
      <c r="C2028" s="8">
        <v>6</v>
      </c>
      <c r="D2028" s="9" t="s">
        <v>1897</v>
      </c>
      <c r="E2028" t="str">
        <f t="shared" si="309"/>
        <v>http://creativecommons.org/publicdomain/zero/1.0/</v>
      </c>
      <c r="F2028" t="s">
        <v>4658</v>
      </c>
      <c r="G2028">
        <v>5</v>
      </c>
      <c r="H2028" t="s">
        <v>337</v>
      </c>
      <c r="I2028" s="3" t="str">
        <f t="shared" si="310"/>
        <v>https://jpsearch.go.jp/term/type/文章要素</v>
      </c>
      <c r="L2028">
        <f t="shared" si="312"/>
        <v>101</v>
      </c>
      <c r="M2028" t="str">
        <f t="shared" si="313"/>
        <v>https://www.dl.ndl.go.jp/api/iiif/3437686/canvas/101</v>
      </c>
      <c r="N2028" t="str">
        <f t="shared" si="311"/>
        <v>https://www.dl.ndl.go.jp/api/iiif/3437686/manifest.json</v>
      </c>
      <c r="O2028" t="str">
        <f t="shared" si="314"/>
        <v>http://da.dl.itc.u-tokyo.ac.jp/mirador/?params=[{%22manifest%22:%22https://www.dl.ndl.go.jp/api/iiif/3437686/manifest.json%22,%22canvas%22:%22https://www.dl.ndl.go.jp/api/iiif/3437686/canvas/101%22}]</v>
      </c>
    </row>
    <row r="2029" spans="1:15" ht="16">
      <c r="A2029" s="8" t="str">
        <f t="shared" si="308"/>
        <v>https://w3id.org/kouigenjimonogatari/data/0162-07.json</v>
      </c>
      <c r="B2029" s="8">
        <v>162</v>
      </c>
      <c r="C2029" s="8">
        <v>7</v>
      </c>
      <c r="D2029" s="9" t="s">
        <v>1898</v>
      </c>
      <c r="E2029" t="str">
        <f t="shared" si="309"/>
        <v>http://creativecommons.org/publicdomain/zero/1.0/</v>
      </c>
      <c r="F2029" t="s">
        <v>4658</v>
      </c>
      <c r="G2029">
        <v>5</v>
      </c>
      <c r="H2029" t="s">
        <v>337</v>
      </c>
      <c r="I2029" s="3" t="str">
        <f t="shared" si="310"/>
        <v>https://jpsearch.go.jp/term/type/文章要素</v>
      </c>
      <c r="L2029">
        <f t="shared" si="312"/>
        <v>101</v>
      </c>
      <c r="M2029" t="str">
        <f t="shared" si="313"/>
        <v>https://www.dl.ndl.go.jp/api/iiif/3437686/canvas/101</v>
      </c>
      <c r="N2029" t="str">
        <f t="shared" si="311"/>
        <v>https://www.dl.ndl.go.jp/api/iiif/3437686/manifest.json</v>
      </c>
      <c r="O2029" t="str">
        <f t="shared" si="314"/>
        <v>http://da.dl.itc.u-tokyo.ac.jp/mirador/?params=[{%22manifest%22:%22https://www.dl.ndl.go.jp/api/iiif/3437686/manifest.json%22,%22canvas%22:%22https://www.dl.ndl.go.jp/api/iiif/3437686/canvas/101%22}]</v>
      </c>
    </row>
    <row r="2030" spans="1:15" ht="16">
      <c r="A2030" s="8" t="str">
        <f t="shared" si="308"/>
        <v>https://w3id.org/kouigenjimonogatari/data/0162-08.json</v>
      </c>
      <c r="B2030" s="8">
        <v>162</v>
      </c>
      <c r="C2030" s="8">
        <v>8</v>
      </c>
      <c r="D2030" s="9" t="s">
        <v>1899</v>
      </c>
      <c r="E2030" t="str">
        <f t="shared" si="309"/>
        <v>http://creativecommons.org/publicdomain/zero/1.0/</v>
      </c>
      <c r="F2030" t="s">
        <v>4658</v>
      </c>
      <c r="G2030">
        <v>5</v>
      </c>
      <c r="H2030" t="s">
        <v>337</v>
      </c>
      <c r="I2030" s="3" t="str">
        <f t="shared" si="310"/>
        <v>https://jpsearch.go.jp/term/type/文章要素</v>
      </c>
      <c r="L2030">
        <f t="shared" si="312"/>
        <v>101</v>
      </c>
      <c r="M2030" t="str">
        <f t="shared" si="313"/>
        <v>https://www.dl.ndl.go.jp/api/iiif/3437686/canvas/101</v>
      </c>
      <c r="N2030" t="str">
        <f t="shared" si="311"/>
        <v>https://www.dl.ndl.go.jp/api/iiif/3437686/manifest.json</v>
      </c>
      <c r="O2030" t="str">
        <f t="shared" si="314"/>
        <v>http://da.dl.itc.u-tokyo.ac.jp/mirador/?params=[{%22manifest%22:%22https://www.dl.ndl.go.jp/api/iiif/3437686/manifest.json%22,%22canvas%22:%22https://www.dl.ndl.go.jp/api/iiif/3437686/canvas/101%22}]</v>
      </c>
    </row>
    <row r="2031" spans="1:15" ht="16">
      <c r="A2031" s="8" t="str">
        <f t="shared" si="308"/>
        <v>https://w3id.org/kouigenjimonogatari/data/0162-09.json</v>
      </c>
      <c r="B2031" s="8">
        <v>162</v>
      </c>
      <c r="C2031" s="8">
        <v>9</v>
      </c>
      <c r="D2031" s="9" t="s">
        <v>1900</v>
      </c>
      <c r="E2031" t="str">
        <f t="shared" si="309"/>
        <v>http://creativecommons.org/publicdomain/zero/1.0/</v>
      </c>
      <c r="F2031" t="s">
        <v>4658</v>
      </c>
      <c r="G2031">
        <v>5</v>
      </c>
      <c r="H2031" t="s">
        <v>337</v>
      </c>
      <c r="I2031" s="3" t="str">
        <f t="shared" si="310"/>
        <v>https://jpsearch.go.jp/term/type/文章要素</v>
      </c>
      <c r="L2031">
        <f t="shared" si="312"/>
        <v>101</v>
      </c>
      <c r="M2031" t="str">
        <f t="shared" si="313"/>
        <v>https://www.dl.ndl.go.jp/api/iiif/3437686/canvas/101</v>
      </c>
      <c r="N2031" t="str">
        <f t="shared" si="311"/>
        <v>https://www.dl.ndl.go.jp/api/iiif/3437686/manifest.json</v>
      </c>
      <c r="O2031" t="str">
        <f t="shared" si="314"/>
        <v>http://da.dl.itc.u-tokyo.ac.jp/mirador/?params=[{%22manifest%22:%22https://www.dl.ndl.go.jp/api/iiif/3437686/manifest.json%22,%22canvas%22:%22https://www.dl.ndl.go.jp/api/iiif/3437686/canvas/101%22}]</v>
      </c>
    </row>
    <row r="2032" spans="1:15" ht="16">
      <c r="A2032" s="8" t="str">
        <f t="shared" si="308"/>
        <v>https://w3id.org/kouigenjimonogatari/data/0162-10.json</v>
      </c>
      <c r="B2032" s="8">
        <v>162</v>
      </c>
      <c r="C2032" s="8">
        <v>10</v>
      </c>
      <c r="D2032" s="9" t="s">
        <v>1901</v>
      </c>
      <c r="E2032" t="str">
        <f t="shared" si="309"/>
        <v>http://creativecommons.org/publicdomain/zero/1.0/</v>
      </c>
      <c r="F2032" t="s">
        <v>4658</v>
      </c>
      <c r="G2032">
        <v>5</v>
      </c>
      <c r="H2032" t="s">
        <v>337</v>
      </c>
      <c r="I2032" s="3" t="str">
        <f t="shared" si="310"/>
        <v>https://jpsearch.go.jp/term/type/文章要素</v>
      </c>
      <c r="L2032">
        <f t="shared" si="312"/>
        <v>101</v>
      </c>
      <c r="M2032" t="str">
        <f t="shared" si="313"/>
        <v>https://www.dl.ndl.go.jp/api/iiif/3437686/canvas/101</v>
      </c>
      <c r="N2032" t="str">
        <f t="shared" si="311"/>
        <v>https://www.dl.ndl.go.jp/api/iiif/3437686/manifest.json</v>
      </c>
      <c r="O2032" t="str">
        <f t="shared" si="314"/>
        <v>http://da.dl.itc.u-tokyo.ac.jp/mirador/?params=[{%22manifest%22:%22https://www.dl.ndl.go.jp/api/iiif/3437686/manifest.json%22,%22canvas%22:%22https://www.dl.ndl.go.jp/api/iiif/3437686/canvas/101%22}]</v>
      </c>
    </row>
    <row r="2033" spans="1:15" ht="16">
      <c r="A2033" s="8" t="str">
        <f t="shared" si="308"/>
        <v>https://w3id.org/kouigenjimonogatari/data/0162-11.json</v>
      </c>
      <c r="B2033" s="8">
        <v>162</v>
      </c>
      <c r="C2033" s="8">
        <v>11</v>
      </c>
      <c r="D2033" s="9" t="s">
        <v>1902</v>
      </c>
      <c r="E2033" t="str">
        <f t="shared" si="309"/>
        <v>http://creativecommons.org/publicdomain/zero/1.0/</v>
      </c>
      <c r="F2033" t="s">
        <v>4658</v>
      </c>
      <c r="G2033">
        <v>5</v>
      </c>
      <c r="H2033" t="s">
        <v>337</v>
      </c>
      <c r="I2033" s="3" t="str">
        <f t="shared" si="310"/>
        <v>https://jpsearch.go.jp/term/type/文章要素</v>
      </c>
      <c r="L2033">
        <f t="shared" si="312"/>
        <v>101</v>
      </c>
      <c r="M2033" t="str">
        <f t="shared" si="313"/>
        <v>https://www.dl.ndl.go.jp/api/iiif/3437686/canvas/101</v>
      </c>
      <c r="N2033" t="str">
        <f t="shared" si="311"/>
        <v>https://www.dl.ndl.go.jp/api/iiif/3437686/manifest.json</v>
      </c>
      <c r="O2033" t="str">
        <f t="shared" si="314"/>
        <v>http://da.dl.itc.u-tokyo.ac.jp/mirador/?params=[{%22manifest%22:%22https://www.dl.ndl.go.jp/api/iiif/3437686/manifest.json%22,%22canvas%22:%22https://www.dl.ndl.go.jp/api/iiif/3437686/canvas/101%22}]</v>
      </c>
    </row>
    <row r="2034" spans="1:15" ht="16">
      <c r="A2034" s="8" t="str">
        <f t="shared" si="308"/>
        <v>https://w3id.org/kouigenjimonogatari/data/0162-12.json</v>
      </c>
      <c r="B2034" s="8">
        <v>162</v>
      </c>
      <c r="C2034" s="8">
        <v>12</v>
      </c>
      <c r="D2034" s="9" t="s">
        <v>1903</v>
      </c>
      <c r="E2034" t="str">
        <f t="shared" si="309"/>
        <v>http://creativecommons.org/publicdomain/zero/1.0/</v>
      </c>
      <c r="F2034" t="s">
        <v>4658</v>
      </c>
      <c r="G2034">
        <v>5</v>
      </c>
      <c r="H2034" t="s">
        <v>337</v>
      </c>
      <c r="I2034" s="3" t="str">
        <f t="shared" si="310"/>
        <v>https://jpsearch.go.jp/term/type/文章要素</v>
      </c>
      <c r="L2034">
        <f t="shared" si="312"/>
        <v>101</v>
      </c>
      <c r="M2034" t="str">
        <f t="shared" si="313"/>
        <v>https://www.dl.ndl.go.jp/api/iiif/3437686/canvas/101</v>
      </c>
      <c r="N2034" t="str">
        <f t="shared" si="311"/>
        <v>https://www.dl.ndl.go.jp/api/iiif/3437686/manifest.json</v>
      </c>
      <c r="O2034" t="str">
        <f t="shared" si="314"/>
        <v>http://da.dl.itc.u-tokyo.ac.jp/mirador/?params=[{%22manifest%22:%22https://www.dl.ndl.go.jp/api/iiif/3437686/manifest.json%22,%22canvas%22:%22https://www.dl.ndl.go.jp/api/iiif/3437686/canvas/101%22}]</v>
      </c>
    </row>
    <row r="2035" spans="1:15" ht="16">
      <c r="A2035" s="8" t="str">
        <f t="shared" si="308"/>
        <v>https://w3id.org/kouigenjimonogatari/data/0162-13.json</v>
      </c>
      <c r="B2035" s="8">
        <v>162</v>
      </c>
      <c r="C2035" s="8">
        <v>13</v>
      </c>
      <c r="D2035" s="9" t="s">
        <v>1904</v>
      </c>
      <c r="E2035" t="str">
        <f t="shared" si="309"/>
        <v>http://creativecommons.org/publicdomain/zero/1.0/</v>
      </c>
      <c r="F2035" t="s">
        <v>4658</v>
      </c>
      <c r="G2035">
        <v>5</v>
      </c>
      <c r="H2035" t="s">
        <v>337</v>
      </c>
      <c r="I2035" s="3" t="str">
        <f t="shared" si="310"/>
        <v>https://jpsearch.go.jp/term/type/文章要素</v>
      </c>
      <c r="L2035">
        <f t="shared" si="312"/>
        <v>101</v>
      </c>
      <c r="M2035" t="str">
        <f t="shared" si="313"/>
        <v>https://www.dl.ndl.go.jp/api/iiif/3437686/canvas/101</v>
      </c>
      <c r="N2035" t="str">
        <f t="shared" si="311"/>
        <v>https://www.dl.ndl.go.jp/api/iiif/3437686/manifest.json</v>
      </c>
      <c r="O2035" t="str">
        <f t="shared" si="314"/>
        <v>http://da.dl.itc.u-tokyo.ac.jp/mirador/?params=[{%22manifest%22:%22https://www.dl.ndl.go.jp/api/iiif/3437686/manifest.json%22,%22canvas%22:%22https://www.dl.ndl.go.jp/api/iiif/3437686/canvas/101%22}]</v>
      </c>
    </row>
    <row r="2036" spans="1:15" ht="16">
      <c r="A2036" s="8" t="str">
        <f t="shared" si="308"/>
        <v>https://w3id.org/kouigenjimonogatari/data/0162-14.json</v>
      </c>
      <c r="B2036" s="8">
        <v>162</v>
      </c>
      <c r="C2036" s="8">
        <v>14</v>
      </c>
      <c r="D2036" s="9" t="s">
        <v>1905</v>
      </c>
      <c r="E2036" t="str">
        <f t="shared" si="309"/>
        <v>http://creativecommons.org/publicdomain/zero/1.0/</v>
      </c>
      <c r="F2036" t="s">
        <v>4658</v>
      </c>
      <c r="G2036">
        <v>5</v>
      </c>
      <c r="H2036" t="s">
        <v>337</v>
      </c>
      <c r="I2036" s="3" t="str">
        <f t="shared" si="310"/>
        <v>https://jpsearch.go.jp/term/type/文章要素</v>
      </c>
      <c r="L2036">
        <f t="shared" si="312"/>
        <v>101</v>
      </c>
      <c r="M2036" t="str">
        <f t="shared" si="313"/>
        <v>https://www.dl.ndl.go.jp/api/iiif/3437686/canvas/101</v>
      </c>
      <c r="N2036" t="str">
        <f t="shared" si="311"/>
        <v>https://www.dl.ndl.go.jp/api/iiif/3437686/manifest.json</v>
      </c>
      <c r="O2036" t="str">
        <f t="shared" si="314"/>
        <v>http://da.dl.itc.u-tokyo.ac.jp/mirador/?params=[{%22manifest%22:%22https://www.dl.ndl.go.jp/api/iiif/3437686/manifest.json%22,%22canvas%22:%22https://www.dl.ndl.go.jp/api/iiif/3437686/canvas/101%22}]</v>
      </c>
    </row>
    <row r="2037" spans="1:15" ht="16">
      <c r="A2037" s="8" t="str">
        <f t="shared" si="308"/>
        <v>https://w3id.org/kouigenjimonogatari/data/0163-01.json</v>
      </c>
      <c r="B2037" s="8">
        <v>163</v>
      </c>
      <c r="C2037" s="8">
        <v>1</v>
      </c>
      <c r="D2037" s="9" t="s">
        <v>1906</v>
      </c>
      <c r="E2037" t="str">
        <f t="shared" si="309"/>
        <v>http://creativecommons.org/publicdomain/zero/1.0/</v>
      </c>
      <c r="F2037" t="s">
        <v>4658</v>
      </c>
      <c r="G2037">
        <v>5</v>
      </c>
      <c r="H2037" t="s">
        <v>337</v>
      </c>
      <c r="I2037" s="3" t="str">
        <f t="shared" si="310"/>
        <v>https://jpsearch.go.jp/term/type/文章要素</v>
      </c>
      <c r="L2037">
        <f t="shared" si="312"/>
        <v>101</v>
      </c>
      <c r="M2037" t="str">
        <f t="shared" si="313"/>
        <v>https://www.dl.ndl.go.jp/api/iiif/3437686/canvas/101</v>
      </c>
      <c r="N2037" t="str">
        <f t="shared" si="311"/>
        <v>https://www.dl.ndl.go.jp/api/iiif/3437686/manifest.json</v>
      </c>
      <c r="O2037" t="str">
        <f t="shared" si="314"/>
        <v>http://da.dl.itc.u-tokyo.ac.jp/mirador/?params=[{%22manifest%22:%22https://www.dl.ndl.go.jp/api/iiif/3437686/manifest.json%22,%22canvas%22:%22https://www.dl.ndl.go.jp/api/iiif/3437686/canvas/101%22}]</v>
      </c>
    </row>
    <row r="2038" spans="1:15" ht="16">
      <c r="A2038" s="8" t="str">
        <f t="shared" si="308"/>
        <v>https://w3id.org/kouigenjimonogatari/data/0163-02.json</v>
      </c>
      <c r="B2038" s="8">
        <v>163</v>
      </c>
      <c r="C2038" s="8">
        <v>2</v>
      </c>
      <c r="D2038" s="9" t="s">
        <v>1907</v>
      </c>
      <c r="E2038" t="str">
        <f t="shared" si="309"/>
        <v>http://creativecommons.org/publicdomain/zero/1.0/</v>
      </c>
      <c r="F2038" t="s">
        <v>4658</v>
      </c>
      <c r="G2038">
        <v>5</v>
      </c>
      <c r="H2038" t="s">
        <v>337</v>
      </c>
      <c r="I2038" s="3" t="str">
        <f t="shared" si="310"/>
        <v>https://jpsearch.go.jp/term/type/文章要素</v>
      </c>
      <c r="L2038">
        <f t="shared" si="312"/>
        <v>101</v>
      </c>
      <c r="M2038" t="str">
        <f t="shared" si="313"/>
        <v>https://www.dl.ndl.go.jp/api/iiif/3437686/canvas/101</v>
      </c>
      <c r="N2038" t="str">
        <f t="shared" si="311"/>
        <v>https://www.dl.ndl.go.jp/api/iiif/3437686/manifest.json</v>
      </c>
      <c r="O2038" t="str">
        <f t="shared" si="314"/>
        <v>http://da.dl.itc.u-tokyo.ac.jp/mirador/?params=[{%22manifest%22:%22https://www.dl.ndl.go.jp/api/iiif/3437686/manifest.json%22,%22canvas%22:%22https://www.dl.ndl.go.jp/api/iiif/3437686/canvas/101%22}]</v>
      </c>
    </row>
    <row r="2039" spans="1:15" ht="16">
      <c r="A2039" s="8" t="str">
        <f t="shared" si="308"/>
        <v>https://w3id.org/kouigenjimonogatari/data/0163-03.json</v>
      </c>
      <c r="B2039" s="8">
        <v>163</v>
      </c>
      <c r="C2039" s="8">
        <v>3</v>
      </c>
      <c r="D2039" s="9" t="s">
        <v>1908</v>
      </c>
      <c r="E2039" t="str">
        <f t="shared" si="309"/>
        <v>http://creativecommons.org/publicdomain/zero/1.0/</v>
      </c>
      <c r="F2039" t="s">
        <v>4658</v>
      </c>
      <c r="G2039">
        <v>5</v>
      </c>
      <c r="H2039" t="s">
        <v>337</v>
      </c>
      <c r="I2039" s="3" t="str">
        <f t="shared" si="310"/>
        <v>https://jpsearch.go.jp/term/type/文章要素</v>
      </c>
      <c r="L2039">
        <f t="shared" si="312"/>
        <v>101</v>
      </c>
      <c r="M2039" t="str">
        <f t="shared" si="313"/>
        <v>https://www.dl.ndl.go.jp/api/iiif/3437686/canvas/101</v>
      </c>
      <c r="N2039" t="str">
        <f t="shared" si="311"/>
        <v>https://www.dl.ndl.go.jp/api/iiif/3437686/manifest.json</v>
      </c>
      <c r="O2039" t="str">
        <f t="shared" si="314"/>
        <v>http://da.dl.itc.u-tokyo.ac.jp/mirador/?params=[{%22manifest%22:%22https://www.dl.ndl.go.jp/api/iiif/3437686/manifest.json%22,%22canvas%22:%22https://www.dl.ndl.go.jp/api/iiif/3437686/canvas/101%22}]</v>
      </c>
    </row>
    <row r="2040" spans="1:15" ht="16">
      <c r="A2040" s="8" t="str">
        <f t="shared" si="308"/>
        <v>https://w3id.org/kouigenjimonogatari/data/0163-04.json</v>
      </c>
      <c r="B2040" s="8">
        <v>163</v>
      </c>
      <c r="C2040" s="8">
        <v>4</v>
      </c>
      <c r="D2040" s="9" t="s">
        <v>1909</v>
      </c>
      <c r="E2040" t="str">
        <f t="shared" si="309"/>
        <v>http://creativecommons.org/publicdomain/zero/1.0/</v>
      </c>
      <c r="F2040" t="s">
        <v>4658</v>
      </c>
      <c r="G2040">
        <v>5</v>
      </c>
      <c r="H2040" t="s">
        <v>337</v>
      </c>
      <c r="I2040" s="3" t="str">
        <f t="shared" si="310"/>
        <v>https://jpsearch.go.jp/term/type/文章要素</v>
      </c>
      <c r="L2040">
        <f t="shared" si="312"/>
        <v>101</v>
      </c>
      <c r="M2040" t="str">
        <f t="shared" si="313"/>
        <v>https://www.dl.ndl.go.jp/api/iiif/3437686/canvas/101</v>
      </c>
      <c r="N2040" t="str">
        <f t="shared" si="311"/>
        <v>https://www.dl.ndl.go.jp/api/iiif/3437686/manifest.json</v>
      </c>
      <c r="O2040" t="str">
        <f t="shared" si="314"/>
        <v>http://da.dl.itc.u-tokyo.ac.jp/mirador/?params=[{%22manifest%22:%22https://www.dl.ndl.go.jp/api/iiif/3437686/manifest.json%22,%22canvas%22:%22https://www.dl.ndl.go.jp/api/iiif/3437686/canvas/101%22}]</v>
      </c>
    </row>
    <row r="2041" spans="1:15" ht="16">
      <c r="A2041" s="8" t="str">
        <f t="shared" si="308"/>
        <v>https://w3id.org/kouigenjimonogatari/data/0163-05.json</v>
      </c>
      <c r="B2041" s="8">
        <v>163</v>
      </c>
      <c r="C2041" s="8">
        <v>5</v>
      </c>
      <c r="D2041" s="9" t="s">
        <v>1910</v>
      </c>
      <c r="E2041" t="str">
        <f t="shared" si="309"/>
        <v>http://creativecommons.org/publicdomain/zero/1.0/</v>
      </c>
      <c r="F2041" t="s">
        <v>4658</v>
      </c>
      <c r="G2041">
        <v>5</v>
      </c>
      <c r="H2041" t="s">
        <v>337</v>
      </c>
      <c r="I2041" s="3" t="str">
        <f t="shared" si="310"/>
        <v>https://jpsearch.go.jp/term/type/文章要素</v>
      </c>
      <c r="L2041">
        <f t="shared" si="312"/>
        <v>101</v>
      </c>
      <c r="M2041" t="str">
        <f t="shared" si="313"/>
        <v>https://www.dl.ndl.go.jp/api/iiif/3437686/canvas/101</v>
      </c>
      <c r="N2041" t="str">
        <f t="shared" si="311"/>
        <v>https://www.dl.ndl.go.jp/api/iiif/3437686/manifest.json</v>
      </c>
      <c r="O2041" t="str">
        <f t="shared" si="314"/>
        <v>http://da.dl.itc.u-tokyo.ac.jp/mirador/?params=[{%22manifest%22:%22https://www.dl.ndl.go.jp/api/iiif/3437686/manifest.json%22,%22canvas%22:%22https://www.dl.ndl.go.jp/api/iiif/3437686/canvas/101%22}]</v>
      </c>
    </row>
    <row r="2042" spans="1:15" ht="16">
      <c r="A2042" s="8" t="str">
        <f t="shared" si="308"/>
        <v>https://w3id.org/kouigenjimonogatari/data/0163-06.json</v>
      </c>
      <c r="B2042" s="8">
        <v>163</v>
      </c>
      <c r="C2042" s="8">
        <v>6</v>
      </c>
      <c r="D2042" s="9" t="s">
        <v>1911</v>
      </c>
      <c r="E2042" t="str">
        <f t="shared" si="309"/>
        <v>http://creativecommons.org/publicdomain/zero/1.0/</v>
      </c>
      <c r="F2042" t="s">
        <v>4658</v>
      </c>
      <c r="G2042">
        <v>5</v>
      </c>
      <c r="H2042" t="s">
        <v>337</v>
      </c>
      <c r="I2042" s="3" t="str">
        <f t="shared" si="310"/>
        <v>https://jpsearch.go.jp/term/type/文章要素</v>
      </c>
      <c r="L2042">
        <f t="shared" si="312"/>
        <v>101</v>
      </c>
      <c r="M2042" t="str">
        <f t="shared" si="313"/>
        <v>https://www.dl.ndl.go.jp/api/iiif/3437686/canvas/101</v>
      </c>
      <c r="N2042" t="str">
        <f t="shared" si="311"/>
        <v>https://www.dl.ndl.go.jp/api/iiif/3437686/manifest.json</v>
      </c>
      <c r="O2042" t="str">
        <f t="shared" si="314"/>
        <v>http://da.dl.itc.u-tokyo.ac.jp/mirador/?params=[{%22manifest%22:%22https://www.dl.ndl.go.jp/api/iiif/3437686/manifest.json%22,%22canvas%22:%22https://www.dl.ndl.go.jp/api/iiif/3437686/canvas/101%22}]</v>
      </c>
    </row>
    <row r="2043" spans="1:15" ht="16">
      <c r="A2043" s="8" t="str">
        <f t="shared" si="308"/>
        <v>https://w3id.org/kouigenjimonogatari/data/0163-07.json</v>
      </c>
      <c r="B2043" s="8">
        <v>163</v>
      </c>
      <c r="C2043" s="8">
        <v>7</v>
      </c>
      <c r="D2043" s="9" t="s">
        <v>1912</v>
      </c>
      <c r="E2043" t="str">
        <f t="shared" si="309"/>
        <v>http://creativecommons.org/publicdomain/zero/1.0/</v>
      </c>
      <c r="F2043" t="s">
        <v>4658</v>
      </c>
      <c r="G2043">
        <v>5</v>
      </c>
      <c r="H2043" t="s">
        <v>337</v>
      </c>
      <c r="I2043" s="3" t="str">
        <f t="shared" si="310"/>
        <v>https://jpsearch.go.jp/term/type/文章要素</v>
      </c>
      <c r="L2043">
        <f t="shared" si="312"/>
        <v>101</v>
      </c>
      <c r="M2043" t="str">
        <f t="shared" si="313"/>
        <v>https://www.dl.ndl.go.jp/api/iiif/3437686/canvas/101</v>
      </c>
      <c r="N2043" t="str">
        <f t="shared" si="311"/>
        <v>https://www.dl.ndl.go.jp/api/iiif/3437686/manifest.json</v>
      </c>
      <c r="O2043" t="str">
        <f t="shared" si="314"/>
        <v>http://da.dl.itc.u-tokyo.ac.jp/mirador/?params=[{%22manifest%22:%22https://www.dl.ndl.go.jp/api/iiif/3437686/manifest.json%22,%22canvas%22:%22https://www.dl.ndl.go.jp/api/iiif/3437686/canvas/101%22}]</v>
      </c>
    </row>
    <row r="2044" spans="1:15" ht="16">
      <c r="A2044" s="8" t="str">
        <f t="shared" si="308"/>
        <v>https://w3id.org/kouigenjimonogatari/data/0163-08.json</v>
      </c>
      <c r="B2044" s="8">
        <v>163</v>
      </c>
      <c r="C2044" s="8">
        <v>8</v>
      </c>
      <c r="D2044" s="9" t="s">
        <v>1913</v>
      </c>
      <c r="E2044" t="str">
        <f t="shared" si="309"/>
        <v>http://creativecommons.org/publicdomain/zero/1.0/</v>
      </c>
      <c r="F2044" t="s">
        <v>4658</v>
      </c>
      <c r="G2044">
        <v>5</v>
      </c>
      <c r="H2044" t="s">
        <v>337</v>
      </c>
      <c r="I2044" s="3" t="str">
        <f t="shared" si="310"/>
        <v>https://jpsearch.go.jp/term/type/文章要素</v>
      </c>
      <c r="L2044">
        <f t="shared" si="312"/>
        <v>101</v>
      </c>
      <c r="M2044" t="str">
        <f t="shared" si="313"/>
        <v>https://www.dl.ndl.go.jp/api/iiif/3437686/canvas/101</v>
      </c>
      <c r="N2044" t="str">
        <f t="shared" si="311"/>
        <v>https://www.dl.ndl.go.jp/api/iiif/3437686/manifest.json</v>
      </c>
      <c r="O2044" t="str">
        <f t="shared" si="314"/>
        <v>http://da.dl.itc.u-tokyo.ac.jp/mirador/?params=[{%22manifest%22:%22https://www.dl.ndl.go.jp/api/iiif/3437686/manifest.json%22,%22canvas%22:%22https://www.dl.ndl.go.jp/api/iiif/3437686/canvas/101%22}]</v>
      </c>
    </row>
    <row r="2045" spans="1:15" ht="16">
      <c r="A2045" s="8" t="str">
        <f t="shared" si="308"/>
        <v>https://w3id.org/kouigenjimonogatari/data/0163-09.json</v>
      </c>
      <c r="B2045" s="8">
        <v>163</v>
      </c>
      <c r="C2045" s="8">
        <v>9</v>
      </c>
      <c r="D2045" s="9" t="s">
        <v>1914</v>
      </c>
      <c r="E2045" t="str">
        <f t="shared" si="309"/>
        <v>http://creativecommons.org/publicdomain/zero/1.0/</v>
      </c>
      <c r="F2045" t="s">
        <v>4658</v>
      </c>
      <c r="G2045">
        <v>5</v>
      </c>
      <c r="H2045" t="s">
        <v>337</v>
      </c>
      <c r="I2045" s="3" t="str">
        <f t="shared" si="310"/>
        <v>https://jpsearch.go.jp/term/type/文章要素</v>
      </c>
      <c r="L2045">
        <f t="shared" si="312"/>
        <v>101</v>
      </c>
      <c r="M2045" t="str">
        <f t="shared" si="313"/>
        <v>https://www.dl.ndl.go.jp/api/iiif/3437686/canvas/101</v>
      </c>
      <c r="N2045" t="str">
        <f t="shared" si="311"/>
        <v>https://www.dl.ndl.go.jp/api/iiif/3437686/manifest.json</v>
      </c>
      <c r="O2045" t="str">
        <f t="shared" si="314"/>
        <v>http://da.dl.itc.u-tokyo.ac.jp/mirador/?params=[{%22manifest%22:%22https://www.dl.ndl.go.jp/api/iiif/3437686/manifest.json%22,%22canvas%22:%22https://www.dl.ndl.go.jp/api/iiif/3437686/canvas/101%22}]</v>
      </c>
    </row>
    <row r="2046" spans="1:15" ht="16">
      <c r="A2046" s="8" t="str">
        <f t="shared" si="308"/>
        <v>https://w3id.org/kouigenjimonogatari/data/0163-10.json</v>
      </c>
      <c r="B2046" s="8">
        <v>163</v>
      </c>
      <c r="C2046" s="8">
        <v>10</v>
      </c>
      <c r="D2046" s="9" t="s">
        <v>1915</v>
      </c>
      <c r="E2046" t="str">
        <f t="shared" si="309"/>
        <v>http://creativecommons.org/publicdomain/zero/1.0/</v>
      </c>
      <c r="F2046" t="s">
        <v>4658</v>
      </c>
      <c r="G2046">
        <v>5</v>
      </c>
      <c r="H2046" t="s">
        <v>337</v>
      </c>
      <c r="I2046" s="3" t="str">
        <f t="shared" si="310"/>
        <v>https://jpsearch.go.jp/term/type/文章要素</v>
      </c>
      <c r="L2046">
        <f t="shared" si="312"/>
        <v>101</v>
      </c>
      <c r="M2046" t="str">
        <f t="shared" si="313"/>
        <v>https://www.dl.ndl.go.jp/api/iiif/3437686/canvas/101</v>
      </c>
      <c r="N2046" t="str">
        <f t="shared" si="311"/>
        <v>https://www.dl.ndl.go.jp/api/iiif/3437686/manifest.json</v>
      </c>
      <c r="O2046" t="str">
        <f t="shared" si="314"/>
        <v>http://da.dl.itc.u-tokyo.ac.jp/mirador/?params=[{%22manifest%22:%22https://www.dl.ndl.go.jp/api/iiif/3437686/manifest.json%22,%22canvas%22:%22https://www.dl.ndl.go.jp/api/iiif/3437686/canvas/101%22}]</v>
      </c>
    </row>
    <row r="2047" spans="1:15" ht="16">
      <c r="A2047" s="8" t="str">
        <f t="shared" si="308"/>
        <v>https://w3id.org/kouigenjimonogatari/data/0163-11.json</v>
      </c>
      <c r="B2047" s="8">
        <v>163</v>
      </c>
      <c r="C2047" s="8">
        <v>11</v>
      </c>
      <c r="D2047" s="9" t="s">
        <v>1916</v>
      </c>
      <c r="E2047" t="str">
        <f t="shared" si="309"/>
        <v>http://creativecommons.org/publicdomain/zero/1.0/</v>
      </c>
      <c r="F2047" t="s">
        <v>4658</v>
      </c>
      <c r="G2047">
        <v>5</v>
      </c>
      <c r="H2047" t="s">
        <v>337</v>
      </c>
      <c r="I2047" s="3" t="str">
        <f t="shared" si="310"/>
        <v>https://jpsearch.go.jp/term/type/文章要素</v>
      </c>
      <c r="L2047">
        <f t="shared" si="312"/>
        <v>101</v>
      </c>
      <c r="M2047" t="str">
        <f t="shared" si="313"/>
        <v>https://www.dl.ndl.go.jp/api/iiif/3437686/canvas/101</v>
      </c>
      <c r="N2047" t="str">
        <f t="shared" si="311"/>
        <v>https://www.dl.ndl.go.jp/api/iiif/3437686/manifest.json</v>
      </c>
      <c r="O2047" t="str">
        <f t="shared" si="314"/>
        <v>http://da.dl.itc.u-tokyo.ac.jp/mirador/?params=[{%22manifest%22:%22https://www.dl.ndl.go.jp/api/iiif/3437686/manifest.json%22,%22canvas%22:%22https://www.dl.ndl.go.jp/api/iiif/3437686/canvas/101%22}]</v>
      </c>
    </row>
    <row r="2048" spans="1:15" ht="16">
      <c r="A2048" s="8" t="str">
        <f t="shared" ref="A2048:A2111" si="315">"https://w3id.org/kouigenjimonogatari/data/"&amp;TEXT(B2048, "0000")&amp;"-"&amp;TEXT(C2048, "00")&amp;".json"</f>
        <v>https://w3id.org/kouigenjimonogatari/data/0163-12.json</v>
      </c>
      <c r="B2048" s="8">
        <v>163</v>
      </c>
      <c r="C2048" s="8">
        <v>12</v>
      </c>
      <c r="D2048" s="9" t="s">
        <v>1917</v>
      </c>
      <c r="E2048" t="str">
        <f t="shared" si="309"/>
        <v>http://creativecommons.org/publicdomain/zero/1.0/</v>
      </c>
      <c r="F2048" t="s">
        <v>4658</v>
      </c>
      <c r="G2048">
        <v>5</v>
      </c>
      <c r="H2048" t="s">
        <v>337</v>
      </c>
      <c r="I2048" s="3" t="str">
        <f t="shared" si="310"/>
        <v>https://jpsearch.go.jp/term/type/文章要素</v>
      </c>
      <c r="L2048">
        <f t="shared" si="312"/>
        <v>101</v>
      </c>
      <c r="M2048" t="str">
        <f t="shared" si="313"/>
        <v>https://www.dl.ndl.go.jp/api/iiif/3437686/canvas/101</v>
      </c>
      <c r="N2048" t="str">
        <f t="shared" si="311"/>
        <v>https://www.dl.ndl.go.jp/api/iiif/3437686/manifest.json</v>
      </c>
      <c r="O2048" t="str">
        <f t="shared" si="314"/>
        <v>http://da.dl.itc.u-tokyo.ac.jp/mirador/?params=[{%22manifest%22:%22https://www.dl.ndl.go.jp/api/iiif/3437686/manifest.json%22,%22canvas%22:%22https://www.dl.ndl.go.jp/api/iiif/3437686/canvas/101%22}]</v>
      </c>
    </row>
    <row r="2049" spans="1:15" ht="16">
      <c r="A2049" s="8" t="str">
        <f t="shared" si="315"/>
        <v>https://w3id.org/kouigenjimonogatari/data/0163-13.json</v>
      </c>
      <c r="B2049" s="8">
        <v>163</v>
      </c>
      <c r="C2049" s="8">
        <v>13</v>
      </c>
      <c r="D2049" s="9" t="s">
        <v>1918</v>
      </c>
      <c r="E2049" t="str">
        <f t="shared" si="309"/>
        <v>http://creativecommons.org/publicdomain/zero/1.0/</v>
      </c>
      <c r="F2049" t="s">
        <v>4658</v>
      </c>
      <c r="G2049">
        <v>5</v>
      </c>
      <c r="H2049" t="s">
        <v>337</v>
      </c>
      <c r="I2049" s="3" t="str">
        <f t="shared" si="310"/>
        <v>https://jpsearch.go.jp/term/type/文章要素</v>
      </c>
      <c r="L2049">
        <f t="shared" si="312"/>
        <v>101</v>
      </c>
      <c r="M2049" t="str">
        <f t="shared" si="313"/>
        <v>https://www.dl.ndl.go.jp/api/iiif/3437686/canvas/101</v>
      </c>
      <c r="N2049" t="str">
        <f t="shared" si="311"/>
        <v>https://www.dl.ndl.go.jp/api/iiif/3437686/manifest.json</v>
      </c>
      <c r="O2049" t="str">
        <f t="shared" si="314"/>
        <v>http://da.dl.itc.u-tokyo.ac.jp/mirador/?params=[{%22manifest%22:%22https://www.dl.ndl.go.jp/api/iiif/3437686/manifest.json%22,%22canvas%22:%22https://www.dl.ndl.go.jp/api/iiif/3437686/canvas/101%22}]</v>
      </c>
    </row>
    <row r="2050" spans="1:15" ht="16">
      <c r="A2050" s="8" t="str">
        <f t="shared" si="315"/>
        <v>https://w3id.org/kouigenjimonogatari/data/0163-14.json</v>
      </c>
      <c r="B2050" s="8">
        <v>163</v>
      </c>
      <c r="C2050" s="8">
        <v>14</v>
      </c>
      <c r="D2050" s="9" t="s">
        <v>1919</v>
      </c>
      <c r="E2050" t="str">
        <f t="shared" si="309"/>
        <v>http://creativecommons.org/publicdomain/zero/1.0/</v>
      </c>
      <c r="F2050" t="s">
        <v>4658</v>
      </c>
      <c r="G2050">
        <v>5</v>
      </c>
      <c r="H2050" t="s">
        <v>337</v>
      </c>
      <c r="I2050" s="3" t="str">
        <f t="shared" si="310"/>
        <v>https://jpsearch.go.jp/term/type/文章要素</v>
      </c>
      <c r="L2050">
        <f t="shared" si="312"/>
        <v>101</v>
      </c>
      <c r="M2050" t="str">
        <f t="shared" si="313"/>
        <v>https://www.dl.ndl.go.jp/api/iiif/3437686/canvas/101</v>
      </c>
      <c r="N2050" t="str">
        <f t="shared" si="311"/>
        <v>https://www.dl.ndl.go.jp/api/iiif/3437686/manifest.json</v>
      </c>
      <c r="O2050" t="str">
        <f t="shared" si="314"/>
        <v>http://da.dl.itc.u-tokyo.ac.jp/mirador/?params=[{%22manifest%22:%22https://www.dl.ndl.go.jp/api/iiif/3437686/manifest.json%22,%22canvas%22:%22https://www.dl.ndl.go.jp/api/iiif/3437686/canvas/101%22}]</v>
      </c>
    </row>
    <row r="2051" spans="1:15" ht="16">
      <c r="A2051" s="8" t="str">
        <f t="shared" si="315"/>
        <v>https://w3id.org/kouigenjimonogatari/data/0164-01.json</v>
      </c>
      <c r="B2051" s="8">
        <v>164</v>
      </c>
      <c r="C2051" s="8">
        <v>1</v>
      </c>
      <c r="D2051" s="9" t="s">
        <v>1920</v>
      </c>
      <c r="E2051" t="str">
        <f t="shared" si="309"/>
        <v>http://creativecommons.org/publicdomain/zero/1.0/</v>
      </c>
      <c r="F2051" t="s">
        <v>4658</v>
      </c>
      <c r="G2051">
        <v>5</v>
      </c>
      <c r="H2051" t="s">
        <v>337</v>
      </c>
      <c r="I2051" s="3" t="str">
        <f t="shared" si="310"/>
        <v>https://jpsearch.go.jp/term/type/文章要素</v>
      </c>
      <c r="L2051">
        <f t="shared" si="312"/>
        <v>102</v>
      </c>
      <c r="M2051" t="str">
        <f t="shared" si="313"/>
        <v>https://www.dl.ndl.go.jp/api/iiif/3437686/canvas/102</v>
      </c>
      <c r="N2051" t="str">
        <f t="shared" si="311"/>
        <v>https://www.dl.ndl.go.jp/api/iiif/3437686/manifest.json</v>
      </c>
      <c r="O2051" t="str">
        <f t="shared" si="314"/>
        <v>http://da.dl.itc.u-tokyo.ac.jp/mirador/?params=[{%22manifest%22:%22https://www.dl.ndl.go.jp/api/iiif/3437686/manifest.json%22,%22canvas%22:%22https://www.dl.ndl.go.jp/api/iiif/3437686/canvas/102%22}]</v>
      </c>
    </row>
    <row r="2052" spans="1:15" ht="16">
      <c r="A2052" s="8" t="str">
        <f t="shared" si="315"/>
        <v>https://w3id.org/kouigenjimonogatari/data/0164-02.json</v>
      </c>
      <c r="B2052" s="8">
        <v>164</v>
      </c>
      <c r="C2052" s="8">
        <v>2</v>
      </c>
      <c r="D2052" s="9" t="s">
        <v>1921</v>
      </c>
      <c r="E2052" t="str">
        <f t="shared" ref="E2052:E2115" si="316">"http://creativecommons.org/publicdomain/zero/1.0/"</f>
        <v>http://creativecommons.org/publicdomain/zero/1.0/</v>
      </c>
      <c r="F2052" t="s">
        <v>4658</v>
      </c>
      <c r="G2052">
        <v>5</v>
      </c>
      <c r="H2052" t="s">
        <v>337</v>
      </c>
      <c r="I2052" s="3" t="str">
        <f t="shared" ref="I2052:I2115" si="317">"https://jpsearch.go.jp/term/type/文章要素"</f>
        <v>https://jpsearch.go.jp/term/type/文章要素</v>
      </c>
      <c r="L2052">
        <f t="shared" si="312"/>
        <v>102</v>
      </c>
      <c r="M2052" t="str">
        <f t="shared" si="313"/>
        <v>https://www.dl.ndl.go.jp/api/iiif/3437686/canvas/102</v>
      </c>
      <c r="N2052" t="str">
        <f t="shared" ref="N2052:N2115" si="318">"https://www.dl.ndl.go.jp/api/iiif/3437686/manifest.json"</f>
        <v>https://www.dl.ndl.go.jp/api/iiif/3437686/manifest.json</v>
      </c>
      <c r="O2052" t="str">
        <f t="shared" si="314"/>
        <v>http://da.dl.itc.u-tokyo.ac.jp/mirador/?params=[{%22manifest%22:%22https://www.dl.ndl.go.jp/api/iiif/3437686/manifest.json%22,%22canvas%22:%22https://www.dl.ndl.go.jp/api/iiif/3437686/canvas/102%22}]</v>
      </c>
    </row>
    <row r="2053" spans="1:15" ht="16">
      <c r="A2053" s="8" t="str">
        <f t="shared" si="315"/>
        <v>https://w3id.org/kouigenjimonogatari/data/0164-03.json</v>
      </c>
      <c r="B2053" s="8">
        <v>164</v>
      </c>
      <c r="C2053" s="8">
        <v>3</v>
      </c>
      <c r="D2053" s="9" t="s">
        <v>1922</v>
      </c>
      <c r="E2053" t="str">
        <f t="shared" si="316"/>
        <v>http://creativecommons.org/publicdomain/zero/1.0/</v>
      </c>
      <c r="F2053" t="s">
        <v>4658</v>
      </c>
      <c r="G2053">
        <v>5</v>
      </c>
      <c r="H2053" t="s">
        <v>337</v>
      </c>
      <c r="I2053" s="3" t="str">
        <f t="shared" si="317"/>
        <v>https://jpsearch.go.jp/term/type/文章要素</v>
      </c>
      <c r="L2053">
        <f t="shared" si="312"/>
        <v>102</v>
      </c>
      <c r="M2053" t="str">
        <f t="shared" si="313"/>
        <v>https://www.dl.ndl.go.jp/api/iiif/3437686/canvas/102</v>
      </c>
      <c r="N2053" t="str">
        <f t="shared" si="318"/>
        <v>https://www.dl.ndl.go.jp/api/iiif/3437686/manifest.json</v>
      </c>
      <c r="O2053" t="str">
        <f t="shared" si="314"/>
        <v>http://da.dl.itc.u-tokyo.ac.jp/mirador/?params=[{%22manifest%22:%22https://www.dl.ndl.go.jp/api/iiif/3437686/manifest.json%22,%22canvas%22:%22https://www.dl.ndl.go.jp/api/iiif/3437686/canvas/102%22}]</v>
      </c>
    </row>
    <row r="2054" spans="1:15" ht="16">
      <c r="A2054" s="8" t="str">
        <f t="shared" si="315"/>
        <v>https://w3id.org/kouigenjimonogatari/data/0164-04.json</v>
      </c>
      <c r="B2054" s="8">
        <v>164</v>
      </c>
      <c r="C2054" s="8">
        <v>4</v>
      </c>
      <c r="D2054" s="9" t="s">
        <v>1923</v>
      </c>
      <c r="E2054" t="str">
        <f t="shared" si="316"/>
        <v>http://creativecommons.org/publicdomain/zero/1.0/</v>
      </c>
      <c r="F2054" t="s">
        <v>4658</v>
      </c>
      <c r="G2054">
        <v>5</v>
      </c>
      <c r="H2054" t="s">
        <v>337</v>
      </c>
      <c r="I2054" s="3" t="str">
        <f t="shared" si="317"/>
        <v>https://jpsearch.go.jp/term/type/文章要素</v>
      </c>
      <c r="L2054">
        <f t="shared" si="312"/>
        <v>102</v>
      </c>
      <c r="M2054" t="str">
        <f t="shared" si="313"/>
        <v>https://www.dl.ndl.go.jp/api/iiif/3437686/canvas/102</v>
      </c>
      <c r="N2054" t="str">
        <f t="shared" si="318"/>
        <v>https://www.dl.ndl.go.jp/api/iiif/3437686/manifest.json</v>
      </c>
      <c r="O2054" t="str">
        <f t="shared" si="314"/>
        <v>http://da.dl.itc.u-tokyo.ac.jp/mirador/?params=[{%22manifest%22:%22https://www.dl.ndl.go.jp/api/iiif/3437686/manifest.json%22,%22canvas%22:%22https://www.dl.ndl.go.jp/api/iiif/3437686/canvas/102%22}]</v>
      </c>
    </row>
    <row r="2055" spans="1:15" ht="16">
      <c r="A2055" s="8" t="str">
        <f t="shared" si="315"/>
        <v>https://w3id.org/kouigenjimonogatari/data/0164-05.json</v>
      </c>
      <c r="B2055" s="8">
        <v>164</v>
      </c>
      <c r="C2055" s="8">
        <v>5</v>
      </c>
      <c r="D2055" s="9" t="s">
        <v>1924</v>
      </c>
      <c r="E2055" t="str">
        <f t="shared" si="316"/>
        <v>http://creativecommons.org/publicdomain/zero/1.0/</v>
      </c>
      <c r="F2055" t="s">
        <v>4658</v>
      </c>
      <c r="G2055">
        <v>5</v>
      </c>
      <c r="H2055" t="s">
        <v>337</v>
      </c>
      <c r="I2055" s="3" t="str">
        <f t="shared" si="317"/>
        <v>https://jpsearch.go.jp/term/type/文章要素</v>
      </c>
      <c r="L2055">
        <f t="shared" ref="L2055:L2118" si="319">20+INT(B2055/2)</f>
        <v>102</v>
      </c>
      <c r="M2055" t="str">
        <f t="shared" ref="M2055:M2118" si="320">"https://www.dl.ndl.go.jp/api/iiif/3437686/canvas/"&amp;L2055</f>
        <v>https://www.dl.ndl.go.jp/api/iiif/3437686/canvas/102</v>
      </c>
      <c r="N2055" t="str">
        <f t="shared" si="318"/>
        <v>https://www.dl.ndl.go.jp/api/iiif/3437686/manifest.json</v>
      </c>
      <c r="O2055" t="str">
        <f t="shared" ref="O2055:O2118" si="321">"http://da.dl.itc.u-tokyo.ac.jp/mirador/?params=[{%22manifest%22:%22"&amp;N2055&amp;"%22,%22canvas%22:%22"&amp;M2055&amp;"%22}]"</f>
        <v>http://da.dl.itc.u-tokyo.ac.jp/mirador/?params=[{%22manifest%22:%22https://www.dl.ndl.go.jp/api/iiif/3437686/manifest.json%22,%22canvas%22:%22https://www.dl.ndl.go.jp/api/iiif/3437686/canvas/102%22}]</v>
      </c>
    </row>
    <row r="2056" spans="1:15" ht="16">
      <c r="A2056" s="8" t="str">
        <f t="shared" si="315"/>
        <v>https://w3id.org/kouigenjimonogatari/data/0164-06.json</v>
      </c>
      <c r="B2056" s="8">
        <v>164</v>
      </c>
      <c r="C2056" s="8">
        <v>6</v>
      </c>
      <c r="D2056" s="9" t="s">
        <v>1925</v>
      </c>
      <c r="E2056" t="str">
        <f t="shared" si="316"/>
        <v>http://creativecommons.org/publicdomain/zero/1.0/</v>
      </c>
      <c r="F2056" t="s">
        <v>4658</v>
      </c>
      <c r="G2056">
        <v>5</v>
      </c>
      <c r="H2056" t="s">
        <v>337</v>
      </c>
      <c r="I2056" s="3" t="str">
        <f t="shared" si="317"/>
        <v>https://jpsearch.go.jp/term/type/文章要素</v>
      </c>
      <c r="L2056">
        <f t="shared" si="319"/>
        <v>102</v>
      </c>
      <c r="M2056" t="str">
        <f t="shared" si="320"/>
        <v>https://www.dl.ndl.go.jp/api/iiif/3437686/canvas/102</v>
      </c>
      <c r="N2056" t="str">
        <f t="shared" si="318"/>
        <v>https://www.dl.ndl.go.jp/api/iiif/3437686/manifest.json</v>
      </c>
      <c r="O2056" t="str">
        <f t="shared" si="321"/>
        <v>http://da.dl.itc.u-tokyo.ac.jp/mirador/?params=[{%22manifest%22:%22https://www.dl.ndl.go.jp/api/iiif/3437686/manifest.json%22,%22canvas%22:%22https://www.dl.ndl.go.jp/api/iiif/3437686/canvas/102%22}]</v>
      </c>
    </row>
    <row r="2057" spans="1:15" ht="16">
      <c r="A2057" s="8" t="str">
        <f t="shared" si="315"/>
        <v>https://w3id.org/kouigenjimonogatari/data/0164-07.json</v>
      </c>
      <c r="B2057" s="8">
        <v>164</v>
      </c>
      <c r="C2057" s="8">
        <v>7</v>
      </c>
      <c r="D2057" s="9" t="s">
        <v>1926</v>
      </c>
      <c r="E2057" t="str">
        <f t="shared" si="316"/>
        <v>http://creativecommons.org/publicdomain/zero/1.0/</v>
      </c>
      <c r="F2057" t="s">
        <v>4658</v>
      </c>
      <c r="G2057">
        <v>5</v>
      </c>
      <c r="H2057" t="s">
        <v>337</v>
      </c>
      <c r="I2057" s="3" t="str">
        <f t="shared" si="317"/>
        <v>https://jpsearch.go.jp/term/type/文章要素</v>
      </c>
      <c r="L2057">
        <f t="shared" si="319"/>
        <v>102</v>
      </c>
      <c r="M2057" t="str">
        <f t="shared" si="320"/>
        <v>https://www.dl.ndl.go.jp/api/iiif/3437686/canvas/102</v>
      </c>
      <c r="N2057" t="str">
        <f t="shared" si="318"/>
        <v>https://www.dl.ndl.go.jp/api/iiif/3437686/manifest.json</v>
      </c>
      <c r="O2057" t="str">
        <f t="shared" si="321"/>
        <v>http://da.dl.itc.u-tokyo.ac.jp/mirador/?params=[{%22manifest%22:%22https://www.dl.ndl.go.jp/api/iiif/3437686/manifest.json%22,%22canvas%22:%22https://www.dl.ndl.go.jp/api/iiif/3437686/canvas/102%22}]</v>
      </c>
    </row>
    <row r="2058" spans="1:15" ht="16">
      <c r="A2058" s="8" t="str">
        <f t="shared" si="315"/>
        <v>https://w3id.org/kouigenjimonogatari/data/0164-08.json</v>
      </c>
      <c r="B2058" s="8">
        <v>164</v>
      </c>
      <c r="C2058" s="8">
        <v>8</v>
      </c>
      <c r="D2058" s="9" t="s">
        <v>1927</v>
      </c>
      <c r="E2058" t="str">
        <f t="shared" si="316"/>
        <v>http://creativecommons.org/publicdomain/zero/1.0/</v>
      </c>
      <c r="F2058" t="s">
        <v>4658</v>
      </c>
      <c r="G2058">
        <v>5</v>
      </c>
      <c r="H2058" t="s">
        <v>337</v>
      </c>
      <c r="I2058" s="3" t="str">
        <f t="shared" si="317"/>
        <v>https://jpsearch.go.jp/term/type/文章要素</v>
      </c>
      <c r="L2058">
        <f t="shared" si="319"/>
        <v>102</v>
      </c>
      <c r="M2058" t="str">
        <f t="shared" si="320"/>
        <v>https://www.dl.ndl.go.jp/api/iiif/3437686/canvas/102</v>
      </c>
      <c r="N2058" t="str">
        <f t="shared" si="318"/>
        <v>https://www.dl.ndl.go.jp/api/iiif/3437686/manifest.json</v>
      </c>
      <c r="O2058" t="str">
        <f t="shared" si="321"/>
        <v>http://da.dl.itc.u-tokyo.ac.jp/mirador/?params=[{%22manifest%22:%22https://www.dl.ndl.go.jp/api/iiif/3437686/manifest.json%22,%22canvas%22:%22https://www.dl.ndl.go.jp/api/iiif/3437686/canvas/102%22}]</v>
      </c>
    </row>
    <row r="2059" spans="1:15" ht="16">
      <c r="A2059" s="8" t="str">
        <f t="shared" si="315"/>
        <v>https://w3id.org/kouigenjimonogatari/data/0164-09.json</v>
      </c>
      <c r="B2059" s="8">
        <v>164</v>
      </c>
      <c r="C2059" s="8">
        <v>9</v>
      </c>
      <c r="D2059" s="9" t="s">
        <v>1928</v>
      </c>
      <c r="E2059" t="str">
        <f t="shared" si="316"/>
        <v>http://creativecommons.org/publicdomain/zero/1.0/</v>
      </c>
      <c r="F2059" t="s">
        <v>4658</v>
      </c>
      <c r="G2059">
        <v>5</v>
      </c>
      <c r="H2059" t="s">
        <v>337</v>
      </c>
      <c r="I2059" s="3" t="str">
        <f t="shared" si="317"/>
        <v>https://jpsearch.go.jp/term/type/文章要素</v>
      </c>
      <c r="L2059">
        <f t="shared" si="319"/>
        <v>102</v>
      </c>
      <c r="M2059" t="str">
        <f t="shared" si="320"/>
        <v>https://www.dl.ndl.go.jp/api/iiif/3437686/canvas/102</v>
      </c>
      <c r="N2059" t="str">
        <f t="shared" si="318"/>
        <v>https://www.dl.ndl.go.jp/api/iiif/3437686/manifest.json</v>
      </c>
      <c r="O2059" t="str">
        <f t="shared" si="321"/>
        <v>http://da.dl.itc.u-tokyo.ac.jp/mirador/?params=[{%22manifest%22:%22https://www.dl.ndl.go.jp/api/iiif/3437686/manifest.json%22,%22canvas%22:%22https://www.dl.ndl.go.jp/api/iiif/3437686/canvas/102%22}]</v>
      </c>
    </row>
    <row r="2060" spans="1:15" ht="16">
      <c r="A2060" s="8" t="str">
        <f t="shared" si="315"/>
        <v>https://w3id.org/kouigenjimonogatari/data/0164-10.json</v>
      </c>
      <c r="B2060" s="8">
        <v>164</v>
      </c>
      <c r="C2060" s="8">
        <v>10</v>
      </c>
      <c r="D2060" s="9" t="s">
        <v>1929</v>
      </c>
      <c r="E2060" t="str">
        <f t="shared" si="316"/>
        <v>http://creativecommons.org/publicdomain/zero/1.0/</v>
      </c>
      <c r="F2060" t="s">
        <v>4658</v>
      </c>
      <c r="G2060">
        <v>5</v>
      </c>
      <c r="H2060" t="s">
        <v>337</v>
      </c>
      <c r="I2060" s="3" t="str">
        <f t="shared" si="317"/>
        <v>https://jpsearch.go.jp/term/type/文章要素</v>
      </c>
      <c r="L2060">
        <f t="shared" si="319"/>
        <v>102</v>
      </c>
      <c r="M2060" t="str">
        <f t="shared" si="320"/>
        <v>https://www.dl.ndl.go.jp/api/iiif/3437686/canvas/102</v>
      </c>
      <c r="N2060" t="str">
        <f t="shared" si="318"/>
        <v>https://www.dl.ndl.go.jp/api/iiif/3437686/manifest.json</v>
      </c>
      <c r="O2060" t="str">
        <f t="shared" si="321"/>
        <v>http://da.dl.itc.u-tokyo.ac.jp/mirador/?params=[{%22manifest%22:%22https://www.dl.ndl.go.jp/api/iiif/3437686/manifest.json%22,%22canvas%22:%22https://www.dl.ndl.go.jp/api/iiif/3437686/canvas/102%22}]</v>
      </c>
    </row>
    <row r="2061" spans="1:15" ht="16">
      <c r="A2061" s="8" t="str">
        <f t="shared" si="315"/>
        <v>https://w3id.org/kouigenjimonogatari/data/0164-11.json</v>
      </c>
      <c r="B2061" s="8">
        <v>164</v>
      </c>
      <c r="C2061" s="8">
        <v>11</v>
      </c>
      <c r="D2061" s="9" t="s">
        <v>1930</v>
      </c>
      <c r="E2061" t="str">
        <f t="shared" si="316"/>
        <v>http://creativecommons.org/publicdomain/zero/1.0/</v>
      </c>
      <c r="F2061" t="s">
        <v>4658</v>
      </c>
      <c r="G2061">
        <v>5</v>
      </c>
      <c r="H2061" t="s">
        <v>337</v>
      </c>
      <c r="I2061" s="3" t="str">
        <f t="shared" si="317"/>
        <v>https://jpsearch.go.jp/term/type/文章要素</v>
      </c>
      <c r="L2061">
        <f t="shared" si="319"/>
        <v>102</v>
      </c>
      <c r="M2061" t="str">
        <f t="shared" si="320"/>
        <v>https://www.dl.ndl.go.jp/api/iiif/3437686/canvas/102</v>
      </c>
      <c r="N2061" t="str">
        <f t="shared" si="318"/>
        <v>https://www.dl.ndl.go.jp/api/iiif/3437686/manifest.json</v>
      </c>
      <c r="O2061" t="str">
        <f t="shared" si="321"/>
        <v>http://da.dl.itc.u-tokyo.ac.jp/mirador/?params=[{%22manifest%22:%22https://www.dl.ndl.go.jp/api/iiif/3437686/manifest.json%22,%22canvas%22:%22https://www.dl.ndl.go.jp/api/iiif/3437686/canvas/102%22}]</v>
      </c>
    </row>
    <row r="2062" spans="1:15" ht="16">
      <c r="A2062" s="8" t="str">
        <f t="shared" si="315"/>
        <v>https://w3id.org/kouigenjimonogatari/data/0164-12.json</v>
      </c>
      <c r="B2062" s="8">
        <v>164</v>
      </c>
      <c r="C2062" s="8">
        <v>12</v>
      </c>
      <c r="D2062" s="9" t="s">
        <v>1931</v>
      </c>
      <c r="E2062" t="str">
        <f t="shared" si="316"/>
        <v>http://creativecommons.org/publicdomain/zero/1.0/</v>
      </c>
      <c r="F2062" t="s">
        <v>4658</v>
      </c>
      <c r="G2062">
        <v>5</v>
      </c>
      <c r="H2062" t="s">
        <v>337</v>
      </c>
      <c r="I2062" s="3" t="str">
        <f t="shared" si="317"/>
        <v>https://jpsearch.go.jp/term/type/文章要素</v>
      </c>
      <c r="L2062">
        <f t="shared" si="319"/>
        <v>102</v>
      </c>
      <c r="M2062" t="str">
        <f t="shared" si="320"/>
        <v>https://www.dl.ndl.go.jp/api/iiif/3437686/canvas/102</v>
      </c>
      <c r="N2062" t="str">
        <f t="shared" si="318"/>
        <v>https://www.dl.ndl.go.jp/api/iiif/3437686/manifest.json</v>
      </c>
      <c r="O2062" t="str">
        <f t="shared" si="321"/>
        <v>http://da.dl.itc.u-tokyo.ac.jp/mirador/?params=[{%22manifest%22:%22https://www.dl.ndl.go.jp/api/iiif/3437686/manifest.json%22,%22canvas%22:%22https://www.dl.ndl.go.jp/api/iiif/3437686/canvas/102%22}]</v>
      </c>
    </row>
    <row r="2063" spans="1:15" ht="16">
      <c r="A2063" s="8" t="str">
        <f t="shared" si="315"/>
        <v>https://w3id.org/kouigenjimonogatari/data/0164-13.json</v>
      </c>
      <c r="B2063" s="8">
        <v>164</v>
      </c>
      <c r="C2063" s="8">
        <v>13</v>
      </c>
      <c r="D2063" s="9" t="s">
        <v>1932</v>
      </c>
      <c r="E2063" t="str">
        <f t="shared" si="316"/>
        <v>http://creativecommons.org/publicdomain/zero/1.0/</v>
      </c>
      <c r="F2063" t="s">
        <v>4658</v>
      </c>
      <c r="G2063">
        <v>5</v>
      </c>
      <c r="H2063" t="s">
        <v>337</v>
      </c>
      <c r="I2063" s="3" t="str">
        <f t="shared" si="317"/>
        <v>https://jpsearch.go.jp/term/type/文章要素</v>
      </c>
      <c r="L2063">
        <f t="shared" si="319"/>
        <v>102</v>
      </c>
      <c r="M2063" t="str">
        <f t="shared" si="320"/>
        <v>https://www.dl.ndl.go.jp/api/iiif/3437686/canvas/102</v>
      </c>
      <c r="N2063" t="str">
        <f t="shared" si="318"/>
        <v>https://www.dl.ndl.go.jp/api/iiif/3437686/manifest.json</v>
      </c>
      <c r="O2063" t="str">
        <f t="shared" si="321"/>
        <v>http://da.dl.itc.u-tokyo.ac.jp/mirador/?params=[{%22manifest%22:%22https://www.dl.ndl.go.jp/api/iiif/3437686/manifest.json%22,%22canvas%22:%22https://www.dl.ndl.go.jp/api/iiif/3437686/canvas/102%22}]</v>
      </c>
    </row>
    <row r="2064" spans="1:15" ht="16">
      <c r="A2064" s="8" t="str">
        <f t="shared" si="315"/>
        <v>https://w3id.org/kouigenjimonogatari/data/0164-14.json</v>
      </c>
      <c r="B2064" s="8">
        <v>164</v>
      </c>
      <c r="C2064" s="8">
        <v>14</v>
      </c>
      <c r="D2064" s="9" t="s">
        <v>1933</v>
      </c>
      <c r="E2064" t="str">
        <f t="shared" si="316"/>
        <v>http://creativecommons.org/publicdomain/zero/1.0/</v>
      </c>
      <c r="F2064" t="s">
        <v>4658</v>
      </c>
      <c r="G2064">
        <v>5</v>
      </c>
      <c r="H2064" t="s">
        <v>337</v>
      </c>
      <c r="I2064" s="3" t="str">
        <f t="shared" si="317"/>
        <v>https://jpsearch.go.jp/term/type/文章要素</v>
      </c>
      <c r="L2064">
        <f t="shared" si="319"/>
        <v>102</v>
      </c>
      <c r="M2064" t="str">
        <f t="shared" si="320"/>
        <v>https://www.dl.ndl.go.jp/api/iiif/3437686/canvas/102</v>
      </c>
      <c r="N2064" t="str">
        <f t="shared" si="318"/>
        <v>https://www.dl.ndl.go.jp/api/iiif/3437686/manifest.json</v>
      </c>
      <c r="O2064" t="str">
        <f t="shared" si="321"/>
        <v>http://da.dl.itc.u-tokyo.ac.jp/mirador/?params=[{%22manifest%22:%22https://www.dl.ndl.go.jp/api/iiif/3437686/manifest.json%22,%22canvas%22:%22https://www.dl.ndl.go.jp/api/iiif/3437686/canvas/102%22}]</v>
      </c>
    </row>
    <row r="2065" spans="1:15" ht="16">
      <c r="A2065" s="8" t="str">
        <f t="shared" si="315"/>
        <v>https://w3id.org/kouigenjimonogatari/data/0165-01.json</v>
      </c>
      <c r="B2065" s="8">
        <v>165</v>
      </c>
      <c r="C2065" s="8">
        <v>1</v>
      </c>
      <c r="D2065" s="9" t="s">
        <v>1934</v>
      </c>
      <c r="E2065" t="str">
        <f t="shared" si="316"/>
        <v>http://creativecommons.org/publicdomain/zero/1.0/</v>
      </c>
      <c r="F2065" t="s">
        <v>4658</v>
      </c>
      <c r="G2065">
        <v>5</v>
      </c>
      <c r="H2065" t="s">
        <v>337</v>
      </c>
      <c r="I2065" s="3" t="str">
        <f t="shared" si="317"/>
        <v>https://jpsearch.go.jp/term/type/文章要素</v>
      </c>
      <c r="L2065">
        <f t="shared" si="319"/>
        <v>102</v>
      </c>
      <c r="M2065" t="str">
        <f t="shared" si="320"/>
        <v>https://www.dl.ndl.go.jp/api/iiif/3437686/canvas/102</v>
      </c>
      <c r="N2065" t="str">
        <f t="shared" si="318"/>
        <v>https://www.dl.ndl.go.jp/api/iiif/3437686/manifest.json</v>
      </c>
      <c r="O2065" t="str">
        <f t="shared" si="321"/>
        <v>http://da.dl.itc.u-tokyo.ac.jp/mirador/?params=[{%22manifest%22:%22https://www.dl.ndl.go.jp/api/iiif/3437686/manifest.json%22,%22canvas%22:%22https://www.dl.ndl.go.jp/api/iiif/3437686/canvas/102%22}]</v>
      </c>
    </row>
    <row r="2066" spans="1:15" ht="16">
      <c r="A2066" s="8" t="str">
        <f t="shared" si="315"/>
        <v>https://w3id.org/kouigenjimonogatari/data/0165-02.json</v>
      </c>
      <c r="B2066" s="8">
        <v>165</v>
      </c>
      <c r="C2066" s="8">
        <v>2</v>
      </c>
      <c r="D2066" s="9" t="s">
        <v>1935</v>
      </c>
      <c r="E2066" t="str">
        <f t="shared" si="316"/>
        <v>http://creativecommons.org/publicdomain/zero/1.0/</v>
      </c>
      <c r="F2066" t="s">
        <v>4658</v>
      </c>
      <c r="G2066">
        <v>5</v>
      </c>
      <c r="H2066" t="s">
        <v>337</v>
      </c>
      <c r="I2066" s="3" t="str">
        <f t="shared" si="317"/>
        <v>https://jpsearch.go.jp/term/type/文章要素</v>
      </c>
      <c r="L2066">
        <f t="shared" si="319"/>
        <v>102</v>
      </c>
      <c r="M2066" t="str">
        <f t="shared" si="320"/>
        <v>https://www.dl.ndl.go.jp/api/iiif/3437686/canvas/102</v>
      </c>
      <c r="N2066" t="str">
        <f t="shared" si="318"/>
        <v>https://www.dl.ndl.go.jp/api/iiif/3437686/manifest.json</v>
      </c>
      <c r="O2066" t="str">
        <f t="shared" si="321"/>
        <v>http://da.dl.itc.u-tokyo.ac.jp/mirador/?params=[{%22manifest%22:%22https://www.dl.ndl.go.jp/api/iiif/3437686/manifest.json%22,%22canvas%22:%22https://www.dl.ndl.go.jp/api/iiif/3437686/canvas/102%22}]</v>
      </c>
    </row>
    <row r="2067" spans="1:15" ht="16">
      <c r="A2067" s="8" t="str">
        <f t="shared" si="315"/>
        <v>https://w3id.org/kouigenjimonogatari/data/0165-03.json</v>
      </c>
      <c r="B2067" s="8">
        <v>165</v>
      </c>
      <c r="C2067" s="8">
        <v>3</v>
      </c>
      <c r="D2067" s="9" t="s">
        <v>1936</v>
      </c>
      <c r="E2067" t="str">
        <f t="shared" si="316"/>
        <v>http://creativecommons.org/publicdomain/zero/1.0/</v>
      </c>
      <c r="F2067" t="s">
        <v>4658</v>
      </c>
      <c r="G2067">
        <v>5</v>
      </c>
      <c r="H2067" t="s">
        <v>337</v>
      </c>
      <c r="I2067" s="3" t="str">
        <f t="shared" si="317"/>
        <v>https://jpsearch.go.jp/term/type/文章要素</v>
      </c>
      <c r="L2067">
        <f t="shared" si="319"/>
        <v>102</v>
      </c>
      <c r="M2067" t="str">
        <f t="shared" si="320"/>
        <v>https://www.dl.ndl.go.jp/api/iiif/3437686/canvas/102</v>
      </c>
      <c r="N2067" t="str">
        <f t="shared" si="318"/>
        <v>https://www.dl.ndl.go.jp/api/iiif/3437686/manifest.json</v>
      </c>
      <c r="O2067" t="str">
        <f t="shared" si="321"/>
        <v>http://da.dl.itc.u-tokyo.ac.jp/mirador/?params=[{%22manifest%22:%22https://www.dl.ndl.go.jp/api/iiif/3437686/manifest.json%22,%22canvas%22:%22https://www.dl.ndl.go.jp/api/iiif/3437686/canvas/102%22}]</v>
      </c>
    </row>
    <row r="2068" spans="1:15" ht="16">
      <c r="A2068" s="8" t="str">
        <f t="shared" si="315"/>
        <v>https://w3id.org/kouigenjimonogatari/data/0165-04.json</v>
      </c>
      <c r="B2068" s="8">
        <v>165</v>
      </c>
      <c r="C2068" s="8">
        <v>4</v>
      </c>
      <c r="D2068" s="9" t="s">
        <v>1937</v>
      </c>
      <c r="E2068" t="str">
        <f t="shared" si="316"/>
        <v>http://creativecommons.org/publicdomain/zero/1.0/</v>
      </c>
      <c r="F2068" t="s">
        <v>4658</v>
      </c>
      <c r="G2068">
        <v>5</v>
      </c>
      <c r="H2068" t="s">
        <v>337</v>
      </c>
      <c r="I2068" s="3" t="str">
        <f t="shared" si="317"/>
        <v>https://jpsearch.go.jp/term/type/文章要素</v>
      </c>
      <c r="L2068">
        <f t="shared" si="319"/>
        <v>102</v>
      </c>
      <c r="M2068" t="str">
        <f t="shared" si="320"/>
        <v>https://www.dl.ndl.go.jp/api/iiif/3437686/canvas/102</v>
      </c>
      <c r="N2068" t="str">
        <f t="shared" si="318"/>
        <v>https://www.dl.ndl.go.jp/api/iiif/3437686/manifest.json</v>
      </c>
      <c r="O2068" t="str">
        <f t="shared" si="321"/>
        <v>http://da.dl.itc.u-tokyo.ac.jp/mirador/?params=[{%22manifest%22:%22https://www.dl.ndl.go.jp/api/iiif/3437686/manifest.json%22,%22canvas%22:%22https://www.dl.ndl.go.jp/api/iiif/3437686/canvas/102%22}]</v>
      </c>
    </row>
    <row r="2069" spans="1:15" ht="16">
      <c r="A2069" s="8" t="str">
        <f t="shared" si="315"/>
        <v>https://w3id.org/kouigenjimonogatari/data/0165-05.json</v>
      </c>
      <c r="B2069" s="8">
        <v>165</v>
      </c>
      <c r="C2069" s="8">
        <v>5</v>
      </c>
      <c r="D2069" s="9" t="s">
        <v>1938</v>
      </c>
      <c r="E2069" t="str">
        <f t="shared" si="316"/>
        <v>http://creativecommons.org/publicdomain/zero/1.0/</v>
      </c>
      <c r="F2069" t="s">
        <v>4658</v>
      </c>
      <c r="G2069">
        <v>5</v>
      </c>
      <c r="H2069" t="s">
        <v>337</v>
      </c>
      <c r="I2069" s="3" t="str">
        <f t="shared" si="317"/>
        <v>https://jpsearch.go.jp/term/type/文章要素</v>
      </c>
      <c r="L2069">
        <f t="shared" si="319"/>
        <v>102</v>
      </c>
      <c r="M2069" t="str">
        <f t="shared" si="320"/>
        <v>https://www.dl.ndl.go.jp/api/iiif/3437686/canvas/102</v>
      </c>
      <c r="N2069" t="str">
        <f t="shared" si="318"/>
        <v>https://www.dl.ndl.go.jp/api/iiif/3437686/manifest.json</v>
      </c>
      <c r="O2069" t="str">
        <f t="shared" si="321"/>
        <v>http://da.dl.itc.u-tokyo.ac.jp/mirador/?params=[{%22manifest%22:%22https://www.dl.ndl.go.jp/api/iiif/3437686/manifest.json%22,%22canvas%22:%22https://www.dl.ndl.go.jp/api/iiif/3437686/canvas/102%22}]</v>
      </c>
    </row>
    <row r="2070" spans="1:15" ht="16">
      <c r="A2070" s="8" t="str">
        <f t="shared" si="315"/>
        <v>https://w3id.org/kouigenjimonogatari/data/0165-06.json</v>
      </c>
      <c r="B2070" s="8">
        <v>165</v>
      </c>
      <c r="C2070" s="8">
        <v>6</v>
      </c>
      <c r="D2070" s="9" t="s">
        <v>1939</v>
      </c>
      <c r="E2070" t="str">
        <f t="shared" si="316"/>
        <v>http://creativecommons.org/publicdomain/zero/1.0/</v>
      </c>
      <c r="F2070" t="s">
        <v>4658</v>
      </c>
      <c r="G2070">
        <v>5</v>
      </c>
      <c r="H2070" t="s">
        <v>337</v>
      </c>
      <c r="I2070" s="3" t="str">
        <f t="shared" si="317"/>
        <v>https://jpsearch.go.jp/term/type/文章要素</v>
      </c>
      <c r="L2070">
        <f t="shared" si="319"/>
        <v>102</v>
      </c>
      <c r="M2070" t="str">
        <f t="shared" si="320"/>
        <v>https://www.dl.ndl.go.jp/api/iiif/3437686/canvas/102</v>
      </c>
      <c r="N2070" t="str">
        <f t="shared" si="318"/>
        <v>https://www.dl.ndl.go.jp/api/iiif/3437686/manifest.json</v>
      </c>
      <c r="O2070" t="str">
        <f t="shared" si="321"/>
        <v>http://da.dl.itc.u-tokyo.ac.jp/mirador/?params=[{%22manifest%22:%22https://www.dl.ndl.go.jp/api/iiif/3437686/manifest.json%22,%22canvas%22:%22https://www.dl.ndl.go.jp/api/iiif/3437686/canvas/102%22}]</v>
      </c>
    </row>
    <row r="2071" spans="1:15" ht="16">
      <c r="A2071" s="8" t="str">
        <f t="shared" si="315"/>
        <v>https://w3id.org/kouigenjimonogatari/data/0165-07.json</v>
      </c>
      <c r="B2071" s="8">
        <v>165</v>
      </c>
      <c r="C2071" s="8">
        <v>7</v>
      </c>
      <c r="D2071" s="9" t="s">
        <v>1940</v>
      </c>
      <c r="E2071" t="str">
        <f t="shared" si="316"/>
        <v>http://creativecommons.org/publicdomain/zero/1.0/</v>
      </c>
      <c r="F2071" t="s">
        <v>4658</v>
      </c>
      <c r="G2071">
        <v>5</v>
      </c>
      <c r="H2071" t="s">
        <v>337</v>
      </c>
      <c r="I2071" s="3" t="str">
        <f t="shared" si="317"/>
        <v>https://jpsearch.go.jp/term/type/文章要素</v>
      </c>
      <c r="L2071">
        <f t="shared" si="319"/>
        <v>102</v>
      </c>
      <c r="M2071" t="str">
        <f t="shared" si="320"/>
        <v>https://www.dl.ndl.go.jp/api/iiif/3437686/canvas/102</v>
      </c>
      <c r="N2071" t="str">
        <f t="shared" si="318"/>
        <v>https://www.dl.ndl.go.jp/api/iiif/3437686/manifest.json</v>
      </c>
      <c r="O2071" t="str">
        <f t="shared" si="321"/>
        <v>http://da.dl.itc.u-tokyo.ac.jp/mirador/?params=[{%22manifest%22:%22https://www.dl.ndl.go.jp/api/iiif/3437686/manifest.json%22,%22canvas%22:%22https://www.dl.ndl.go.jp/api/iiif/3437686/canvas/102%22}]</v>
      </c>
    </row>
    <row r="2072" spans="1:15" ht="16">
      <c r="A2072" s="8" t="str">
        <f t="shared" si="315"/>
        <v>https://w3id.org/kouigenjimonogatari/data/0165-08.json</v>
      </c>
      <c r="B2072" s="8">
        <v>165</v>
      </c>
      <c r="C2072" s="8">
        <v>8</v>
      </c>
      <c r="D2072" s="9" t="s">
        <v>1941</v>
      </c>
      <c r="E2072" t="str">
        <f t="shared" si="316"/>
        <v>http://creativecommons.org/publicdomain/zero/1.0/</v>
      </c>
      <c r="F2072" t="s">
        <v>4658</v>
      </c>
      <c r="G2072">
        <v>5</v>
      </c>
      <c r="H2072" t="s">
        <v>337</v>
      </c>
      <c r="I2072" s="3" t="str">
        <f t="shared" si="317"/>
        <v>https://jpsearch.go.jp/term/type/文章要素</v>
      </c>
      <c r="L2072">
        <f t="shared" si="319"/>
        <v>102</v>
      </c>
      <c r="M2072" t="str">
        <f t="shared" si="320"/>
        <v>https://www.dl.ndl.go.jp/api/iiif/3437686/canvas/102</v>
      </c>
      <c r="N2072" t="str">
        <f t="shared" si="318"/>
        <v>https://www.dl.ndl.go.jp/api/iiif/3437686/manifest.json</v>
      </c>
      <c r="O2072" t="str">
        <f t="shared" si="321"/>
        <v>http://da.dl.itc.u-tokyo.ac.jp/mirador/?params=[{%22manifest%22:%22https://www.dl.ndl.go.jp/api/iiif/3437686/manifest.json%22,%22canvas%22:%22https://www.dl.ndl.go.jp/api/iiif/3437686/canvas/102%22}]</v>
      </c>
    </row>
    <row r="2073" spans="1:15" ht="16">
      <c r="A2073" s="8" t="str">
        <f t="shared" si="315"/>
        <v>https://w3id.org/kouigenjimonogatari/data/0165-09.json</v>
      </c>
      <c r="B2073" s="8">
        <v>165</v>
      </c>
      <c r="C2073" s="8">
        <v>9</v>
      </c>
      <c r="D2073" s="9" t="s">
        <v>1942</v>
      </c>
      <c r="E2073" t="str">
        <f t="shared" si="316"/>
        <v>http://creativecommons.org/publicdomain/zero/1.0/</v>
      </c>
      <c r="F2073" t="s">
        <v>4658</v>
      </c>
      <c r="G2073">
        <v>5</v>
      </c>
      <c r="H2073" t="s">
        <v>337</v>
      </c>
      <c r="I2073" s="3" t="str">
        <f t="shared" si="317"/>
        <v>https://jpsearch.go.jp/term/type/文章要素</v>
      </c>
      <c r="L2073">
        <f t="shared" si="319"/>
        <v>102</v>
      </c>
      <c r="M2073" t="str">
        <f t="shared" si="320"/>
        <v>https://www.dl.ndl.go.jp/api/iiif/3437686/canvas/102</v>
      </c>
      <c r="N2073" t="str">
        <f t="shared" si="318"/>
        <v>https://www.dl.ndl.go.jp/api/iiif/3437686/manifest.json</v>
      </c>
      <c r="O2073" t="str">
        <f t="shared" si="321"/>
        <v>http://da.dl.itc.u-tokyo.ac.jp/mirador/?params=[{%22manifest%22:%22https://www.dl.ndl.go.jp/api/iiif/3437686/manifest.json%22,%22canvas%22:%22https://www.dl.ndl.go.jp/api/iiif/3437686/canvas/102%22}]</v>
      </c>
    </row>
    <row r="2074" spans="1:15" ht="16">
      <c r="A2074" s="8" t="str">
        <f t="shared" si="315"/>
        <v>https://w3id.org/kouigenjimonogatari/data/0165-10.json</v>
      </c>
      <c r="B2074" s="8">
        <v>165</v>
      </c>
      <c r="C2074" s="8">
        <v>10</v>
      </c>
      <c r="D2074" s="9" t="s">
        <v>1943</v>
      </c>
      <c r="E2074" t="str">
        <f t="shared" si="316"/>
        <v>http://creativecommons.org/publicdomain/zero/1.0/</v>
      </c>
      <c r="F2074" t="s">
        <v>4658</v>
      </c>
      <c r="G2074">
        <v>5</v>
      </c>
      <c r="H2074" t="s">
        <v>337</v>
      </c>
      <c r="I2074" s="3" t="str">
        <f t="shared" si="317"/>
        <v>https://jpsearch.go.jp/term/type/文章要素</v>
      </c>
      <c r="L2074">
        <f t="shared" si="319"/>
        <v>102</v>
      </c>
      <c r="M2074" t="str">
        <f t="shared" si="320"/>
        <v>https://www.dl.ndl.go.jp/api/iiif/3437686/canvas/102</v>
      </c>
      <c r="N2074" t="str">
        <f t="shared" si="318"/>
        <v>https://www.dl.ndl.go.jp/api/iiif/3437686/manifest.json</v>
      </c>
      <c r="O2074" t="str">
        <f t="shared" si="321"/>
        <v>http://da.dl.itc.u-tokyo.ac.jp/mirador/?params=[{%22manifest%22:%22https://www.dl.ndl.go.jp/api/iiif/3437686/manifest.json%22,%22canvas%22:%22https://www.dl.ndl.go.jp/api/iiif/3437686/canvas/102%22}]</v>
      </c>
    </row>
    <row r="2075" spans="1:15" ht="16">
      <c r="A2075" s="8" t="str">
        <f t="shared" si="315"/>
        <v>https://w3id.org/kouigenjimonogatari/data/0165-11.json</v>
      </c>
      <c r="B2075" s="8">
        <v>165</v>
      </c>
      <c r="C2075" s="8">
        <v>11</v>
      </c>
      <c r="D2075" s="9" t="s">
        <v>1944</v>
      </c>
      <c r="E2075" t="str">
        <f t="shared" si="316"/>
        <v>http://creativecommons.org/publicdomain/zero/1.0/</v>
      </c>
      <c r="F2075" t="s">
        <v>4658</v>
      </c>
      <c r="G2075">
        <v>5</v>
      </c>
      <c r="H2075" t="s">
        <v>337</v>
      </c>
      <c r="I2075" s="3" t="str">
        <f t="shared" si="317"/>
        <v>https://jpsearch.go.jp/term/type/文章要素</v>
      </c>
      <c r="L2075">
        <f t="shared" si="319"/>
        <v>102</v>
      </c>
      <c r="M2075" t="str">
        <f t="shared" si="320"/>
        <v>https://www.dl.ndl.go.jp/api/iiif/3437686/canvas/102</v>
      </c>
      <c r="N2075" t="str">
        <f t="shared" si="318"/>
        <v>https://www.dl.ndl.go.jp/api/iiif/3437686/manifest.json</v>
      </c>
      <c r="O2075" t="str">
        <f t="shared" si="321"/>
        <v>http://da.dl.itc.u-tokyo.ac.jp/mirador/?params=[{%22manifest%22:%22https://www.dl.ndl.go.jp/api/iiif/3437686/manifest.json%22,%22canvas%22:%22https://www.dl.ndl.go.jp/api/iiif/3437686/canvas/102%22}]</v>
      </c>
    </row>
    <row r="2076" spans="1:15" ht="16">
      <c r="A2076" s="8" t="str">
        <f t="shared" si="315"/>
        <v>https://w3id.org/kouigenjimonogatari/data/0165-12.json</v>
      </c>
      <c r="B2076" s="8">
        <v>165</v>
      </c>
      <c r="C2076" s="8">
        <v>12</v>
      </c>
      <c r="D2076" s="9" t="s">
        <v>1945</v>
      </c>
      <c r="E2076" t="str">
        <f t="shared" si="316"/>
        <v>http://creativecommons.org/publicdomain/zero/1.0/</v>
      </c>
      <c r="F2076" t="s">
        <v>4658</v>
      </c>
      <c r="G2076">
        <v>5</v>
      </c>
      <c r="H2076" t="s">
        <v>337</v>
      </c>
      <c r="I2076" s="3" t="str">
        <f t="shared" si="317"/>
        <v>https://jpsearch.go.jp/term/type/文章要素</v>
      </c>
      <c r="L2076">
        <f t="shared" si="319"/>
        <v>102</v>
      </c>
      <c r="M2076" t="str">
        <f t="shared" si="320"/>
        <v>https://www.dl.ndl.go.jp/api/iiif/3437686/canvas/102</v>
      </c>
      <c r="N2076" t="str">
        <f t="shared" si="318"/>
        <v>https://www.dl.ndl.go.jp/api/iiif/3437686/manifest.json</v>
      </c>
      <c r="O2076" t="str">
        <f t="shared" si="321"/>
        <v>http://da.dl.itc.u-tokyo.ac.jp/mirador/?params=[{%22manifest%22:%22https://www.dl.ndl.go.jp/api/iiif/3437686/manifest.json%22,%22canvas%22:%22https://www.dl.ndl.go.jp/api/iiif/3437686/canvas/102%22}]</v>
      </c>
    </row>
    <row r="2077" spans="1:15" ht="16">
      <c r="A2077" s="8" t="str">
        <f t="shared" si="315"/>
        <v>https://w3id.org/kouigenjimonogatari/data/0165-13.json</v>
      </c>
      <c r="B2077" s="8">
        <v>165</v>
      </c>
      <c r="C2077" s="8">
        <v>13</v>
      </c>
      <c r="D2077" s="9" t="s">
        <v>1946</v>
      </c>
      <c r="E2077" t="str">
        <f t="shared" si="316"/>
        <v>http://creativecommons.org/publicdomain/zero/1.0/</v>
      </c>
      <c r="F2077" t="s">
        <v>4658</v>
      </c>
      <c r="G2077">
        <v>5</v>
      </c>
      <c r="H2077" t="s">
        <v>337</v>
      </c>
      <c r="I2077" s="3" t="str">
        <f t="shared" si="317"/>
        <v>https://jpsearch.go.jp/term/type/文章要素</v>
      </c>
      <c r="L2077">
        <f t="shared" si="319"/>
        <v>102</v>
      </c>
      <c r="M2077" t="str">
        <f t="shared" si="320"/>
        <v>https://www.dl.ndl.go.jp/api/iiif/3437686/canvas/102</v>
      </c>
      <c r="N2077" t="str">
        <f t="shared" si="318"/>
        <v>https://www.dl.ndl.go.jp/api/iiif/3437686/manifest.json</v>
      </c>
      <c r="O2077" t="str">
        <f t="shared" si="321"/>
        <v>http://da.dl.itc.u-tokyo.ac.jp/mirador/?params=[{%22manifest%22:%22https://www.dl.ndl.go.jp/api/iiif/3437686/manifest.json%22,%22canvas%22:%22https://www.dl.ndl.go.jp/api/iiif/3437686/canvas/102%22}]</v>
      </c>
    </row>
    <row r="2078" spans="1:15" ht="16">
      <c r="A2078" s="8" t="str">
        <f t="shared" si="315"/>
        <v>https://w3id.org/kouigenjimonogatari/data/0165-14.json</v>
      </c>
      <c r="B2078" s="8">
        <v>165</v>
      </c>
      <c r="C2078" s="8">
        <v>14</v>
      </c>
      <c r="D2078" s="9" t="s">
        <v>1947</v>
      </c>
      <c r="E2078" t="str">
        <f t="shared" si="316"/>
        <v>http://creativecommons.org/publicdomain/zero/1.0/</v>
      </c>
      <c r="F2078" t="s">
        <v>4658</v>
      </c>
      <c r="G2078">
        <v>5</v>
      </c>
      <c r="H2078" t="s">
        <v>337</v>
      </c>
      <c r="I2078" s="3" t="str">
        <f t="shared" si="317"/>
        <v>https://jpsearch.go.jp/term/type/文章要素</v>
      </c>
      <c r="L2078">
        <f t="shared" si="319"/>
        <v>102</v>
      </c>
      <c r="M2078" t="str">
        <f t="shared" si="320"/>
        <v>https://www.dl.ndl.go.jp/api/iiif/3437686/canvas/102</v>
      </c>
      <c r="N2078" t="str">
        <f t="shared" si="318"/>
        <v>https://www.dl.ndl.go.jp/api/iiif/3437686/manifest.json</v>
      </c>
      <c r="O2078" t="str">
        <f t="shared" si="321"/>
        <v>http://da.dl.itc.u-tokyo.ac.jp/mirador/?params=[{%22manifest%22:%22https://www.dl.ndl.go.jp/api/iiif/3437686/manifest.json%22,%22canvas%22:%22https://www.dl.ndl.go.jp/api/iiif/3437686/canvas/102%22}]</v>
      </c>
    </row>
    <row r="2079" spans="1:15" ht="16">
      <c r="A2079" s="8" t="str">
        <f t="shared" si="315"/>
        <v>https://w3id.org/kouigenjimonogatari/data/0166-01.json</v>
      </c>
      <c r="B2079" s="8">
        <v>166</v>
      </c>
      <c r="C2079" s="8">
        <v>1</v>
      </c>
      <c r="D2079" s="9" t="s">
        <v>1948</v>
      </c>
      <c r="E2079" t="str">
        <f t="shared" si="316"/>
        <v>http://creativecommons.org/publicdomain/zero/1.0/</v>
      </c>
      <c r="F2079" t="s">
        <v>4658</v>
      </c>
      <c r="G2079">
        <v>5</v>
      </c>
      <c r="H2079" t="s">
        <v>337</v>
      </c>
      <c r="I2079" s="3" t="str">
        <f t="shared" si="317"/>
        <v>https://jpsearch.go.jp/term/type/文章要素</v>
      </c>
      <c r="L2079">
        <f t="shared" si="319"/>
        <v>103</v>
      </c>
      <c r="M2079" t="str">
        <f t="shared" si="320"/>
        <v>https://www.dl.ndl.go.jp/api/iiif/3437686/canvas/103</v>
      </c>
      <c r="N2079" t="str">
        <f t="shared" si="318"/>
        <v>https://www.dl.ndl.go.jp/api/iiif/3437686/manifest.json</v>
      </c>
      <c r="O2079" t="str">
        <f t="shared" si="321"/>
        <v>http://da.dl.itc.u-tokyo.ac.jp/mirador/?params=[{%22manifest%22:%22https://www.dl.ndl.go.jp/api/iiif/3437686/manifest.json%22,%22canvas%22:%22https://www.dl.ndl.go.jp/api/iiif/3437686/canvas/103%22}]</v>
      </c>
    </row>
    <row r="2080" spans="1:15" ht="16">
      <c r="A2080" s="8" t="str">
        <f t="shared" si="315"/>
        <v>https://w3id.org/kouigenjimonogatari/data/0166-02.json</v>
      </c>
      <c r="B2080" s="8">
        <v>166</v>
      </c>
      <c r="C2080" s="8">
        <v>2</v>
      </c>
      <c r="D2080" s="9" t="s">
        <v>1949</v>
      </c>
      <c r="E2080" t="str">
        <f t="shared" si="316"/>
        <v>http://creativecommons.org/publicdomain/zero/1.0/</v>
      </c>
      <c r="F2080" t="s">
        <v>4658</v>
      </c>
      <c r="G2080">
        <v>5</v>
      </c>
      <c r="H2080" t="s">
        <v>337</v>
      </c>
      <c r="I2080" s="3" t="str">
        <f t="shared" si="317"/>
        <v>https://jpsearch.go.jp/term/type/文章要素</v>
      </c>
      <c r="L2080">
        <f t="shared" si="319"/>
        <v>103</v>
      </c>
      <c r="M2080" t="str">
        <f t="shared" si="320"/>
        <v>https://www.dl.ndl.go.jp/api/iiif/3437686/canvas/103</v>
      </c>
      <c r="N2080" t="str">
        <f t="shared" si="318"/>
        <v>https://www.dl.ndl.go.jp/api/iiif/3437686/manifest.json</v>
      </c>
      <c r="O2080" t="str">
        <f t="shared" si="321"/>
        <v>http://da.dl.itc.u-tokyo.ac.jp/mirador/?params=[{%22manifest%22:%22https://www.dl.ndl.go.jp/api/iiif/3437686/manifest.json%22,%22canvas%22:%22https://www.dl.ndl.go.jp/api/iiif/3437686/canvas/103%22}]</v>
      </c>
    </row>
    <row r="2081" spans="1:15" ht="16">
      <c r="A2081" s="8" t="str">
        <f t="shared" si="315"/>
        <v>https://w3id.org/kouigenjimonogatari/data/0166-03.json</v>
      </c>
      <c r="B2081" s="8">
        <v>166</v>
      </c>
      <c r="C2081" s="8">
        <v>3</v>
      </c>
      <c r="D2081" s="9" t="s">
        <v>1950</v>
      </c>
      <c r="E2081" t="str">
        <f t="shared" si="316"/>
        <v>http://creativecommons.org/publicdomain/zero/1.0/</v>
      </c>
      <c r="F2081" t="s">
        <v>4658</v>
      </c>
      <c r="G2081">
        <v>5</v>
      </c>
      <c r="H2081" t="s">
        <v>337</v>
      </c>
      <c r="I2081" s="3" t="str">
        <f t="shared" si="317"/>
        <v>https://jpsearch.go.jp/term/type/文章要素</v>
      </c>
      <c r="L2081">
        <f t="shared" si="319"/>
        <v>103</v>
      </c>
      <c r="M2081" t="str">
        <f t="shared" si="320"/>
        <v>https://www.dl.ndl.go.jp/api/iiif/3437686/canvas/103</v>
      </c>
      <c r="N2081" t="str">
        <f t="shared" si="318"/>
        <v>https://www.dl.ndl.go.jp/api/iiif/3437686/manifest.json</v>
      </c>
      <c r="O2081" t="str">
        <f t="shared" si="321"/>
        <v>http://da.dl.itc.u-tokyo.ac.jp/mirador/?params=[{%22manifest%22:%22https://www.dl.ndl.go.jp/api/iiif/3437686/manifest.json%22,%22canvas%22:%22https://www.dl.ndl.go.jp/api/iiif/3437686/canvas/103%22}]</v>
      </c>
    </row>
    <row r="2082" spans="1:15" ht="16">
      <c r="A2082" s="8" t="str">
        <f t="shared" si="315"/>
        <v>https://w3id.org/kouigenjimonogatari/data/0166-04.json</v>
      </c>
      <c r="B2082" s="8">
        <v>166</v>
      </c>
      <c r="C2082" s="8">
        <v>4</v>
      </c>
      <c r="D2082" s="9" t="s">
        <v>1951</v>
      </c>
      <c r="E2082" t="str">
        <f t="shared" si="316"/>
        <v>http://creativecommons.org/publicdomain/zero/1.0/</v>
      </c>
      <c r="F2082" t="s">
        <v>4658</v>
      </c>
      <c r="G2082">
        <v>5</v>
      </c>
      <c r="H2082" t="s">
        <v>337</v>
      </c>
      <c r="I2082" s="3" t="str">
        <f t="shared" si="317"/>
        <v>https://jpsearch.go.jp/term/type/文章要素</v>
      </c>
      <c r="L2082">
        <f t="shared" si="319"/>
        <v>103</v>
      </c>
      <c r="M2082" t="str">
        <f t="shared" si="320"/>
        <v>https://www.dl.ndl.go.jp/api/iiif/3437686/canvas/103</v>
      </c>
      <c r="N2082" t="str">
        <f t="shared" si="318"/>
        <v>https://www.dl.ndl.go.jp/api/iiif/3437686/manifest.json</v>
      </c>
      <c r="O2082" t="str">
        <f t="shared" si="321"/>
        <v>http://da.dl.itc.u-tokyo.ac.jp/mirador/?params=[{%22manifest%22:%22https://www.dl.ndl.go.jp/api/iiif/3437686/manifest.json%22,%22canvas%22:%22https://www.dl.ndl.go.jp/api/iiif/3437686/canvas/103%22}]</v>
      </c>
    </row>
    <row r="2083" spans="1:15" ht="16">
      <c r="A2083" s="8" t="str">
        <f t="shared" si="315"/>
        <v>https://w3id.org/kouigenjimonogatari/data/0166-05.json</v>
      </c>
      <c r="B2083" s="8">
        <v>166</v>
      </c>
      <c r="C2083" s="8">
        <v>5</v>
      </c>
      <c r="D2083" s="9" t="s">
        <v>1952</v>
      </c>
      <c r="E2083" t="str">
        <f t="shared" si="316"/>
        <v>http://creativecommons.org/publicdomain/zero/1.0/</v>
      </c>
      <c r="F2083" t="s">
        <v>4658</v>
      </c>
      <c r="G2083">
        <v>5</v>
      </c>
      <c r="H2083" t="s">
        <v>337</v>
      </c>
      <c r="I2083" s="3" t="str">
        <f t="shared" si="317"/>
        <v>https://jpsearch.go.jp/term/type/文章要素</v>
      </c>
      <c r="L2083">
        <f t="shared" si="319"/>
        <v>103</v>
      </c>
      <c r="M2083" t="str">
        <f t="shared" si="320"/>
        <v>https://www.dl.ndl.go.jp/api/iiif/3437686/canvas/103</v>
      </c>
      <c r="N2083" t="str">
        <f t="shared" si="318"/>
        <v>https://www.dl.ndl.go.jp/api/iiif/3437686/manifest.json</v>
      </c>
      <c r="O2083" t="str">
        <f t="shared" si="321"/>
        <v>http://da.dl.itc.u-tokyo.ac.jp/mirador/?params=[{%22manifest%22:%22https://www.dl.ndl.go.jp/api/iiif/3437686/manifest.json%22,%22canvas%22:%22https://www.dl.ndl.go.jp/api/iiif/3437686/canvas/103%22}]</v>
      </c>
    </row>
    <row r="2084" spans="1:15" ht="16">
      <c r="A2084" s="8" t="str">
        <f t="shared" si="315"/>
        <v>https://w3id.org/kouigenjimonogatari/data/0166-06.json</v>
      </c>
      <c r="B2084" s="8">
        <v>166</v>
      </c>
      <c r="C2084" s="8">
        <v>6</v>
      </c>
      <c r="D2084" s="9" t="s">
        <v>1953</v>
      </c>
      <c r="E2084" t="str">
        <f t="shared" si="316"/>
        <v>http://creativecommons.org/publicdomain/zero/1.0/</v>
      </c>
      <c r="F2084" t="s">
        <v>4658</v>
      </c>
      <c r="G2084">
        <v>5</v>
      </c>
      <c r="H2084" t="s">
        <v>337</v>
      </c>
      <c r="I2084" s="3" t="str">
        <f t="shared" si="317"/>
        <v>https://jpsearch.go.jp/term/type/文章要素</v>
      </c>
      <c r="L2084">
        <f t="shared" si="319"/>
        <v>103</v>
      </c>
      <c r="M2084" t="str">
        <f t="shared" si="320"/>
        <v>https://www.dl.ndl.go.jp/api/iiif/3437686/canvas/103</v>
      </c>
      <c r="N2084" t="str">
        <f t="shared" si="318"/>
        <v>https://www.dl.ndl.go.jp/api/iiif/3437686/manifest.json</v>
      </c>
      <c r="O2084" t="str">
        <f t="shared" si="321"/>
        <v>http://da.dl.itc.u-tokyo.ac.jp/mirador/?params=[{%22manifest%22:%22https://www.dl.ndl.go.jp/api/iiif/3437686/manifest.json%22,%22canvas%22:%22https://www.dl.ndl.go.jp/api/iiif/3437686/canvas/103%22}]</v>
      </c>
    </row>
    <row r="2085" spans="1:15" ht="16">
      <c r="A2085" s="8" t="str">
        <f t="shared" si="315"/>
        <v>https://w3id.org/kouigenjimonogatari/data/0166-07.json</v>
      </c>
      <c r="B2085" s="8">
        <v>166</v>
      </c>
      <c r="C2085" s="8">
        <v>7</v>
      </c>
      <c r="D2085" s="9" t="s">
        <v>1954</v>
      </c>
      <c r="E2085" t="str">
        <f t="shared" si="316"/>
        <v>http://creativecommons.org/publicdomain/zero/1.0/</v>
      </c>
      <c r="F2085" t="s">
        <v>4658</v>
      </c>
      <c r="G2085">
        <v>5</v>
      </c>
      <c r="H2085" t="s">
        <v>337</v>
      </c>
      <c r="I2085" s="3" t="str">
        <f t="shared" si="317"/>
        <v>https://jpsearch.go.jp/term/type/文章要素</v>
      </c>
      <c r="L2085">
        <f t="shared" si="319"/>
        <v>103</v>
      </c>
      <c r="M2085" t="str">
        <f t="shared" si="320"/>
        <v>https://www.dl.ndl.go.jp/api/iiif/3437686/canvas/103</v>
      </c>
      <c r="N2085" t="str">
        <f t="shared" si="318"/>
        <v>https://www.dl.ndl.go.jp/api/iiif/3437686/manifest.json</v>
      </c>
      <c r="O2085" t="str">
        <f t="shared" si="321"/>
        <v>http://da.dl.itc.u-tokyo.ac.jp/mirador/?params=[{%22manifest%22:%22https://www.dl.ndl.go.jp/api/iiif/3437686/manifest.json%22,%22canvas%22:%22https://www.dl.ndl.go.jp/api/iiif/3437686/canvas/103%22}]</v>
      </c>
    </row>
    <row r="2086" spans="1:15" ht="16">
      <c r="A2086" s="8" t="str">
        <f t="shared" si="315"/>
        <v>https://w3id.org/kouigenjimonogatari/data/0166-08.json</v>
      </c>
      <c r="B2086" s="8">
        <v>166</v>
      </c>
      <c r="C2086" s="8">
        <v>8</v>
      </c>
      <c r="D2086" s="9" t="s">
        <v>1955</v>
      </c>
      <c r="E2086" t="str">
        <f t="shared" si="316"/>
        <v>http://creativecommons.org/publicdomain/zero/1.0/</v>
      </c>
      <c r="F2086" t="s">
        <v>4658</v>
      </c>
      <c r="G2086">
        <v>5</v>
      </c>
      <c r="H2086" t="s">
        <v>337</v>
      </c>
      <c r="I2086" s="3" t="str">
        <f t="shared" si="317"/>
        <v>https://jpsearch.go.jp/term/type/文章要素</v>
      </c>
      <c r="L2086">
        <f t="shared" si="319"/>
        <v>103</v>
      </c>
      <c r="M2086" t="str">
        <f t="shared" si="320"/>
        <v>https://www.dl.ndl.go.jp/api/iiif/3437686/canvas/103</v>
      </c>
      <c r="N2086" t="str">
        <f t="shared" si="318"/>
        <v>https://www.dl.ndl.go.jp/api/iiif/3437686/manifest.json</v>
      </c>
      <c r="O2086" t="str">
        <f t="shared" si="321"/>
        <v>http://da.dl.itc.u-tokyo.ac.jp/mirador/?params=[{%22manifest%22:%22https://www.dl.ndl.go.jp/api/iiif/3437686/manifest.json%22,%22canvas%22:%22https://www.dl.ndl.go.jp/api/iiif/3437686/canvas/103%22}]</v>
      </c>
    </row>
    <row r="2087" spans="1:15" ht="16">
      <c r="A2087" s="8" t="str">
        <f t="shared" si="315"/>
        <v>https://w3id.org/kouigenjimonogatari/data/0166-09.json</v>
      </c>
      <c r="B2087" s="8">
        <v>166</v>
      </c>
      <c r="C2087" s="8">
        <v>9</v>
      </c>
      <c r="D2087" s="9" t="s">
        <v>1956</v>
      </c>
      <c r="E2087" t="str">
        <f t="shared" si="316"/>
        <v>http://creativecommons.org/publicdomain/zero/1.0/</v>
      </c>
      <c r="F2087" t="s">
        <v>4658</v>
      </c>
      <c r="G2087">
        <v>5</v>
      </c>
      <c r="H2087" t="s">
        <v>337</v>
      </c>
      <c r="I2087" s="3" t="str">
        <f t="shared" si="317"/>
        <v>https://jpsearch.go.jp/term/type/文章要素</v>
      </c>
      <c r="L2087">
        <f t="shared" si="319"/>
        <v>103</v>
      </c>
      <c r="M2087" t="str">
        <f t="shared" si="320"/>
        <v>https://www.dl.ndl.go.jp/api/iiif/3437686/canvas/103</v>
      </c>
      <c r="N2087" t="str">
        <f t="shared" si="318"/>
        <v>https://www.dl.ndl.go.jp/api/iiif/3437686/manifest.json</v>
      </c>
      <c r="O2087" t="str">
        <f t="shared" si="321"/>
        <v>http://da.dl.itc.u-tokyo.ac.jp/mirador/?params=[{%22manifest%22:%22https://www.dl.ndl.go.jp/api/iiif/3437686/manifest.json%22,%22canvas%22:%22https://www.dl.ndl.go.jp/api/iiif/3437686/canvas/103%22}]</v>
      </c>
    </row>
    <row r="2088" spans="1:15" ht="16">
      <c r="A2088" s="8" t="str">
        <f t="shared" si="315"/>
        <v>https://w3id.org/kouigenjimonogatari/data/0166-10.json</v>
      </c>
      <c r="B2088" s="8">
        <v>166</v>
      </c>
      <c r="C2088" s="8">
        <v>10</v>
      </c>
      <c r="D2088" s="9" t="s">
        <v>1957</v>
      </c>
      <c r="E2088" t="str">
        <f t="shared" si="316"/>
        <v>http://creativecommons.org/publicdomain/zero/1.0/</v>
      </c>
      <c r="F2088" t="s">
        <v>4658</v>
      </c>
      <c r="G2088">
        <v>5</v>
      </c>
      <c r="H2088" t="s">
        <v>337</v>
      </c>
      <c r="I2088" s="3" t="str">
        <f t="shared" si="317"/>
        <v>https://jpsearch.go.jp/term/type/文章要素</v>
      </c>
      <c r="L2088">
        <f t="shared" si="319"/>
        <v>103</v>
      </c>
      <c r="M2088" t="str">
        <f t="shared" si="320"/>
        <v>https://www.dl.ndl.go.jp/api/iiif/3437686/canvas/103</v>
      </c>
      <c r="N2088" t="str">
        <f t="shared" si="318"/>
        <v>https://www.dl.ndl.go.jp/api/iiif/3437686/manifest.json</v>
      </c>
      <c r="O2088" t="str">
        <f t="shared" si="321"/>
        <v>http://da.dl.itc.u-tokyo.ac.jp/mirador/?params=[{%22manifest%22:%22https://www.dl.ndl.go.jp/api/iiif/3437686/manifest.json%22,%22canvas%22:%22https://www.dl.ndl.go.jp/api/iiif/3437686/canvas/103%22}]</v>
      </c>
    </row>
    <row r="2089" spans="1:15" ht="16">
      <c r="A2089" s="8" t="str">
        <f t="shared" si="315"/>
        <v>https://w3id.org/kouigenjimonogatari/data/0166-11.json</v>
      </c>
      <c r="B2089" s="8">
        <v>166</v>
      </c>
      <c r="C2089" s="8">
        <v>11</v>
      </c>
      <c r="D2089" s="9" t="s">
        <v>1958</v>
      </c>
      <c r="E2089" t="str">
        <f t="shared" si="316"/>
        <v>http://creativecommons.org/publicdomain/zero/1.0/</v>
      </c>
      <c r="F2089" t="s">
        <v>4658</v>
      </c>
      <c r="G2089">
        <v>5</v>
      </c>
      <c r="H2089" t="s">
        <v>337</v>
      </c>
      <c r="I2089" s="3" t="str">
        <f t="shared" si="317"/>
        <v>https://jpsearch.go.jp/term/type/文章要素</v>
      </c>
      <c r="L2089">
        <f t="shared" si="319"/>
        <v>103</v>
      </c>
      <c r="M2089" t="str">
        <f t="shared" si="320"/>
        <v>https://www.dl.ndl.go.jp/api/iiif/3437686/canvas/103</v>
      </c>
      <c r="N2089" t="str">
        <f t="shared" si="318"/>
        <v>https://www.dl.ndl.go.jp/api/iiif/3437686/manifest.json</v>
      </c>
      <c r="O2089" t="str">
        <f t="shared" si="321"/>
        <v>http://da.dl.itc.u-tokyo.ac.jp/mirador/?params=[{%22manifest%22:%22https://www.dl.ndl.go.jp/api/iiif/3437686/manifest.json%22,%22canvas%22:%22https://www.dl.ndl.go.jp/api/iiif/3437686/canvas/103%22}]</v>
      </c>
    </row>
    <row r="2090" spans="1:15" ht="16">
      <c r="A2090" s="8" t="str">
        <f t="shared" si="315"/>
        <v>https://w3id.org/kouigenjimonogatari/data/0166-12.json</v>
      </c>
      <c r="B2090" s="8">
        <v>166</v>
      </c>
      <c r="C2090" s="8">
        <v>12</v>
      </c>
      <c r="D2090" s="9" t="s">
        <v>1959</v>
      </c>
      <c r="E2090" t="str">
        <f t="shared" si="316"/>
        <v>http://creativecommons.org/publicdomain/zero/1.0/</v>
      </c>
      <c r="F2090" t="s">
        <v>4658</v>
      </c>
      <c r="G2090">
        <v>5</v>
      </c>
      <c r="H2090" t="s">
        <v>337</v>
      </c>
      <c r="I2090" s="3" t="str">
        <f t="shared" si="317"/>
        <v>https://jpsearch.go.jp/term/type/文章要素</v>
      </c>
      <c r="L2090">
        <f t="shared" si="319"/>
        <v>103</v>
      </c>
      <c r="M2090" t="str">
        <f t="shared" si="320"/>
        <v>https://www.dl.ndl.go.jp/api/iiif/3437686/canvas/103</v>
      </c>
      <c r="N2090" t="str">
        <f t="shared" si="318"/>
        <v>https://www.dl.ndl.go.jp/api/iiif/3437686/manifest.json</v>
      </c>
      <c r="O2090" t="str">
        <f t="shared" si="321"/>
        <v>http://da.dl.itc.u-tokyo.ac.jp/mirador/?params=[{%22manifest%22:%22https://www.dl.ndl.go.jp/api/iiif/3437686/manifest.json%22,%22canvas%22:%22https://www.dl.ndl.go.jp/api/iiif/3437686/canvas/103%22}]</v>
      </c>
    </row>
    <row r="2091" spans="1:15" ht="16">
      <c r="A2091" s="8" t="str">
        <f t="shared" si="315"/>
        <v>https://w3id.org/kouigenjimonogatari/data/0166-13.json</v>
      </c>
      <c r="B2091" s="8">
        <v>166</v>
      </c>
      <c r="C2091" s="8">
        <v>13</v>
      </c>
      <c r="D2091" s="9" t="s">
        <v>1960</v>
      </c>
      <c r="E2091" t="str">
        <f t="shared" si="316"/>
        <v>http://creativecommons.org/publicdomain/zero/1.0/</v>
      </c>
      <c r="F2091" t="s">
        <v>4658</v>
      </c>
      <c r="G2091">
        <v>5</v>
      </c>
      <c r="H2091" t="s">
        <v>337</v>
      </c>
      <c r="I2091" s="3" t="str">
        <f t="shared" si="317"/>
        <v>https://jpsearch.go.jp/term/type/文章要素</v>
      </c>
      <c r="L2091">
        <f t="shared" si="319"/>
        <v>103</v>
      </c>
      <c r="M2091" t="str">
        <f t="shared" si="320"/>
        <v>https://www.dl.ndl.go.jp/api/iiif/3437686/canvas/103</v>
      </c>
      <c r="N2091" t="str">
        <f t="shared" si="318"/>
        <v>https://www.dl.ndl.go.jp/api/iiif/3437686/manifest.json</v>
      </c>
      <c r="O2091" t="str">
        <f t="shared" si="321"/>
        <v>http://da.dl.itc.u-tokyo.ac.jp/mirador/?params=[{%22manifest%22:%22https://www.dl.ndl.go.jp/api/iiif/3437686/manifest.json%22,%22canvas%22:%22https://www.dl.ndl.go.jp/api/iiif/3437686/canvas/103%22}]</v>
      </c>
    </row>
    <row r="2092" spans="1:15" ht="16">
      <c r="A2092" s="8" t="str">
        <f t="shared" si="315"/>
        <v>https://w3id.org/kouigenjimonogatari/data/0166-14.json</v>
      </c>
      <c r="B2092" s="8">
        <v>166</v>
      </c>
      <c r="C2092" s="8">
        <v>14</v>
      </c>
      <c r="D2092" s="9" t="s">
        <v>1961</v>
      </c>
      <c r="E2092" t="str">
        <f t="shared" si="316"/>
        <v>http://creativecommons.org/publicdomain/zero/1.0/</v>
      </c>
      <c r="F2092" t="s">
        <v>4658</v>
      </c>
      <c r="G2092">
        <v>5</v>
      </c>
      <c r="H2092" t="s">
        <v>337</v>
      </c>
      <c r="I2092" s="3" t="str">
        <f t="shared" si="317"/>
        <v>https://jpsearch.go.jp/term/type/文章要素</v>
      </c>
      <c r="L2092">
        <f t="shared" si="319"/>
        <v>103</v>
      </c>
      <c r="M2092" t="str">
        <f t="shared" si="320"/>
        <v>https://www.dl.ndl.go.jp/api/iiif/3437686/canvas/103</v>
      </c>
      <c r="N2092" t="str">
        <f t="shared" si="318"/>
        <v>https://www.dl.ndl.go.jp/api/iiif/3437686/manifest.json</v>
      </c>
      <c r="O2092" t="str">
        <f t="shared" si="321"/>
        <v>http://da.dl.itc.u-tokyo.ac.jp/mirador/?params=[{%22manifest%22:%22https://www.dl.ndl.go.jp/api/iiif/3437686/manifest.json%22,%22canvas%22:%22https://www.dl.ndl.go.jp/api/iiif/3437686/canvas/103%22}]</v>
      </c>
    </row>
    <row r="2093" spans="1:15" ht="16">
      <c r="A2093" s="8" t="str">
        <f t="shared" si="315"/>
        <v>https://w3id.org/kouigenjimonogatari/data/0167-01.json</v>
      </c>
      <c r="B2093" s="8">
        <v>167</v>
      </c>
      <c r="C2093" s="8">
        <v>1</v>
      </c>
      <c r="D2093" s="9" t="s">
        <v>1962</v>
      </c>
      <c r="E2093" t="str">
        <f t="shared" si="316"/>
        <v>http://creativecommons.org/publicdomain/zero/1.0/</v>
      </c>
      <c r="F2093" t="s">
        <v>4658</v>
      </c>
      <c r="G2093">
        <v>5</v>
      </c>
      <c r="H2093" t="s">
        <v>337</v>
      </c>
      <c r="I2093" s="3" t="str">
        <f t="shared" si="317"/>
        <v>https://jpsearch.go.jp/term/type/文章要素</v>
      </c>
      <c r="L2093">
        <f t="shared" si="319"/>
        <v>103</v>
      </c>
      <c r="M2093" t="str">
        <f t="shared" si="320"/>
        <v>https://www.dl.ndl.go.jp/api/iiif/3437686/canvas/103</v>
      </c>
      <c r="N2093" t="str">
        <f t="shared" si="318"/>
        <v>https://www.dl.ndl.go.jp/api/iiif/3437686/manifest.json</v>
      </c>
      <c r="O2093" t="str">
        <f t="shared" si="321"/>
        <v>http://da.dl.itc.u-tokyo.ac.jp/mirador/?params=[{%22manifest%22:%22https://www.dl.ndl.go.jp/api/iiif/3437686/manifest.json%22,%22canvas%22:%22https://www.dl.ndl.go.jp/api/iiif/3437686/canvas/103%22}]</v>
      </c>
    </row>
    <row r="2094" spans="1:15" ht="16">
      <c r="A2094" s="8" t="str">
        <f t="shared" si="315"/>
        <v>https://w3id.org/kouigenjimonogatari/data/0167-02.json</v>
      </c>
      <c r="B2094" s="8">
        <v>167</v>
      </c>
      <c r="C2094" s="8">
        <v>2</v>
      </c>
      <c r="D2094" s="9" t="s">
        <v>1963</v>
      </c>
      <c r="E2094" t="str">
        <f t="shared" si="316"/>
        <v>http://creativecommons.org/publicdomain/zero/1.0/</v>
      </c>
      <c r="F2094" t="s">
        <v>4658</v>
      </c>
      <c r="G2094">
        <v>5</v>
      </c>
      <c r="H2094" t="s">
        <v>337</v>
      </c>
      <c r="I2094" s="3" t="str">
        <f t="shared" si="317"/>
        <v>https://jpsearch.go.jp/term/type/文章要素</v>
      </c>
      <c r="L2094">
        <f t="shared" si="319"/>
        <v>103</v>
      </c>
      <c r="M2094" t="str">
        <f t="shared" si="320"/>
        <v>https://www.dl.ndl.go.jp/api/iiif/3437686/canvas/103</v>
      </c>
      <c r="N2094" t="str">
        <f t="shared" si="318"/>
        <v>https://www.dl.ndl.go.jp/api/iiif/3437686/manifest.json</v>
      </c>
      <c r="O2094" t="str">
        <f t="shared" si="321"/>
        <v>http://da.dl.itc.u-tokyo.ac.jp/mirador/?params=[{%22manifest%22:%22https://www.dl.ndl.go.jp/api/iiif/3437686/manifest.json%22,%22canvas%22:%22https://www.dl.ndl.go.jp/api/iiif/3437686/canvas/103%22}]</v>
      </c>
    </row>
    <row r="2095" spans="1:15" ht="16">
      <c r="A2095" s="8" t="str">
        <f t="shared" si="315"/>
        <v>https://w3id.org/kouigenjimonogatari/data/0167-03.json</v>
      </c>
      <c r="B2095" s="8">
        <v>167</v>
      </c>
      <c r="C2095" s="8">
        <v>3</v>
      </c>
      <c r="D2095" s="9" t="s">
        <v>1964</v>
      </c>
      <c r="E2095" t="str">
        <f t="shared" si="316"/>
        <v>http://creativecommons.org/publicdomain/zero/1.0/</v>
      </c>
      <c r="F2095" t="s">
        <v>4658</v>
      </c>
      <c r="G2095">
        <v>5</v>
      </c>
      <c r="H2095" t="s">
        <v>337</v>
      </c>
      <c r="I2095" s="3" t="str">
        <f t="shared" si="317"/>
        <v>https://jpsearch.go.jp/term/type/文章要素</v>
      </c>
      <c r="L2095">
        <f t="shared" si="319"/>
        <v>103</v>
      </c>
      <c r="M2095" t="str">
        <f t="shared" si="320"/>
        <v>https://www.dl.ndl.go.jp/api/iiif/3437686/canvas/103</v>
      </c>
      <c r="N2095" t="str">
        <f t="shared" si="318"/>
        <v>https://www.dl.ndl.go.jp/api/iiif/3437686/manifest.json</v>
      </c>
      <c r="O2095" t="str">
        <f t="shared" si="321"/>
        <v>http://da.dl.itc.u-tokyo.ac.jp/mirador/?params=[{%22manifest%22:%22https://www.dl.ndl.go.jp/api/iiif/3437686/manifest.json%22,%22canvas%22:%22https://www.dl.ndl.go.jp/api/iiif/3437686/canvas/103%22}]</v>
      </c>
    </row>
    <row r="2096" spans="1:15" ht="16">
      <c r="A2096" s="8" t="str">
        <f t="shared" si="315"/>
        <v>https://w3id.org/kouigenjimonogatari/data/0167-04.json</v>
      </c>
      <c r="B2096" s="8">
        <v>167</v>
      </c>
      <c r="C2096" s="8">
        <v>4</v>
      </c>
      <c r="D2096" s="9" t="s">
        <v>1965</v>
      </c>
      <c r="E2096" t="str">
        <f t="shared" si="316"/>
        <v>http://creativecommons.org/publicdomain/zero/1.0/</v>
      </c>
      <c r="F2096" t="s">
        <v>4658</v>
      </c>
      <c r="G2096">
        <v>5</v>
      </c>
      <c r="H2096" t="s">
        <v>337</v>
      </c>
      <c r="I2096" s="3" t="str">
        <f t="shared" si="317"/>
        <v>https://jpsearch.go.jp/term/type/文章要素</v>
      </c>
      <c r="L2096">
        <f t="shared" si="319"/>
        <v>103</v>
      </c>
      <c r="M2096" t="str">
        <f t="shared" si="320"/>
        <v>https://www.dl.ndl.go.jp/api/iiif/3437686/canvas/103</v>
      </c>
      <c r="N2096" t="str">
        <f t="shared" si="318"/>
        <v>https://www.dl.ndl.go.jp/api/iiif/3437686/manifest.json</v>
      </c>
      <c r="O2096" t="str">
        <f t="shared" si="321"/>
        <v>http://da.dl.itc.u-tokyo.ac.jp/mirador/?params=[{%22manifest%22:%22https://www.dl.ndl.go.jp/api/iiif/3437686/manifest.json%22,%22canvas%22:%22https://www.dl.ndl.go.jp/api/iiif/3437686/canvas/103%22}]</v>
      </c>
    </row>
    <row r="2097" spans="1:15" ht="16">
      <c r="A2097" s="8" t="str">
        <f t="shared" si="315"/>
        <v>https://w3id.org/kouigenjimonogatari/data/0167-05.json</v>
      </c>
      <c r="B2097" s="8">
        <v>167</v>
      </c>
      <c r="C2097" s="8">
        <v>5</v>
      </c>
      <c r="D2097" s="9" t="s">
        <v>1966</v>
      </c>
      <c r="E2097" t="str">
        <f t="shared" si="316"/>
        <v>http://creativecommons.org/publicdomain/zero/1.0/</v>
      </c>
      <c r="F2097" t="s">
        <v>4658</v>
      </c>
      <c r="G2097">
        <v>5</v>
      </c>
      <c r="H2097" t="s">
        <v>337</v>
      </c>
      <c r="I2097" s="3" t="str">
        <f t="shared" si="317"/>
        <v>https://jpsearch.go.jp/term/type/文章要素</v>
      </c>
      <c r="L2097">
        <f t="shared" si="319"/>
        <v>103</v>
      </c>
      <c r="M2097" t="str">
        <f t="shared" si="320"/>
        <v>https://www.dl.ndl.go.jp/api/iiif/3437686/canvas/103</v>
      </c>
      <c r="N2097" t="str">
        <f t="shared" si="318"/>
        <v>https://www.dl.ndl.go.jp/api/iiif/3437686/manifest.json</v>
      </c>
      <c r="O2097" t="str">
        <f t="shared" si="321"/>
        <v>http://da.dl.itc.u-tokyo.ac.jp/mirador/?params=[{%22manifest%22:%22https://www.dl.ndl.go.jp/api/iiif/3437686/manifest.json%22,%22canvas%22:%22https://www.dl.ndl.go.jp/api/iiif/3437686/canvas/103%22}]</v>
      </c>
    </row>
    <row r="2098" spans="1:15" ht="16">
      <c r="A2098" s="8" t="str">
        <f t="shared" si="315"/>
        <v>https://w3id.org/kouigenjimonogatari/data/0167-06.json</v>
      </c>
      <c r="B2098" s="8">
        <v>167</v>
      </c>
      <c r="C2098" s="8">
        <v>6</v>
      </c>
      <c r="D2098" s="9" t="s">
        <v>1967</v>
      </c>
      <c r="E2098" t="str">
        <f t="shared" si="316"/>
        <v>http://creativecommons.org/publicdomain/zero/1.0/</v>
      </c>
      <c r="F2098" t="s">
        <v>4658</v>
      </c>
      <c r="G2098">
        <v>5</v>
      </c>
      <c r="H2098" t="s">
        <v>337</v>
      </c>
      <c r="I2098" s="3" t="str">
        <f t="shared" si="317"/>
        <v>https://jpsearch.go.jp/term/type/文章要素</v>
      </c>
      <c r="L2098">
        <f t="shared" si="319"/>
        <v>103</v>
      </c>
      <c r="M2098" t="str">
        <f t="shared" si="320"/>
        <v>https://www.dl.ndl.go.jp/api/iiif/3437686/canvas/103</v>
      </c>
      <c r="N2098" t="str">
        <f t="shared" si="318"/>
        <v>https://www.dl.ndl.go.jp/api/iiif/3437686/manifest.json</v>
      </c>
      <c r="O2098" t="str">
        <f t="shared" si="321"/>
        <v>http://da.dl.itc.u-tokyo.ac.jp/mirador/?params=[{%22manifest%22:%22https://www.dl.ndl.go.jp/api/iiif/3437686/manifest.json%22,%22canvas%22:%22https://www.dl.ndl.go.jp/api/iiif/3437686/canvas/103%22}]</v>
      </c>
    </row>
    <row r="2099" spans="1:15" ht="16">
      <c r="A2099" s="8" t="str">
        <f t="shared" si="315"/>
        <v>https://w3id.org/kouigenjimonogatari/data/0167-07.json</v>
      </c>
      <c r="B2099" s="8">
        <v>167</v>
      </c>
      <c r="C2099" s="8">
        <v>7</v>
      </c>
      <c r="D2099" s="9" t="s">
        <v>1968</v>
      </c>
      <c r="E2099" t="str">
        <f t="shared" si="316"/>
        <v>http://creativecommons.org/publicdomain/zero/1.0/</v>
      </c>
      <c r="F2099" t="s">
        <v>4658</v>
      </c>
      <c r="G2099">
        <v>5</v>
      </c>
      <c r="H2099" t="s">
        <v>337</v>
      </c>
      <c r="I2099" s="3" t="str">
        <f t="shared" si="317"/>
        <v>https://jpsearch.go.jp/term/type/文章要素</v>
      </c>
      <c r="L2099">
        <f t="shared" si="319"/>
        <v>103</v>
      </c>
      <c r="M2099" t="str">
        <f t="shared" si="320"/>
        <v>https://www.dl.ndl.go.jp/api/iiif/3437686/canvas/103</v>
      </c>
      <c r="N2099" t="str">
        <f t="shared" si="318"/>
        <v>https://www.dl.ndl.go.jp/api/iiif/3437686/manifest.json</v>
      </c>
      <c r="O2099" t="str">
        <f t="shared" si="321"/>
        <v>http://da.dl.itc.u-tokyo.ac.jp/mirador/?params=[{%22manifest%22:%22https://www.dl.ndl.go.jp/api/iiif/3437686/manifest.json%22,%22canvas%22:%22https://www.dl.ndl.go.jp/api/iiif/3437686/canvas/103%22}]</v>
      </c>
    </row>
    <row r="2100" spans="1:15" ht="16">
      <c r="A2100" s="8" t="str">
        <f t="shared" si="315"/>
        <v>https://w3id.org/kouigenjimonogatari/data/0167-08.json</v>
      </c>
      <c r="B2100" s="8">
        <v>167</v>
      </c>
      <c r="C2100" s="8">
        <v>8</v>
      </c>
      <c r="D2100" s="9" t="s">
        <v>1969</v>
      </c>
      <c r="E2100" t="str">
        <f t="shared" si="316"/>
        <v>http://creativecommons.org/publicdomain/zero/1.0/</v>
      </c>
      <c r="F2100" t="s">
        <v>4658</v>
      </c>
      <c r="G2100">
        <v>5</v>
      </c>
      <c r="H2100" t="s">
        <v>337</v>
      </c>
      <c r="I2100" s="3" t="str">
        <f t="shared" si="317"/>
        <v>https://jpsearch.go.jp/term/type/文章要素</v>
      </c>
      <c r="L2100">
        <f t="shared" si="319"/>
        <v>103</v>
      </c>
      <c r="M2100" t="str">
        <f t="shared" si="320"/>
        <v>https://www.dl.ndl.go.jp/api/iiif/3437686/canvas/103</v>
      </c>
      <c r="N2100" t="str">
        <f t="shared" si="318"/>
        <v>https://www.dl.ndl.go.jp/api/iiif/3437686/manifest.json</v>
      </c>
      <c r="O2100" t="str">
        <f t="shared" si="321"/>
        <v>http://da.dl.itc.u-tokyo.ac.jp/mirador/?params=[{%22manifest%22:%22https://www.dl.ndl.go.jp/api/iiif/3437686/manifest.json%22,%22canvas%22:%22https://www.dl.ndl.go.jp/api/iiif/3437686/canvas/103%22}]</v>
      </c>
    </row>
    <row r="2101" spans="1:15" ht="16">
      <c r="A2101" s="8" t="str">
        <f t="shared" si="315"/>
        <v>https://w3id.org/kouigenjimonogatari/data/0167-09.json</v>
      </c>
      <c r="B2101" s="8">
        <v>167</v>
      </c>
      <c r="C2101" s="8">
        <v>9</v>
      </c>
      <c r="D2101" s="9" t="s">
        <v>1970</v>
      </c>
      <c r="E2101" t="str">
        <f t="shared" si="316"/>
        <v>http://creativecommons.org/publicdomain/zero/1.0/</v>
      </c>
      <c r="F2101" t="s">
        <v>4658</v>
      </c>
      <c r="G2101">
        <v>5</v>
      </c>
      <c r="H2101" t="s">
        <v>337</v>
      </c>
      <c r="I2101" s="3" t="str">
        <f t="shared" si="317"/>
        <v>https://jpsearch.go.jp/term/type/文章要素</v>
      </c>
      <c r="L2101">
        <f t="shared" si="319"/>
        <v>103</v>
      </c>
      <c r="M2101" t="str">
        <f t="shared" si="320"/>
        <v>https://www.dl.ndl.go.jp/api/iiif/3437686/canvas/103</v>
      </c>
      <c r="N2101" t="str">
        <f t="shared" si="318"/>
        <v>https://www.dl.ndl.go.jp/api/iiif/3437686/manifest.json</v>
      </c>
      <c r="O2101" t="str">
        <f t="shared" si="321"/>
        <v>http://da.dl.itc.u-tokyo.ac.jp/mirador/?params=[{%22manifest%22:%22https://www.dl.ndl.go.jp/api/iiif/3437686/manifest.json%22,%22canvas%22:%22https://www.dl.ndl.go.jp/api/iiif/3437686/canvas/103%22}]</v>
      </c>
    </row>
    <row r="2102" spans="1:15" ht="16">
      <c r="A2102" s="8" t="str">
        <f t="shared" si="315"/>
        <v>https://w3id.org/kouigenjimonogatari/data/0167-10.json</v>
      </c>
      <c r="B2102" s="8">
        <v>167</v>
      </c>
      <c r="C2102" s="8">
        <v>10</v>
      </c>
      <c r="D2102" s="9" t="s">
        <v>1971</v>
      </c>
      <c r="E2102" t="str">
        <f t="shared" si="316"/>
        <v>http://creativecommons.org/publicdomain/zero/1.0/</v>
      </c>
      <c r="F2102" t="s">
        <v>4658</v>
      </c>
      <c r="G2102">
        <v>5</v>
      </c>
      <c r="H2102" t="s">
        <v>337</v>
      </c>
      <c r="I2102" s="3" t="str">
        <f t="shared" si="317"/>
        <v>https://jpsearch.go.jp/term/type/文章要素</v>
      </c>
      <c r="L2102">
        <f t="shared" si="319"/>
        <v>103</v>
      </c>
      <c r="M2102" t="str">
        <f t="shared" si="320"/>
        <v>https://www.dl.ndl.go.jp/api/iiif/3437686/canvas/103</v>
      </c>
      <c r="N2102" t="str">
        <f t="shared" si="318"/>
        <v>https://www.dl.ndl.go.jp/api/iiif/3437686/manifest.json</v>
      </c>
      <c r="O2102" t="str">
        <f t="shared" si="321"/>
        <v>http://da.dl.itc.u-tokyo.ac.jp/mirador/?params=[{%22manifest%22:%22https://www.dl.ndl.go.jp/api/iiif/3437686/manifest.json%22,%22canvas%22:%22https://www.dl.ndl.go.jp/api/iiif/3437686/canvas/103%22}]</v>
      </c>
    </row>
    <row r="2103" spans="1:15" ht="16">
      <c r="A2103" s="8" t="str">
        <f t="shared" si="315"/>
        <v>https://w3id.org/kouigenjimonogatari/data/0167-11.json</v>
      </c>
      <c r="B2103" s="8">
        <v>167</v>
      </c>
      <c r="C2103" s="8">
        <v>11</v>
      </c>
      <c r="D2103" s="9" t="s">
        <v>1972</v>
      </c>
      <c r="E2103" t="str">
        <f t="shared" si="316"/>
        <v>http://creativecommons.org/publicdomain/zero/1.0/</v>
      </c>
      <c r="F2103" t="s">
        <v>4658</v>
      </c>
      <c r="G2103">
        <v>5</v>
      </c>
      <c r="H2103" t="s">
        <v>337</v>
      </c>
      <c r="I2103" s="3" t="str">
        <f t="shared" si="317"/>
        <v>https://jpsearch.go.jp/term/type/文章要素</v>
      </c>
      <c r="L2103">
        <f t="shared" si="319"/>
        <v>103</v>
      </c>
      <c r="M2103" t="str">
        <f t="shared" si="320"/>
        <v>https://www.dl.ndl.go.jp/api/iiif/3437686/canvas/103</v>
      </c>
      <c r="N2103" t="str">
        <f t="shared" si="318"/>
        <v>https://www.dl.ndl.go.jp/api/iiif/3437686/manifest.json</v>
      </c>
      <c r="O2103" t="str">
        <f t="shared" si="321"/>
        <v>http://da.dl.itc.u-tokyo.ac.jp/mirador/?params=[{%22manifest%22:%22https://www.dl.ndl.go.jp/api/iiif/3437686/manifest.json%22,%22canvas%22:%22https://www.dl.ndl.go.jp/api/iiif/3437686/canvas/103%22}]</v>
      </c>
    </row>
    <row r="2104" spans="1:15" ht="16">
      <c r="A2104" s="8" t="str">
        <f t="shared" si="315"/>
        <v>https://w3id.org/kouigenjimonogatari/data/0167-12.json</v>
      </c>
      <c r="B2104" s="8">
        <v>167</v>
      </c>
      <c r="C2104" s="8">
        <v>12</v>
      </c>
      <c r="D2104" s="9" t="s">
        <v>1973</v>
      </c>
      <c r="E2104" t="str">
        <f t="shared" si="316"/>
        <v>http://creativecommons.org/publicdomain/zero/1.0/</v>
      </c>
      <c r="F2104" t="s">
        <v>4658</v>
      </c>
      <c r="G2104">
        <v>5</v>
      </c>
      <c r="H2104" t="s">
        <v>337</v>
      </c>
      <c r="I2104" s="3" t="str">
        <f t="shared" si="317"/>
        <v>https://jpsearch.go.jp/term/type/文章要素</v>
      </c>
      <c r="L2104">
        <f t="shared" si="319"/>
        <v>103</v>
      </c>
      <c r="M2104" t="str">
        <f t="shared" si="320"/>
        <v>https://www.dl.ndl.go.jp/api/iiif/3437686/canvas/103</v>
      </c>
      <c r="N2104" t="str">
        <f t="shared" si="318"/>
        <v>https://www.dl.ndl.go.jp/api/iiif/3437686/manifest.json</v>
      </c>
      <c r="O2104" t="str">
        <f t="shared" si="321"/>
        <v>http://da.dl.itc.u-tokyo.ac.jp/mirador/?params=[{%22manifest%22:%22https://www.dl.ndl.go.jp/api/iiif/3437686/manifest.json%22,%22canvas%22:%22https://www.dl.ndl.go.jp/api/iiif/3437686/canvas/103%22}]</v>
      </c>
    </row>
    <row r="2105" spans="1:15" ht="16">
      <c r="A2105" s="8" t="str">
        <f t="shared" si="315"/>
        <v>https://w3id.org/kouigenjimonogatari/data/0167-13.json</v>
      </c>
      <c r="B2105" s="8">
        <v>167</v>
      </c>
      <c r="C2105" s="8">
        <v>13</v>
      </c>
      <c r="D2105" s="9" t="s">
        <v>1974</v>
      </c>
      <c r="E2105" t="str">
        <f t="shared" si="316"/>
        <v>http://creativecommons.org/publicdomain/zero/1.0/</v>
      </c>
      <c r="F2105" t="s">
        <v>4658</v>
      </c>
      <c r="G2105">
        <v>5</v>
      </c>
      <c r="H2105" t="s">
        <v>337</v>
      </c>
      <c r="I2105" s="3" t="str">
        <f t="shared" si="317"/>
        <v>https://jpsearch.go.jp/term/type/文章要素</v>
      </c>
      <c r="L2105">
        <f t="shared" si="319"/>
        <v>103</v>
      </c>
      <c r="M2105" t="str">
        <f t="shared" si="320"/>
        <v>https://www.dl.ndl.go.jp/api/iiif/3437686/canvas/103</v>
      </c>
      <c r="N2105" t="str">
        <f t="shared" si="318"/>
        <v>https://www.dl.ndl.go.jp/api/iiif/3437686/manifest.json</v>
      </c>
      <c r="O2105" t="str">
        <f t="shared" si="321"/>
        <v>http://da.dl.itc.u-tokyo.ac.jp/mirador/?params=[{%22manifest%22:%22https://www.dl.ndl.go.jp/api/iiif/3437686/manifest.json%22,%22canvas%22:%22https://www.dl.ndl.go.jp/api/iiif/3437686/canvas/103%22}]</v>
      </c>
    </row>
    <row r="2106" spans="1:15" ht="16">
      <c r="A2106" s="8" t="str">
        <f t="shared" si="315"/>
        <v>https://w3id.org/kouigenjimonogatari/data/0167-14.json</v>
      </c>
      <c r="B2106" s="8">
        <v>167</v>
      </c>
      <c r="C2106" s="8">
        <v>14</v>
      </c>
      <c r="D2106" s="9" t="s">
        <v>1975</v>
      </c>
      <c r="E2106" t="str">
        <f t="shared" si="316"/>
        <v>http://creativecommons.org/publicdomain/zero/1.0/</v>
      </c>
      <c r="F2106" t="s">
        <v>4658</v>
      </c>
      <c r="G2106">
        <v>5</v>
      </c>
      <c r="H2106" t="s">
        <v>337</v>
      </c>
      <c r="I2106" s="3" t="str">
        <f t="shared" si="317"/>
        <v>https://jpsearch.go.jp/term/type/文章要素</v>
      </c>
      <c r="L2106">
        <f t="shared" si="319"/>
        <v>103</v>
      </c>
      <c r="M2106" t="str">
        <f t="shared" si="320"/>
        <v>https://www.dl.ndl.go.jp/api/iiif/3437686/canvas/103</v>
      </c>
      <c r="N2106" t="str">
        <f t="shared" si="318"/>
        <v>https://www.dl.ndl.go.jp/api/iiif/3437686/manifest.json</v>
      </c>
      <c r="O2106" t="str">
        <f t="shared" si="321"/>
        <v>http://da.dl.itc.u-tokyo.ac.jp/mirador/?params=[{%22manifest%22:%22https://www.dl.ndl.go.jp/api/iiif/3437686/manifest.json%22,%22canvas%22:%22https://www.dl.ndl.go.jp/api/iiif/3437686/canvas/103%22}]</v>
      </c>
    </row>
    <row r="2107" spans="1:15" ht="16">
      <c r="A2107" s="8" t="str">
        <f t="shared" si="315"/>
        <v>https://w3id.org/kouigenjimonogatari/data/0168-01.json</v>
      </c>
      <c r="B2107" s="8">
        <v>168</v>
      </c>
      <c r="C2107" s="8">
        <v>1</v>
      </c>
      <c r="D2107" s="9" t="s">
        <v>1976</v>
      </c>
      <c r="E2107" t="str">
        <f t="shared" si="316"/>
        <v>http://creativecommons.org/publicdomain/zero/1.0/</v>
      </c>
      <c r="F2107" t="s">
        <v>4658</v>
      </c>
      <c r="G2107">
        <v>5</v>
      </c>
      <c r="H2107" t="s">
        <v>337</v>
      </c>
      <c r="I2107" s="3" t="str">
        <f t="shared" si="317"/>
        <v>https://jpsearch.go.jp/term/type/文章要素</v>
      </c>
      <c r="L2107">
        <f t="shared" si="319"/>
        <v>104</v>
      </c>
      <c r="M2107" t="str">
        <f t="shared" si="320"/>
        <v>https://www.dl.ndl.go.jp/api/iiif/3437686/canvas/104</v>
      </c>
      <c r="N2107" t="str">
        <f t="shared" si="318"/>
        <v>https://www.dl.ndl.go.jp/api/iiif/3437686/manifest.json</v>
      </c>
      <c r="O2107" t="str">
        <f t="shared" si="321"/>
        <v>http://da.dl.itc.u-tokyo.ac.jp/mirador/?params=[{%22manifest%22:%22https://www.dl.ndl.go.jp/api/iiif/3437686/manifest.json%22,%22canvas%22:%22https://www.dl.ndl.go.jp/api/iiif/3437686/canvas/104%22}]</v>
      </c>
    </row>
    <row r="2108" spans="1:15" ht="16">
      <c r="A2108" s="8" t="str">
        <f t="shared" si="315"/>
        <v>https://w3id.org/kouigenjimonogatari/data/0168-02.json</v>
      </c>
      <c r="B2108" s="8">
        <v>168</v>
      </c>
      <c r="C2108" s="8">
        <v>2</v>
      </c>
      <c r="D2108" s="9" t="s">
        <v>1977</v>
      </c>
      <c r="E2108" t="str">
        <f t="shared" si="316"/>
        <v>http://creativecommons.org/publicdomain/zero/1.0/</v>
      </c>
      <c r="F2108" t="s">
        <v>4658</v>
      </c>
      <c r="G2108">
        <v>5</v>
      </c>
      <c r="H2108" t="s">
        <v>337</v>
      </c>
      <c r="I2108" s="3" t="str">
        <f t="shared" si="317"/>
        <v>https://jpsearch.go.jp/term/type/文章要素</v>
      </c>
      <c r="L2108">
        <f t="shared" si="319"/>
        <v>104</v>
      </c>
      <c r="M2108" t="str">
        <f t="shared" si="320"/>
        <v>https://www.dl.ndl.go.jp/api/iiif/3437686/canvas/104</v>
      </c>
      <c r="N2108" t="str">
        <f t="shared" si="318"/>
        <v>https://www.dl.ndl.go.jp/api/iiif/3437686/manifest.json</v>
      </c>
      <c r="O2108" t="str">
        <f t="shared" si="321"/>
        <v>http://da.dl.itc.u-tokyo.ac.jp/mirador/?params=[{%22manifest%22:%22https://www.dl.ndl.go.jp/api/iiif/3437686/manifest.json%22,%22canvas%22:%22https://www.dl.ndl.go.jp/api/iiif/3437686/canvas/104%22}]</v>
      </c>
    </row>
    <row r="2109" spans="1:15" ht="16">
      <c r="A2109" s="8" t="str">
        <f t="shared" si="315"/>
        <v>https://w3id.org/kouigenjimonogatari/data/0168-03.json</v>
      </c>
      <c r="B2109" s="8">
        <v>168</v>
      </c>
      <c r="C2109" s="8">
        <v>3</v>
      </c>
      <c r="D2109" s="9" t="s">
        <v>1978</v>
      </c>
      <c r="E2109" t="str">
        <f t="shared" si="316"/>
        <v>http://creativecommons.org/publicdomain/zero/1.0/</v>
      </c>
      <c r="F2109" t="s">
        <v>4658</v>
      </c>
      <c r="G2109">
        <v>5</v>
      </c>
      <c r="H2109" t="s">
        <v>337</v>
      </c>
      <c r="I2109" s="3" t="str">
        <f t="shared" si="317"/>
        <v>https://jpsearch.go.jp/term/type/文章要素</v>
      </c>
      <c r="L2109">
        <f t="shared" si="319"/>
        <v>104</v>
      </c>
      <c r="M2109" t="str">
        <f t="shared" si="320"/>
        <v>https://www.dl.ndl.go.jp/api/iiif/3437686/canvas/104</v>
      </c>
      <c r="N2109" t="str">
        <f t="shared" si="318"/>
        <v>https://www.dl.ndl.go.jp/api/iiif/3437686/manifest.json</v>
      </c>
      <c r="O2109" t="str">
        <f t="shared" si="321"/>
        <v>http://da.dl.itc.u-tokyo.ac.jp/mirador/?params=[{%22manifest%22:%22https://www.dl.ndl.go.jp/api/iiif/3437686/manifest.json%22,%22canvas%22:%22https://www.dl.ndl.go.jp/api/iiif/3437686/canvas/104%22}]</v>
      </c>
    </row>
    <row r="2110" spans="1:15" ht="16">
      <c r="A2110" s="8" t="str">
        <f t="shared" si="315"/>
        <v>https://w3id.org/kouigenjimonogatari/data/0168-04.json</v>
      </c>
      <c r="B2110" s="8">
        <v>168</v>
      </c>
      <c r="C2110" s="8">
        <v>4</v>
      </c>
      <c r="D2110" s="9" t="s">
        <v>1979</v>
      </c>
      <c r="E2110" t="str">
        <f t="shared" si="316"/>
        <v>http://creativecommons.org/publicdomain/zero/1.0/</v>
      </c>
      <c r="F2110" t="s">
        <v>4658</v>
      </c>
      <c r="G2110">
        <v>5</v>
      </c>
      <c r="H2110" t="s">
        <v>337</v>
      </c>
      <c r="I2110" s="3" t="str">
        <f t="shared" si="317"/>
        <v>https://jpsearch.go.jp/term/type/文章要素</v>
      </c>
      <c r="L2110">
        <f t="shared" si="319"/>
        <v>104</v>
      </c>
      <c r="M2110" t="str">
        <f t="shared" si="320"/>
        <v>https://www.dl.ndl.go.jp/api/iiif/3437686/canvas/104</v>
      </c>
      <c r="N2110" t="str">
        <f t="shared" si="318"/>
        <v>https://www.dl.ndl.go.jp/api/iiif/3437686/manifest.json</v>
      </c>
      <c r="O2110" t="str">
        <f t="shared" si="321"/>
        <v>http://da.dl.itc.u-tokyo.ac.jp/mirador/?params=[{%22manifest%22:%22https://www.dl.ndl.go.jp/api/iiif/3437686/manifest.json%22,%22canvas%22:%22https://www.dl.ndl.go.jp/api/iiif/3437686/canvas/104%22}]</v>
      </c>
    </row>
    <row r="2111" spans="1:15" ht="16">
      <c r="A2111" s="8" t="str">
        <f t="shared" si="315"/>
        <v>https://w3id.org/kouigenjimonogatari/data/0168-05.json</v>
      </c>
      <c r="B2111" s="8">
        <v>168</v>
      </c>
      <c r="C2111" s="8">
        <v>5</v>
      </c>
      <c r="D2111" s="9" t="s">
        <v>1980</v>
      </c>
      <c r="E2111" t="str">
        <f t="shared" si="316"/>
        <v>http://creativecommons.org/publicdomain/zero/1.0/</v>
      </c>
      <c r="F2111" t="s">
        <v>4658</v>
      </c>
      <c r="G2111">
        <v>5</v>
      </c>
      <c r="H2111" t="s">
        <v>337</v>
      </c>
      <c r="I2111" s="3" t="str">
        <f t="shared" si="317"/>
        <v>https://jpsearch.go.jp/term/type/文章要素</v>
      </c>
      <c r="L2111">
        <f t="shared" si="319"/>
        <v>104</v>
      </c>
      <c r="M2111" t="str">
        <f t="shared" si="320"/>
        <v>https://www.dl.ndl.go.jp/api/iiif/3437686/canvas/104</v>
      </c>
      <c r="N2111" t="str">
        <f t="shared" si="318"/>
        <v>https://www.dl.ndl.go.jp/api/iiif/3437686/manifest.json</v>
      </c>
      <c r="O2111" t="str">
        <f t="shared" si="321"/>
        <v>http://da.dl.itc.u-tokyo.ac.jp/mirador/?params=[{%22manifest%22:%22https://www.dl.ndl.go.jp/api/iiif/3437686/manifest.json%22,%22canvas%22:%22https://www.dl.ndl.go.jp/api/iiif/3437686/canvas/104%22}]</v>
      </c>
    </row>
    <row r="2112" spans="1:15" ht="16">
      <c r="A2112" s="8" t="str">
        <f t="shared" ref="A2112:A2175" si="322">"https://w3id.org/kouigenjimonogatari/data/"&amp;TEXT(B2112, "0000")&amp;"-"&amp;TEXT(C2112, "00")&amp;".json"</f>
        <v>https://w3id.org/kouigenjimonogatari/data/0168-06.json</v>
      </c>
      <c r="B2112" s="8">
        <v>168</v>
      </c>
      <c r="C2112" s="8">
        <v>6</v>
      </c>
      <c r="D2112" s="9" t="s">
        <v>1981</v>
      </c>
      <c r="E2112" t="str">
        <f t="shared" si="316"/>
        <v>http://creativecommons.org/publicdomain/zero/1.0/</v>
      </c>
      <c r="F2112" t="s">
        <v>4658</v>
      </c>
      <c r="G2112">
        <v>5</v>
      </c>
      <c r="H2112" t="s">
        <v>337</v>
      </c>
      <c r="I2112" s="3" t="str">
        <f t="shared" si="317"/>
        <v>https://jpsearch.go.jp/term/type/文章要素</v>
      </c>
      <c r="L2112">
        <f t="shared" si="319"/>
        <v>104</v>
      </c>
      <c r="M2112" t="str">
        <f t="shared" si="320"/>
        <v>https://www.dl.ndl.go.jp/api/iiif/3437686/canvas/104</v>
      </c>
      <c r="N2112" t="str">
        <f t="shared" si="318"/>
        <v>https://www.dl.ndl.go.jp/api/iiif/3437686/manifest.json</v>
      </c>
      <c r="O2112" t="str">
        <f t="shared" si="321"/>
        <v>http://da.dl.itc.u-tokyo.ac.jp/mirador/?params=[{%22manifest%22:%22https://www.dl.ndl.go.jp/api/iiif/3437686/manifest.json%22,%22canvas%22:%22https://www.dl.ndl.go.jp/api/iiif/3437686/canvas/104%22}]</v>
      </c>
    </row>
    <row r="2113" spans="1:15" ht="16">
      <c r="A2113" s="8" t="str">
        <f t="shared" si="322"/>
        <v>https://w3id.org/kouigenjimonogatari/data/0168-07.json</v>
      </c>
      <c r="B2113" s="8">
        <v>168</v>
      </c>
      <c r="C2113" s="8">
        <v>7</v>
      </c>
      <c r="D2113" s="9" t="s">
        <v>1982</v>
      </c>
      <c r="E2113" t="str">
        <f t="shared" si="316"/>
        <v>http://creativecommons.org/publicdomain/zero/1.0/</v>
      </c>
      <c r="F2113" t="s">
        <v>4658</v>
      </c>
      <c r="G2113">
        <v>5</v>
      </c>
      <c r="H2113" t="s">
        <v>337</v>
      </c>
      <c r="I2113" s="3" t="str">
        <f t="shared" si="317"/>
        <v>https://jpsearch.go.jp/term/type/文章要素</v>
      </c>
      <c r="L2113">
        <f t="shared" si="319"/>
        <v>104</v>
      </c>
      <c r="M2113" t="str">
        <f t="shared" si="320"/>
        <v>https://www.dl.ndl.go.jp/api/iiif/3437686/canvas/104</v>
      </c>
      <c r="N2113" t="str">
        <f t="shared" si="318"/>
        <v>https://www.dl.ndl.go.jp/api/iiif/3437686/manifest.json</v>
      </c>
      <c r="O2113" t="str">
        <f t="shared" si="321"/>
        <v>http://da.dl.itc.u-tokyo.ac.jp/mirador/?params=[{%22manifest%22:%22https://www.dl.ndl.go.jp/api/iiif/3437686/manifest.json%22,%22canvas%22:%22https://www.dl.ndl.go.jp/api/iiif/3437686/canvas/104%22}]</v>
      </c>
    </row>
    <row r="2114" spans="1:15" ht="16">
      <c r="A2114" s="8" t="str">
        <f t="shared" si="322"/>
        <v>https://w3id.org/kouigenjimonogatari/data/0168-08.json</v>
      </c>
      <c r="B2114" s="8">
        <v>168</v>
      </c>
      <c r="C2114" s="8">
        <v>8</v>
      </c>
      <c r="D2114" s="9" t="s">
        <v>1983</v>
      </c>
      <c r="E2114" t="str">
        <f t="shared" si="316"/>
        <v>http://creativecommons.org/publicdomain/zero/1.0/</v>
      </c>
      <c r="F2114" t="s">
        <v>4658</v>
      </c>
      <c r="G2114">
        <v>5</v>
      </c>
      <c r="H2114" t="s">
        <v>337</v>
      </c>
      <c r="I2114" s="3" t="str">
        <f t="shared" si="317"/>
        <v>https://jpsearch.go.jp/term/type/文章要素</v>
      </c>
      <c r="L2114">
        <f t="shared" si="319"/>
        <v>104</v>
      </c>
      <c r="M2114" t="str">
        <f t="shared" si="320"/>
        <v>https://www.dl.ndl.go.jp/api/iiif/3437686/canvas/104</v>
      </c>
      <c r="N2114" t="str">
        <f t="shared" si="318"/>
        <v>https://www.dl.ndl.go.jp/api/iiif/3437686/manifest.json</v>
      </c>
      <c r="O2114" t="str">
        <f t="shared" si="321"/>
        <v>http://da.dl.itc.u-tokyo.ac.jp/mirador/?params=[{%22manifest%22:%22https://www.dl.ndl.go.jp/api/iiif/3437686/manifest.json%22,%22canvas%22:%22https://www.dl.ndl.go.jp/api/iiif/3437686/canvas/104%22}]</v>
      </c>
    </row>
    <row r="2115" spans="1:15" ht="16">
      <c r="A2115" s="8" t="str">
        <f t="shared" si="322"/>
        <v>https://w3id.org/kouigenjimonogatari/data/0168-09.json</v>
      </c>
      <c r="B2115" s="8">
        <v>168</v>
      </c>
      <c r="C2115" s="8">
        <v>9</v>
      </c>
      <c r="D2115" s="9" t="s">
        <v>1984</v>
      </c>
      <c r="E2115" t="str">
        <f t="shared" si="316"/>
        <v>http://creativecommons.org/publicdomain/zero/1.0/</v>
      </c>
      <c r="F2115" t="s">
        <v>4658</v>
      </c>
      <c r="G2115">
        <v>5</v>
      </c>
      <c r="H2115" t="s">
        <v>337</v>
      </c>
      <c r="I2115" s="3" t="str">
        <f t="shared" si="317"/>
        <v>https://jpsearch.go.jp/term/type/文章要素</v>
      </c>
      <c r="L2115">
        <f t="shared" si="319"/>
        <v>104</v>
      </c>
      <c r="M2115" t="str">
        <f t="shared" si="320"/>
        <v>https://www.dl.ndl.go.jp/api/iiif/3437686/canvas/104</v>
      </c>
      <c r="N2115" t="str">
        <f t="shared" si="318"/>
        <v>https://www.dl.ndl.go.jp/api/iiif/3437686/manifest.json</v>
      </c>
      <c r="O2115" t="str">
        <f t="shared" si="321"/>
        <v>http://da.dl.itc.u-tokyo.ac.jp/mirador/?params=[{%22manifest%22:%22https://www.dl.ndl.go.jp/api/iiif/3437686/manifest.json%22,%22canvas%22:%22https://www.dl.ndl.go.jp/api/iiif/3437686/canvas/104%22}]</v>
      </c>
    </row>
    <row r="2116" spans="1:15" ht="16">
      <c r="A2116" s="8" t="str">
        <f t="shared" si="322"/>
        <v>https://w3id.org/kouigenjimonogatari/data/0168-10.json</v>
      </c>
      <c r="B2116" s="8">
        <v>168</v>
      </c>
      <c r="C2116" s="8">
        <v>10</v>
      </c>
      <c r="D2116" s="9" t="s">
        <v>1985</v>
      </c>
      <c r="E2116" t="str">
        <f t="shared" ref="E2116:E2179" si="323">"http://creativecommons.org/publicdomain/zero/1.0/"</f>
        <v>http://creativecommons.org/publicdomain/zero/1.0/</v>
      </c>
      <c r="F2116" t="s">
        <v>4658</v>
      </c>
      <c r="G2116">
        <v>5</v>
      </c>
      <c r="H2116" t="s">
        <v>337</v>
      </c>
      <c r="I2116" s="3" t="str">
        <f t="shared" ref="I2116:I2179" si="324">"https://jpsearch.go.jp/term/type/文章要素"</f>
        <v>https://jpsearch.go.jp/term/type/文章要素</v>
      </c>
      <c r="L2116">
        <f t="shared" si="319"/>
        <v>104</v>
      </c>
      <c r="M2116" t="str">
        <f t="shared" si="320"/>
        <v>https://www.dl.ndl.go.jp/api/iiif/3437686/canvas/104</v>
      </c>
      <c r="N2116" t="str">
        <f t="shared" ref="N2116:N2179" si="325">"https://www.dl.ndl.go.jp/api/iiif/3437686/manifest.json"</f>
        <v>https://www.dl.ndl.go.jp/api/iiif/3437686/manifest.json</v>
      </c>
      <c r="O2116" t="str">
        <f t="shared" si="321"/>
        <v>http://da.dl.itc.u-tokyo.ac.jp/mirador/?params=[{%22manifest%22:%22https://www.dl.ndl.go.jp/api/iiif/3437686/manifest.json%22,%22canvas%22:%22https://www.dl.ndl.go.jp/api/iiif/3437686/canvas/104%22}]</v>
      </c>
    </row>
    <row r="2117" spans="1:15" ht="16">
      <c r="A2117" s="8" t="str">
        <f t="shared" si="322"/>
        <v>https://w3id.org/kouigenjimonogatari/data/0168-11.json</v>
      </c>
      <c r="B2117" s="8">
        <v>168</v>
      </c>
      <c r="C2117" s="8">
        <v>11</v>
      </c>
      <c r="D2117" s="9" t="s">
        <v>1986</v>
      </c>
      <c r="E2117" t="str">
        <f t="shared" si="323"/>
        <v>http://creativecommons.org/publicdomain/zero/1.0/</v>
      </c>
      <c r="F2117" t="s">
        <v>4658</v>
      </c>
      <c r="G2117">
        <v>5</v>
      </c>
      <c r="H2117" t="s">
        <v>337</v>
      </c>
      <c r="I2117" s="3" t="str">
        <f t="shared" si="324"/>
        <v>https://jpsearch.go.jp/term/type/文章要素</v>
      </c>
      <c r="L2117">
        <f t="shared" si="319"/>
        <v>104</v>
      </c>
      <c r="M2117" t="str">
        <f t="shared" si="320"/>
        <v>https://www.dl.ndl.go.jp/api/iiif/3437686/canvas/104</v>
      </c>
      <c r="N2117" t="str">
        <f t="shared" si="325"/>
        <v>https://www.dl.ndl.go.jp/api/iiif/3437686/manifest.json</v>
      </c>
      <c r="O2117" t="str">
        <f t="shared" si="321"/>
        <v>http://da.dl.itc.u-tokyo.ac.jp/mirador/?params=[{%22manifest%22:%22https://www.dl.ndl.go.jp/api/iiif/3437686/manifest.json%22,%22canvas%22:%22https://www.dl.ndl.go.jp/api/iiif/3437686/canvas/104%22}]</v>
      </c>
    </row>
    <row r="2118" spans="1:15" ht="16">
      <c r="A2118" s="8" t="str">
        <f t="shared" si="322"/>
        <v>https://w3id.org/kouigenjimonogatari/data/0168-12.json</v>
      </c>
      <c r="B2118" s="8">
        <v>168</v>
      </c>
      <c r="C2118" s="8">
        <v>12</v>
      </c>
      <c r="D2118" s="9" t="s">
        <v>1987</v>
      </c>
      <c r="E2118" t="str">
        <f t="shared" si="323"/>
        <v>http://creativecommons.org/publicdomain/zero/1.0/</v>
      </c>
      <c r="F2118" t="s">
        <v>4658</v>
      </c>
      <c r="G2118">
        <v>5</v>
      </c>
      <c r="H2118" t="s">
        <v>337</v>
      </c>
      <c r="I2118" s="3" t="str">
        <f t="shared" si="324"/>
        <v>https://jpsearch.go.jp/term/type/文章要素</v>
      </c>
      <c r="L2118">
        <f t="shared" si="319"/>
        <v>104</v>
      </c>
      <c r="M2118" t="str">
        <f t="shared" si="320"/>
        <v>https://www.dl.ndl.go.jp/api/iiif/3437686/canvas/104</v>
      </c>
      <c r="N2118" t="str">
        <f t="shared" si="325"/>
        <v>https://www.dl.ndl.go.jp/api/iiif/3437686/manifest.json</v>
      </c>
      <c r="O2118" t="str">
        <f t="shared" si="321"/>
        <v>http://da.dl.itc.u-tokyo.ac.jp/mirador/?params=[{%22manifest%22:%22https://www.dl.ndl.go.jp/api/iiif/3437686/manifest.json%22,%22canvas%22:%22https://www.dl.ndl.go.jp/api/iiif/3437686/canvas/104%22}]</v>
      </c>
    </row>
    <row r="2119" spans="1:15" ht="16">
      <c r="A2119" s="8" t="str">
        <f t="shared" si="322"/>
        <v>https://w3id.org/kouigenjimonogatari/data/0168-13.json</v>
      </c>
      <c r="B2119" s="8">
        <v>168</v>
      </c>
      <c r="C2119" s="8">
        <v>13</v>
      </c>
      <c r="D2119" s="9" t="s">
        <v>1988</v>
      </c>
      <c r="E2119" t="str">
        <f t="shared" si="323"/>
        <v>http://creativecommons.org/publicdomain/zero/1.0/</v>
      </c>
      <c r="F2119" t="s">
        <v>4658</v>
      </c>
      <c r="G2119">
        <v>5</v>
      </c>
      <c r="H2119" t="s">
        <v>337</v>
      </c>
      <c r="I2119" s="3" t="str">
        <f t="shared" si="324"/>
        <v>https://jpsearch.go.jp/term/type/文章要素</v>
      </c>
      <c r="L2119">
        <f t="shared" ref="L2119:L2182" si="326">20+INT(B2119/2)</f>
        <v>104</v>
      </c>
      <c r="M2119" t="str">
        <f t="shared" ref="M2119:M2182" si="327">"https://www.dl.ndl.go.jp/api/iiif/3437686/canvas/"&amp;L2119</f>
        <v>https://www.dl.ndl.go.jp/api/iiif/3437686/canvas/104</v>
      </c>
      <c r="N2119" t="str">
        <f t="shared" si="325"/>
        <v>https://www.dl.ndl.go.jp/api/iiif/3437686/manifest.json</v>
      </c>
      <c r="O2119" t="str">
        <f t="shared" ref="O2119:O2182" si="328">"http://da.dl.itc.u-tokyo.ac.jp/mirador/?params=[{%22manifest%22:%22"&amp;N2119&amp;"%22,%22canvas%22:%22"&amp;M2119&amp;"%22}]"</f>
        <v>http://da.dl.itc.u-tokyo.ac.jp/mirador/?params=[{%22manifest%22:%22https://www.dl.ndl.go.jp/api/iiif/3437686/manifest.json%22,%22canvas%22:%22https://www.dl.ndl.go.jp/api/iiif/3437686/canvas/104%22}]</v>
      </c>
    </row>
    <row r="2120" spans="1:15" ht="16">
      <c r="A2120" s="8" t="str">
        <f t="shared" si="322"/>
        <v>https://w3id.org/kouigenjimonogatari/data/0168-14.json</v>
      </c>
      <c r="B2120" s="8">
        <v>168</v>
      </c>
      <c r="C2120" s="8">
        <v>14</v>
      </c>
      <c r="D2120" s="9" t="s">
        <v>1989</v>
      </c>
      <c r="E2120" t="str">
        <f t="shared" si="323"/>
        <v>http://creativecommons.org/publicdomain/zero/1.0/</v>
      </c>
      <c r="F2120" t="s">
        <v>4658</v>
      </c>
      <c r="G2120">
        <v>5</v>
      </c>
      <c r="H2120" t="s">
        <v>337</v>
      </c>
      <c r="I2120" s="3" t="str">
        <f t="shared" si="324"/>
        <v>https://jpsearch.go.jp/term/type/文章要素</v>
      </c>
      <c r="L2120">
        <f t="shared" si="326"/>
        <v>104</v>
      </c>
      <c r="M2120" t="str">
        <f t="shared" si="327"/>
        <v>https://www.dl.ndl.go.jp/api/iiif/3437686/canvas/104</v>
      </c>
      <c r="N2120" t="str">
        <f t="shared" si="325"/>
        <v>https://www.dl.ndl.go.jp/api/iiif/3437686/manifest.json</v>
      </c>
      <c r="O2120" t="str">
        <f t="shared" si="328"/>
        <v>http://da.dl.itc.u-tokyo.ac.jp/mirador/?params=[{%22manifest%22:%22https://www.dl.ndl.go.jp/api/iiif/3437686/manifest.json%22,%22canvas%22:%22https://www.dl.ndl.go.jp/api/iiif/3437686/canvas/104%22}]</v>
      </c>
    </row>
    <row r="2121" spans="1:15" ht="16">
      <c r="A2121" s="8" t="str">
        <f t="shared" si="322"/>
        <v>https://w3id.org/kouigenjimonogatari/data/0169-01.json</v>
      </c>
      <c r="B2121" s="8">
        <v>169</v>
      </c>
      <c r="C2121" s="8">
        <v>1</v>
      </c>
      <c r="D2121" s="9" t="s">
        <v>1990</v>
      </c>
      <c r="E2121" t="str">
        <f t="shared" si="323"/>
        <v>http://creativecommons.org/publicdomain/zero/1.0/</v>
      </c>
      <c r="F2121" t="s">
        <v>4658</v>
      </c>
      <c r="G2121">
        <v>5</v>
      </c>
      <c r="H2121" t="s">
        <v>337</v>
      </c>
      <c r="I2121" s="3" t="str">
        <f t="shared" si="324"/>
        <v>https://jpsearch.go.jp/term/type/文章要素</v>
      </c>
      <c r="L2121">
        <f t="shared" si="326"/>
        <v>104</v>
      </c>
      <c r="M2121" t="str">
        <f t="shared" si="327"/>
        <v>https://www.dl.ndl.go.jp/api/iiif/3437686/canvas/104</v>
      </c>
      <c r="N2121" t="str">
        <f t="shared" si="325"/>
        <v>https://www.dl.ndl.go.jp/api/iiif/3437686/manifest.json</v>
      </c>
      <c r="O2121" t="str">
        <f t="shared" si="328"/>
        <v>http://da.dl.itc.u-tokyo.ac.jp/mirador/?params=[{%22manifest%22:%22https://www.dl.ndl.go.jp/api/iiif/3437686/manifest.json%22,%22canvas%22:%22https://www.dl.ndl.go.jp/api/iiif/3437686/canvas/104%22}]</v>
      </c>
    </row>
    <row r="2122" spans="1:15" ht="16">
      <c r="A2122" s="8" t="str">
        <f t="shared" si="322"/>
        <v>https://w3id.org/kouigenjimonogatari/data/0169-02.json</v>
      </c>
      <c r="B2122" s="8">
        <v>169</v>
      </c>
      <c r="C2122" s="8">
        <v>2</v>
      </c>
      <c r="D2122" s="9" t="s">
        <v>1991</v>
      </c>
      <c r="E2122" t="str">
        <f t="shared" si="323"/>
        <v>http://creativecommons.org/publicdomain/zero/1.0/</v>
      </c>
      <c r="F2122" t="s">
        <v>4658</v>
      </c>
      <c r="G2122">
        <v>5</v>
      </c>
      <c r="H2122" t="s">
        <v>337</v>
      </c>
      <c r="I2122" s="3" t="str">
        <f t="shared" si="324"/>
        <v>https://jpsearch.go.jp/term/type/文章要素</v>
      </c>
      <c r="L2122">
        <f t="shared" si="326"/>
        <v>104</v>
      </c>
      <c r="M2122" t="str">
        <f t="shared" si="327"/>
        <v>https://www.dl.ndl.go.jp/api/iiif/3437686/canvas/104</v>
      </c>
      <c r="N2122" t="str">
        <f t="shared" si="325"/>
        <v>https://www.dl.ndl.go.jp/api/iiif/3437686/manifest.json</v>
      </c>
      <c r="O2122" t="str">
        <f t="shared" si="328"/>
        <v>http://da.dl.itc.u-tokyo.ac.jp/mirador/?params=[{%22manifest%22:%22https://www.dl.ndl.go.jp/api/iiif/3437686/manifest.json%22,%22canvas%22:%22https://www.dl.ndl.go.jp/api/iiif/3437686/canvas/104%22}]</v>
      </c>
    </row>
    <row r="2123" spans="1:15" ht="16">
      <c r="A2123" s="8" t="str">
        <f t="shared" si="322"/>
        <v>https://w3id.org/kouigenjimonogatari/data/0169-03.json</v>
      </c>
      <c r="B2123" s="8">
        <v>169</v>
      </c>
      <c r="C2123" s="8">
        <v>3</v>
      </c>
      <c r="D2123" s="9" t="s">
        <v>1992</v>
      </c>
      <c r="E2123" t="str">
        <f t="shared" si="323"/>
        <v>http://creativecommons.org/publicdomain/zero/1.0/</v>
      </c>
      <c r="F2123" t="s">
        <v>4658</v>
      </c>
      <c r="G2123">
        <v>5</v>
      </c>
      <c r="H2123" t="s">
        <v>337</v>
      </c>
      <c r="I2123" s="3" t="str">
        <f t="shared" si="324"/>
        <v>https://jpsearch.go.jp/term/type/文章要素</v>
      </c>
      <c r="L2123">
        <f t="shared" si="326"/>
        <v>104</v>
      </c>
      <c r="M2123" t="str">
        <f t="shared" si="327"/>
        <v>https://www.dl.ndl.go.jp/api/iiif/3437686/canvas/104</v>
      </c>
      <c r="N2123" t="str">
        <f t="shared" si="325"/>
        <v>https://www.dl.ndl.go.jp/api/iiif/3437686/manifest.json</v>
      </c>
      <c r="O2123" t="str">
        <f t="shared" si="328"/>
        <v>http://da.dl.itc.u-tokyo.ac.jp/mirador/?params=[{%22manifest%22:%22https://www.dl.ndl.go.jp/api/iiif/3437686/manifest.json%22,%22canvas%22:%22https://www.dl.ndl.go.jp/api/iiif/3437686/canvas/104%22}]</v>
      </c>
    </row>
    <row r="2124" spans="1:15" ht="16">
      <c r="A2124" s="8" t="str">
        <f t="shared" si="322"/>
        <v>https://w3id.org/kouigenjimonogatari/data/0169-04.json</v>
      </c>
      <c r="B2124" s="8">
        <v>169</v>
      </c>
      <c r="C2124" s="8">
        <v>4</v>
      </c>
      <c r="D2124" s="9" t="s">
        <v>1993</v>
      </c>
      <c r="E2124" t="str">
        <f t="shared" si="323"/>
        <v>http://creativecommons.org/publicdomain/zero/1.0/</v>
      </c>
      <c r="F2124" t="s">
        <v>4658</v>
      </c>
      <c r="G2124">
        <v>5</v>
      </c>
      <c r="H2124" t="s">
        <v>337</v>
      </c>
      <c r="I2124" s="3" t="str">
        <f t="shared" si="324"/>
        <v>https://jpsearch.go.jp/term/type/文章要素</v>
      </c>
      <c r="L2124">
        <f t="shared" si="326"/>
        <v>104</v>
      </c>
      <c r="M2124" t="str">
        <f t="shared" si="327"/>
        <v>https://www.dl.ndl.go.jp/api/iiif/3437686/canvas/104</v>
      </c>
      <c r="N2124" t="str">
        <f t="shared" si="325"/>
        <v>https://www.dl.ndl.go.jp/api/iiif/3437686/manifest.json</v>
      </c>
      <c r="O2124" t="str">
        <f t="shared" si="328"/>
        <v>http://da.dl.itc.u-tokyo.ac.jp/mirador/?params=[{%22manifest%22:%22https://www.dl.ndl.go.jp/api/iiif/3437686/manifest.json%22,%22canvas%22:%22https://www.dl.ndl.go.jp/api/iiif/3437686/canvas/104%22}]</v>
      </c>
    </row>
    <row r="2125" spans="1:15" ht="16">
      <c r="A2125" s="8" t="str">
        <f t="shared" si="322"/>
        <v>https://w3id.org/kouigenjimonogatari/data/0169-05.json</v>
      </c>
      <c r="B2125" s="8">
        <v>169</v>
      </c>
      <c r="C2125" s="8">
        <v>5</v>
      </c>
      <c r="D2125" s="9" t="s">
        <v>1994</v>
      </c>
      <c r="E2125" t="str">
        <f t="shared" si="323"/>
        <v>http://creativecommons.org/publicdomain/zero/1.0/</v>
      </c>
      <c r="F2125" t="s">
        <v>4658</v>
      </c>
      <c r="G2125">
        <v>5</v>
      </c>
      <c r="H2125" t="s">
        <v>337</v>
      </c>
      <c r="I2125" s="3" t="str">
        <f t="shared" si="324"/>
        <v>https://jpsearch.go.jp/term/type/文章要素</v>
      </c>
      <c r="L2125">
        <f t="shared" si="326"/>
        <v>104</v>
      </c>
      <c r="M2125" t="str">
        <f t="shared" si="327"/>
        <v>https://www.dl.ndl.go.jp/api/iiif/3437686/canvas/104</v>
      </c>
      <c r="N2125" t="str">
        <f t="shared" si="325"/>
        <v>https://www.dl.ndl.go.jp/api/iiif/3437686/manifest.json</v>
      </c>
      <c r="O2125" t="str">
        <f t="shared" si="328"/>
        <v>http://da.dl.itc.u-tokyo.ac.jp/mirador/?params=[{%22manifest%22:%22https://www.dl.ndl.go.jp/api/iiif/3437686/manifest.json%22,%22canvas%22:%22https://www.dl.ndl.go.jp/api/iiif/3437686/canvas/104%22}]</v>
      </c>
    </row>
    <row r="2126" spans="1:15" ht="16">
      <c r="A2126" s="8" t="str">
        <f t="shared" si="322"/>
        <v>https://w3id.org/kouigenjimonogatari/data/0169-06.json</v>
      </c>
      <c r="B2126" s="8">
        <v>169</v>
      </c>
      <c r="C2126" s="8">
        <v>6</v>
      </c>
      <c r="D2126" s="9" t="s">
        <v>1995</v>
      </c>
      <c r="E2126" t="str">
        <f t="shared" si="323"/>
        <v>http://creativecommons.org/publicdomain/zero/1.0/</v>
      </c>
      <c r="F2126" t="s">
        <v>4658</v>
      </c>
      <c r="G2126">
        <v>5</v>
      </c>
      <c r="H2126" t="s">
        <v>337</v>
      </c>
      <c r="I2126" s="3" t="str">
        <f t="shared" si="324"/>
        <v>https://jpsearch.go.jp/term/type/文章要素</v>
      </c>
      <c r="L2126">
        <f t="shared" si="326"/>
        <v>104</v>
      </c>
      <c r="M2126" t="str">
        <f t="shared" si="327"/>
        <v>https://www.dl.ndl.go.jp/api/iiif/3437686/canvas/104</v>
      </c>
      <c r="N2126" t="str">
        <f t="shared" si="325"/>
        <v>https://www.dl.ndl.go.jp/api/iiif/3437686/manifest.json</v>
      </c>
      <c r="O2126" t="str">
        <f t="shared" si="328"/>
        <v>http://da.dl.itc.u-tokyo.ac.jp/mirador/?params=[{%22manifest%22:%22https://www.dl.ndl.go.jp/api/iiif/3437686/manifest.json%22,%22canvas%22:%22https://www.dl.ndl.go.jp/api/iiif/3437686/canvas/104%22}]</v>
      </c>
    </row>
    <row r="2127" spans="1:15" ht="16">
      <c r="A2127" s="8" t="str">
        <f t="shared" si="322"/>
        <v>https://w3id.org/kouigenjimonogatari/data/0169-07.json</v>
      </c>
      <c r="B2127" s="8">
        <v>169</v>
      </c>
      <c r="C2127" s="8">
        <v>7</v>
      </c>
      <c r="D2127" s="9" t="s">
        <v>1996</v>
      </c>
      <c r="E2127" t="str">
        <f t="shared" si="323"/>
        <v>http://creativecommons.org/publicdomain/zero/1.0/</v>
      </c>
      <c r="F2127" t="s">
        <v>4658</v>
      </c>
      <c r="G2127">
        <v>5</v>
      </c>
      <c r="H2127" t="s">
        <v>337</v>
      </c>
      <c r="I2127" s="3" t="str">
        <f t="shared" si="324"/>
        <v>https://jpsearch.go.jp/term/type/文章要素</v>
      </c>
      <c r="L2127">
        <f t="shared" si="326"/>
        <v>104</v>
      </c>
      <c r="M2127" t="str">
        <f t="shared" si="327"/>
        <v>https://www.dl.ndl.go.jp/api/iiif/3437686/canvas/104</v>
      </c>
      <c r="N2127" t="str">
        <f t="shared" si="325"/>
        <v>https://www.dl.ndl.go.jp/api/iiif/3437686/manifest.json</v>
      </c>
      <c r="O2127" t="str">
        <f t="shared" si="328"/>
        <v>http://da.dl.itc.u-tokyo.ac.jp/mirador/?params=[{%22manifest%22:%22https://www.dl.ndl.go.jp/api/iiif/3437686/manifest.json%22,%22canvas%22:%22https://www.dl.ndl.go.jp/api/iiif/3437686/canvas/104%22}]</v>
      </c>
    </row>
    <row r="2128" spans="1:15" ht="16">
      <c r="A2128" s="8" t="str">
        <f t="shared" si="322"/>
        <v>https://w3id.org/kouigenjimonogatari/data/0169-08.json</v>
      </c>
      <c r="B2128" s="8">
        <v>169</v>
      </c>
      <c r="C2128" s="8">
        <v>8</v>
      </c>
      <c r="D2128" s="9" t="s">
        <v>1997</v>
      </c>
      <c r="E2128" t="str">
        <f t="shared" si="323"/>
        <v>http://creativecommons.org/publicdomain/zero/1.0/</v>
      </c>
      <c r="F2128" t="s">
        <v>4658</v>
      </c>
      <c r="G2128">
        <v>5</v>
      </c>
      <c r="H2128" t="s">
        <v>337</v>
      </c>
      <c r="I2128" s="3" t="str">
        <f t="shared" si="324"/>
        <v>https://jpsearch.go.jp/term/type/文章要素</v>
      </c>
      <c r="L2128">
        <f t="shared" si="326"/>
        <v>104</v>
      </c>
      <c r="M2128" t="str">
        <f t="shared" si="327"/>
        <v>https://www.dl.ndl.go.jp/api/iiif/3437686/canvas/104</v>
      </c>
      <c r="N2128" t="str">
        <f t="shared" si="325"/>
        <v>https://www.dl.ndl.go.jp/api/iiif/3437686/manifest.json</v>
      </c>
      <c r="O2128" t="str">
        <f t="shared" si="328"/>
        <v>http://da.dl.itc.u-tokyo.ac.jp/mirador/?params=[{%22manifest%22:%22https://www.dl.ndl.go.jp/api/iiif/3437686/manifest.json%22,%22canvas%22:%22https://www.dl.ndl.go.jp/api/iiif/3437686/canvas/104%22}]</v>
      </c>
    </row>
    <row r="2129" spans="1:15" ht="16">
      <c r="A2129" s="8" t="str">
        <f t="shared" si="322"/>
        <v>https://w3id.org/kouigenjimonogatari/data/0169-09.json</v>
      </c>
      <c r="B2129" s="8">
        <v>169</v>
      </c>
      <c r="C2129" s="8">
        <v>9</v>
      </c>
      <c r="D2129" s="9" t="s">
        <v>1998</v>
      </c>
      <c r="E2129" t="str">
        <f t="shared" si="323"/>
        <v>http://creativecommons.org/publicdomain/zero/1.0/</v>
      </c>
      <c r="F2129" t="s">
        <v>4658</v>
      </c>
      <c r="G2129">
        <v>5</v>
      </c>
      <c r="H2129" t="s">
        <v>337</v>
      </c>
      <c r="I2129" s="3" t="str">
        <f t="shared" si="324"/>
        <v>https://jpsearch.go.jp/term/type/文章要素</v>
      </c>
      <c r="L2129">
        <f t="shared" si="326"/>
        <v>104</v>
      </c>
      <c r="M2129" t="str">
        <f t="shared" si="327"/>
        <v>https://www.dl.ndl.go.jp/api/iiif/3437686/canvas/104</v>
      </c>
      <c r="N2129" t="str">
        <f t="shared" si="325"/>
        <v>https://www.dl.ndl.go.jp/api/iiif/3437686/manifest.json</v>
      </c>
      <c r="O2129" t="str">
        <f t="shared" si="328"/>
        <v>http://da.dl.itc.u-tokyo.ac.jp/mirador/?params=[{%22manifest%22:%22https://www.dl.ndl.go.jp/api/iiif/3437686/manifest.json%22,%22canvas%22:%22https://www.dl.ndl.go.jp/api/iiif/3437686/canvas/104%22}]</v>
      </c>
    </row>
    <row r="2130" spans="1:15" ht="16">
      <c r="A2130" s="8" t="str">
        <f t="shared" si="322"/>
        <v>https://w3id.org/kouigenjimonogatari/data/0169-10.json</v>
      </c>
      <c r="B2130" s="8">
        <v>169</v>
      </c>
      <c r="C2130" s="8">
        <v>10</v>
      </c>
      <c r="D2130" s="9" t="s">
        <v>1999</v>
      </c>
      <c r="E2130" t="str">
        <f t="shared" si="323"/>
        <v>http://creativecommons.org/publicdomain/zero/1.0/</v>
      </c>
      <c r="F2130" t="s">
        <v>4658</v>
      </c>
      <c r="G2130">
        <v>5</v>
      </c>
      <c r="H2130" t="s">
        <v>337</v>
      </c>
      <c r="I2130" s="3" t="str">
        <f t="shared" si="324"/>
        <v>https://jpsearch.go.jp/term/type/文章要素</v>
      </c>
      <c r="L2130">
        <f t="shared" si="326"/>
        <v>104</v>
      </c>
      <c r="M2130" t="str">
        <f t="shared" si="327"/>
        <v>https://www.dl.ndl.go.jp/api/iiif/3437686/canvas/104</v>
      </c>
      <c r="N2130" t="str">
        <f t="shared" si="325"/>
        <v>https://www.dl.ndl.go.jp/api/iiif/3437686/manifest.json</v>
      </c>
      <c r="O2130" t="str">
        <f t="shared" si="328"/>
        <v>http://da.dl.itc.u-tokyo.ac.jp/mirador/?params=[{%22manifest%22:%22https://www.dl.ndl.go.jp/api/iiif/3437686/manifest.json%22,%22canvas%22:%22https://www.dl.ndl.go.jp/api/iiif/3437686/canvas/104%22}]</v>
      </c>
    </row>
    <row r="2131" spans="1:15" ht="16">
      <c r="A2131" s="8" t="str">
        <f t="shared" si="322"/>
        <v>https://w3id.org/kouigenjimonogatari/data/0169-11.json</v>
      </c>
      <c r="B2131" s="8">
        <v>169</v>
      </c>
      <c r="C2131" s="8">
        <v>11</v>
      </c>
      <c r="D2131" s="9" t="s">
        <v>2000</v>
      </c>
      <c r="E2131" t="str">
        <f t="shared" si="323"/>
        <v>http://creativecommons.org/publicdomain/zero/1.0/</v>
      </c>
      <c r="F2131" t="s">
        <v>4658</v>
      </c>
      <c r="G2131">
        <v>5</v>
      </c>
      <c r="H2131" t="s">
        <v>337</v>
      </c>
      <c r="I2131" s="3" t="str">
        <f t="shared" si="324"/>
        <v>https://jpsearch.go.jp/term/type/文章要素</v>
      </c>
      <c r="L2131">
        <f t="shared" si="326"/>
        <v>104</v>
      </c>
      <c r="M2131" t="str">
        <f t="shared" si="327"/>
        <v>https://www.dl.ndl.go.jp/api/iiif/3437686/canvas/104</v>
      </c>
      <c r="N2131" t="str">
        <f t="shared" si="325"/>
        <v>https://www.dl.ndl.go.jp/api/iiif/3437686/manifest.json</v>
      </c>
      <c r="O2131" t="str">
        <f t="shared" si="328"/>
        <v>http://da.dl.itc.u-tokyo.ac.jp/mirador/?params=[{%22manifest%22:%22https://www.dl.ndl.go.jp/api/iiif/3437686/manifest.json%22,%22canvas%22:%22https://www.dl.ndl.go.jp/api/iiif/3437686/canvas/104%22}]</v>
      </c>
    </row>
    <row r="2132" spans="1:15" ht="16">
      <c r="A2132" s="8" t="str">
        <f t="shared" si="322"/>
        <v>https://w3id.org/kouigenjimonogatari/data/0169-12.json</v>
      </c>
      <c r="B2132" s="8">
        <v>169</v>
      </c>
      <c r="C2132" s="8">
        <v>12</v>
      </c>
      <c r="D2132" s="9" t="s">
        <v>2001</v>
      </c>
      <c r="E2132" t="str">
        <f t="shared" si="323"/>
        <v>http://creativecommons.org/publicdomain/zero/1.0/</v>
      </c>
      <c r="F2132" t="s">
        <v>4658</v>
      </c>
      <c r="G2132">
        <v>5</v>
      </c>
      <c r="H2132" t="s">
        <v>337</v>
      </c>
      <c r="I2132" s="3" t="str">
        <f t="shared" si="324"/>
        <v>https://jpsearch.go.jp/term/type/文章要素</v>
      </c>
      <c r="L2132">
        <f t="shared" si="326"/>
        <v>104</v>
      </c>
      <c r="M2132" t="str">
        <f t="shared" si="327"/>
        <v>https://www.dl.ndl.go.jp/api/iiif/3437686/canvas/104</v>
      </c>
      <c r="N2132" t="str">
        <f t="shared" si="325"/>
        <v>https://www.dl.ndl.go.jp/api/iiif/3437686/manifest.json</v>
      </c>
      <c r="O2132" t="str">
        <f t="shared" si="328"/>
        <v>http://da.dl.itc.u-tokyo.ac.jp/mirador/?params=[{%22manifest%22:%22https://www.dl.ndl.go.jp/api/iiif/3437686/manifest.json%22,%22canvas%22:%22https://www.dl.ndl.go.jp/api/iiif/3437686/canvas/104%22}]</v>
      </c>
    </row>
    <row r="2133" spans="1:15" ht="16">
      <c r="A2133" s="8" t="str">
        <f t="shared" si="322"/>
        <v>https://w3id.org/kouigenjimonogatari/data/0169-13.json</v>
      </c>
      <c r="B2133" s="8">
        <v>169</v>
      </c>
      <c r="C2133" s="8">
        <v>13</v>
      </c>
      <c r="D2133" s="9" t="s">
        <v>2002</v>
      </c>
      <c r="E2133" t="str">
        <f t="shared" si="323"/>
        <v>http://creativecommons.org/publicdomain/zero/1.0/</v>
      </c>
      <c r="F2133" t="s">
        <v>4658</v>
      </c>
      <c r="G2133">
        <v>5</v>
      </c>
      <c r="H2133" t="s">
        <v>337</v>
      </c>
      <c r="I2133" s="3" t="str">
        <f t="shared" si="324"/>
        <v>https://jpsearch.go.jp/term/type/文章要素</v>
      </c>
      <c r="L2133">
        <f t="shared" si="326"/>
        <v>104</v>
      </c>
      <c r="M2133" t="str">
        <f t="shared" si="327"/>
        <v>https://www.dl.ndl.go.jp/api/iiif/3437686/canvas/104</v>
      </c>
      <c r="N2133" t="str">
        <f t="shared" si="325"/>
        <v>https://www.dl.ndl.go.jp/api/iiif/3437686/manifest.json</v>
      </c>
      <c r="O2133" t="str">
        <f t="shared" si="328"/>
        <v>http://da.dl.itc.u-tokyo.ac.jp/mirador/?params=[{%22manifest%22:%22https://www.dl.ndl.go.jp/api/iiif/3437686/manifest.json%22,%22canvas%22:%22https://www.dl.ndl.go.jp/api/iiif/3437686/canvas/104%22}]</v>
      </c>
    </row>
    <row r="2134" spans="1:15" ht="16">
      <c r="A2134" s="8" t="str">
        <f t="shared" si="322"/>
        <v>https://w3id.org/kouigenjimonogatari/data/0169-14.json</v>
      </c>
      <c r="B2134" s="8">
        <v>169</v>
      </c>
      <c r="C2134" s="8">
        <v>14</v>
      </c>
      <c r="D2134" s="9" t="s">
        <v>2003</v>
      </c>
      <c r="E2134" t="str">
        <f t="shared" si="323"/>
        <v>http://creativecommons.org/publicdomain/zero/1.0/</v>
      </c>
      <c r="F2134" t="s">
        <v>4658</v>
      </c>
      <c r="G2134">
        <v>5</v>
      </c>
      <c r="H2134" t="s">
        <v>337</v>
      </c>
      <c r="I2134" s="3" t="str">
        <f t="shared" si="324"/>
        <v>https://jpsearch.go.jp/term/type/文章要素</v>
      </c>
      <c r="L2134">
        <f t="shared" si="326"/>
        <v>104</v>
      </c>
      <c r="M2134" t="str">
        <f t="shared" si="327"/>
        <v>https://www.dl.ndl.go.jp/api/iiif/3437686/canvas/104</v>
      </c>
      <c r="N2134" t="str">
        <f t="shared" si="325"/>
        <v>https://www.dl.ndl.go.jp/api/iiif/3437686/manifest.json</v>
      </c>
      <c r="O2134" t="str">
        <f t="shared" si="328"/>
        <v>http://da.dl.itc.u-tokyo.ac.jp/mirador/?params=[{%22manifest%22:%22https://www.dl.ndl.go.jp/api/iiif/3437686/manifest.json%22,%22canvas%22:%22https://www.dl.ndl.go.jp/api/iiif/3437686/canvas/104%22}]</v>
      </c>
    </row>
    <row r="2135" spans="1:15" ht="16">
      <c r="A2135" s="8" t="str">
        <f t="shared" si="322"/>
        <v>https://w3id.org/kouigenjimonogatari/data/0170-01.json</v>
      </c>
      <c r="B2135" s="8">
        <v>170</v>
      </c>
      <c r="C2135" s="8">
        <v>1</v>
      </c>
      <c r="D2135" s="9" t="s">
        <v>2004</v>
      </c>
      <c r="E2135" t="str">
        <f t="shared" si="323"/>
        <v>http://creativecommons.org/publicdomain/zero/1.0/</v>
      </c>
      <c r="F2135" t="s">
        <v>4658</v>
      </c>
      <c r="G2135">
        <v>5</v>
      </c>
      <c r="H2135" t="s">
        <v>337</v>
      </c>
      <c r="I2135" s="3" t="str">
        <f t="shared" si="324"/>
        <v>https://jpsearch.go.jp/term/type/文章要素</v>
      </c>
      <c r="L2135">
        <f t="shared" si="326"/>
        <v>105</v>
      </c>
      <c r="M2135" t="str">
        <f t="shared" si="327"/>
        <v>https://www.dl.ndl.go.jp/api/iiif/3437686/canvas/105</v>
      </c>
      <c r="N2135" t="str">
        <f t="shared" si="325"/>
        <v>https://www.dl.ndl.go.jp/api/iiif/3437686/manifest.json</v>
      </c>
      <c r="O2135" t="str">
        <f t="shared" si="328"/>
        <v>http://da.dl.itc.u-tokyo.ac.jp/mirador/?params=[{%22manifest%22:%22https://www.dl.ndl.go.jp/api/iiif/3437686/manifest.json%22,%22canvas%22:%22https://www.dl.ndl.go.jp/api/iiif/3437686/canvas/105%22}]</v>
      </c>
    </row>
    <row r="2136" spans="1:15" ht="16">
      <c r="A2136" s="8" t="str">
        <f t="shared" si="322"/>
        <v>https://w3id.org/kouigenjimonogatari/data/0170-02.json</v>
      </c>
      <c r="B2136" s="8">
        <v>170</v>
      </c>
      <c r="C2136" s="8">
        <v>2</v>
      </c>
      <c r="D2136" s="9" t="s">
        <v>2005</v>
      </c>
      <c r="E2136" t="str">
        <f t="shared" si="323"/>
        <v>http://creativecommons.org/publicdomain/zero/1.0/</v>
      </c>
      <c r="F2136" t="s">
        <v>4658</v>
      </c>
      <c r="G2136">
        <v>5</v>
      </c>
      <c r="H2136" t="s">
        <v>337</v>
      </c>
      <c r="I2136" s="3" t="str">
        <f t="shared" si="324"/>
        <v>https://jpsearch.go.jp/term/type/文章要素</v>
      </c>
      <c r="L2136">
        <f t="shared" si="326"/>
        <v>105</v>
      </c>
      <c r="M2136" t="str">
        <f t="shared" si="327"/>
        <v>https://www.dl.ndl.go.jp/api/iiif/3437686/canvas/105</v>
      </c>
      <c r="N2136" t="str">
        <f t="shared" si="325"/>
        <v>https://www.dl.ndl.go.jp/api/iiif/3437686/manifest.json</v>
      </c>
      <c r="O2136" t="str">
        <f t="shared" si="328"/>
        <v>http://da.dl.itc.u-tokyo.ac.jp/mirador/?params=[{%22manifest%22:%22https://www.dl.ndl.go.jp/api/iiif/3437686/manifest.json%22,%22canvas%22:%22https://www.dl.ndl.go.jp/api/iiif/3437686/canvas/105%22}]</v>
      </c>
    </row>
    <row r="2137" spans="1:15" ht="16">
      <c r="A2137" s="8" t="str">
        <f t="shared" si="322"/>
        <v>https://w3id.org/kouigenjimonogatari/data/0170-03.json</v>
      </c>
      <c r="B2137" s="8">
        <v>170</v>
      </c>
      <c r="C2137" s="8">
        <v>3</v>
      </c>
      <c r="D2137" s="9" t="s">
        <v>2006</v>
      </c>
      <c r="E2137" t="str">
        <f t="shared" si="323"/>
        <v>http://creativecommons.org/publicdomain/zero/1.0/</v>
      </c>
      <c r="F2137" t="s">
        <v>4658</v>
      </c>
      <c r="G2137">
        <v>5</v>
      </c>
      <c r="H2137" t="s">
        <v>337</v>
      </c>
      <c r="I2137" s="3" t="str">
        <f t="shared" si="324"/>
        <v>https://jpsearch.go.jp/term/type/文章要素</v>
      </c>
      <c r="L2137">
        <f t="shared" si="326"/>
        <v>105</v>
      </c>
      <c r="M2137" t="str">
        <f t="shared" si="327"/>
        <v>https://www.dl.ndl.go.jp/api/iiif/3437686/canvas/105</v>
      </c>
      <c r="N2137" t="str">
        <f t="shared" si="325"/>
        <v>https://www.dl.ndl.go.jp/api/iiif/3437686/manifest.json</v>
      </c>
      <c r="O2137" t="str">
        <f t="shared" si="328"/>
        <v>http://da.dl.itc.u-tokyo.ac.jp/mirador/?params=[{%22manifest%22:%22https://www.dl.ndl.go.jp/api/iiif/3437686/manifest.json%22,%22canvas%22:%22https://www.dl.ndl.go.jp/api/iiif/3437686/canvas/105%22}]</v>
      </c>
    </row>
    <row r="2138" spans="1:15" ht="16">
      <c r="A2138" s="8" t="str">
        <f t="shared" si="322"/>
        <v>https://w3id.org/kouigenjimonogatari/data/0170-04.json</v>
      </c>
      <c r="B2138" s="8">
        <v>170</v>
      </c>
      <c r="C2138" s="8">
        <v>4</v>
      </c>
      <c r="D2138" s="9" t="s">
        <v>2007</v>
      </c>
      <c r="E2138" t="str">
        <f t="shared" si="323"/>
        <v>http://creativecommons.org/publicdomain/zero/1.0/</v>
      </c>
      <c r="F2138" t="s">
        <v>4658</v>
      </c>
      <c r="G2138">
        <v>5</v>
      </c>
      <c r="H2138" t="s">
        <v>337</v>
      </c>
      <c r="I2138" s="3" t="str">
        <f t="shared" si="324"/>
        <v>https://jpsearch.go.jp/term/type/文章要素</v>
      </c>
      <c r="L2138">
        <f t="shared" si="326"/>
        <v>105</v>
      </c>
      <c r="M2138" t="str">
        <f t="shared" si="327"/>
        <v>https://www.dl.ndl.go.jp/api/iiif/3437686/canvas/105</v>
      </c>
      <c r="N2138" t="str">
        <f t="shared" si="325"/>
        <v>https://www.dl.ndl.go.jp/api/iiif/3437686/manifest.json</v>
      </c>
      <c r="O2138" t="str">
        <f t="shared" si="328"/>
        <v>http://da.dl.itc.u-tokyo.ac.jp/mirador/?params=[{%22manifest%22:%22https://www.dl.ndl.go.jp/api/iiif/3437686/manifest.json%22,%22canvas%22:%22https://www.dl.ndl.go.jp/api/iiif/3437686/canvas/105%22}]</v>
      </c>
    </row>
    <row r="2139" spans="1:15" ht="16">
      <c r="A2139" s="8" t="str">
        <f t="shared" si="322"/>
        <v>https://w3id.org/kouigenjimonogatari/data/0170-05.json</v>
      </c>
      <c r="B2139" s="8">
        <v>170</v>
      </c>
      <c r="C2139" s="8">
        <v>5</v>
      </c>
      <c r="D2139" s="9" t="s">
        <v>2008</v>
      </c>
      <c r="E2139" t="str">
        <f t="shared" si="323"/>
        <v>http://creativecommons.org/publicdomain/zero/1.0/</v>
      </c>
      <c r="F2139" t="s">
        <v>4658</v>
      </c>
      <c r="G2139">
        <v>5</v>
      </c>
      <c r="H2139" t="s">
        <v>337</v>
      </c>
      <c r="I2139" s="3" t="str">
        <f t="shared" si="324"/>
        <v>https://jpsearch.go.jp/term/type/文章要素</v>
      </c>
      <c r="L2139">
        <f t="shared" si="326"/>
        <v>105</v>
      </c>
      <c r="M2139" t="str">
        <f t="shared" si="327"/>
        <v>https://www.dl.ndl.go.jp/api/iiif/3437686/canvas/105</v>
      </c>
      <c r="N2139" t="str">
        <f t="shared" si="325"/>
        <v>https://www.dl.ndl.go.jp/api/iiif/3437686/manifest.json</v>
      </c>
      <c r="O2139" t="str">
        <f t="shared" si="328"/>
        <v>http://da.dl.itc.u-tokyo.ac.jp/mirador/?params=[{%22manifest%22:%22https://www.dl.ndl.go.jp/api/iiif/3437686/manifest.json%22,%22canvas%22:%22https://www.dl.ndl.go.jp/api/iiif/3437686/canvas/105%22}]</v>
      </c>
    </row>
    <row r="2140" spans="1:15" ht="16">
      <c r="A2140" s="8" t="str">
        <f t="shared" si="322"/>
        <v>https://w3id.org/kouigenjimonogatari/data/0170-06.json</v>
      </c>
      <c r="B2140" s="8">
        <v>170</v>
      </c>
      <c r="C2140" s="8">
        <v>6</v>
      </c>
      <c r="D2140" s="9" t="s">
        <v>2009</v>
      </c>
      <c r="E2140" t="str">
        <f t="shared" si="323"/>
        <v>http://creativecommons.org/publicdomain/zero/1.0/</v>
      </c>
      <c r="F2140" t="s">
        <v>4658</v>
      </c>
      <c r="G2140">
        <v>5</v>
      </c>
      <c r="H2140" t="s">
        <v>337</v>
      </c>
      <c r="I2140" s="3" t="str">
        <f t="shared" si="324"/>
        <v>https://jpsearch.go.jp/term/type/文章要素</v>
      </c>
      <c r="L2140">
        <f t="shared" si="326"/>
        <v>105</v>
      </c>
      <c r="M2140" t="str">
        <f t="shared" si="327"/>
        <v>https://www.dl.ndl.go.jp/api/iiif/3437686/canvas/105</v>
      </c>
      <c r="N2140" t="str">
        <f t="shared" si="325"/>
        <v>https://www.dl.ndl.go.jp/api/iiif/3437686/manifest.json</v>
      </c>
      <c r="O2140" t="str">
        <f t="shared" si="328"/>
        <v>http://da.dl.itc.u-tokyo.ac.jp/mirador/?params=[{%22manifest%22:%22https://www.dl.ndl.go.jp/api/iiif/3437686/manifest.json%22,%22canvas%22:%22https://www.dl.ndl.go.jp/api/iiif/3437686/canvas/105%22}]</v>
      </c>
    </row>
    <row r="2141" spans="1:15" ht="16">
      <c r="A2141" s="8" t="str">
        <f t="shared" si="322"/>
        <v>https://w3id.org/kouigenjimonogatari/data/0170-07.json</v>
      </c>
      <c r="B2141" s="8">
        <v>170</v>
      </c>
      <c r="C2141" s="8">
        <v>7</v>
      </c>
      <c r="D2141" s="9" t="s">
        <v>2010</v>
      </c>
      <c r="E2141" t="str">
        <f t="shared" si="323"/>
        <v>http://creativecommons.org/publicdomain/zero/1.0/</v>
      </c>
      <c r="F2141" t="s">
        <v>4658</v>
      </c>
      <c r="G2141">
        <v>5</v>
      </c>
      <c r="H2141" t="s">
        <v>337</v>
      </c>
      <c r="I2141" s="3" t="str">
        <f t="shared" si="324"/>
        <v>https://jpsearch.go.jp/term/type/文章要素</v>
      </c>
      <c r="L2141">
        <f t="shared" si="326"/>
        <v>105</v>
      </c>
      <c r="M2141" t="str">
        <f t="shared" si="327"/>
        <v>https://www.dl.ndl.go.jp/api/iiif/3437686/canvas/105</v>
      </c>
      <c r="N2141" t="str">
        <f t="shared" si="325"/>
        <v>https://www.dl.ndl.go.jp/api/iiif/3437686/manifest.json</v>
      </c>
      <c r="O2141" t="str">
        <f t="shared" si="328"/>
        <v>http://da.dl.itc.u-tokyo.ac.jp/mirador/?params=[{%22manifest%22:%22https://www.dl.ndl.go.jp/api/iiif/3437686/manifest.json%22,%22canvas%22:%22https://www.dl.ndl.go.jp/api/iiif/3437686/canvas/105%22}]</v>
      </c>
    </row>
    <row r="2142" spans="1:15" ht="16">
      <c r="A2142" s="8" t="str">
        <f t="shared" si="322"/>
        <v>https://w3id.org/kouigenjimonogatari/data/0170-08.json</v>
      </c>
      <c r="B2142" s="8">
        <v>170</v>
      </c>
      <c r="C2142" s="8">
        <v>8</v>
      </c>
      <c r="D2142" s="9" t="s">
        <v>2011</v>
      </c>
      <c r="E2142" t="str">
        <f t="shared" si="323"/>
        <v>http://creativecommons.org/publicdomain/zero/1.0/</v>
      </c>
      <c r="F2142" t="s">
        <v>4658</v>
      </c>
      <c r="G2142">
        <v>5</v>
      </c>
      <c r="H2142" t="s">
        <v>337</v>
      </c>
      <c r="I2142" s="3" t="str">
        <f t="shared" si="324"/>
        <v>https://jpsearch.go.jp/term/type/文章要素</v>
      </c>
      <c r="L2142">
        <f t="shared" si="326"/>
        <v>105</v>
      </c>
      <c r="M2142" t="str">
        <f t="shared" si="327"/>
        <v>https://www.dl.ndl.go.jp/api/iiif/3437686/canvas/105</v>
      </c>
      <c r="N2142" t="str">
        <f t="shared" si="325"/>
        <v>https://www.dl.ndl.go.jp/api/iiif/3437686/manifest.json</v>
      </c>
      <c r="O2142" t="str">
        <f t="shared" si="328"/>
        <v>http://da.dl.itc.u-tokyo.ac.jp/mirador/?params=[{%22manifest%22:%22https://www.dl.ndl.go.jp/api/iiif/3437686/manifest.json%22,%22canvas%22:%22https://www.dl.ndl.go.jp/api/iiif/3437686/canvas/105%22}]</v>
      </c>
    </row>
    <row r="2143" spans="1:15" ht="16">
      <c r="A2143" s="8" t="str">
        <f t="shared" si="322"/>
        <v>https://w3id.org/kouigenjimonogatari/data/0170-09.json</v>
      </c>
      <c r="B2143" s="8">
        <v>170</v>
      </c>
      <c r="C2143" s="8">
        <v>9</v>
      </c>
      <c r="D2143" s="9" t="s">
        <v>2012</v>
      </c>
      <c r="E2143" t="str">
        <f t="shared" si="323"/>
        <v>http://creativecommons.org/publicdomain/zero/1.0/</v>
      </c>
      <c r="F2143" t="s">
        <v>4658</v>
      </c>
      <c r="G2143">
        <v>5</v>
      </c>
      <c r="H2143" t="s">
        <v>337</v>
      </c>
      <c r="I2143" s="3" t="str">
        <f t="shared" si="324"/>
        <v>https://jpsearch.go.jp/term/type/文章要素</v>
      </c>
      <c r="L2143">
        <f t="shared" si="326"/>
        <v>105</v>
      </c>
      <c r="M2143" t="str">
        <f t="shared" si="327"/>
        <v>https://www.dl.ndl.go.jp/api/iiif/3437686/canvas/105</v>
      </c>
      <c r="N2143" t="str">
        <f t="shared" si="325"/>
        <v>https://www.dl.ndl.go.jp/api/iiif/3437686/manifest.json</v>
      </c>
      <c r="O2143" t="str">
        <f t="shared" si="328"/>
        <v>http://da.dl.itc.u-tokyo.ac.jp/mirador/?params=[{%22manifest%22:%22https://www.dl.ndl.go.jp/api/iiif/3437686/manifest.json%22,%22canvas%22:%22https://www.dl.ndl.go.jp/api/iiif/3437686/canvas/105%22}]</v>
      </c>
    </row>
    <row r="2144" spans="1:15" ht="16">
      <c r="A2144" s="8" t="str">
        <f t="shared" si="322"/>
        <v>https://w3id.org/kouigenjimonogatari/data/0170-10.json</v>
      </c>
      <c r="B2144" s="8">
        <v>170</v>
      </c>
      <c r="C2144" s="8">
        <v>10</v>
      </c>
      <c r="D2144" s="9" t="s">
        <v>2013</v>
      </c>
      <c r="E2144" t="str">
        <f t="shared" si="323"/>
        <v>http://creativecommons.org/publicdomain/zero/1.0/</v>
      </c>
      <c r="F2144" t="s">
        <v>4658</v>
      </c>
      <c r="G2144">
        <v>5</v>
      </c>
      <c r="H2144" t="s">
        <v>337</v>
      </c>
      <c r="I2144" s="3" t="str">
        <f t="shared" si="324"/>
        <v>https://jpsearch.go.jp/term/type/文章要素</v>
      </c>
      <c r="L2144">
        <f t="shared" si="326"/>
        <v>105</v>
      </c>
      <c r="M2144" t="str">
        <f t="shared" si="327"/>
        <v>https://www.dl.ndl.go.jp/api/iiif/3437686/canvas/105</v>
      </c>
      <c r="N2144" t="str">
        <f t="shared" si="325"/>
        <v>https://www.dl.ndl.go.jp/api/iiif/3437686/manifest.json</v>
      </c>
      <c r="O2144" t="str">
        <f t="shared" si="328"/>
        <v>http://da.dl.itc.u-tokyo.ac.jp/mirador/?params=[{%22manifest%22:%22https://www.dl.ndl.go.jp/api/iiif/3437686/manifest.json%22,%22canvas%22:%22https://www.dl.ndl.go.jp/api/iiif/3437686/canvas/105%22}]</v>
      </c>
    </row>
    <row r="2145" spans="1:15" ht="16">
      <c r="A2145" s="8" t="str">
        <f t="shared" si="322"/>
        <v>https://w3id.org/kouigenjimonogatari/data/0170-11.json</v>
      </c>
      <c r="B2145" s="8">
        <v>170</v>
      </c>
      <c r="C2145" s="8">
        <v>11</v>
      </c>
      <c r="D2145" s="9" t="s">
        <v>2014</v>
      </c>
      <c r="E2145" t="str">
        <f t="shared" si="323"/>
        <v>http://creativecommons.org/publicdomain/zero/1.0/</v>
      </c>
      <c r="F2145" t="s">
        <v>4658</v>
      </c>
      <c r="G2145">
        <v>5</v>
      </c>
      <c r="H2145" t="s">
        <v>337</v>
      </c>
      <c r="I2145" s="3" t="str">
        <f t="shared" si="324"/>
        <v>https://jpsearch.go.jp/term/type/文章要素</v>
      </c>
      <c r="L2145">
        <f t="shared" si="326"/>
        <v>105</v>
      </c>
      <c r="M2145" t="str">
        <f t="shared" si="327"/>
        <v>https://www.dl.ndl.go.jp/api/iiif/3437686/canvas/105</v>
      </c>
      <c r="N2145" t="str">
        <f t="shared" si="325"/>
        <v>https://www.dl.ndl.go.jp/api/iiif/3437686/manifest.json</v>
      </c>
      <c r="O2145" t="str">
        <f t="shared" si="328"/>
        <v>http://da.dl.itc.u-tokyo.ac.jp/mirador/?params=[{%22manifest%22:%22https://www.dl.ndl.go.jp/api/iiif/3437686/manifest.json%22,%22canvas%22:%22https://www.dl.ndl.go.jp/api/iiif/3437686/canvas/105%22}]</v>
      </c>
    </row>
    <row r="2146" spans="1:15" ht="16">
      <c r="A2146" s="8" t="str">
        <f t="shared" si="322"/>
        <v>https://w3id.org/kouigenjimonogatari/data/0170-12.json</v>
      </c>
      <c r="B2146" s="8">
        <v>170</v>
      </c>
      <c r="C2146" s="8">
        <v>12</v>
      </c>
      <c r="D2146" s="9" t="s">
        <v>2015</v>
      </c>
      <c r="E2146" t="str">
        <f t="shared" si="323"/>
        <v>http://creativecommons.org/publicdomain/zero/1.0/</v>
      </c>
      <c r="F2146" t="s">
        <v>4658</v>
      </c>
      <c r="G2146">
        <v>5</v>
      </c>
      <c r="H2146" t="s">
        <v>337</v>
      </c>
      <c r="I2146" s="3" t="str">
        <f t="shared" si="324"/>
        <v>https://jpsearch.go.jp/term/type/文章要素</v>
      </c>
      <c r="L2146">
        <f t="shared" si="326"/>
        <v>105</v>
      </c>
      <c r="M2146" t="str">
        <f t="shared" si="327"/>
        <v>https://www.dl.ndl.go.jp/api/iiif/3437686/canvas/105</v>
      </c>
      <c r="N2146" t="str">
        <f t="shared" si="325"/>
        <v>https://www.dl.ndl.go.jp/api/iiif/3437686/manifest.json</v>
      </c>
      <c r="O2146" t="str">
        <f t="shared" si="328"/>
        <v>http://da.dl.itc.u-tokyo.ac.jp/mirador/?params=[{%22manifest%22:%22https://www.dl.ndl.go.jp/api/iiif/3437686/manifest.json%22,%22canvas%22:%22https://www.dl.ndl.go.jp/api/iiif/3437686/canvas/105%22}]</v>
      </c>
    </row>
    <row r="2147" spans="1:15" ht="16">
      <c r="A2147" s="8" t="str">
        <f t="shared" si="322"/>
        <v>https://w3id.org/kouigenjimonogatari/data/0170-13.json</v>
      </c>
      <c r="B2147" s="8">
        <v>170</v>
      </c>
      <c r="C2147" s="8">
        <v>13</v>
      </c>
      <c r="D2147" s="9" t="s">
        <v>2016</v>
      </c>
      <c r="E2147" t="str">
        <f t="shared" si="323"/>
        <v>http://creativecommons.org/publicdomain/zero/1.0/</v>
      </c>
      <c r="F2147" t="s">
        <v>4658</v>
      </c>
      <c r="G2147">
        <v>5</v>
      </c>
      <c r="H2147" t="s">
        <v>337</v>
      </c>
      <c r="I2147" s="3" t="str">
        <f t="shared" si="324"/>
        <v>https://jpsearch.go.jp/term/type/文章要素</v>
      </c>
      <c r="L2147">
        <f t="shared" si="326"/>
        <v>105</v>
      </c>
      <c r="M2147" t="str">
        <f t="shared" si="327"/>
        <v>https://www.dl.ndl.go.jp/api/iiif/3437686/canvas/105</v>
      </c>
      <c r="N2147" t="str">
        <f t="shared" si="325"/>
        <v>https://www.dl.ndl.go.jp/api/iiif/3437686/manifest.json</v>
      </c>
      <c r="O2147" t="str">
        <f t="shared" si="328"/>
        <v>http://da.dl.itc.u-tokyo.ac.jp/mirador/?params=[{%22manifest%22:%22https://www.dl.ndl.go.jp/api/iiif/3437686/manifest.json%22,%22canvas%22:%22https://www.dl.ndl.go.jp/api/iiif/3437686/canvas/105%22}]</v>
      </c>
    </row>
    <row r="2148" spans="1:15" ht="16">
      <c r="A2148" s="8" t="str">
        <f t="shared" si="322"/>
        <v>https://w3id.org/kouigenjimonogatari/data/0170-14.json</v>
      </c>
      <c r="B2148" s="8">
        <v>170</v>
      </c>
      <c r="C2148" s="8">
        <v>14</v>
      </c>
      <c r="D2148" s="9" t="s">
        <v>2017</v>
      </c>
      <c r="E2148" t="str">
        <f t="shared" si="323"/>
        <v>http://creativecommons.org/publicdomain/zero/1.0/</v>
      </c>
      <c r="F2148" t="s">
        <v>4658</v>
      </c>
      <c r="G2148">
        <v>5</v>
      </c>
      <c r="H2148" t="s">
        <v>337</v>
      </c>
      <c r="I2148" s="3" t="str">
        <f t="shared" si="324"/>
        <v>https://jpsearch.go.jp/term/type/文章要素</v>
      </c>
      <c r="L2148">
        <f t="shared" si="326"/>
        <v>105</v>
      </c>
      <c r="M2148" t="str">
        <f t="shared" si="327"/>
        <v>https://www.dl.ndl.go.jp/api/iiif/3437686/canvas/105</v>
      </c>
      <c r="N2148" t="str">
        <f t="shared" si="325"/>
        <v>https://www.dl.ndl.go.jp/api/iiif/3437686/manifest.json</v>
      </c>
      <c r="O2148" t="str">
        <f t="shared" si="328"/>
        <v>http://da.dl.itc.u-tokyo.ac.jp/mirador/?params=[{%22manifest%22:%22https://www.dl.ndl.go.jp/api/iiif/3437686/manifest.json%22,%22canvas%22:%22https://www.dl.ndl.go.jp/api/iiif/3437686/canvas/105%22}]</v>
      </c>
    </row>
    <row r="2149" spans="1:15" ht="16">
      <c r="A2149" s="8" t="str">
        <f t="shared" si="322"/>
        <v>https://w3id.org/kouigenjimonogatari/data/0171-01.json</v>
      </c>
      <c r="B2149" s="8">
        <v>171</v>
      </c>
      <c r="C2149" s="8">
        <v>1</v>
      </c>
      <c r="D2149" s="9" t="s">
        <v>2018</v>
      </c>
      <c r="E2149" t="str">
        <f t="shared" si="323"/>
        <v>http://creativecommons.org/publicdomain/zero/1.0/</v>
      </c>
      <c r="F2149" t="s">
        <v>4658</v>
      </c>
      <c r="G2149">
        <v>5</v>
      </c>
      <c r="H2149" t="s">
        <v>337</v>
      </c>
      <c r="I2149" s="3" t="str">
        <f t="shared" si="324"/>
        <v>https://jpsearch.go.jp/term/type/文章要素</v>
      </c>
      <c r="L2149">
        <f t="shared" si="326"/>
        <v>105</v>
      </c>
      <c r="M2149" t="str">
        <f t="shared" si="327"/>
        <v>https://www.dl.ndl.go.jp/api/iiif/3437686/canvas/105</v>
      </c>
      <c r="N2149" t="str">
        <f t="shared" si="325"/>
        <v>https://www.dl.ndl.go.jp/api/iiif/3437686/manifest.json</v>
      </c>
      <c r="O2149" t="str">
        <f t="shared" si="328"/>
        <v>http://da.dl.itc.u-tokyo.ac.jp/mirador/?params=[{%22manifest%22:%22https://www.dl.ndl.go.jp/api/iiif/3437686/manifest.json%22,%22canvas%22:%22https://www.dl.ndl.go.jp/api/iiif/3437686/canvas/105%22}]</v>
      </c>
    </row>
    <row r="2150" spans="1:15" ht="16">
      <c r="A2150" s="8" t="str">
        <f t="shared" si="322"/>
        <v>https://w3id.org/kouigenjimonogatari/data/0171-02.json</v>
      </c>
      <c r="B2150" s="8">
        <v>171</v>
      </c>
      <c r="C2150" s="8">
        <v>2</v>
      </c>
      <c r="D2150" s="9" t="s">
        <v>2019</v>
      </c>
      <c r="E2150" t="str">
        <f t="shared" si="323"/>
        <v>http://creativecommons.org/publicdomain/zero/1.0/</v>
      </c>
      <c r="F2150" t="s">
        <v>4658</v>
      </c>
      <c r="G2150">
        <v>5</v>
      </c>
      <c r="H2150" t="s">
        <v>337</v>
      </c>
      <c r="I2150" s="3" t="str">
        <f t="shared" si="324"/>
        <v>https://jpsearch.go.jp/term/type/文章要素</v>
      </c>
      <c r="L2150">
        <f t="shared" si="326"/>
        <v>105</v>
      </c>
      <c r="M2150" t="str">
        <f t="shared" si="327"/>
        <v>https://www.dl.ndl.go.jp/api/iiif/3437686/canvas/105</v>
      </c>
      <c r="N2150" t="str">
        <f t="shared" si="325"/>
        <v>https://www.dl.ndl.go.jp/api/iiif/3437686/manifest.json</v>
      </c>
      <c r="O2150" t="str">
        <f t="shared" si="328"/>
        <v>http://da.dl.itc.u-tokyo.ac.jp/mirador/?params=[{%22manifest%22:%22https://www.dl.ndl.go.jp/api/iiif/3437686/manifest.json%22,%22canvas%22:%22https://www.dl.ndl.go.jp/api/iiif/3437686/canvas/105%22}]</v>
      </c>
    </row>
    <row r="2151" spans="1:15" ht="16">
      <c r="A2151" s="8" t="str">
        <f t="shared" si="322"/>
        <v>https://w3id.org/kouigenjimonogatari/data/0171-03.json</v>
      </c>
      <c r="B2151" s="8">
        <v>171</v>
      </c>
      <c r="C2151" s="8">
        <v>3</v>
      </c>
      <c r="D2151" s="9" t="s">
        <v>2020</v>
      </c>
      <c r="E2151" t="str">
        <f t="shared" si="323"/>
        <v>http://creativecommons.org/publicdomain/zero/1.0/</v>
      </c>
      <c r="F2151" t="s">
        <v>4658</v>
      </c>
      <c r="G2151">
        <v>5</v>
      </c>
      <c r="H2151" t="s">
        <v>337</v>
      </c>
      <c r="I2151" s="3" t="str">
        <f t="shared" si="324"/>
        <v>https://jpsearch.go.jp/term/type/文章要素</v>
      </c>
      <c r="L2151">
        <f t="shared" si="326"/>
        <v>105</v>
      </c>
      <c r="M2151" t="str">
        <f t="shared" si="327"/>
        <v>https://www.dl.ndl.go.jp/api/iiif/3437686/canvas/105</v>
      </c>
      <c r="N2151" t="str">
        <f t="shared" si="325"/>
        <v>https://www.dl.ndl.go.jp/api/iiif/3437686/manifest.json</v>
      </c>
      <c r="O2151" t="str">
        <f t="shared" si="328"/>
        <v>http://da.dl.itc.u-tokyo.ac.jp/mirador/?params=[{%22manifest%22:%22https://www.dl.ndl.go.jp/api/iiif/3437686/manifest.json%22,%22canvas%22:%22https://www.dl.ndl.go.jp/api/iiif/3437686/canvas/105%22}]</v>
      </c>
    </row>
    <row r="2152" spans="1:15" ht="16">
      <c r="A2152" s="8" t="str">
        <f t="shared" si="322"/>
        <v>https://w3id.org/kouigenjimonogatari/data/0171-04.json</v>
      </c>
      <c r="B2152" s="8">
        <v>171</v>
      </c>
      <c r="C2152" s="8">
        <v>4</v>
      </c>
      <c r="D2152" s="9" t="s">
        <v>2021</v>
      </c>
      <c r="E2152" t="str">
        <f t="shared" si="323"/>
        <v>http://creativecommons.org/publicdomain/zero/1.0/</v>
      </c>
      <c r="F2152" t="s">
        <v>4658</v>
      </c>
      <c r="G2152">
        <v>5</v>
      </c>
      <c r="H2152" t="s">
        <v>337</v>
      </c>
      <c r="I2152" s="3" t="str">
        <f t="shared" si="324"/>
        <v>https://jpsearch.go.jp/term/type/文章要素</v>
      </c>
      <c r="L2152">
        <f t="shared" si="326"/>
        <v>105</v>
      </c>
      <c r="M2152" t="str">
        <f t="shared" si="327"/>
        <v>https://www.dl.ndl.go.jp/api/iiif/3437686/canvas/105</v>
      </c>
      <c r="N2152" t="str">
        <f t="shared" si="325"/>
        <v>https://www.dl.ndl.go.jp/api/iiif/3437686/manifest.json</v>
      </c>
      <c r="O2152" t="str">
        <f t="shared" si="328"/>
        <v>http://da.dl.itc.u-tokyo.ac.jp/mirador/?params=[{%22manifest%22:%22https://www.dl.ndl.go.jp/api/iiif/3437686/manifest.json%22,%22canvas%22:%22https://www.dl.ndl.go.jp/api/iiif/3437686/canvas/105%22}]</v>
      </c>
    </row>
    <row r="2153" spans="1:15" ht="16">
      <c r="A2153" s="8" t="str">
        <f t="shared" si="322"/>
        <v>https://w3id.org/kouigenjimonogatari/data/0171-05.json</v>
      </c>
      <c r="B2153" s="8">
        <v>171</v>
      </c>
      <c r="C2153" s="8">
        <v>5</v>
      </c>
      <c r="D2153" s="9" t="s">
        <v>2022</v>
      </c>
      <c r="E2153" t="str">
        <f t="shared" si="323"/>
        <v>http://creativecommons.org/publicdomain/zero/1.0/</v>
      </c>
      <c r="F2153" t="s">
        <v>4658</v>
      </c>
      <c r="G2153">
        <v>5</v>
      </c>
      <c r="H2153" t="s">
        <v>337</v>
      </c>
      <c r="I2153" s="3" t="str">
        <f t="shared" si="324"/>
        <v>https://jpsearch.go.jp/term/type/文章要素</v>
      </c>
      <c r="L2153">
        <f t="shared" si="326"/>
        <v>105</v>
      </c>
      <c r="M2153" t="str">
        <f t="shared" si="327"/>
        <v>https://www.dl.ndl.go.jp/api/iiif/3437686/canvas/105</v>
      </c>
      <c r="N2153" t="str">
        <f t="shared" si="325"/>
        <v>https://www.dl.ndl.go.jp/api/iiif/3437686/manifest.json</v>
      </c>
      <c r="O2153" t="str">
        <f t="shared" si="328"/>
        <v>http://da.dl.itc.u-tokyo.ac.jp/mirador/?params=[{%22manifest%22:%22https://www.dl.ndl.go.jp/api/iiif/3437686/manifest.json%22,%22canvas%22:%22https://www.dl.ndl.go.jp/api/iiif/3437686/canvas/105%22}]</v>
      </c>
    </row>
    <row r="2154" spans="1:15" ht="16">
      <c r="A2154" s="8" t="str">
        <f t="shared" si="322"/>
        <v>https://w3id.org/kouigenjimonogatari/data/0171-06.json</v>
      </c>
      <c r="B2154" s="8">
        <v>171</v>
      </c>
      <c r="C2154" s="8">
        <v>6</v>
      </c>
      <c r="D2154" s="9" t="s">
        <v>2023</v>
      </c>
      <c r="E2154" t="str">
        <f t="shared" si="323"/>
        <v>http://creativecommons.org/publicdomain/zero/1.0/</v>
      </c>
      <c r="F2154" t="s">
        <v>4658</v>
      </c>
      <c r="G2154">
        <v>5</v>
      </c>
      <c r="H2154" t="s">
        <v>337</v>
      </c>
      <c r="I2154" s="3" t="str">
        <f t="shared" si="324"/>
        <v>https://jpsearch.go.jp/term/type/文章要素</v>
      </c>
      <c r="L2154">
        <f t="shared" si="326"/>
        <v>105</v>
      </c>
      <c r="M2154" t="str">
        <f t="shared" si="327"/>
        <v>https://www.dl.ndl.go.jp/api/iiif/3437686/canvas/105</v>
      </c>
      <c r="N2154" t="str">
        <f t="shared" si="325"/>
        <v>https://www.dl.ndl.go.jp/api/iiif/3437686/manifest.json</v>
      </c>
      <c r="O2154" t="str">
        <f t="shared" si="328"/>
        <v>http://da.dl.itc.u-tokyo.ac.jp/mirador/?params=[{%22manifest%22:%22https://www.dl.ndl.go.jp/api/iiif/3437686/manifest.json%22,%22canvas%22:%22https://www.dl.ndl.go.jp/api/iiif/3437686/canvas/105%22}]</v>
      </c>
    </row>
    <row r="2155" spans="1:15" ht="16">
      <c r="A2155" s="8" t="str">
        <f t="shared" si="322"/>
        <v>https://w3id.org/kouigenjimonogatari/data/0171-07.json</v>
      </c>
      <c r="B2155" s="8">
        <v>171</v>
      </c>
      <c r="C2155" s="8">
        <v>7</v>
      </c>
      <c r="D2155" s="9" t="s">
        <v>2024</v>
      </c>
      <c r="E2155" t="str">
        <f t="shared" si="323"/>
        <v>http://creativecommons.org/publicdomain/zero/1.0/</v>
      </c>
      <c r="F2155" t="s">
        <v>4658</v>
      </c>
      <c r="G2155">
        <v>5</v>
      </c>
      <c r="H2155" t="s">
        <v>337</v>
      </c>
      <c r="I2155" s="3" t="str">
        <f t="shared" si="324"/>
        <v>https://jpsearch.go.jp/term/type/文章要素</v>
      </c>
      <c r="L2155">
        <f t="shared" si="326"/>
        <v>105</v>
      </c>
      <c r="M2155" t="str">
        <f t="shared" si="327"/>
        <v>https://www.dl.ndl.go.jp/api/iiif/3437686/canvas/105</v>
      </c>
      <c r="N2155" t="str">
        <f t="shared" si="325"/>
        <v>https://www.dl.ndl.go.jp/api/iiif/3437686/manifest.json</v>
      </c>
      <c r="O2155" t="str">
        <f t="shared" si="328"/>
        <v>http://da.dl.itc.u-tokyo.ac.jp/mirador/?params=[{%22manifest%22:%22https://www.dl.ndl.go.jp/api/iiif/3437686/manifest.json%22,%22canvas%22:%22https://www.dl.ndl.go.jp/api/iiif/3437686/canvas/105%22}]</v>
      </c>
    </row>
    <row r="2156" spans="1:15" ht="16">
      <c r="A2156" s="8" t="str">
        <f t="shared" si="322"/>
        <v>https://w3id.org/kouigenjimonogatari/data/0171-08.json</v>
      </c>
      <c r="B2156" s="8">
        <v>171</v>
      </c>
      <c r="C2156" s="8">
        <v>8</v>
      </c>
      <c r="D2156" s="9" t="s">
        <v>2025</v>
      </c>
      <c r="E2156" t="str">
        <f t="shared" si="323"/>
        <v>http://creativecommons.org/publicdomain/zero/1.0/</v>
      </c>
      <c r="F2156" t="s">
        <v>4658</v>
      </c>
      <c r="G2156">
        <v>5</v>
      </c>
      <c r="H2156" t="s">
        <v>337</v>
      </c>
      <c r="I2156" s="3" t="str">
        <f t="shared" si="324"/>
        <v>https://jpsearch.go.jp/term/type/文章要素</v>
      </c>
      <c r="L2156">
        <f t="shared" si="326"/>
        <v>105</v>
      </c>
      <c r="M2156" t="str">
        <f t="shared" si="327"/>
        <v>https://www.dl.ndl.go.jp/api/iiif/3437686/canvas/105</v>
      </c>
      <c r="N2156" t="str">
        <f t="shared" si="325"/>
        <v>https://www.dl.ndl.go.jp/api/iiif/3437686/manifest.json</v>
      </c>
      <c r="O2156" t="str">
        <f t="shared" si="328"/>
        <v>http://da.dl.itc.u-tokyo.ac.jp/mirador/?params=[{%22manifest%22:%22https://www.dl.ndl.go.jp/api/iiif/3437686/manifest.json%22,%22canvas%22:%22https://www.dl.ndl.go.jp/api/iiif/3437686/canvas/105%22}]</v>
      </c>
    </row>
    <row r="2157" spans="1:15" ht="16">
      <c r="A2157" s="8" t="str">
        <f t="shared" si="322"/>
        <v>https://w3id.org/kouigenjimonogatari/data/0171-09.json</v>
      </c>
      <c r="B2157" s="8">
        <v>171</v>
      </c>
      <c r="C2157" s="8">
        <v>9</v>
      </c>
      <c r="D2157" s="9" t="s">
        <v>2026</v>
      </c>
      <c r="E2157" t="str">
        <f t="shared" si="323"/>
        <v>http://creativecommons.org/publicdomain/zero/1.0/</v>
      </c>
      <c r="F2157" t="s">
        <v>4658</v>
      </c>
      <c r="G2157">
        <v>5</v>
      </c>
      <c r="H2157" t="s">
        <v>337</v>
      </c>
      <c r="I2157" s="3" t="str">
        <f t="shared" si="324"/>
        <v>https://jpsearch.go.jp/term/type/文章要素</v>
      </c>
      <c r="L2157">
        <f t="shared" si="326"/>
        <v>105</v>
      </c>
      <c r="M2157" t="str">
        <f t="shared" si="327"/>
        <v>https://www.dl.ndl.go.jp/api/iiif/3437686/canvas/105</v>
      </c>
      <c r="N2157" t="str">
        <f t="shared" si="325"/>
        <v>https://www.dl.ndl.go.jp/api/iiif/3437686/manifest.json</v>
      </c>
      <c r="O2157" t="str">
        <f t="shared" si="328"/>
        <v>http://da.dl.itc.u-tokyo.ac.jp/mirador/?params=[{%22manifest%22:%22https://www.dl.ndl.go.jp/api/iiif/3437686/manifest.json%22,%22canvas%22:%22https://www.dl.ndl.go.jp/api/iiif/3437686/canvas/105%22}]</v>
      </c>
    </row>
    <row r="2158" spans="1:15" ht="16">
      <c r="A2158" s="8" t="str">
        <f t="shared" si="322"/>
        <v>https://w3id.org/kouigenjimonogatari/data/0171-10.json</v>
      </c>
      <c r="B2158" s="8">
        <v>171</v>
      </c>
      <c r="C2158" s="8">
        <v>10</v>
      </c>
      <c r="D2158" s="9" t="s">
        <v>2027</v>
      </c>
      <c r="E2158" t="str">
        <f t="shared" si="323"/>
        <v>http://creativecommons.org/publicdomain/zero/1.0/</v>
      </c>
      <c r="F2158" t="s">
        <v>4658</v>
      </c>
      <c r="G2158">
        <v>5</v>
      </c>
      <c r="H2158" t="s">
        <v>337</v>
      </c>
      <c r="I2158" s="3" t="str">
        <f t="shared" si="324"/>
        <v>https://jpsearch.go.jp/term/type/文章要素</v>
      </c>
      <c r="L2158">
        <f t="shared" si="326"/>
        <v>105</v>
      </c>
      <c r="M2158" t="str">
        <f t="shared" si="327"/>
        <v>https://www.dl.ndl.go.jp/api/iiif/3437686/canvas/105</v>
      </c>
      <c r="N2158" t="str">
        <f t="shared" si="325"/>
        <v>https://www.dl.ndl.go.jp/api/iiif/3437686/manifest.json</v>
      </c>
      <c r="O2158" t="str">
        <f t="shared" si="328"/>
        <v>http://da.dl.itc.u-tokyo.ac.jp/mirador/?params=[{%22manifest%22:%22https://www.dl.ndl.go.jp/api/iiif/3437686/manifest.json%22,%22canvas%22:%22https://www.dl.ndl.go.jp/api/iiif/3437686/canvas/105%22}]</v>
      </c>
    </row>
    <row r="2159" spans="1:15" ht="16">
      <c r="A2159" s="8" t="str">
        <f t="shared" si="322"/>
        <v>https://w3id.org/kouigenjimonogatari/data/0171-11.json</v>
      </c>
      <c r="B2159" s="8">
        <v>171</v>
      </c>
      <c r="C2159" s="8">
        <v>11</v>
      </c>
      <c r="D2159" s="9" t="s">
        <v>2028</v>
      </c>
      <c r="E2159" t="str">
        <f t="shared" si="323"/>
        <v>http://creativecommons.org/publicdomain/zero/1.0/</v>
      </c>
      <c r="F2159" t="s">
        <v>4658</v>
      </c>
      <c r="G2159">
        <v>5</v>
      </c>
      <c r="H2159" t="s">
        <v>337</v>
      </c>
      <c r="I2159" s="3" t="str">
        <f t="shared" si="324"/>
        <v>https://jpsearch.go.jp/term/type/文章要素</v>
      </c>
      <c r="L2159">
        <f t="shared" si="326"/>
        <v>105</v>
      </c>
      <c r="M2159" t="str">
        <f t="shared" si="327"/>
        <v>https://www.dl.ndl.go.jp/api/iiif/3437686/canvas/105</v>
      </c>
      <c r="N2159" t="str">
        <f t="shared" si="325"/>
        <v>https://www.dl.ndl.go.jp/api/iiif/3437686/manifest.json</v>
      </c>
      <c r="O2159" t="str">
        <f t="shared" si="328"/>
        <v>http://da.dl.itc.u-tokyo.ac.jp/mirador/?params=[{%22manifest%22:%22https://www.dl.ndl.go.jp/api/iiif/3437686/manifest.json%22,%22canvas%22:%22https://www.dl.ndl.go.jp/api/iiif/3437686/canvas/105%22}]</v>
      </c>
    </row>
    <row r="2160" spans="1:15" ht="16">
      <c r="A2160" s="8" t="str">
        <f t="shared" si="322"/>
        <v>https://w3id.org/kouigenjimonogatari/data/0171-12.json</v>
      </c>
      <c r="B2160" s="8">
        <v>171</v>
      </c>
      <c r="C2160" s="8">
        <v>12</v>
      </c>
      <c r="D2160" s="9" t="s">
        <v>2029</v>
      </c>
      <c r="E2160" t="str">
        <f t="shared" si="323"/>
        <v>http://creativecommons.org/publicdomain/zero/1.0/</v>
      </c>
      <c r="F2160" t="s">
        <v>4658</v>
      </c>
      <c r="G2160">
        <v>5</v>
      </c>
      <c r="H2160" t="s">
        <v>337</v>
      </c>
      <c r="I2160" s="3" t="str">
        <f t="shared" si="324"/>
        <v>https://jpsearch.go.jp/term/type/文章要素</v>
      </c>
      <c r="L2160">
        <f t="shared" si="326"/>
        <v>105</v>
      </c>
      <c r="M2160" t="str">
        <f t="shared" si="327"/>
        <v>https://www.dl.ndl.go.jp/api/iiif/3437686/canvas/105</v>
      </c>
      <c r="N2160" t="str">
        <f t="shared" si="325"/>
        <v>https://www.dl.ndl.go.jp/api/iiif/3437686/manifest.json</v>
      </c>
      <c r="O2160" t="str">
        <f t="shared" si="328"/>
        <v>http://da.dl.itc.u-tokyo.ac.jp/mirador/?params=[{%22manifest%22:%22https://www.dl.ndl.go.jp/api/iiif/3437686/manifest.json%22,%22canvas%22:%22https://www.dl.ndl.go.jp/api/iiif/3437686/canvas/105%22}]</v>
      </c>
    </row>
    <row r="2161" spans="1:15" ht="16">
      <c r="A2161" s="8" t="str">
        <f t="shared" si="322"/>
        <v>https://w3id.org/kouigenjimonogatari/data/0171-13.json</v>
      </c>
      <c r="B2161" s="8">
        <v>171</v>
      </c>
      <c r="C2161" s="8">
        <v>13</v>
      </c>
      <c r="D2161" s="9" t="s">
        <v>2030</v>
      </c>
      <c r="E2161" t="str">
        <f t="shared" si="323"/>
        <v>http://creativecommons.org/publicdomain/zero/1.0/</v>
      </c>
      <c r="F2161" t="s">
        <v>4658</v>
      </c>
      <c r="G2161">
        <v>5</v>
      </c>
      <c r="H2161" t="s">
        <v>337</v>
      </c>
      <c r="I2161" s="3" t="str">
        <f t="shared" si="324"/>
        <v>https://jpsearch.go.jp/term/type/文章要素</v>
      </c>
      <c r="L2161">
        <f t="shared" si="326"/>
        <v>105</v>
      </c>
      <c r="M2161" t="str">
        <f t="shared" si="327"/>
        <v>https://www.dl.ndl.go.jp/api/iiif/3437686/canvas/105</v>
      </c>
      <c r="N2161" t="str">
        <f t="shared" si="325"/>
        <v>https://www.dl.ndl.go.jp/api/iiif/3437686/manifest.json</v>
      </c>
      <c r="O2161" t="str">
        <f t="shared" si="328"/>
        <v>http://da.dl.itc.u-tokyo.ac.jp/mirador/?params=[{%22manifest%22:%22https://www.dl.ndl.go.jp/api/iiif/3437686/manifest.json%22,%22canvas%22:%22https://www.dl.ndl.go.jp/api/iiif/3437686/canvas/105%22}]</v>
      </c>
    </row>
    <row r="2162" spans="1:15" ht="16">
      <c r="A2162" s="8" t="str">
        <f t="shared" si="322"/>
        <v>https://w3id.org/kouigenjimonogatari/data/0171-14.json</v>
      </c>
      <c r="B2162" s="8">
        <v>171</v>
      </c>
      <c r="C2162" s="8">
        <v>14</v>
      </c>
      <c r="D2162" s="9" t="s">
        <v>2031</v>
      </c>
      <c r="E2162" t="str">
        <f t="shared" si="323"/>
        <v>http://creativecommons.org/publicdomain/zero/1.0/</v>
      </c>
      <c r="F2162" t="s">
        <v>4658</v>
      </c>
      <c r="G2162">
        <v>5</v>
      </c>
      <c r="H2162" t="s">
        <v>337</v>
      </c>
      <c r="I2162" s="3" t="str">
        <f t="shared" si="324"/>
        <v>https://jpsearch.go.jp/term/type/文章要素</v>
      </c>
      <c r="L2162">
        <f t="shared" si="326"/>
        <v>105</v>
      </c>
      <c r="M2162" t="str">
        <f t="shared" si="327"/>
        <v>https://www.dl.ndl.go.jp/api/iiif/3437686/canvas/105</v>
      </c>
      <c r="N2162" t="str">
        <f t="shared" si="325"/>
        <v>https://www.dl.ndl.go.jp/api/iiif/3437686/manifest.json</v>
      </c>
      <c r="O2162" t="str">
        <f t="shared" si="328"/>
        <v>http://da.dl.itc.u-tokyo.ac.jp/mirador/?params=[{%22manifest%22:%22https://www.dl.ndl.go.jp/api/iiif/3437686/manifest.json%22,%22canvas%22:%22https://www.dl.ndl.go.jp/api/iiif/3437686/canvas/105%22}]</v>
      </c>
    </row>
    <row r="2163" spans="1:15" ht="16">
      <c r="A2163" s="8" t="str">
        <f t="shared" si="322"/>
        <v>https://w3id.org/kouigenjimonogatari/data/0172-01.json</v>
      </c>
      <c r="B2163" s="8">
        <v>172</v>
      </c>
      <c r="C2163" s="8">
        <v>1</v>
      </c>
      <c r="D2163" s="9" t="s">
        <v>2032</v>
      </c>
      <c r="E2163" t="str">
        <f t="shared" si="323"/>
        <v>http://creativecommons.org/publicdomain/zero/1.0/</v>
      </c>
      <c r="F2163" t="s">
        <v>4658</v>
      </c>
      <c r="G2163">
        <v>5</v>
      </c>
      <c r="H2163" t="s">
        <v>337</v>
      </c>
      <c r="I2163" s="3" t="str">
        <f t="shared" si="324"/>
        <v>https://jpsearch.go.jp/term/type/文章要素</v>
      </c>
      <c r="L2163">
        <f t="shared" si="326"/>
        <v>106</v>
      </c>
      <c r="M2163" t="str">
        <f t="shared" si="327"/>
        <v>https://www.dl.ndl.go.jp/api/iiif/3437686/canvas/106</v>
      </c>
      <c r="N2163" t="str">
        <f t="shared" si="325"/>
        <v>https://www.dl.ndl.go.jp/api/iiif/3437686/manifest.json</v>
      </c>
      <c r="O2163" t="str">
        <f t="shared" si="328"/>
        <v>http://da.dl.itc.u-tokyo.ac.jp/mirador/?params=[{%22manifest%22:%22https://www.dl.ndl.go.jp/api/iiif/3437686/manifest.json%22,%22canvas%22:%22https://www.dl.ndl.go.jp/api/iiif/3437686/canvas/106%22}]</v>
      </c>
    </row>
    <row r="2164" spans="1:15" ht="16">
      <c r="A2164" s="8" t="str">
        <f t="shared" si="322"/>
        <v>https://w3id.org/kouigenjimonogatari/data/0172-02.json</v>
      </c>
      <c r="B2164" s="8">
        <v>172</v>
      </c>
      <c r="C2164" s="8">
        <v>2</v>
      </c>
      <c r="D2164" s="9" t="s">
        <v>2033</v>
      </c>
      <c r="E2164" t="str">
        <f t="shared" si="323"/>
        <v>http://creativecommons.org/publicdomain/zero/1.0/</v>
      </c>
      <c r="F2164" t="s">
        <v>4658</v>
      </c>
      <c r="G2164">
        <v>5</v>
      </c>
      <c r="H2164" t="s">
        <v>337</v>
      </c>
      <c r="I2164" s="3" t="str">
        <f t="shared" si="324"/>
        <v>https://jpsearch.go.jp/term/type/文章要素</v>
      </c>
      <c r="L2164">
        <f t="shared" si="326"/>
        <v>106</v>
      </c>
      <c r="M2164" t="str">
        <f t="shared" si="327"/>
        <v>https://www.dl.ndl.go.jp/api/iiif/3437686/canvas/106</v>
      </c>
      <c r="N2164" t="str">
        <f t="shared" si="325"/>
        <v>https://www.dl.ndl.go.jp/api/iiif/3437686/manifest.json</v>
      </c>
      <c r="O2164" t="str">
        <f t="shared" si="328"/>
        <v>http://da.dl.itc.u-tokyo.ac.jp/mirador/?params=[{%22manifest%22:%22https://www.dl.ndl.go.jp/api/iiif/3437686/manifest.json%22,%22canvas%22:%22https://www.dl.ndl.go.jp/api/iiif/3437686/canvas/106%22}]</v>
      </c>
    </row>
    <row r="2165" spans="1:15" ht="16">
      <c r="A2165" s="8" t="str">
        <f t="shared" si="322"/>
        <v>https://w3id.org/kouigenjimonogatari/data/0172-03.json</v>
      </c>
      <c r="B2165" s="8">
        <v>172</v>
      </c>
      <c r="C2165" s="8">
        <v>3</v>
      </c>
      <c r="D2165" s="9" t="s">
        <v>2034</v>
      </c>
      <c r="E2165" t="str">
        <f t="shared" si="323"/>
        <v>http://creativecommons.org/publicdomain/zero/1.0/</v>
      </c>
      <c r="F2165" t="s">
        <v>4658</v>
      </c>
      <c r="G2165">
        <v>5</v>
      </c>
      <c r="H2165" t="s">
        <v>337</v>
      </c>
      <c r="I2165" s="3" t="str">
        <f t="shared" si="324"/>
        <v>https://jpsearch.go.jp/term/type/文章要素</v>
      </c>
      <c r="L2165">
        <f t="shared" si="326"/>
        <v>106</v>
      </c>
      <c r="M2165" t="str">
        <f t="shared" si="327"/>
        <v>https://www.dl.ndl.go.jp/api/iiif/3437686/canvas/106</v>
      </c>
      <c r="N2165" t="str">
        <f t="shared" si="325"/>
        <v>https://www.dl.ndl.go.jp/api/iiif/3437686/manifest.json</v>
      </c>
      <c r="O2165" t="str">
        <f t="shared" si="328"/>
        <v>http://da.dl.itc.u-tokyo.ac.jp/mirador/?params=[{%22manifest%22:%22https://www.dl.ndl.go.jp/api/iiif/3437686/manifest.json%22,%22canvas%22:%22https://www.dl.ndl.go.jp/api/iiif/3437686/canvas/106%22}]</v>
      </c>
    </row>
    <row r="2166" spans="1:15" ht="16">
      <c r="A2166" s="8" t="str">
        <f t="shared" si="322"/>
        <v>https://w3id.org/kouigenjimonogatari/data/0172-04.json</v>
      </c>
      <c r="B2166" s="8">
        <v>172</v>
      </c>
      <c r="C2166" s="8">
        <v>4</v>
      </c>
      <c r="D2166" s="9" t="s">
        <v>2035</v>
      </c>
      <c r="E2166" t="str">
        <f t="shared" si="323"/>
        <v>http://creativecommons.org/publicdomain/zero/1.0/</v>
      </c>
      <c r="F2166" t="s">
        <v>4658</v>
      </c>
      <c r="G2166">
        <v>5</v>
      </c>
      <c r="H2166" t="s">
        <v>337</v>
      </c>
      <c r="I2166" s="3" t="str">
        <f t="shared" si="324"/>
        <v>https://jpsearch.go.jp/term/type/文章要素</v>
      </c>
      <c r="L2166">
        <f t="shared" si="326"/>
        <v>106</v>
      </c>
      <c r="M2166" t="str">
        <f t="shared" si="327"/>
        <v>https://www.dl.ndl.go.jp/api/iiif/3437686/canvas/106</v>
      </c>
      <c r="N2166" t="str">
        <f t="shared" si="325"/>
        <v>https://www.dl.ndl.go.jp/api/iiif/3437686/manifest.json</v>
      </c>
      <c r="O2166" t="str">
        <f t="shared" si="328"/>
        <v>http://da.dl.itc.u-tokyo.ac.jp/mirador/?params=[{%22manifest%22:%22https://www.dl.ndl.go.jp/api/iiif/3437686/manifest.json%22,%22canvas%22:%22https://www.dl.ndl.go.jp/api/iiif/3437686/canvas/106%22}]</v>
      </c>
    </row>
    <row r="2167" spans="1:15" ht="16">
      <c r="A2167" s="8" t="str">
        <f t="shared" si="322"/>
        <v>https://w3id.org/kouigenjimonogatari/data/0172-05.json</v>
      </c>
      <c r="B2167" s="8">
        <v>172</v>
      </c>
      <c r="C2167" s="8">
        <v>5</v>
      </c>
      <c r="D2167" s="9" t="s">
        <v>2036</v>
      </c>
      <c r="E2167" t="str">
        <f t="shared" si="323"/>
        <v>http://creativecommons.org/publicdomain/zero/1.0/</v>
      </c>
      <c r="F2167" t="s">
        <v>4658</v>
      </c>
      <c r="G2167">
        <v>5</v>
      </c>
      <c r="H2167" t="s">
        <v>337</v>
      </c>
      <c r="I2167" s="3" t="str">
        <f t="shared" si="324"/>
        <v>https://jpsearch.go.jp/term/type/文章要素</v>
      </c>
      <c r="L2167">
        <f t="shared" si="326"/>
        <v>106</v>
      </c>
      <c r="M2167" t="str">
        <f t="shared" si="327"/>
        <v>https://www.dl.ndl.go.jp/api/iiif/3437686/canvas/106</v>
      </c>
      <c r="N2167" t="str">
        <f t="shared" si="325"/>
        <v>https://www.dl.ndl.go.jp/api/iiif/3437686/manifest.json</v>
      </c>
      <c r="O2167" t="str">
        <f t="shared" si="328"/>
        <v>http://da.dl.itc.u-tokyo.ac.jp/mirador/?params=[{%22manifest%22:%22https://www.dl.ndl.go.jp/api/iiif/3437686/manifest.json%22,%22canvas%22:%22https://www.dl.ndl.go.jp/api/iiif/3437686/canvas/106%22}]</v>
      </c>
    </row>
    <row r="2168" spans="1:15" ht="16">
      <c r="A2168" s="8" t="str">
        <f t="shared" si="322"/>
        <v>https://w3id.org/kouigenjimonogatari/data/0172-06.json</v>
      </c>
      <c r="B2168" s="8">
        <v>172</v>
      </c>
      <c r="C2168" s="8">
        <v>6</v>
      </c>
      <c r="D2168" s="9" t="s">
        <v>2037</v>
      </c>
      <c r="E2168" t="str">
        <f t="shared" si="323"/>
        <v>http://creativecommons.org/publicdomain/zero/1.0/</v>
      </c>
      <c r="F2168" t="s">
        <v>4658</v>
      </c>
      <c r="G2168">
        <v>5</v>
      </c>
      <c r="H2168" t="s">
        <v>337</v>
      </c>
      <c r="I2168" s="3" t="str">
        <f t="shared" si="324"/>
        <v>https://jpsearch.go.jp/term/type/文章要素</v>
      </c>
      <c r="L2168">
        <f t="shared" si="326"/>
        <v>106</v>
      </c>
      <c r="M2168" t="str">
        <f t="shared" si="327"/>
        <v>https://www.dl.ndl.go.jp/api/iiif/3437686/canvas/106</v>
      </c>
      <c r="N2168" t="str">
        <f t="shared" si="325"/>
        <v>https://www.dl.ndl.go.jp/api/iiif/3437686/manifest.json</v>
      </c>
      <c r="O2168" t="str">
        <f t="shared" si="328"/>
        <v>http://da.dl.itc.u-tokyo.ac.jp/mirador/?params=[{%22manifest%22:%22https://www.dl.ndl.go.jp/api/iiif/3437686/manifest.json%22,%22canvas%22:%22https://www.dl.ndl.go.jp/api/iiif/3437686/canvas/106%22}]</v>
      </c>
    </row>
    <row r="2169" spans="1:15" ht="16">
      <c r="A2169" s="8" t="str">
        <f t="shared" si="322"/>
        <v>https://w3id.org/kouigenjimonogatari/data/0172-07.json</v>
      </c>
      <c r="B2169" s="8">
        <v>172</v>
      </c>
      <c r="C2169" s="8">
        <v>7</v>
      </c>
      <c r="D2169" s="9" t="s">
        <v>2038</v>
      </c>
      <c r="E2169" t="str">
        <f t="shared" si="323"/>
        <v>http://creativecommons.org/publicdomain/zero/1.0/</v>
      </c>
      <c r="F2169" t="s">
        <v>4658</v>
      </c>
      <c r="G2169">
        <v>5</v>
      </c>
      <c r="H2169" t="s">
        <v>337</v>
      </c>
      <c r="I2169" s="3" t="str">
        <f t="shared" si="324"/>
        <v>https://jpsearch.go.jp/term/type/文章要素</v>
      </c>
      <c r="L2169">
        <f t="shared" si="326"/>
        <v>106</v>
      </c>
      <c r="M2169" t="str">
        <f t="shared" si="327"/>
        <v>https://www.dl.ndl.go.jp/api/iiif/3437686/canvas/106</v>
      </c>
      <c r="N2169" t="str">
        <f t="shared" si="325"/>
        <v>https://www.dl.ndl.go.jp/api/iiif/3437686/manifest.json</v>
      </c>
      <c r="O2169" t="str">
        <f t="shared" si="328"/>
        <v>http://da.dl.itc.u-tokyo.ac.jp/mirador/?params=[{%22manifest%22:%22https://www.dl.ndl.go.jp/api/iiif/3437686/manifest.json%22,%22canvas%22:%22https://www.dl.ndl.go.jp/api/iiif/3437686/canvas/106%22}]</v>
      </c>
    </row>
    <row r="2170" spans="1:15" ht="16">
      <c r="A2170" s="8" t="str">
        <f t="shared" si="322"/>
        <v>https://w3id.org/kouigenjimonogatari/data/0172-08.json</v>
      </c>
      <c r="B2170" s="8">
        <v>172</v>
      </c>
      <c r="C2170" s="8">
        <v>8</v>
      </c>
      <c r="D2170" s="9" t="s">
        <v>2039</v>
      </c>
      <c r="E2170" t="str">
        <f t="shared" si="323"/>
        <v>http://creativecommons.org/publicdomain/zero/1.0/</v>
      </c>
      <c r="F2170" t="s">
        <v>4658</v>
      </c>
      <c r="G2170">
        <v>5</v>
      </c>
      <c r="H2170" t="s">
        <v>337</v>
      </c>
      <c r="I2170" s="3" t="str">
        <f t="shared" si="324"/>
        <v>https://jpsearch.go.jp/term/type/文章要素</v>
      </c>
      <c r="L2170">
        <f t="shared" si="326"/>
        <v>106</v>
      </c>
      <c r="M2170" t="str">
        <f t="shared" si="327"/>
        <v>https://www.dl.ndl.go.jp/api/iiif/3437686/canvas/106</v>
      </c>
      <c r="N2170" t="str">
        <f t="shared" si="325"/>
        <v>https://www.dl.ndl.go.jp/api/iiif/3437686/manifest.json</v>
      </c>
      <c r="O2170" t="str">
        <f t="shared" si="328"/>
        <v>http://da.dl.itc.u-tokyo.ac.jp/mirador/?params=[{%22manifest%22:%22https://www.dl.ndl.go.jp/api/iiif/3437686/manifest.json%22,%22canvas%22:%22https://www.dl.ndl.go.jp/api/iiif/3437686/canvas/106%22}]</v>
      </c>
    </row>
    <row r="2171" spans="1:15" ht="16">
      <c r="A2171" s="8" t="str">
        <f t="shared" si="322"/>
        <v>https://w3id.org/kouigenjimonogatari/data/0172-09.json</v>
      </c>
      <c r="B2171" s="8">
        <v>172</v>
      </c>
      <c r="C2171" s="8">
        <v>9</v>
      </c>
      <c r="D2171" s="9" t="s">
        <v>2040</v>
      </c>
      <c r="E2171" t="str">
        <f t="shared" si="323"/>
        <v>http://creativecommons.org/publicdomain/zero/1.0/</v>
      </c>
      <c r="F2171" t="s">
        <v>4658</v>
      </c>
      <c r="G2171">
        <v>5</v>
      </c>
      <c r="H2171" t="s">
        <v>337</v>
      </c>
      <c r="I2171" s="3" t="str">
        <f t="shared" si="324"/>
        <v>https://jpsearch.go.jp/term/type/文章要素</v>
      </c>
      <c r="L2171">
        <f t="shared" si="326"/>
        <v>106</v>
      </c>
      <c r="M2171" t="str">
        <f t="shared" si="327"/>
        <v>https://www.dl.ndl.go.jp/api/iiif/3437686/canvas/106</v>
      </c>
      <c r="N2171" t="str">
        <f t="shared" si="325"/>
        <v>https://www.dl.ndl.go.jp/api/iiif/3437686/manifest.json</v>
      </c>
      <c r="O2171" t="str">
        <f t="shared" si="328"/>
        <v>http://da.dl.itc.u-tokyo.ac.jp/mirador/?params=[{%22manifest%22:%22https://www.dl.ndl.go.jp/api/iiif/3437686/manifest.json%22,%22canvas%22:%22https://www.dl.ndl.go.jp/api/iiif/3437686/canvas/106%22}]</v>
      </c>
    </row>
    <row r="2172" spans="1:15" ht="16">
      <c r="A2172" s="8" t="str">
        <f t="shared" si="322"/>
        <v>https://w3id.org/kouigenjimonogatari/data/0172-10.json</v>
      </c>
      <c r="B2172" s="8">
        <v>172</v>
      </c>
      <c r="C2172" s="8">
        <v>10</v>
      </c>
      <c r="D2172" s="9" t="s">
        <v>2041</v>
      </c>
      <c r="E2172" t="str">
        <f t="shared" si="323"/>
        <v>http://creativecommons.org/publicdomain/zero/1.0/</v>
      </c>
      <c r="F2172" t="s">
        <v>4658</v>
      </c>
      <c r="G2172">
        <v>5</v>
      </c>
      <c r="H2172" t="s">
        <v>337</v>
      </c>
      <c r="I2172" s="3" t="str">
        <f t="shared" si="324"/>
        <v>https://jpsearch.go.jp/term/type/文章要素</v>
      </c>
      <c r="L2172">
        <f t="shared" si="326"/>
        <v>106</v>
      </c>
      <c r="M2172" t="str">
        <f t="shared" si="327"/>
        <v>https://www.dl.ndl.go.jp/api/iiif/3437686/canvas/106</v>
      </c>
      <c r="N2172" t="str">
        <f t="shared" si="325"/>
        <v>https://www.dl.ndl.go.jp/api/iiif/3437686/manifest.json</v>
      </c>
      <c r="O2172" t="str">
        <f t="shared" si="328"/>
        <v>http://da.dl.itc.u-tokyo.ac.jp/mirador/?params=[{%22manifest%22:%22https://www.dl.ndl.go.jp/api/iiif/3437686/manifest.json%22,%22canvas%22:%22https://www.dl.ndl.go.jp/api/iiif/3437686/canvas/106%22}]</v>
      </c>
    </row>
    <row r="2173" spans="1:15" ht="16">
      <c r="A2173" s="8" t="str">
        <f t="shared" si="322"/>
        <v>https://w3id.org/kouigenjimonogatari/data/0172-11.json</v>
      </c>
      <c r="B2173" s="8">
        <v>172</v>
      </c>
      <c r="C2173" s="8">
        <v>11</v>
      </c>
      <c r="D2173" s="9" t="s">
        <v>2042</v>
      </c>
      <c r="E2173" t="str">
        <f t="shared" si="323"/>
        <v>http://creativecommons.org/publicdomain/zero/1.0/</v>
      </c>
      <c r="F2173" t="s">
        <v>4658</v>
      </c>
      <c r="G2173">
        <v>5</v>
      </c>
      <c r="H2173" t="s">
        <v>337</v>
      </c>
      <c r="I2173" s="3" t="str">
        <f t="shared" si="324"/>
        <v>https://jpsearch.go.jp/term/type/文章要素</v>
      </c>
      <c r="L2173">
        <f t="shared" si="326"/>
        <v>106</v>
      </c>
      <c r="M2173" t="str">
        <f t="shared" si="327"/>
        <v>https://www.dl.ndl.go.jp/api/iiif/3437686/canvas/106</v>
      </c>
      <c r="N2173" t="str">
        <f t="shared" si="325"/>
        <v>https://www.dl.ndl.go.jp/api/iiif/3437686/manifest.json</v>
      </c>
      <c r="O2173" t="str">
        <f t="shared" si="328"/>
        <v>http://da.dl.itc.u-tokyo.ac.jp/mirador/?params=[{%22manifest%22:%22https://www.dl.ndl.go.jp/api/iiif/3437686/manifest.json%22,%22canvas%22:%22https://www.dl.ndl.go.jp/api/iiif/3437686/canvas/106%22}]</v>
      </c>
    </row>
    <row r="2174" spans="1:15" ht="16">
      <c r="A2174" s="8" t="str">
        <f t="shared" si="322"/>
        <v>https://w3id.org/kouigenjimonogatari/data/0172-12.json</v>
      </c>
      <c r="B2174" s="8">
        <v>172</v>
      </c>
      <c r="C2174" s="8">
        <v>12</v>
      </c>
      <c r="D2174" s="9" t="s">
        <v>2043</v>
      </c>
      <c r="E2174" t="str">
        <f t="shared" si="323"/>
        <v>http://creativecommons.org/publicdomain/zero/1.0/</v>
      </c>
      <c r="F2174" t="s">
        <v>4658</v>
      </c>
      <c r="G2174">
        <v>5</v>
      </c>
      <c r="H2174" t="s">
        <v>337</v>
      </c>
      <c r="I2174" s="3" t="str">
        <f t="shared" si="324"/>
        <v>https://jpsearch.go.jp/term/type/文章要素</v>
      </c>
      <c r="L2174">
        <f t="shared" si="326"/>
        <v>106</v>
      </c>
      <c r="M2174" t="str">
        <f t="shared" si="327"/>
        <v>https://www.dl.ndl.go.jp/api/iiif/3437686/canvas/106</v>
      </c>
      <c r="N2174" t="str">
        <f t="shared" si="325"/>
        <v>https://www.dl.ndl.go.jp/api/iiif/3437686/manifest.json</v>
      </c>
      <c r="O2174" t="str">
        <f t="shared" si="328"/>
        <v>http://da.dl.itc.u-tokyo.ac.jp/mirador/?params=[{%22manifest%22:%22https://www.dl.ndl.go.jp/api/iiif/3437686/manifest.json%22,%22canvas%22:%22https://www.dl.ndl.go.jp/api/iiif/3437686/canvas/106%22}]</v>
      </c>
    </row>
    <row r="2175" spans="1:15" ht="16">
      <c r="A2175" s="8" t="str">
        <f t="shared" si="322"/>
        <v>https://w3id.org/kouigenjimonogatari/data/0172-13.json</v>
      </c>
      <c r="B2175" s="8">
        <v>172</v>
      </c>
      <c r="C2175" s="8">
        <v>13</v>
      </c>
      <c r="D2175" s="9" t="s">
        <v>2044</v>
      </c>
      <c r="E2175" t="str">
        <f t="shared" si="323"/>
        <v>http://creativecommons.org/publicdomain/zero/1.0/</v>
      </c>
      <c r="F2175" t="s">
        <v>4658</v>
      </c>
      <c r="G2175">
        <v>5</v>
      </c>
      <c r="H2175" t="s">
        <v>337</v>
      </c>
      <c r="I2175" s="3" t="str">
        <f t="shared" si="324"/>
        <v>https://jpsearch.go.jp/term/type/文章要素</v>
      </c>
      <c r="L2175">
        <f t="shared" si="326"/>
        <v>106</v>
      </c>
      <c r="M2175" t="str">
        <f t="shared" si="327"/>
        <v>https://www.dl.ndl.go.jp/api/iiif/3437686/canvas/106</v>
      </c>
      <c r="N2175" t="str">
        <f t="shared" si="325"/>
        <v>https://www.dl.ndl.go.jp/api/iiif/3437686/manifest.json</v>
      </c>
      <c r="O2175" t="str">
        <f t="shared" si="328"/>
        <v>http://da.dl.itc.u-tokyo.ac.jp/mirador/?params=[{%22manifest%22:%22https://www.dl.ndl.go.jp/api/iiif/3437686/manifest.json%22,%22canvas%22:%22https://www.dl.ndl.go.jp/api/iiif/3437686/canvas/106%22}]</v>
      </c>
    </row>
    <row r="2176" spans="1:15" ht="16">
      <c r="A2176" s="8" t="str">
        <f t="shared" ref="A2176:A2239" si="329">"https://w3id.org/kouigenjimonogatari/data/"&amp;TEXT(B2176, "0000")&amp;"-"&amp;TEXT(C2176, "00")&amp;".json"</f>
        <v>https://w3id.org/kouigenjimonogatari/data/0172-14.json</v>
      </c>
      <c r="B2176" s="8">
        <v>172</v>
      </c>
      <c r="C2176" s="8">
        <v>14</v>
      </c>
      <c r="D2176" s="9" t="s">
        <v>2045</v>
      </c>
      <c r="E2176" t="str">
        <f t="shared" si="323"/>
        <v>http://creativecommons.org/publicdomain/zero/1.0/</v>
      </c>
      <c r="F2176" t="s">
        <v>4658</v>
      </c>
      <c r="G2176">
        <v>5</v>
      </c>
      <c r="H2176" t="s">
        <v>337</v>
      </c>
      <c r="I2176" s="3" t="str">
        <f t="shared" si="324"/>
        <v>https://jpsearch.go.jp/term/type/文章要素</v>
      </c>
      <c r="L2176">
        <f t="shared" si="326"/>
        <v>106</v>
      </c>
      <c r="M2176" t="str">
        <f t="shared" si="327"/>
        <v>https://www.dl.ndl.go.jp/api/iiif/3437686/canvas/106</v>
      </c>
      <c r="N2176" t="str">
        <f t="shared" si="325"/>
        <v>https://www.dl.ndl.go.jp/api/iiif/3437686/manifest.json</v>
      </c>
      <c r="O2176" t="str">
        <f t="shared" si="328"/>
        <v>http://da.dl.itc.u-tokyo.ac.jp/mirador/?params=[{%22manifest%22:%22https://www.dl.ndl.go.jp/api/iiif/3437686/manifest.json%22,%22canvas%22:%22https://www.dl.ndl.go.jp/api/iiif/3437686/canvas/106%22}]</v>
      </c>
    </row>
    <row r="2177" spans="1:15" ht="16">
      <c r="A2177" s="8" t="str">
        <f t="shared" si="329"/>
        <v>https://w3id.org/kouigenjimonogatari/data/0173-01.json</v>
      </c>
      <c r="B2177" s="8">
        <v>173</v>
      </c>
      <c r="C2177" s="8">
        <v>1</v>
      </c>
      <c r="D2177" s="9" t="s">
        <v>2046</v>
      </c>
      <c r="E2177" t="str">
        <f t="shared" si="323"/>
        <v>http://creativecommons.org/publicdomain/zero/1.0/</v>
      </c>
      <c r="F2177" t="s">
        <v>4658</v>
      </c>
      <c r="G2177">
        <v>5</v>
      </c>
      <c r="H2177" t="s">
        <v>337</v>
      </c>
      <c r="I2177" s="3" t="str">
        <f t="shared" si="324"/>
        <v>https://jpsearch.go.jp/term/type/文章要素</v>
      </c>
      <c r="L2177">
        <f t="shared" si="326"/>
        <v>106</v>
      </c>
      <c r="M2177" t="str">
        <f t="shared" si="327"/>
        <v>https://www.dl.ndl.go.jp/api/iiif/3437686/canvas/106</v>
      </c>
      <c r="N2177" t="str">
        <f t="shared" si="325"/>
        <v>https://www.dl.ndl.go.jp/api/iiif/3437686/manifest.json</v>
      </c>
      <c r="O2177" t="str">
        <f t="shared" si="328"/>
        <v>http://da.dl.itc.u-tokyo.ac.jp/mirador/?params=[{%22manifest%22:%22https://www.dl.ndl.go.jp/api/iiif/3437686/manifest.json%22,%22canvas%22:%22https://www.dl.ndl.go.jp/api/iiif/3437686/canvas/106%22}]</v>
      </c>
    </row>
    <row r="2178" spans="1:15" ht="16">
      <c r="A2178" s="8" t="str">
        <f t="shared" si="329"/>
        <v>https://w3id.org/kouigenjimonogatari/data/0173-02.json</v>
      </c>
      <c r="B2178" s="8">
        <v>173</v>
      </c>
      <c r="C2178" s="8">
        <v>2</v>
      </c>
      <c r="D2178" s="9" t="s">
        <v>2047</v>
      </c>
      <c r="E2178" t="str">
        <f t="shared" si="323"/>
        <v>http://creativecommons.org/publicdomain/zero/1.0/</v>
      </c>
      <c r="F2178" t="s">
        <v>4658</v>
      </c>
      <c r="G2178">
        <v>5</v>
      </c>
      <c r="H2178" t="s">
        <v>337</v>
      </c>
      <c r="I2178" s="3" t="str">
        <f t="shared" si="324"/>
        <v>https://jpsearch.go.jp/term/type/文章要素</v>
      </c>
      <c r="L2178">
        <f t="shared" si="326"/>
        <v>106</v>
      </c>
      <c r="M2178" t="str">
        <f t="shared" si="327"/>
        <v>https://www.dl.ndl.go.jp/api/iiif/3437686/canvas/106</v>
      </c>
      <c r="N2178" t="str">
        <f t="shared" si="325"/>
        <v>https://www.dl.ndl.go.jp/api/iiif/3437686/manifest.json</v>
      </c>
      <c r="O2178" t="str">
        <f t="shared" si="328"/>
        <v>http://da.dl.itc.u-tokyo.ac.jp/mirador/?params=[{%22manifest%22:%22https://www.dl.ndl.go.jp/api/iiif/3437686/manifest.json%22,%22canvas%22:%22https://www.dl.ndl.go.jp/api/iiif/3437686/canvas/106%22}]</v>
      </c>
    </row>
    <row r="2179" spans="1:15" ht="16">
      <c r="A2179" s="8" t="str">
        <f t="shared" si="329"/>
        <v>https://w3id.org/kouigenjimonogatari/data/0173-03.json</v>
      </c>
      <c r="B2179" s="8">
        <v>173</v>
      </c>
      <c r="C2179" s="8">
        <v>3</v>
      </c>
      <c r="D2179" s="9" t="s">
        <v>2048</v>
      </c>
      <c r="E2179" t="str">
        <f t="shared" si="323"/>
        <v>http://creativecommons.org/publicdomain/zero/1.0/</v>
      </c>
      <c r="F2179" t="s">
        <v>4658</v>
      </c>
      <c r="G2179">
        <v>5</v>
      </c>
      <c r="H2179" t="s">
        <v>337</v>
      </c>
      <c r="I2179" s="3" t="str">
        <f t="shared" si="324"/>
        <v>https://jpsearch.go.jp/term/type/文章要素</v>
      </c>
      <c r="L2179">
        <f t="shared" si="326"/>
        <v>106</v>
      </c>
      <c r="M2179" t="str">
        <f t="shared" si="327"/>
        <v>https://www.dl.ndl.go.jp/api/iiif/3437686/canvas/106</v>
      </c>
      <c r="N2179" t="str">
        <f t="shared" si="325"/>
        <v>https://www.dl.ndl.go.jp/api/iiif/3437686/manifest.json</v>
      </c>
      <c r="O2179" t="str">
        <f t="shared" si="328"/>
        <v>http://da.dl.itc.u-tokyo.ac.jp/mirador/?params=[{%22manifest%22:%22https://www.dl.ndl.go.jp/api/iiif/3437686/manifest.json%22,%22canvas%22:%22https://www.dl.ndl.go.jp/api/iiif/3437686/canvas/106%22}]</v>
      </c>
    </row>
    <row r="2180" spans="1:15" ht="16">
      <c r="A2180" s="8" t="str">
        <f t="shared" si="329"/>
        <v>https://w3id.org/kouigenjimonogatari/data/0173-04.json</v>
      </c>
      <c r="B2180" s="8">
        <v>173</v>
      </c>
      <c r="C2180" s="8">
        <v>4</v>
      </c>
      <c r="D2180" s="9" t="s">
        <v>2049</v>
      </c>
      <c r="E2180" t="str">
        <f t="shared" ref="E2180:E2243" si="330">"http://creativecommons.org/publicdomain/zero/1.0/"</f>
        <v>http://creativecommons.org/publicdomain/zero/1.0/</v>
      </c>
      <c r="F2180" t="s">
        <v>4658</v>
      </c>
      <c r="G2180">
        <v>5</v>
      </c>
      <c r="H2180" t="s">
        <v>337</v>
      </c>
      <c r="I2180" s="3" t="str">
        <f t="shared" ref="I2180:I2243" si="331">"https://jpsearch.go.jp/term/type/文章要素"</f>
        <v>https://jpsearch.go.jp/term/type/文章要素</v>
      </c>
      <c r="L2180">
        <f t="shared" si="326"/>
        <v>106</v>
      </c>
      <c r="M2180" t="str">
        <f t="shared" si="327"/>
        <v>https://www.dl.ndl.go.jp/api/iiif/3437686/canvas/106</v>
      </c>
      <c r="N2180" t="str">
        <f t="shared" ref="N2180:N2243" si="332">"https://www.dl.ndl.go.jp/api/iiif/3437686/manifest.json"</f>
        <v>https://www.dl.ndl.go.jp/api/iiif/3437686/manifest.json</v>
      </c>
      <c r="O2180" t="str">
        <f t="shared" si="328"/>
        <v>http://da.dl.itc.u-tokyo.ac.jp/mirador/?params=[{%22manifest%22:%22https://www.dl.ndl.go.jp/api/iiif/3437686/manifest.json%22,%22canvas%22:%22https://www.dl.ndl.go.jp/api/iiif/3437686/canvas/106%22}]</v>
      </c>
    </row>
    <row r="2181" spans="1:15" ht="16">
      <c r="A2181" s="8" t="str">
        <f t="shared" si="329"/>
        <v>https://w3id.org/kouigenjimonogatari/data/0173-05.json</v>
      </c>
      <c r="B2181" s="8">
        <v>173</v>
      </c>
      <c r="C2181" s="8">
        <v>5</v>
      </c>
      <c r="D2181" s="9" t="s">
        <v>2050</v>
      </c>
      <c r="E2181" t="str">
        <f t="shared" si="330"/>
        <v>http://creativecommons.org/publicdomain/zero/1.0/</v>
      </c>
      <c r="F2181" t="s">
        <v>4658</v>
      </c>
      <c r="G2181">
        <v>5</v>
      </c>
      <c r="H2181" t="s">
        <v>337</v>
      </c>
      <c r="I2181" s="3" t="str">
        <f t="shared" si="331"/>
        <v>https://jpsearch.go.jp/term/type/文章要素</v>
      </c>
      <c r="L2181">
        <f t="shared" si="326"/>
        <v>106</v>
      </c>
      <c r="M2181" t="str">
        <f t="shared" si="327"/>
        <v>https://www.dl.ndl.go.jp/api/iiif/3437686/canvas/106</v>
      </c>
      <c r="N2181" t="str">
        <f t="shared" si="332"/>
        <v>https://www.dl.ndl.go.jp/api/iiif/3437686/manifest.json</v>
      </c>
      <c r="O2181" t="str">
        <f t="shared" si="328"/>
        <v>http://da.dl.itc.u-tokyo.ac.jp/mirador/?params=[{%22manifest%22:%22https://www.dl.ndl.go.jp/api/iiif/3437686/manifest.json%22,%22canvas%22:%22https://www.dl.ndl.go.jp/api/iiif/3437686/canvas/106%22}]</v>
      </c>
    </row>
    <row r="2182" spans="1:15" ht="16">
      <c r="A2182" s="8" t="str">
        <f t="shared" si="329"/>
        <v>https://w3id.org/kouigenjimonogatari/data/0173-06.json</v>
      </c>
      <c r="B2182" s="8">
        <v>173</v>
      </c>
      <c r="C2182" s="8">
        <v>6</v>
      </c>
      <c r="D2182" s="9" t="s">
        <v>2051</v>
      </c>
      <c r="E2182" t="str">
        <f t="shared" si="330"/>
        <v>http://creativecommons.org/publicdomain/zero/1.0/</v>
      </c>
      <c r="F2182" t="s">
        <v>4658</v>
      </c>
      <c r="G2182">
        <v>5</v>
      </c>
      <c r="H2182" t="s">
        <v>337</v>
      </c>
      <c r="I2182" s="3" t="str">
        <f t="shared" si="331"/>
        <v>https://jpsearch.go.jp/term/type/文章要素</v>
      </c>
      <c r="L2182">
        <f t="shared" si="326"/>
        <v>106</v>
      </c>
      <c r="M2182" t="str">
        <f t="shared" si="327"/>
        <v>https://www.dl.ndl.go.jp/api/iiif/3437686/canvas/106</v>
      </c>
      <c r="N2182" t="str">
        <f t="shared" si="332"/>
        <v>https://www.dl.ndl.go.jp/api/iiif/3437686/manifest.json</v>
      </c>
      <c r="O2182" t="str">
        <f t="shared" si="328"/>
        <v>http://da.dl.itc.u-tokyo.ac.jp/mirador/?params=[{%22manifest%22:%22https://www.dl.ndl.go.jp/api/iiif/3437686/manifest.json%22,%22canvas%22:%22https://www.dl.ndl.go.jp/api/iiif/3437686/canvas/106%22}]</v>
      </c>
    </row>
    <row r="2183" spans="1:15" ht="16">
      <c r="A2183" s="8" t="str">
        <f t="shared" si="329"/>
        <v>https://w3id.org/kouigenjimonogatari/data/0173-07.json</v>
      </c>
      <c r="B2183" s="8">
        <v>173</v>
      </c>
      <c r="C2183" s="8">
        <v>7</v>
      </c>
      <c r="D2183" s="9" t="s">
        <v>2052</v>
      </c>
      <c r="E2183" t="str">
        <f t="shared" si="330"/>
        <v>http://creativecommons.org/publicdomain/zero/1.0/</v>
      </c>
      <c r="F2183" t="s">
        <v>4658</v>
      </c>
      <c r="G2183">
        <v>5</v>
      </c>
      <c r="H2183" t="s">
        <v>337</v>
      </c>
      <c r="I2183" s="3" t="str">
        <f t="shared" si="331"/>
        <v>https://jpsearch.go.jp/term/type/文章要素</v>
      </c>
      <c r="L2183">
        <f t="shared" ref="L2183:L2246" si="333">20+INT(B2183/2)</f>
        <v>106</v>
      </c>
      <c r="M2183" t="str">
        <f t="shared" ref="M2183:M2246" si="334">"https://www.dl.ndl.go.jp/api/iiif/3437686/canvas/"&amp;L2183</f>
        <v>https://www.dl.ndl.go.jp/api/iiif/3437686/canvas/106</v>
      </c>
      <c r="N2183" t="str">
        <f t="shared" si="332"/>
        <v>https://www.dl.ndl.go.jp/api/iiif/3437686/manifest.json</v>
      </c>
      <c r="O2183" t="str">
        <f t="shared" ref="O2183:O2246" si="335">"http://da.dl.itc.u-tokyo.ac.jp/mirador/?params=[{%22manifest%22:%22"&amp;N2183&amp;"%22,%22canvas%22:%22"&amp;M2183&amp;"%22}]"</f>
        <v>http://da.dl.itc.u-tokyo.ac.jp/mirador/?params=[{%22manifest%22:%22https://www.dl.ndl.go.jp/api/iiif/3437686/manifest.json%22,%22canvas%22:%22https://www.dl.ndl.go.jp/api/iiif/3437686/canvas/106%22}]</v>
      </c>
    </row>
    <row r="2184" spans="1:15" ht="16">
      <c r="A2184" s="8" t="str">
        <f t="shared" si="329"/>
        <v>https://w3id.org/kouigenjimonogatari/data/0173-08.json</v>
      </c>
      <c r="B2184" s="8">
        <v>173</v>
      </c>
      <c r="C2184" s="8">
        <v>8</v>
      </c>
      <c r="D2184" s="9" t="s">
        <v>2053</v>
      </c>
      <c r="E2184" t="str">
        <f t="shared" si="330"/>
        <v>http://creativecommons.org/publicdomain/zero/1.0/</v>
      </c>
      <c r="F2184" t="s">
        <v>4658</v>
      </c>
      <c r="G2184">
        <v>5</v>
      </c>
      <c r="H2184" t="s">
        <v>337</v>
      </c>
      <c r="I2184" s="3" t="str">
        <f t="shared" si="331"/>
        <v>https://jpsearch.go.jp/term/type/文章要素</v>
      </c>
      <c r="L2184">
        <f t="shared" si="333"/>
        <v>106</v>
      </c>
      <c r="M2184" t="str">
        <f t="shared" si="334"/>
        <v>https://www.dl.ndl.go.jp/api/iiif/3437686/canvas/106</v>
      </c>
      <c r="N2184" t="str">
        <f t="shared" si="332"/>
        <v>https://www.dl.ndl.go.jp/api/iiif/3437686/manifest.json</v>
      </c>
      <c r="O2184" t="str">
        <f t="shared" si="335"/>
        <v>http://da.dl.itc.u-tokyo.ac.jp/mirador/?params=[{%22manifest%22:%22https://www.dl.ndl.go.jp/api/iiif/3437686/manifest.json%22,%22canvas%22:%22https://www.dl.ndl.go.jp/api/iiif/3437686/canvas/106%22}]</v>
      </c>
    </row>
    <row r="2185" spans="1:15" ht="16">
      <c r="A2185" s="8" t="str">
        <f t="shared" si="329"/>
        <v>https://w3id.org/kouigenjimonogatari/data/0173-09.json</v>
      </c>
      <c r="B2185" s="8">
        <v>173</v>
      </c>
      <c r="C2185" s="8">
        <v>9</v>
      </c>
      <c r="D2185" s="9" t="s">
        <v>2054</v>
      </c>
      <c r="E2185" t="str">
        <f t="shared" si="330"/>
        <v>http://creativecommons.org/publicdomain/zero/1.0/</v>
      </c>
      <c r="F2185" t="s">
        <v>4658</v>
      </c>
      <c r="G2185">
        <v>5</v>
      </c>
      <c r="H2185" t="s">
        <v>337</v>
      </c>
      <c r="I2185" s="3" t="str">
        <f t="shared" si="331"/>
        <v>https://jpsearch.go.jp/term/type/文章要素</v>
      </c>
      <c r="L2185">
        <f t="shared" si="333"/>
        <v>106</v>
      </c>
      <c r="M2185" t="str">
        <f t="shared" si="334"/>
        <v>https://www.dl.ndl.go.jp/api/iiif/3437686/canvas/106</v>
      </c>
      <c r="N2185" t="str">
        <f t="shared" si="332"/>
        <v>https://www.dl.ndl.go.jp/api/iiif/3437686/manifest.json</v>
      </c>
      <c r="O2185" t="str">
        <f t="shared" si="335"/>
        <v>http://da.dl.itc.u-tokyo.ac.jp/mirador/?params=[{%22manifest%22:%22https://www.dl.ndl.go.jp/api/iiif/3437686/manifest.json%22,%22canvas%22:%22https://www.dl.ndl.go.jp/api/iiif/3437686/canvas/106%22}]</v>
      </c>
    </row>
    <row r="2186" spans="1:15" ht="16">
      <c r="A2186" s="8" t="str">
        <f t="shared" si="329"/>
        <v>https://w3id.org/kouigenjimonogatari/data/0173-10.json</v>
      </c>
      <c r="B2186" s="8">
        <v>173</v>
      </c>
      <c r="C2186" s="8">
        <v>10</v>
      </c>
      <c r="D2186" s="9" t="s">
        <v>2055</v>
      </c>
      <c r="E2186" t="str">
        <f t="shared" si="330"/>
        <v>http://creativecommons.org/publicdomain/zero/1.0/</v>
      </c>
      <c r="F2186" t="s">
        <v>4658</v>
      </c>
      <c r="G2186">
        <v>5</v>
      </c>
      <c r="H2186" t="s">
        <v>337</v>
      </c>
      <c r="I2186" s="3" t="str">
        <f t="shared" si="331"/>
        <v>https://jpsearch.go.jp/term/type/文章要素</v>
      </c>
      <c r="L2186">
        <f t="shared" si="333"/>
        <v>106</v>
      </c>
      <c r="M2186" t="str">
        <f t="shared" si="334"/>
        <v>https://www.dl.ndl.go.jp/api/iiif/3437686/canvas/106</v>
      </c>
      <c r="N2186" t="str">
        <f t="shared" si="332"/>
        <v>https://www.dl.ndl.go.jp/api/iiif/3437686/manifest.json</v>
      </c>
      <c r="O2186" t="str">
        <f t="shared" si="335"/>
        <v>http://da.dl.itc.u-tokyo.ac.jp/mirador/?params=[{%22manifest%22:%22https://www.dl.ndl.go.jp/api/iiif/3437686/manifest.json%22,%22canvas%22:%22https://www.dl.ndl.go.jp/api/iiif/3437686/canvas/106%22}]</v>
      </c>
    </row>
    <row r="2187" spans="1:15" ht="16">
      <c r="A2187" s="8" t="str">
        <f t="shared" si="329"/>
        <v>https://w3id.org/kouigenjimonogatari/data/0173-11.json</v>
      </c>
      <c r="B2187" s="8">
        <v>173</v>
      </c>
      <c r="C2187" s="8">
        <v>11</v>
      </c>
      <c r="D2187" s="9" t="s">
        <v>2056</v>
      </c>
      <c r="E2187" t="str">
        <f t="shared" si="330"/>
        <v>http://creativecommons.org/publicdomain/zero/1.0/</v>
      </c>
      <c r="F2187" t="s">
        <v>4658</v>
      </c>
      <c r="G2187">
        <v>5</v>
      </c>
      <c r="H2187" t="s">
        <v>337</v>
      </c>
      <c r="I2187" s="3" t="str">
        <f t="shared" si="331"/>
        <v>https://jpsearch.go.jp/term/type/文章要素</v>
      </c>
      <c r="L2187">
        <f t="shared" si="333"/>
        <v>106</v>
      </c>
      <c r="M2187" t="str">
        <f t="shared" si="334"/>
        <v>https://www.dl.ndl.go.jp/api/iiif/3437686/canvas/106</v>
      </c>
      <c r="N2187" t="str">
        <f t="shared" si="332"/>
        <v>https://www.dl.ndl.go.jp/api/iiif/3437686/manifest.json</v>
      </c>
      <c r="O2187" t="str">
        <f t="shared" si="335"/>
        <v>http://da.dl.itc.u-tokyo.ac.jp/mirador/?params=[{%22manifest%22:%22https://www.dl.ndl.go.jp/api/iiif/3437686/manifest.json%22,%22canvas%22:%22https://www.dl.ndl.go.jp/api/iiif/3437686/canvas/106%22}]</v>
      </c>
    </row>
    <row r="2188" spans="1:15" ht="16">
      <c r="A2188" s="8" t="str">
        <f t="shared" si="329"/>
        <v>https://w3id.org/kouigenjimonogatari/data/0173-12.json</v>
      </c>
      <c r="B2188" s="8">
        <v>173</v>
      </c>
      <c r="C2188" s="8">
        <v>12</v>
      </c>
      <c r="D2188" s="9" t="s">
        <v>2057</v>
      </c>
      <c r="E2188" t="str">
        <f t="shared" si="330"/>
        <v>http://creativecommons.org/publicdomain/zero/1.0/</v>
      </c>
      <c r="F2188" t="s">
        <v>4658</v>
      </c>
      <c r="G2188">
        <v>5</v>
      </c>
      <c r="H2188" t="s">
        <v>337</v>
      </c>
      <c r="I2188" s="3" t="str">
        <f t="shared" si="331"/>
        <v>https://jpsearch.go.jp/term/type/文章要素</v>
      </c>
      <c r="L2188">
        <f t="shared" si="333"/>
        <v>106</v>
      </c>
      <c r="M2188" t="str">
        <f t="shared" si="334"/>
        <v>https://www.dl.ndl.go.jp/api/iiif/3437686/canvas/106</v>
      </c>
      <c r="N2188" t="str">
        <f t="shared" si="332"/>
        <v>https://www.dl.ndl.go.jp/api/iiif/3437686/manifest.json</v>
      </c>
      <c r="O2188" t="str">
        <f t="shared" si="335"/>
        <v>http://da.dl.itc.u-tokyo.ac.jp/mirador/?params=[{%22manifest%22:%22https://www.dl.ndl.go.jp/api/iiif/3437686/manifest.json%22,%22canvas%22:%22https://www.dl.ndl.go.jp/api/iiif/3437686/canvas/106%22}]</v>
      </c>
    </row>
    <row r="2189" spans="1:15" ht="16">
      <c r="A2189" s="8" t="str">
        <f t="shared" si="329"/>
        <v>https://w3id.org/kouigenjimonogatari/data/0173-13.json</v>
      </c>
      <c r="B2189" s="8">
        <v>173</v>
      </c>
      <c r="C2189" s="8">
        <v>13</v>
      </c>
      <c r="D2189" s="9" t="s">
        <v>2058</v>
      </c>
      <c r="E2189" t="str">
        <f t="shared" si="330"/>
        <v>http://creativecommons.org/publicdomain/zero/1.0/</v>
      </c>
      <c r="F2189" t="s">
        <v>4658</v>
      </c>
      <c r="G2189">
        <v>5</v>
      </c>
      <c r="H2189" t="s">
        <v>337</v>
      </c>
      <c r="I2189" s="3" t="str">
        <f t="shared" si="331"/>
        <v>https://jpsearch.go.jp/term/type/文章要素</v>
      </c>
      <c r="L2189">
        <f t="shared" si="333"/>
        <v>106</v>
      </c>
      <c r="M2189" t="str">
        <f t="shared" si="334"/>
        <v>https://www.dl.ndl.go.jp/api/iiif/3437686/canvas/106</v>
      </c>
      <c r="N2189" t="str">
        <f t="shared" si="332"/>
        <v>https://www.dl.ndl.go.jp/api/iiif/3437686/manifest.json</v>
      </c>
      <c r="O2189" t="str">
        <f t="shared" si="335"/>
        <v>http://da.dl.itc.u-tokyo.ac.jp/mirador/?params=[{%22manifest%22:%22https://www.dl.ndl.go.jp/api/iiif/3437686/manifest.json%22,%22canvas%22:%22https://www.dl.ndl.go.jp/api/iiif/3437686/canvas/106%22}]</v>
      </c>
    </row>
    <row r="2190" spans="1:15" ht="16">
      <c r="A2190" s="8" t="str">
        <f t="shared" si="329"/>
        <v>https://w3id.org/kouigenjimonogatari/data/0173-14.json</v>
      </c>
      <c r="B2190" s="8">
        <v>173</v>
      </c>
      <c r="C2190" s="8">
        <v>14</v>
      </c>
      <c r="D2190" s="9" t="s">
        <v>2059</v>
      </c>
      <c r="E2190" t="str">
        <f t="shared" si="330"/>
        <v>http://creativecommons.org/publicdomain/zero/1.0/</v>
      </c>
      <c r="F2190" t="s">
        <v>4658</v>
      </c>
      <c r="G2190">
        <v>5</v>
      </c>
      <c r="H2190" t="s">
        <v>337</v>
      </c>
      <c r="I2190" s="3" t="str">
        <f t="shared" si="331"/>
        <v>https://jpsearch.go.jp/term/type/文章要素</v>
      </c>
      <c r="L2190">
        <f t="shared" si="333"/>
        <v>106</v>
      </c>
      <c r="M2190" t="str">
        <f t="shared" si="334"/>
        <v>https://www.dl.ndl.go.jp/api/iiif/3437686/canvas/106</v>
      </c>
      <c r="N2190" t="str">
        <f t="shared" si="332"/>
        <v>https://www.dl.ndl.go.jp/api/iiif/3437686/manifest.json</v>
      </c>
      <c r="O2190" t="str">
        <f t="shared" si="335"/>
        <v>http://da.dl.itc.u-tokyo.ac.jp/mirador/?params=[{%22manifest%22:%22https://www.dl.ndl.go.jp/api/iiif/3437686/manifest.json%22,%22canvas%22:%22https://www.dl.ndl.go.jp/api/iiif/3437686/canvas/106%22}]</v>
      </c>
    </row>
    <row r="2191" spans="1:15" ht="16">
      <c r="A2191" s="8" t="str">
        <f t="shared" si="329"/>
        <v>https://w3id.org/kouigenjimonogatari/data/0174-01.json</v>
      </c>
      <c r="B2191" s="8">
        <v>174</v>
      </c>
      <c r="C2191" s="8">
        <v>1</v>
      </c>
      <c r="D2191" s="9" t="s">
        <v>2060</v>
      </c>
      <c r="E2191" t="str">
        <f t="shared" si="330"/>
        <v>http://creativecommons.org/publicdomain/zero/1.0/</v>
      </c>
      <c r="F2191" t="s">
        <v>4658</v>
      </c>
      <c r="G2191">
        <v>5</v>
      </c>
      <c r="H2191" t="s">
        <v>337</v>
      </c>
      <c r="I2191" s="3" t="str">
        <f t="shared" si="331"/>
        <v>https://jpsearch.go.jp/term/type/文章要素</v>
      </c>
      <c r="L2191">
        <f t="shared" si="333"/>
        <v>107</v>
      </c>
      <c r="M2191" t="str">
        <f t="shared" si="334"/>
        <v>https://www.dl.ndl.go.jp/api/iiif/3437686/canvas/107</v>
      </c>
      <c r="N2191" t="str">
        <f t="shared" si="332"/>
        <v>https://www.dl.ndl.go.jp/api/iiif/3437686/manifest.json</v>
      </c>
      <c r="O2191" t="str">
        <f t="shared" si="335"/>
        <v>http://da.dl.itc.u-tokyo.ac.jp/mirador/?params=[{%22manifest%22:%22https://www.dl.ndl.go.jp/api/iiif/3437686/manifest.json%22,%22canvas%22:%22https://www.dl.ndl.go.jp/api/iiif/3437686/canvas/107%22}]</v>
      </c>
    </row>
    <row r="2192" spans="1:15" ht="16">
      <c r="A2192" s="8" t="str">
        <f t="shared" si="329"/>
        <v>https://w3id.org/kouigenjimonogatari/data/0174-02.json</v>
      </c>
      <c r="B2192" s="8">
        <v>174</v>
      </c>
      <c r="C2192" s="8">
        <v>2</v>
      </c>
      <c r="D2192" s="9" t="s">
        <v>2061</v>
      </c>
      <c r="E2192" t="str">
        <f t="shared" si="330"/>
        <v>http://creativecommons.org/publicdomain/zero/1.0/</v>
      </c>
      <c r="F2192" t="s">
        <v>4658</v>
      </c>
      <c r="G2192">
        <v>5</v>
      </c>
      <c r="H2192" t="s">
        <v>337</v>
      </c>
      <c r="I2192" s="3" t="str">
        <f t="shared" si="331"/>
        <v>https://jpsearch.go.jp/term/type/文章要素</v>
      </c>
      <c r="L2192">
        <f t="shared" si="333"/>
        <v>107</v>
      </c>
      <c r="M2192" t="str">
        <f t="shared" si="334"/>
        <v>https://www.dl.ndl.go.jp/api/iiif/3437686/canvas/107</v>
      </c>
      <c r="N2192" t="str">
        <f t="shared" si="332"/>
        <v>https://www.dl.ndl.go.jp/api/iiif/3437686/manifest.json</v>
      </c>
      <c r="O2192" t="str">
        <f t="shared" si="335"/>
        <v>http://da.dl.itc.u-tokyo.ac.jp/mirador/?params=[{%22manifest%22:%22https://www.dl.ndl.go.jp/api/iiif/3437686/manifest.json%22,%22canvas%22:%22https://www.dl.ndl.go.jp/api/iiif/3437686/canvas/107%22}]</v>
      </c>
    </row>
    <row r="2193" spans="1:15" ht="16">
      <c r="A2193" s="8" t="str">
        <f t="shared" si="329"/>
        <v>https://w3id.org/kouigenjimonogatari/data/0174-03.json</v>
      </c>
      <c r="B2193" s="8">
        <v>174</v>
      </c>
      <c r="C2193" s="8">
        <v>3</v>
      </c>
      <c r="D2193" s="9" t="s">
        <v>2062</v>
      </c>
      <c r="E2193" t="str">
        <f t="shared" si="330"/>
        <v>http://creativecommons.org/publicdomain/zero/1.0/</v>
      </c>
      <c r="F2193" t="s">
        <v>4658</v>
      </c>
      <c r="G2193">
        <v>5</v>
      </c>
      <c r="H2193" t="s">
        <v>337</v>
      </c>
      <c r="I2193" s="3" t="str">
        <f t="shared" si="331"/>
        <v>https://jpsearch.go.jp/term/type/文章要素</v>
      </c>
      <c r="L2193">
        <f t="shared" si="333"/>
        <v>107</v>
      </c>
      <c r="M2193" t="str">
        <f t="shared" si="334"/>
        <v>https://www.dl.ndl.go.jp/api/iiif/3437686/canvas/107</v>
      </c>
      <c r="N2193" t="str">
        <f t="shared" si="332"/>
        <v>https://www.dl.ndl.go.jp/api/iiif/3437686/manifest.json</v>
      </c>
      <c r="O2193" t="str">
        <f t="shared" si="335"/>
        <v>http://da.dl.itc.u-tokyo.ac.jp/mirador/?params=[{%22manifest%22:%22https://www.dl.ndl.go.jp/api/iiif/3437686/manifest.json%22,%22canvas%22:%22https://www.dl.ndl.go.jp/api/iiif/3437686/canvas/107%22}]</v>
      </c>
    </row>
    <row r="2194" spans="1:15" ht="16">
      <c r="A2194" s="8" t="str">
        <f t="shared" si="329"/>
        <v>https://w3id.org/kouigenjimonogatari/data/0174-04.json</v>
      </c>
      <c r="B2194" s="8">
        <v>174</v>
      </c>
      <c r="C2194" s="8">
        <v>4</v>
      </c>
      <c r="D2194" s="9" t="s">
        <v>2063</v>
      </c>
      <c r="E2194" t="str">
        <f t="shared" si="330"/>
        <v>http://creativecommons.org/publicdomain/zero/1.0/</v>
      </c>
      <c r="F2194" t="s">
        <v>4658</v>
      </c>
      <c r="G2194">
        <v>5</v>
      </c>
      <c r="H2194" t="s">
        <v>337</v>
      </c>
      <c r="I2194" s="3" t="str">
        <f t="shared" si="331"/>
        <v>https://jpsearch.go.jp/term/type/文章要素</v>
      </c>
      <c r="L2194">
        <f t="shared" si="333"/>
        <v>107</v>
      </c>
      <c r="M2194" t="str">
        <f t="shared" si="334"/>
        <v>https://www.dl.ndl.go.jp/api/iiif/3437686/canvas/107</v>
      </c>
      <c r="N2194" t="str">
        <f t="shared" si="332"/>
        <v>https://www.dl.ndl.go.jp/api/iiif/3437686/manifest.json</v>
      </c>
      <c r="O2194" t="str">
        <f t="shared" si="335"/>
        <v>http://da.dl.itc.u-tokyo.ac.jp/mirador/?params=[{%22manifest%22:%22https://www.dl.ndl.go.jp/api/iiif/3437686/manifest.json%22,%22canvas%22:%22https://www.dl.ndl.go.jp/api/iiif/3437686/canvas/107%22}]</v>
      </c>
    </row>
    <row r="2195" spans="1:15" ht="16">
      <c r="A2195" s="8" t="str">
        <f t="shared" si="329"/>
        <v>https://w3id.org/kouigenjimonogatari/data/0174-05.json</v>
      </c>
      <c r="B2195" s="8">
        <v>174</v>
      </c>
      <c r="C2195" s="8">
        <v>5</v>
      </c>
      <c r="D2195" s="9" t="s">
        <v>2064</v>
      </c>
      <c r="E2195" t="str">
        <f t="shared" si="330"/>
        <v>http://creativecommons.org/publicdomain/zero/1.0/</v>
      </c>
      <c r="F2195" t="s">
        <v>4658</v>
      </c>
      <c r="G2195">
        <v>5</v>
      </c>
      <c r="H2195" t="s">
        <v>337</v>
      </c>
      <c r="I2195" s="3" t="str">
        <f t="shared" si="331"/>
        <v>https://jpsearch.go.jp/term/type/文章要素</v>
      </c>
      <c r="L2195">
        <f t="shared" si="333"/>
        <v>107</v>
      </c>
      <c r="M2195" t="str">
        <f t="shared" si="334"/>
        <v>https://www.dl.ndl.go.jp/api/iiif/3437686/canvas/107</v>
      </c>
      <c r="N2195" t="str">
        <f t="shared" si="332"/>
        <v>https://www.dl.ndl.go.jp/api/iiif/3437686/manifest.json</v>
      </c>
      <c r="O2195" t="str">
        <f t="shared" si="335"/>
        <v>http://da.dl.itc.u-tokyo.ac.jp/mirador/?params=[{%22manifest%22:%22https://www.dl.ndl.go.jp/api/iiif/3437686/manifest.json%22,%22canvas%22:%22https://www.dl.ndl.go.jp/api/iiif/3437686/canvas/107%22}]</v>
      </c>
    </row>
    <row r="2196" spans="1:15" ht="16">
      <c r="A2196" s="8" t="str">
        <f t="shared" si="329"/>
        <v>https://w3id.org/kouigenjimonogatari/data/0174-06.json</v>
      </c>
      <c r="B2196" s="8">
        <v>174</v>
      </c>
      <c r="C2196" s="8">
        <v>6</v>
      </c>
      <c r="D2196" s="9" t="s">
        <v>2065</v>
      </c>
      <c r="E2196" t="str">
        <f t="shared" si="330"/>
        <v>http://creativecommons.org/publicdomain/zero/1.0/</v>
      </c>
      <c r="F2196" t="s">
        <v>4658</v>
      </c>
      <c r="G2196">
        <v>5</v>
      </c>
      <c r="H2196" t="s">
        <v>337</v>
      </c>
      <c r="I2196" s="3" t="str">
        <f t="shared" si="331"/>
        <v>https://jpsearch.go.jp/term/type/文章要素</v>
      </c>
      <c r="L2196">
        <f t="shared" si="333"/>
        <v>107</v>
      </c>
      <c r="M2196" t="str">
        <f t="shared" si="334"/>
        <v>https://www.dl.ndl.go.jp/api/iiif/3437686/canvas/107</v>
      </c>
      <c r="N2196" t="str">
        <f t="shared" si="332"/>
        <v>https://www.dl.ndl.go.jp/api/iiif/3437686/manifest.json</v>
      </c>
      <c r="O2196" t="str">
        <f t="shared" si="335"/>
        <v>http://da.dl.itc.u-tokyo.ac.jp/mirador/?params=[{%22manifest%22:%22https://www.dl.ndl.go.jp/api/iiif/3437686/manifest.json%22,%22canvas%22:%22https://www.dl.ndl.go.jp/api/iiif/3437686/canvas/107%22}]</v>
      </c>
    </row>
    <row r="2197" spans="1:15" ht="16">
      <c r="A2197" s="8" t="str">
        <f t="shared" si="329"/>
        <v>https://w3id.org/kouigenjimonogatari/data/0174-07.json</v>
      </c>
      <c r="B2197" s="8">
        <v>174</v>
      </c>
      <c r="C2197" s="8">
        <v>7</v>
      </c>
      <c r="D2197" s="9" t="s">
        <v>2066</v>
      </c>
      <c r="E2197" t="str">
        <f t="shared" si="330"/>
        <v>http://creativecommons.org/publicdomain/zero/1.0/</v>
      </c>
      <c r="F2197" t="s">
        <v>4658</v>
      </c>
      <c r="G2197">
        <v>5</v>
      </c>
      <c r="H2197" t="s">
        <v>337</v>
      </c>
      <c r="I2197" s="3" t="str">
        <f t="shared" si="331"/>
        <v>https://jpsearch.go.jp/term/type/文章要素</v>
      </c>
      <c r="L2197">
        <f t="shared" si="333"/>
        <v>107</v>
      </c>
      <c r="M2197" t="str">
        <f t="shared" si="334"/>
        <v>https://www.dl.ndl.go.jp/api/iiif/3437686/canvas/107</v>
      </c>
      <c r="N2197" t="str">
        <f t="shared" si="332"/>
        <v>https://www.dl.ndl.go.jp/api/iiif/3437686/manifest.json</v>
      </c>
      <c r="O2197" t="str">
        <f t="shared" si="335"/>
        <v>http://da.dl.itc.u-tokyo.ac.jp/mirador/?params=[{%22manifest%22:%22https://www.dl.ndl.go.jp/api/iiif/3437686/manifest.json%22,%22canvas%22:%22https://www.dl.ndl.go.jp/api/iiif/3437686/canvas/107%22}]</v>
      </c>
    </row>
    <row r="2198" spans="1:15" ht="16">
      <c r="A2198" s="8" t="str">
        <f t="shared" si="329"/>
        <v>https://w3id.org/kouigenjimonogatari/data/0174-08.json</v>
      </c>
      <c r="B2198" s="8">
        <v>174</v>
      </c>
      <c r="C2198" s="8">
        <v>8</v>
      </c>
      <c r="D2198" s="9" t="s">
        <v>2067</v>
      </c>
      <c r="E2198" t="str">
        <f t="shared" si="330"/>
        <v>http://creativecommons.org/publicdomain/zero/1.0/</v>
      </c>
      <c r="F2198" t="s">
        <v>4658</v>
      </c>
      <c r="G2198">
        <v>5</v>
      </c>
      <c r="H2198" t="s">
        <v>337</v>
      </c>
      <c r="I2198" s="3" t="str">
        <f t="shared" si="331"/>
        <v>https://jpsearch.go.jp/term/type/文章要素</v>
      </c>
      <c r="L2198">
        <f t="shared" si="333"/>
        <v>107</v>
      </c>
      <c r="M2198" t="str">
        <f t="shared" si="334"/>
        <v>https://www.dl.ndl.go.jp/api/iiif/3437686/canvas/107</v>
      </c>
      <c r="N2198" t="str">
        <f t="shared" si="332"/>
        <v>https://www.dl.ndl.go.jp/api/iiif/3437686/manifest.json</v>
      </c>
      <c r="O2198" t="str">
        <f t="shared" si="335"/>
        <v>http://da.dl.itc.u-tokyo.ac.jp/mirador/?params=[{%22manifest%22:%22https://www.dl.ndl.go.jp/api/iiif/3437686/manifest.json%22,%22canvas%22:%22https://www.dl.ndl.go.jp/api/iiif/3437686/canvas/107%22}]</v>
      </c>
    </row>
    <row r="2199" spans="1:15" ht="16">
      <c r="A2199" s="8" t="str">
        <f t="shared" si="329"/>
        <v>https://w3id.org/kouigenjimonogatari/data/0174-09.json</v>
      </c>
      <c r="B2199" s="8">
        <v>174</v>
      </c>
      <c r="C2199" s="8">
        <v>9</v>
      </c>
      <c r="D2199" s="9" t="s">
        <v>2068</v>
      </c>
      <c r="E2199" t="str">
        <f t="shared" si="330"/>
        <v>http://creativecommons.org/publicdomain/zero/1.0/</v>
      </c>
      <c r="F2199" t="s">
        <v>4658</v>
      </c>
      <c r="G2199">
        <v>5</v>
      </c>
      <c r="H2199" t="s">
        <v>337</v>
      </c>
      <c r="I2199" s="3" t="str">
        <f t="shared" si="331"/>
        <v>https://jpsearch.go.jp/term/type/文章要素</v>
      </c>
      <c r="L2199">
        <f t="shared" si="333"/>
        <v>107</v>
      </c>
      <c r="M2199" t="str">
        <f t="shared" si="334"/>
        <v>https://www.dl.ndl.go.jp/api/iiif/3437686/canvas/107</v>
      </c>
      <c r="N2199" t="str">
        <f t="shared" si="332"/>
        <v>https://www.dl.ndl.go.jp/api/iiif/3437686/manifest.json</v>
      </c>
      <c r="O2199" t="str">
        <f t="shared" si="335"/>
        <v>http://da.dl.itc.u-tokyo.ac.jp/mirador/?params=[{%22manifest%22:%22https://www.dl.ndl.go.jp/api/iiif/3437686/manifest.json%22,%22canvas%22:%22https://www.dl.ndl.go.jp/api/iiif/3437686/canvas/107%22}]</v>
      </c>
    </row>
    <row r="2200" spans="1:15" ht="16">
      <c r="A2200" s="8" t="str">
        <f t="shared" si="329"/>
        <v>https://w3id.org/kouigenjimonogatari/data/0174-10.json</v>
      </c>
      <c r="B2200" s="8">
        <v>174</v>
      </c>
      <c r="C2200" s="8">
        <v>10</v>
      </c>
      <c r="D2200" s="9" t="s">
        <v>2069</v>
      </c>
      <c r="E2200" t="str">
        <f t="shared" si="330"/>
        <v>http://creativecommons.org/publicdomain/zero/1.0/</v>
      </c>
      <c r="F2200" t="s">
        <v>4658</v>
      </c>
      <c r="G2200">
        <v>5</v>
      </c>
      <c r="H2200" t="s">
        <v>337</v>
      </c>
      <c r="I2200" s="3" t="str">
        <f t="shared" si="331"/>
        <v>https://jpsearch.go.jp/term/type/文章要素</v>
      </c>
      <c r="L2200">
        <f t="shared" si="333"/>
        <v>107</v>
      </c>
      <c r="M2200" t="str">
        <f t="shared" si="334"/>
        <v>https://www.dl.ndl.go.jp/api/iiif/3437686/canvas/107</v>
      </c>
      <c r="N2200" t="str">
        <f t="shared" si="332"/>
        <v>https://www.dl.ndl.go.jp/api/iiif/3437686/manifest.json</v>
      </c>
      <c r="O2200" t="str">
        <f t="shared" si="335"/>
        <v>http://da.dl.itc.u-tokyo.ac.jp/mirador/?params=[{%22manifest%22:%22https://www.dl.ndl.go.jp/api/iiif/3437686/manifest.json%22,%22canvas%22:%22https://www.dl.ndl.go.jp/api/iiif/3437686/canvas/107%22}]</v>
      </c>
    </row>
    <row r="2201" spans="1:15" ht="16">
      <c r="A2201" s="8" t="str">
        <f t="shared" si="329"/>
        <v>https://w3id.org/kouigenjimonogatari/data/0174-11.json</v>
      </c>
      <c r="B2201" s="8">
        <v>174</v>
      </c>
      <c r="C2201" s="8">
        <v>11</v>
      </c>
      <c r="D2201" s="9" t="s">
        <v>2070</v>
      </c>
      <c r="E2201" t="str">
        <f t="shared" si="330"/>
        <v>http://creativecommons.org/publicdomain/zero/1.0/</v>
      </c>
      <c r="F2201" t="s">
        <v>4658</v>
      </c>
      <c r="G2201">
        <v>5</v>
      </c>
      <c r="H2201" t="s">
        <v>337</v>
      </c>
      <c r="I2201" s="3" t="str">
        <f t="shared" si="331"/>
        <v>https://jpsearch.go.jp/term/type/文章要素</v>
      </c>
      <c r="L2201">
        <f t="shared" si="333"/>
        <v>107</v>
      </c>
      <c r="M2201" t="str">
        <f t="shared" si="334"/>
        <v>https://www.dl.ndl.go.jp/api/iiif/3437686/canvas/107</v>
      </c>
      <c r="N2201" t="str">
        <f t="shared" si="332"/>
        <v>https://www.dl.ndl.go.jp/api/iiif/3437686/manifest.json</v>
      </c>
      <c r="O2201" t="str">
        <f t="shared" si="335"/>
        <v>http://da.dl.itc.u-tokyo.ac.jp/mirador/?params=[{%22manifest%22:%22https://www.dl.ndl.go.jp/api/iiif/3437686/manifest.json%22,%22canvas%22:%22https://www.dl.ndl.go.jp/api/iiif/3437686/canvas/107%22}]</v>
      </c>
    </row>
    <row r="2202" spans="1:15" ht="16">
      <c r="A2202" s="8" t="str">
        <f t="shared" si="329"/>
        <v>https://w3id.org/kouigenjimonogatari/data/0174-12.json</v>
      </c>
      <c r="B2202" s="8">
        <v>174</v>
      </c>
      <c r="C2202" s="8">
        <v>12</v>
      </c>
      <c r="D2202" s="9" t="s">
        <v>2071</v>
      </c>
      <c r="E2202" t="str">
        <f t="shared" si="330"/>
        <v>http://creativecommons.org/publicdomain/zero/1.0/</v>
      </c>
      <c r="F2202" t="s">
        <v>4658</v>
      </c>
      <c r="G2202">
        <v>5</v>
      </c>
      <c r="H2202" t="s">
        <v>337</v>
      </c>
      <c r="I2202" s="3" t="str">
        <f t="shared" si="331"/>
        <v>https://jpsearch.go.jp/term/type/文章要素</v>
      </c>
      <c r="L2202">
        <f t="shared" si="333"/>
        <v>107</v>
      </c>
      <c r="M2202" t="str">
        <f t="shared" si="334"/>
        <v>https://www.dl.ndl.go.jp/api/iiif/3437686/canvas/107</v>
      </c>
      <c r="N2202" t="str">
        <f t="shared" si="332"/>
        <v>https://www.dl.ndl.go.jp/api/iiif/3437686/manifest.json</v>
      </c>
      <c r="O2202" t="str">
        <f t="shared" si="335"/>
        <v>http://da.dl.itc.u-tokyo.ac.jp/mirador/?params=[{%22manifest%22:%22https://www.dl.ndl.go.jp/api/iiif/3437686/manifest.json%22,%22canvas%22:%22https://www.dl.ndl.go.jp/api/iiif/3437686/canvas/107%22}]</v>
      </c>
    </row>
    <row r="2203" spans="1:15" ht="16">
      <c r="A2203" s="8" t="str">
        <f t="shared" si="329"/>
        <v>https://w3id.org/kouigenjimonogatari/data/0174-13.json</v>
      </c>
      <c r="B2203" s="8">
        <v>174</v>
      </c>
      <c r="C2203" s="8">
        <v>13</v>
      </c>
      <c r="D2203" s="9" t="s">
        <v>2072</v>
      </c>
      <c r="E2203" t="str">
        <f t="shared" si="330"/>
        <v>http://creativecommons.org/publicdomain/zero/1.0/</v>
      </c>
      <c r="F2203" t="s">
        <v>4658</v>
      </c>
      <c r="G2203">
        <v>5</v>
      </c>
      <c r="H2203" t="s">
        <v>337</v>
      </c>
      <c r="I2203" s="3" t="str">
        <f t="shared" si="331"/>
        <v>https://jpsearch.go.jp/term/type/文章要素</v>
      </c>
      <c r="L2203">
        <f t="shared" si="333"/>
        <v>107</v>
      </c>
      <c r="M2203" t="str">
        <f t="shared" si="334"/>
        <v>https://www.dl.ndl.go.jp/api/iiif/3437686/canvas/107</v>
      </c>
      <c r="N2203" t="str">
        <f t="shared" si="332"/>
        <v>https://www.dl.ndl.go.jp/api/iiif/3437686/manifest.json</v>
      </c>
      <c r="O2203" t="str">
        <f t="shared" si="335"/>
        <v>http://da.dl.itc.u-tokyo.ac.jp/mirador/?params=[{%22manifest%22:%22https://www.dl.ndl.go.jp/api/iiif/3437686/manifest.json%22,%22canvas%22:%22https://www.dl.ndl.go.jp/api/iiif/3437686/canvas/107%22}]</v>
      </c>
    </row>
    <row r="2204" spans="1:15" ht="16">
      <c r="A2204" s="8" t="str">
        <f t="shared" si="329"/>
        <v>https://w3id.org/kouigenjimonogatari/data/0174-14.json</v>
      </c>
      <c r="B2204" s="8">
        <v>174</v>
      </c>
      <c r="C2204" s="8">
        <v>14</v>
      </c>
      <c r="D2204" s="9" t="s">
        <v>2073</v>
      </c>
      <c r="E2204" t="str">
        <f t="shared" si="330"/>
        <v>http://creativecommons.org/publicdomain/zero/1.0/</v>
      </c>
      <c r="F2204" t="s">
        <v>4658</v>
      </c>
      <c r="G2204">
        <v>5</v>
      </c>
      <c r="H2204" t="s">
        <v>337</v>
      </c>
      <c r="I2204" s="3" t="str">
        <f t="shared" si="331"/>
        <v>https://jpsearch.go.jp/term/type/文章要素</v>
      </c>
      <c r="L2204">
        <f t="shared" si="333"/>
        <v>107</v>
      </c>
      <c r="M2204" t="str">
        <f t="shared" si="334"/>
        <v>https://www.dl.ndl.go.jp/api/iiif/3437686/canvas/107</v>
      </c>
      <c r="N2204" t="str">
        <f t="shared" si="332"/>
        <v>https://www.dl.ndl.go.jp/api/iiif/3437686/manifest.json</v>
      </c>
      <c r="O2204" t="str">
        <f t="shared" si="335"/>
        <v>http://da.dl.itc.u-tokyo.ac.jp/mirador/?params=[{%22manifest%22:%22https://www.dl.ndl.go.jp/api/iiif/3437686/manifest.json%22,%22canvas%22:%22https://www.dl.ndl.go.jp/api/iiif/3437686/canvas/107%22}]</v>
      </c>
    </row>
    <row r="2205" spans="1:15" ht="16">
      <c r="A2205" s="8" t="str">
        <f t="shared" si="329"/>
        <v>https://w3id.org/kouigenjimonogatari/data/0175-01.json</v>
      </c>
      <c r="B2205" s="8">
        <v>175</v>
      </c>
      <c r="C2205" s="8">
        <v>1</v>
      </c>
      <c r="D2205" s="9" t="s">
        <v>2074</v>
      </c>
      <c r="E2205" t="str">
        <f t="shared" si="330"/>
        <v>http://creativecommons.org/publicdomain/zero/1.0/</v>
      </c>
      <c r="F2205" t="s">
        <v>4658</v>
      </c>
      <c r="G2205">
        <v>5</v>
      </c>
      <c r="H2205" t="s">
        <v>337</v>
      </c>
      <c r="I2205" s="3" t="str">
        <f t="shared" si="331"/>
        <v>https://jpsearch.go.jp/term/type/文章要素</v>
      </c>
      <c r="L2205">
        <f t="shared" si="333"/>
        <v>107</v>
      </c>
      <c r="M2205" t="str">
        <f t="shared" si="334"/>
        <v>https://www.dl.ndl.go.jp/api/iiif/3437686/canvas/107</v>
      </c>
      <c r="N2205" t="str">
        <f t="shared" si="332"/>
        <v>https://www.dl.ndl.go.jp/api/iiif/3437686/manifest.json</v>
      </c>
      <c r="O2205" t="str">
        <f t="shared" si="335"/>
        <v>http://da.dl.itc.u-tokyo.ac.jp/mirador/?params=[{%22manifest%22:%22https://www.dl.ndl.go.jp/api/iiif/3437686/manifest.json%22,%22canvas%22:%22https://www.dl.ndl.go.jp/api/iiif/3437686/canvas/107%22}]</v>
      </c>
    </row>
    <row r="2206" spans="1:15" ht="16">
      <c r="A2206" s="8" t="str">
        <f t="shared" si="329"/>
        <v>https://w3id.org/kouigenjimonogatari/data/0175-02.json</v>
      </c>
      <c r="B2206" s="8">
        <v>175</v>
      </c>
      <c r="C2206" s="8">
        <v>2</v>
      </c>
      <c r="D2206" s="9" t="s">
        <v>2075</v>
      </c>
      <c r="E2206" t="str">
        <f t="shared" si="330"/>
        <v>http://creativecommons.org/publicdomain/zero/1.0/</v>
      </c>
      <c r="F2206" t="s">
        <v>4658</v>
      </c>
      <c r="G2206">
        <v>5</v>
      </c>
      <c r="H2206" t="s">
        <v>337</v>
      </c>
      <c r="I2206" s="3" t="str">
        <f t="shared" si="331"/>
        <v>https://jpsearch.go.jp/term/type/文章要素</v>
      </c>
      <c r="L2206">
        <f t="shared" si="333"/>
        <v>107</v>
      </c>
      <c r="M2206" t="str">
        <f t="shared" si="334"/>
        <v>https://www.dl.ndl.go.jp/api/iiif/3437686/canvas/107</v>
      </c>
      <c r="N2206" t="str">
        <f t="shared" si="332"/>
        <v>https://www.dl.ndl.go.jp/api/iiif/3437686/manifest.json</v>
      </c>
      <c r="O2206" t="str">
        <f t="shared" si="335"/>
        <v>http://da.dl.itc.u-tokyo.ac.jp/mirador/?params=[{%22manifest%22:%22https://www.dl.ndl.go.jp/api/iiif/3437686/manifest.json%22,%22canvas%22:%22https://www.dl.ndl.go.jp/api/iiif/3437686/canvas/107%22}]</v>
      </c>
    </row>
    <row r="2207" spans="1:15" ht="16">
      <c r="A2207" s="8" t="str">
        <f t="shared" si="329"/>
        <v>https://w3id.org/kouigenjimonogatari/data/0175-03.json</v>
      </c>
      <c r="B2207" s="8">
        <v>175</v>
      </c>
      <c r="C2207" s="8">
        <v>3</v>
      </c>
      <c r="D2207" s="9" t="s">
        <v>2076</v>
      </c>
      <c r="E2207" t="str">
        <f t="shared" si="330"/>
        <v>http://creativecommons.org/publicdomain/zero/1.0/</v>
      </c>
      <c r="F2207" t="s">
        <v>4658</v>
      </c>
      <c r="G2207">
        <v>5</v>
      </c>
      <c r="H2207" t="s">
        <v>337</v>
      </c>
      <c r="I2207" s="3" t="str">
        <f t="shared" si="331"/>
        <v>https://jpsearch.go.jp/term/type/文章要素</v>
      </c>
      <c r="L2207">
        <f t="shared" si="333"/>
        <v>107</v>
      </c>
      <c r="M2207" t="str">
        <f t="shared" si="334"/>
        <v>https://www.dl.ndl.go.jp/api/iiif/3437686/canvas/107</v>
      </c>
      <c r="N2207" t="str">
        <f t="shared" si="332"/>
        <v>https://www.dl.ndl.go.jp/api/iiif/3437686/manifest.json</v>
      </c>
      <c r="O2207" t="str">
        <f t="shared" si="335"/>
        <v>http://da.dl.itc.u-tokyo.ac.jp/mirador/?params=[{%22manifest%22:%22https://www.dl.ndl.go.jp/api/iiif/3437686/manifest.json%22,%22canvas%22:%22https://www.dl.ndl.go.jp/api/iiif/3437686/canvas/107%22}]</v>
      </c>
    </row>
    <row r="2208" spans="1:15" ht="16">
      <c r="A2208" s="8" t="str">
        <f t="shared" si="329"/>
        <v>https://w3id.org/kouigenjimonogatari/data/0175-04.json</v>
      </c>
      <c r="B2208" s="8">
        <v>175</v>
      </c>
      <c r="C2208" s="8">
        <v>4</v>
      </c>
      <c r="D2208" s="9" t="s">
        <v>2077</v>
      </c>
      <c r="E2208" t="str">
        <f t="shared" si="330"/>
        <v>http://creativecommons.org/publicdomain/zero/1.0/</v>
      </c>
      <c r="F2208" t="s">
        <v>4658</v>
      </c>
      <c r="G2208">
        <v>5</v>
      </c>
      <c r="H2208" t="s">
        <v>337</v>
      </c>
      <c r="I2208" s="3" t="str">
        <f t="shared" si="331"/>
        <v>https://jpsearch.go.jp/term/type/文章要素</v>
      </c>
      <c r="L2208">
        <f t="shared" si="333"/>
        <v>107</v>
      </c>
      <c r="M2208" t="str">
        <f t="shared" si="334"/>
        <v>https://www.dl.ndl.go.jp/api/iiif/3437686/canvas/107</v>
      </c>
      <c r="N2208" t="str">
        <f t="shared" si="332"/>
        <v>https://www.dl.ndl.go.jp/api/iiif/3437686/manifest.json</v>
      </c>
      <c r="O2208" t="str">
        <f t="shared" si="335"/>
        <v>http://da.dl.itc.u-tokyo.ac.jp/mirador/?params=[{%22manifest%22:%22https://www.dl.ndl.go.jp/api/iiif/3437686/manifest.json%22,%22canvas%22:%22https://www.dl.ndl.go.jp/api/iiif/3437686/canvas/107%22}]</v>
      </c>
    </row>
    <row r="2209" spans="1:15" ht="16">
      <c r="A2209" s="8" t="str">
        <f t="shared" si="329"/>
        <v>https://w3id.org/kouigenjimonogatari/data/0175-05.json</v>
      </c>
      <c r="B2209" s="8">
        <v>175</v>
      </c>
      <c r="C2209" s="8">
        <v>5</v>
      </c>
      <c r="D2209" s="9" t="s">
        <v>2078</v>
      </c>
      <c r="E2209" t="str">
        <f t="shared" si="330"/>
        <v>http://creativecommons.org/publicdomain/zero/1.0/</v>
      </c>
      <c r="F2209" t="s">
        <v>4658</v>
      </c>
      <c r="G2209">
        <v>5</v>
      </c>
      <c r="H2209" t="s">
        <v>337</v>
      </c>
      <c r="I2209" s="3" t="str">
        <f t="shared" si="331"/>
        <v>https://jpsearch.go.jp/term/type/文章要素</v>
      </c>
      <c r="L2209">
        <f t="shared" si="333"/>
        <v>107</v>
      </c>
      <c r="M2209" t="str">
        <f t="shared" si="334"/>
        <v>https://www.dl.ndl.go.jp/api/iiif/3437686/canvas/107</v>
      </c>
      <c r="N2209" t="str">
        <f t="shared" si="332"/>
        <v>https://www.dl.ndl.go.jp/api/iiif/3437686/manifest.json</v>
      </c>
      <c r="O2209" t="str">
        <f t="shared" si="335"/>
        <v>http://da.dl.itc.u-tokyo.ac.jp/mirador/?params=[{%22manifest%22:%22https://www.dl.ndl.go.jp/api/iiif/3437686/manifest.json%22,%22canvas%22:%22https://www.dl.ndl.go.jp/api/iiif/3437686/canvas/107%22}]</v>
      </c>
    </row>
    <row r="2210" spans="1:15" ht="16">
      <c r="A2210" s="8" t="str">
        <f t="shared" si="329"/>
        <v>https://w3id.org/kouigenjimonogatari/data/0175-06.json</v>
      </c>
      <c r="B2210" s="8">
        <v>175</v>
      </c>
      <c r="C2210" s="8">
        <v>6</v>
      </c>
      <c r="D2210" s="9" t="s">
        <v>2079</v>
      </c>
      <c r="E2210" t="str">
        <f t="shared" si="330"/>
        <v>http://creativecommons.org/publicdomain/zero/1.0/</v>
      </c>
      <c r="F2210" t="s">
        <v>4658</v>
      </c>
      <c r="G2210">
        <v>5</v>
      </c>
      <c r="H2210" t="s">
        <v>337</v>
      </c>
      <c r="I2210" s="3" t="str">
        <f t="shared" si="331"/>
        <v>https://jpsearch.go.jp/term/type/文章要素</v>
      </c>
      <c r="L2210">
        <f t="shared" si="333"/>
        <v>107</v>
      </c>
      <c r="M2210" t="str">
        <f t="shared" si="334"/>
        <v>https://www.dl.ndl.go.jp/api/iiif/3437686/canvas/107</v>
      </c>
      <c r="N2210" t="str">
        <f t="shared" si="332"/>
        <v>https://www.dl.ndl.go.jp/api/iiif/3437686/manifest.json</v>
      </c>
      <c r="O2210" t="str">
        <f t="shared" si="335"/>
        <v>http://da.dl.itc.u-tokyo.ac.jp/mirador/?params=[{%22manifest%22:%22https://www.dl.ndl.go.jp/api/iiif/3437686/manifest.json%22,%22canvas%22:%22https://www.dl.ndl.go.jp/api/iiif/3437686/canvas/107%22}]</v>
      </c>
    </row>
    <row r="2211" spans="1:15" ht="16">
      <c r="A2211" s="8" t="str">
        <f t="shared" si="329"/>
        <v>https://w3id.org/kouigenjimonogatari/data/0175-07.json</v>
      </c>
      <c r="B2211" s="8">
        <v>175</v>
      </c>
      <c r="C2211" s="8">
        <v>7</v>
      </c>
      <c r="D2211" s="9" t="s">
        <v>2080</v>
      </c>
      <c r="E2211" t="str">
        <f t="shared" si="330"/>
        <v>http://creativecommons.org/publicdomain/zero/1.0/</v>
      </c>
      <c r="F2211" t="s">
        <v>4658</v>
      </c>
      <c r="G2211">
        <v>5</v>
      </c>
      <c r="H2211" t="s">
        <v>337</v>
      </c>
      <c r="I2211" s="3" t="str">
        <f t="shared" si="331"/>
        <v>https://jpsearch.go.jp/term/type/文章要素</v>
      </c>
      <c r="L2211">
        <f t="shared" si="333"/>
        <v>107</v>
      </c>
      <c r="M2211" t="str">
        <f t="shared" si="334"/>
        <v>https://www.dl.ndl.go.jp/api/iiif/3437686/canvas/107</v>
      </c>
      <c r="N2211" t="str">
        <f t="shared" si="332"/>
        <v>https://www.dl.ndl.go.jp/api/iiif/3437686/manifest.json</v>
      </c>
      <c r="O2211" t="str">
        <f t="shared" si="335"/>
        <v>http://da.dl.itc.u-tokyo.ac.jp/mirador/?params=[{%22manifest%22:%22https://www.dl.ndl.go.jp/api/iiif/3437686/manifest.json%22,%22canvas%22:%22https://www.dl.ndl.go.jp/api/iiif/3437686/canvas/107%22}]</v>
      </c>
    </row>
    <row r="2212" spans="1:15" ht="16">
      <c r="A2212" s="8" t="str">
        <f t="shared" si="329"/>
        <v>https://w3id.org/kouigenjimonogatari/data/0175-08.json</v>
      </c>
      <c r="B2212" s="8">
        <v>175</v>
      </c>
      <c r="C2212" s="8">
        <v>8</v>
      </c>
      <c r="D2212" s="9" t="s">
        <v>2081</v>
      </c>
      <c r="E2212" t="str">
        <f t="shared" si="330"/>
        <v>http://creativecommons.org/publicdomain/zero/1.0/</v>
      </c>
      <c r="F2212" t="s">
        <v>4658</v>
      </c>
      <c r="G2212">
        <v>5</v>
      </c>
      <c r="H2212" t="s">
        <v>337</v>
      </c>
      <c r="I2212" s="3" t="str">
        <f t="shared" si="331"/>
        <v>https://jpsearch.go.jp/term/type/文章要素</v>
      </c>
      <c r="L2212">
        <f t="shared" si="333"/>
        <v>107</v>
      </c>
      <c r="M2212" t="str">
        <f t="shared" si="334"/>
        <v>https://www.dl.ndl.go.jp/api/iiif/3437686/canvas/107</v>
      </c>
      <c r="N2212" t="str">
        <f t="shared" si="332"/>
        <v>https://www.dl.ndl.go.jp/api/iiif/3437686/manifest.json</v>
      </c>
      <c r="O2212" t="str">
        <f t="shared" si="335"/>
        <v>http://da.dl.itc.u-tokyo.ac.jp/mirador/?params=[{%22manifest%22:%22https://www.dl.ndl.go.jp/api/iiif/3437686/manifest.json%22,%22canvas%22:%22https://www.dl.ndl.go.jp/api/iiif/3437686/canvas/107%22}]</v>
      </c>
    </row>
    <row r="2213" spans="1:15" ht="16">
      <c r="A2213" s="8" t="str">
        <f t="shared" si="329"/>
        <v>https://w3id.org/kouigenjimonogatari/data/0175-09.json</v>
      </c>
      <c r="B2213" s="8">
        <v>175</v>
      </c>
      <c r="C2213" s="8">
        <v>9</v>
      </c>
      <c r="D2213" s="9" t="s">
        <v>2082</v>
      </c>
      <c r="E2213" t="str">
        <f t="shared" si="330"/>
        <v>http://creativecommons.org/publicdomain/zero/1.0/</v>
      </c>
      <c r="F2213" t="s">
        <v>4658</v>
      </c>
      <c r="G2213">
        <v>5</v>
      </c>
      <c r="H2213" t="s">
        <v>337</v>
      </c>
      <c r="I2213" s="3" t="str">
        <f t="shared" si="331"/>
        <v>https://jpsearch.go.jp/term/type/文章要素</v>
      </c>
      <c r="L2213">
        <f t="shared" si="333"/>
        <v>107</v>
      </c>
      <c r="M2213" t="str">
        <f t="shared" si="334"/>
        <v>https://www.dl.ndl.go.jp/api/iiif/3437686/canvas/107</v>
      </c>
      <c r="N2213" t="str">
        <f t="shared" si="332"/>
        <v>https://www.dl.ndl.go.jp/api/iiif/3437686/manifest.json</v>
      </c>
      <c r="O2213" t="str">
        <f t="shared" si="335"/>
        <v>http://da.dl.itc.u-tokyo.ac.jp/mirador/?params=[{%22manifest%22:%22https://www.dl.ndl.go.jp/api/iiif/3437686/manifest.json%22,%22canvas%22:%22https://www.dl.ndl.go.jp/api/iiif/3437686/canvas/107%22}]</v>
      </c>
    </row>
    <row r="2214" spans="1:15" ht="16">
      <c r="A2214" s="8" t="str">
        <f t="shared" si="329"/>
        <v>https://w3id.org/kouigenjimonogatari/data/0175-10.json</v>
      </c>
      <c r="B2214" s="8">
        <v>175</v>
      </c>
      <c r="C2214" s="8">
        <v>10</v>
      </c>
      <c r="D2214" s="9" t="s">
        <v>2083</v>
      </c>
      <c r="E2214" t="str">
        <f t="shared" si="330"/>
        <v>http://creativecommons.org/publicdomain/zero/1.0/</v>
      </c>
      <c r="F2214" t="s">
        <v>4658</v>
      </c>
      <c r="G2214">
        <v>5</v>
      </c>
      <c r="H2214" t="s">
        <v>337</v>
      </c>
      <c r="I2214" s="3" t="str">
        <f t="shared" si="331"/>
        <v>https://jpsearch.go.jp/term/type/文章要素</v>
      </c>
      <c r="L2214">
        <f t="shared" si="333"/>
        <v>107</v>
      </c>
      <c r="M2214" t="str">
        <f t="shared" si="334"/>
        <v>https://www.dl.ndl.go.jp/api/iiif/3437686/canvas/107</v>
      </c>
      <c r="N2214" t="str">
        <f t="shared" si="332"/>
        <v>https://www.dl.ndl.go.jp/api/iiif/3437686/manifest.json</v>
      </c>
      <c r="O2214" t="str">
        <f t="shared" si="335"/>
        <v>http://da.dl.itc.u-tokyo.ac.jp/mirador/?params=[{%22manifest%22:%22https://www.dl.ndl.go.jp/api/iiif/3437686/manifest.json%22,%22canvas%22:%22https://www.dl.ndl.go.jp/api/iiif/3437686/canvas/107%22}]</v>
      </c>
    </row>
    <row r="2215" spans="1:15" ht="16">
      <c r="A2215" s="8" t="str">
        <f t="shared" si="329"/>
        <v>https://w3id.org/kouigenjimonogatari/data/0175-11.json</v>
      </c>
      <c r="B2215" s="8">
        <v>175</v>
      </c>
      <c r="C2215" s="8">
        <v>11</v>
      </c>
      <c r="D2215" s="9" t="s">
        <v>2084</v>
      </c>
      <c r="E2215" t="str">
        <f t="shared" si="330"/>
        <v>http://creativecommons.org/publicdomain/zero/1.0/</v>
      </c>
      <c r="F2215" t="s">
        <v>4658</v>
      </c>
      <c r="G2215">
        <v>5</v>
      </c>
      <c r="H2215" t="s">
        <v>337</v>
      </c>
      <c r="I2215" s="3" t="str">
        <f t="shared" si="331"/>
        <v>https://jpsearch.go.jp/term/type/文章要素</v>
      </c>
      <c r="L2215">
        <f t="shared" si="333"/>
        <v>107</v>
      </c>
      <c r="M2215" t="str">
        <f t="shared" si="334"/>
        <v>https://www.dl.ndl.go.jp/api/iiif/3437686/canvas/107</v>
      </c>
      <c r="N2215" t="str">
        <f t="shared" si="332"/>
        <v>https://www.dl.ndl.go.jp/api/iiif/3437686/manifest.json</v>
      </c>
      <c r="O2215" t="str">
        <f t="shared" si="335"/>
        <v>http://da.dl.itc.u-tokyo.ac.jp/mirador/?params=[{%22manifest%22:%22https://www.dl.ndl.go.jp/api/iiif/3437686/manifest.json%22,%22canvas%22:%22https://www.dl.ndl.go.jp/api/iiif/3437686/canvas/107%22}]</v>
      </c>
    </row>
    <row r="2216" spans="1:15" ht="16">
      <c r="A2216" s="8" t="str">
        <f t="shared" si="329"/>
        <v>https://w3id.org/kouigenjimonogatari/data/0175-12.json</v>
      </c>
      <c r="B2216" s="8">
        <v>175</v>
      </c>
      <c r="C2216" s="8">
        <v>12</v>
      </c>
      <c r="D2216" s="9" t="s">
        <v>2085</v>
      </c>
      <c r="E2216" t="str">
        <f t="shared" si="330"/>
        <v>http://creativecommons.org/publicdomain/zero/1.0/</v>
      </c>
      <c r="F2216" t="s">
        <v>4658</v>
      </c>
      <c r="G2216">
        <v>5</v>
      </c>
      <c r="H2216" t="s">
        <v>337</v>
      </c>
      <c r="I2216" s="3" t="str">
        <f t="shared" si="331"/>
        <v>https://jpsearch.go.jp/term/type/文章要素</v>
      </c>
      <c r="L2216">
        <f t="shared" si="333"/>
        <v>107</v>
      </c>
      <c r="M2216" t="str">
        <f t="shared" si="334"/>
        <v>https://www.dl.ndl.go.jp/api/iiif/3437686/canvas/107</v>
      </c>
      <c r="N2216" t="str">
        <f t="shared" si="332"/>
        <v>https://www.dl.ndl.go.jp/api/iiif/3437686/manifest.json</v>
      </c>
      <c r="O2216" t="str">
        <f t="shared" si="335"/>
        <v>http://da.dl.itc.u-tokyo.ac.jp/mirador/?params=[{%22manifest%22:%22https://www.dl.ndl.go.jp/api/iiif/3437686/manifest.json%22,%22canvas%22:%22https://www.dl.ndl.go.jp/api/iiif/3437686/canvas/107%22}]</v>
      </c>
    </row>
    <row r="2217" spans="1:15" ht="16">
      <c r="A2217" s="8" t="str">
        <f t="shared" si="329"/>
        <v>https://w3id.org/kouigenjimonogatari/data/0175-13.json</v>
      </c>
      <c r="B2217" s="8">
        <v>175</v>
      </c>
      <c r="C2217" s="8">
        <v>13</v>
      </c>
      <c r="D2217" s="9" t="s">
        <v>2086</v>
      </c>
      <c r="E2217" t="str">
        <f t="shared" si="330"/>
        <v>http://creativecommons.org/publicdomain/zero/1.0/</v>
      </c>
      <c r="F2217" t="s">
        <v>4658</v>
      </c>
      <c r="G2217">
        <v>5</v>
      </c>
      <c r="H2217" t="s">
        <v>337</v>
      </c>
      <c r="I2217" s="3" t="str">
        <f t="shared" si="331"/>
        <v>https://jpsearch.go.jp/term/type/文章要素</v>
      </c>
      <c r="L2217">
        <f t="shared" si="333"/>
        <v>107</v>
      </c>
      <c r="M2217" t="str">
        <f t="shared" si="334"/>
        <v>https://www.dl.ndl.go.jp/api/iiif/3437686/canvas/107</v>
      </c>
      <c r="N2217" t="str">
        <f t="shared" si="332"/>
        <v>https://www.dl.ndl.go.jp/api/iiif/3437686/manifest.json</v>
      </c>
      <c r="O2217" t="str">
        <f t="shared" si="335"/>
        <v>http://da.dl.itc.u-tokyo.ac.jp/mirador/?params=[{%22manifest%22:%22https://www.dl.ndl.go.jp/api/iiif/3437686/manifest.json%22,%22canvas%22:%22https://www.dl.ndl.go.jp/api/iiif/3437686/canvas/107%22}]</v>
      </c>
    </row>
    <row r="2218" spans="1:15" ht="16">
      <c r="A2218" s="8" t="str">
        <f t="shared" si="329"/>
        <v>https://w3id.org/kouigenjimonogatari/data/0175-14.json</v>
      </c>
      <c r="B2218" s="8">
        <v>175</v>
      </c>
      <c r="C2218" s="8">
        <v>14</v>
      </c>
      <c r="D2218" s="9" t="s">
        <v>2087</v>
      </c>
      <c r="E2218" t="str">
        <f t="shared" si="330"/>
        <v>http://creativecommons.org/publicdomain/zero/1.0/</v>
      </c>
      <c r="F2218" t="s">
        <v>4658</v>
      </c>
      <c r="G2218">
        <v>5</v>
      </c>
      <c r="H2218" t="s">
        <v>337</v>
      </c>
      <c r="I2218" s="3" t="str">
        <f t="shared" si="331"/>
        <v>https://jpsearch.go.jp/term/type/文章要素</v>
      </c>
      <c r="L2218">
        <f t="shared" si="333"/>
        <v>107</v>
      </c>
      <c r="M2218" t="str">
        <f t="shared" si="334"/>
        <v>https://www.dl.ndl.go.jp/api/iiif/3437686/canvas/107</v>
      </c>
      <c r="N2218" t="str">
        <f t="shared" si="332"/>
        <v>https://www.dl.ndl.go.jp/api/iiif/3437686/manifest.json</v>
      </c>
      <c r="O2218" t="str">
        <f t="shared" si="335"/>
        <v>http://da.dl.itc.u-tokyo.ac.jp/mirador/?params=[{%22manifest%22:%22https://www.dl.ndl.go.jp/api/iiif/3437686/manifest.json%22,%22canvas%22:%22https://www.dl.ndl.go.jp/api/iiif/3437686/canvas/107%22}]</v>
      </c>
    </row>
    <row r="2219" spans="1:15" ht="16">
      <c r="A2219" s="8" t="str">
        <f t="shared" si="329"/>
        <v>https://w3id.org/kouigenjimonogatari/data/0176-01.json</v>
      </c>
      <c r="B2219" s="8">
        <v>176</v>
      </c>
      <c r="C2219" s="8">
        <v>1</v>
      </c>
      <c r="D2219" s="9" t="s">
        <v>2088</v>
      </c>
      <c r="E2219" t="str">
        <f t="shared" si="330"/>
        <v>http://creativecommons.org/publicdomain/zero/1.0/</v>
      </c>
      <c r="F2219" t="s">
        <v>4658</v>
      </c>
      <c r="G2219">
        <v>5</v>
      </c>
      <c r="H2219" t="s">
        <v>337</v>
      </c>
      <c r="I2219" s="3" t="str">
        <f t="shared" si="331"/>
        <v>https://jpsearch.go.jp/term/type/文章要素</v>
      </c>
      <c r="L2219">
        <f t="shared" si="333"/>
        <v>108</v>
      </c>
      <c r="M2219" t="str">
        <f t="shared" si="334"/>
        <v>https://www.dl.ndl.go.jp/api/iiif/3437686/canvas/108</v>
      </c>
      <c r="N2219" t="str">
        <f t="shared" si="332"/>
        <v>https://www.dl.ndl.go.jp/api/iiif/3437686/manifest.json</v>
      </c>
      <c r="O2219" t="str">
        <f t="shared" si="335"/>
        <v>http://da.dl.itc.u-tokyo.ac.jp/mirador/?params=[{%22manifest%22:%22https://www.dl.ndl.go.jp/api/iiif/3437686/manifest.json%22,%22canvas%22:%22https://www.dl.ndl.go.jp/api/iiif/3437686/canvas/108%22}]</v>
      </c>
    </row>
    <row r="2220" spans="1:15" ht="16">
      <c r="A2220" s="8" t="str">
        <f t="shared" si="329"/>
        <v>https://w3id.org/kouigenjimonogatari/data/0176-02.json</v>
      </c>
      <c r="B2220" s="8">
        <v>176</v>
      </c>
      <c r="C2220" s="8">
        <v>2</v>
      </c>
      <c r="D2220" s="9" t="s">
        <v>2089</v>
      </c>
      <c r="E2220" t="str">
        <f t="shared" si="330"/>
        <v>http://creativecommons.org/publicdomain/zero/1.0/</v>
      </c>
      <c r="F2220" t="s">
        <v>4658</v>
      </c>
      <c r="G2220">
        <v>5</v>
      </c>
      <c r="H2220" t="s">
        <v>337</v>
      </c>
      <c r="I2220" s="3" t="str">
        <f t="shared" si="331"/>
        <v>https://jpsearch.go.jp/term/type/文章要素</v>
      </c>
      <c r="L2220">
        <f t="shared" si="333"/>
        <v>108</v>
      </c>
      <c r="M2220" t="str">
        <f t="shared" si="334"/>
        <v>https://www.dl.ndl.go.jp/api/iiif/3437686/canvas/108</v>
      </c>
      <c r="N2220" t="str">
        <f t="shared" si="332"/>
        <v>https://www.dl.ndl.go.jp/api/iiif/3437686/manifest.json</v>
      </c>
      <c r="O2220" t="str">
        <f t="shared" si="335"/>
        <v>http://da.dl.itc.u-tokyo.ac.jp/mirador/?params=[{%22manifest%22:%22https://www.dl.ndl.go.jp/api/iiif/3437686/manifest.json%22,%22canvas%22:%22https://www.dl.ndl.go.jp/api/iiif/3437686/canvas/108%22}]</v>
      </c>
    </row>
    <row r="2221" spans="1:15" ht="16">
      <c r="A2221" s="8" t="str">
        <f t="shared" si="329"/>
        <v>https://w3id.org/kouigenjimonogatari/data/0176-03.json</v>
      </c>
      <c r="B2221" s="8">
        <v>176</v>
      </c>
      <c r="C2221" s="8">
        <v>3</v>
      </c>
      <c r="D2221" s="9" t="s">
        <v>2090</v>
      </c>
      <c r="E2221" t="str">
        <f t="shared" si="330"/>
        <v>http://creativecommons.org/publicdomain/zero/1.0/</v>
      </c>
      <c r="F2221" t="s">
        <v>4658</v>
      </c>
      <c r="G2221">
        <v>5</v>
      </c>
      <c r="H2221" t="s">
        <v>337</v>
      </c>
      <c r="I2221" s="3" t="str">
        <f t="shared" si="331"/>
        <v>https://jpsearch.go.jp/term/type/文章要素</v>
      </c>
      <c r="L2221">
        <f t="shared" si="333"/>
        <v>108</v>
      </c>
      <c r="M2221" t="str">
        <f t="shared" si="334"/>
        <v>https://www.dl.ndl.go.jp/api/iiif/3437686/canvas/108</v>
      </c>
      <c r="N2221" t="str">
        <f t="shared" si="332"/>
        <v>https://www.dl.ndl.go.jp/api/iiif/3437686/manifest.json</v>
      </c>
      <c r="O2221" t="str">
        <f t="shared" si="335"/>
        <v>http://da.dl.itc.u-tokyo.ac.jp/mirador/?params=[{%22manifest%22:%22https://www.dl.ndl.go.jp/api/iiif/3437686/manifest.json%22,%22canvas%22:%22https://www.dl.ndl.go.jp/api/iiif/3437686/canvas/108%22}]</v>
      </c>
    </row>
    <row r="2222" spans="1:15" ht="16">
      <c r="A2222" s="8" t="str">
        <f t="shared" si="329"/>
        <v>https://w3id.org/kouigenjimonogatari/data/0176-04.json</v>
      </c>
      <c r="B2222" s="8">
        <v>176</v>
      </c>
      <c r="C2222" s="8">
        <v>4</v>
      </c>
      <c r="D2222" s="9" t="s">
        <v>2091</v>
      </c>
      <c r="E2222" t="str">
        <f t="shared" si="330"/>
        <v>http://creativecommons.org/publicdomain/zero/1.0/</v>
      </c>
      <c r="F2222" t="s">
        <v>4658</v>
      </c>
      <c r="G2222">
        <v>5</v>
      </c>
      <c r="H2222" t="s">
        <v>337</v>
      </c>
      <c r="I2222" s="3" t="str">
        <f t="shared" si="331"/>
        <v>https://jpsearch.go.jp/term/type/文章要素</v>
      </c>
      <c r="L2222">
        <f t="shared" si="333"/>
        <v>108</v>
      </c>
      <c r="M2222" t="str">
        <f t="shared" si="334"/>
        <v>https://www.dl.ndl.go.jp/api/iiif/3437686/canvas/108</v>
      </c>
      <c r="N2222" t="str">
        <f t="shared" si="332"/>
        <v>https://www.dl.ndl.go.jp/api/iiif/3437686/manifest.json</v>
      </c>
      <c r="O2222" t="str">
        <f t="shared" si="335"/>
        <v>http://da.dl.itc.u-tokyo.ac.jp/mirador/?params=[{%22manifest%22:%22https://www.dl.ndl.go.jp/api/iiif/3437686/manifest.json%22,%22canvas%22:%22https://www.dl.ndl.go.jp/api/iiif/3437686/canvas/108%22}]</v>
      </c>
    </row>
    <row r="2223" spans="1:15" ht="16">
      <c r="A2223" s="8" t="str">
        <f t="shared" si="329"/>
        <v>https://w3id.org/kouigenjimonogatari/data/0176-05.json</v>
      </c>
      <c r="B2223" s="8">
        <v>176</v>
      </c>
      <c r="C2223" s="8">
        <v>5</v>
      </c>
      <c r="D2223" s="9" t="s">
        <v>2092</v>
      </c>
      <c r="E2223" t="str">
        <f t="shared" si="330"/>
        <v>http://creativecommons.org/publicdomain/zero/1.0/</v>
      </c>
      <c r="F2223" t="s">
        <v>4658</v>
      </c>
      <c r="G2223">
        <v>5</v>
      </c>
      <c r="H2223" t="s">
        <v>337</v>
      </c>
      <c r="I2223" s="3" t="str">
        <f t="shared" si="331"/>
        <v>https://jpsearch.go.jp/term/type/文章要素</v>
      </c>
      <c r="L2223">
        <f t="shared" si="333"/>
        <v>108</v>
      </c>
      <c r="M2223" t="str">
        <f t="shared" si="334"/>
        <v>https://www.dl.ndl.go.jp/api/iiif/3437686/canvas/108</v>
      </c>
      <c r="N2223" t="str">
        <f t="shared" si="332"/>
        <v>https://www.dl.ndl.go.jp/api/iiif/3437686/manifest.json</v>
      </c>
      <c r="O2223" t="str">
        <f t="shared" si="335"/>
        <v>http://da.dl.itc.u-tokyo.ac.jp/mirador/?params=[{%22manifest%22:%22https://www.dl.ndl.go.jp/api/iiif/3437686/manifest.json%22,%22canvas%22:%22https://www.dl.ndl.go.jp/api/iiif/3437686/canvas/108%22}]</v>
      </c>
    </row>
    <row r="2224" spans="1:15" ht="16">
      <c r="A2224" s="8" t="str">
        <f t="shared" si="329"/>
        <v>https://w3id.org/kouigenjimonogatari/data/0176-06.json</v>
      </c>
      <c r="B2224" s="8">
        <v>176</v>
      </c>
      <c r="C2224" s="8">
        <v>6</v>
      </c>
      <c r="D2224" s="9" t="s">
        <v>2093</v>
      </c>
      <c r="E2224" t="str">
        <f t="shared" si="330"/>
        <v>http://creativecommons.org/publicdomain/zero/1.0/</v>
      </c>
      <c r="F2224" t="s">
        <v>4658</v>
      </c>
      <c r="G2224">
        <v>5</v>
      </c>
      <c r="H2224" t="s">
        <v>337</v>
      </c>
      <c r="I2224" s="3" t="str">
        <f t="shared" si="331"/>
        <v>https://jpsearch.go.jp/term/type/文章要素</v>
      </c>
      <c r="L2224">
        <f t="shared" si="333"/>
        <v>108</v>
      </c>
      <c r="M2224" t="str">
        <f t="shared" si="334"/>
        <v>https://www.dl.ndl.go.jp/api/iiif/3437686/canvas/108</v>
      </c>
      <c r="N2224" t="str">
        <f t="shared" si="332"/>
        <v>https://www.dl.ndl.go.jp/api/iiif/3437686/manifest.json</v>
      </c>
      <c r="O2224" t="str">
        <f t="shared" si="335"/>
        <v>http://da.dl.itc.u-tokyo.ac.jp/mirador/?params=[{%22manifest%22:%22https://www.dl.ndl.go.jp/api/iiif/3437686/manifest.json%22,%22canvas%22:%22https://www.dl.ndl.go.jp/api/iiif/3437686/canvas/108%22}]</v>
      </c>
    </row>
    <row r="2225" spans="1:15" ht="16">
      <c r="A2225" s="8" t="str">
        <f t="shared" si="329"/>
        <v>https://w3id.org/kouigenjimonogatari/data/0176-07.json</v>
      </c>
      <c r="B2225" s="8">
        <v>176</v>
      </c>
      <c r="C2225" s="8">
        <v>7</v>
      </c>
      <c r="D2225" s="9" t="s">
        <v>2094</v>
      </c>
      <c r="E2225" t="str">
        <f t="shared" si="330"/>
        <v>http://creativecommons.org/publicdomain/zero/1.0/</v>
      </c>
      <c r="F2225" t="s">
        <v>4658</v>
      </c>
      <c r="G2225">
        <v>5</v>
      </c>
      <c r="H2225" t="s">
        <v>337</v>
      </c>
      <c r="I2225" s="3" t="str">
        <f t="shared" si="331"/>
        <v>https://jpsearch.go.jp/term/type/文章要素</v>
      </c>
      <c r="L2225">
        <f t="shared" si="333"/>
        <v>108</v>
      </c>
      <c r="M2225" t="str">
        <f t="shared" si="334"/>
        <v>https://www.dl.ndl.go.jp/api/iiif/3437686/canvas/108</v>
      </c>
      <c r="N2225" t="str">
        <f t="shared" si="332"/>
        <v>https://www.dl.ndl.go.jp/api/iiif/3437686/manifest.json</v>
      </c>
      <c r="O2225" t="str">
        <f t="shared" si="335"/>
        <v>http://da.dl.itc.u-tokyo.ac.jp/mirador/?params=[{%22manifest%22:%22https://www.dl.ndl.go.jp/api/iiif/3437686/manifest.json%22,%22canvas%22:%22https://www.dl.ndl.go.jp/api/iiif/3437686/canvas/108%22}]</v>
      </c>
    </row>
    <row r="2226" spans="1:15" ht="16">
      <c r="A2226" s="8" t="str">
        <f t="shared" si="329"/>
        <v>https://w3id.org/kouigenjimonogatari/data/0176-08.json</v>
      </c>
      <c r="B2226" s="8">
        <v>176</v>
      </c>
      <c r="C2226" s="8">
        <v>8</v>
      </c>
      <c r="D2226" s="9" t="s">
        <v>2095</v>
      </c>
      <c r="E2226" t="str">
        <f t="shared" si="330"/>
        <v>http://creativecommons.org/publicdomain/zero/1.0/</v>
      </c>
      <c r="F2226" t="s">
        <v>4658</v>
      </c>
      <c r="G2226">
        <v>5</v>
      </c>
      <c r="H2226" t="s">
        <v>337</v>
      </c>
      <c r="I2226" s="3" t="str">
        <f t="shared" si="331"/>
        <v>https://jpsearch.go.jp/term/type/文章要素</v>
      </c>
      <c r="L2226">
        <f t="shared" si="333"/>
        <v>108</v>
      </c>
      <c r="M2226" t="str">
        <f t="shared" si="334"/>
        <v>https://www.dl.ndl.go.jp/api/iiif/3437686/canvas/108</v>
      </c>
      <c r="N2226" t="str">
        <f t="shared" si="332"/>
        <v>https://www.dl.ndl.go.jp/api/iiif/3437686/manifest.json</v>
      </c>
      <c r="O2226" t="str">
        <f t="shared" si="335"/>
        <v>http://da.dl.itc.u-tokyo.ac.jp/mirador/?params=[{%22manifest%22:%22https://www.dl.ndl.go.jp/api/iiif/3437686/manifest.json%22,%22canvas%22:%22https://www.dl.ndl.go.jp/api/iiif/3437686/canvas/108%22}]</v>
      </c>
    </row>
    <row r="2227" spans="1:15" ht="16">
      <c r="A2227" s="8" t="str">
        <f t="shared" si="329"/>
        <v>https://w3id.org/kouigenjimonogatari/data/0176-09.json</v>
      </c>
      <c r="B2227" s="8">
        <v>176</v>
      </c>
      <c r="C2227" s="8">
        <v>9</v>
      </c>
      <c r="D2227" s="9" t="s">
        <v>2096</v>
      </c>
      <c r="E2227" t="str">
        <f t="shared" si="330"/>
        <v>http://creativecommons.org/publicdomain/zero/1.0/</v>
      </c>
      <c r="F2227" t="s">
        <v>4658</v>
      </c>
      <c r="G2227">
        <v>5</v>
      </c>
      <c r="H2227" t="s">
        <v>337</v>
      </c>
      <c r="I2227" s="3" t="str">
        <f t="shared" si="331"/>
        <v>https://jpsearch.go.jp/term/type/文章要素</v>
      </c>
      <c r="L2227">
        <f t="shared" si="333"/>
        <v>108</v>
      </c>
      <c r="M2227" t="str">
        <f t="shared" si="334"/>
        <v>https://www.dl.ndl.go.jp/api/iiif/3437686/canvas/108</v>
      </c>
      <c r="N2227" t="str">
        <f t="shared" si="332"/>
        <v>https://www.dl.ndl.go.jp/api/iiif/3437686/manifest.json</v>
      </c>
      <c r="O2227" t="str">
        <f t="shared" si="335"/>
        <v>http://da.dl.itc.u-tokyo.ac.jp/mirador/?params=[{%22manifest%22:%22https://www.dl.ndl.go.jp/api/iiif/3437686/manifest.json%22,%22canvas%22:%22https://www.dl.ndl.go.jp/api/iiif/3437686/canvas/108%22}]</v>
      </c>
    </row>
    <row r="2228" spans="1:15" ht="16">
      <c r="A2228" s="8" t="str">
        <f t="shared" si="329"/>
        <v>https://w3id.org/kouigenjimonogatari/data/0176-10.json</v>
      </c>
      <c r="B2228" s="8">
        <v>176</v>
      </c>
      <c r="C2228" s="8">
        <v>10</v>
      </c>
      <c r="D2228" s="9" t="s">
        <v>2097</v>
      </c>
      <c r="E2228" t="str">
        <f t="shared" si="330"/>
        <v>http://creativecommons.org/publicdomain/zero/1.0/</v>
      </c>
      <c r="F2228" t="s">
        <v>4658</v>
      </c>
      <c r="G2228">
        <v>5</v>
      </c>
      <c r="H2228" t="s">
        <v>337</v>
      </c>
      <c r="I2228" s="3" t="str">
        <f t="shared" si="331"/>
        <v>https://jpsearch.go.jp/term/type/文章要素</v>
      </c>
      <c r="L2228">
        <f t="shared" si="333"/>
        <v>108</v>
      </c>
      <c r="M2228" t="str">
        <f t="shared" si="334"/>
        <v>https://www.dl.ndl.go.jp/api/iiif/3437686/canvas/108</v>
      </c>
      <c r="N2228" t="str">
        <f t="shared" si="332"/>
        <v>https://www.dl.ndl.go.jp/api/iiif/3437686/manifest.json</v>
      </c>
      <c r="O2228" t="str">
        <f t="shared" si="335"/>
        <v>http://da.dl.itc.u-tokyo.ac.jp/mirador/?params=[{%22manifest%22:%22https://www.dl.ndl.go.jp/api/iiif/3437686/manifest.json%22,%22canvas%22:%22https://www.dl.ndl.go.jp/api/iiif/3437686/canvas/108%22}]</v>
      </c>
    </row>
    <row r="2229" spans="1:15" ht="16">
      <c r="A2229" s="8" t="str">
        <f t="shared" si="329"/>
        <v>https://w3id.org/kouigenjimonogatari/data/0176-11.json</v>
      </c>
      <c r="B2229" s="8">
        <v>176</v>
      </c>
      <c r="C2229" s="8">
        <v>11</v>
      </c>
      <c r="D2229" s="9" t="s">
        <v>2098</v>
      </c>
      <c r="E2229" t="str">
        <f t="shared" si="330"/>
        <v>http://creativecommons.org/publicdomain/zero/1.0/</v>
      </c>
      <c r="F2229" t="s">
        <v>4658</v>
      </c>
      <c r="G2229">
        <v>5</v>
      </c>
      <c r="H2229" t="s">
        <v>337</v>
      </c>
      <c r="I2229" s="3" t="str">
        <f t="shared" si="331"/>
        <v>https://jpsearch.go.jp/term/type/文章要素</v>
      </c>
      <c r="L2229">
        <f t="shared" si="333"/>
        <v>108</v>
      </c>
      <c r="M2229" t="str">
        <f t="shared" si="334"/>
        <v>https://www.dl.ndl.go.jp/api/iiif/3437686/canvas/108</v>
      </c>
      <c r="N2229" t="str">
        <f t="shared" si="332"/>
        <v>https://www.dl.ndl.go.jp/api/iiif/3437686/manifest.json</v>
      </c>
      <c r="O2229" t="str">
        <f t="shared" si="335"/>
        <v>http://da.dl.itc.u-tokyo.ac.jp/mirador/?params=[{%22manifest%22:%22https://www.dl.ndl.go.jp/api/iiif/3437686/manifest.json%22,%22canvas%22:%22https://www.dl.ndl.go.jp/api/iiif/3437686/canvas/108%22}]</v>
      </c>
    </row>
    <row r="2230" spans="1:15" ht="16">
      <c r="A2230" s="8" t="str">
        <f t="shared" si="329"/>
        <v>https://w3id.org/kouigenjimonogatari/data/0176-12.json</v>
      </c>
      <c r="B2230" s="8">
        <v>176</v>
      </c>
      <c r="C2230" s="8">
        <v>12</v>
      </c>
      <c r="D2230" s="9" t="s">
        <v>2099</v>
      </c>
      <c r="E2230" t="str">
        <f t="shared" si="330"/>
        <v>http://creativecommons.org/publicdomain/zero/1.0/</v>
      </c>
      <c r="F2230" t="s">
        <v>4658</v>
      </c>
      <c r="G2230">
        <v>5</v>
      </c>
      <c r="H2230" t="s">
        <v>337</v>
      </c>
      <c r="I2230" s="3" t="str">
        <f t="shared" si="331"/>
        <v>https://jpsearch.go.jp/term/type/文章要素</v>
      </c>
      <c r="L2230">
        <f t="shared" si="333"/>
        <v>108</v>
      </c>
      <c r="M2230" t="str">
        <f t="shared" si="334"/>
        <v>https://www.dl.ndl.go.jp/api/iiif/3437686/canvas/108</v>
      </c>
      <c r="N2230" t="str">
        <f t="shared" si="332"/>
        <v>https://www.dl.ndl.go.jp/api/iiif/3437686/manifest.json</v>
      </c>
      <c r="O2230" t="str">
        <f t="shared" si="335"/>
        <v>http://da.dl.itc.u-tokyo.ac.jp/mirador/?params=[{%22manifest%22:%22https://www.dl.ndl.go.jp/api/iiif/3437686/manifest.json%22,%22canvas%22:%22https://www.dl.ndl.go.jp/api/iiif/3437686/canvas/108%22}]</v>
      </c>
    </row>
    <row r="2231" spans="1:15" ht="16">
      <c r="A2231" s="8" t="str">
        <f t="shared" si="329"/>
        <v>https://w3id.org/kouigenjimonogatari/data/0176-13.json</v>
      </c>
      <c r="B2231" s="8">
        <v>176</v>
      </c>
      <c r="C2231" s="8">
        <v>13</v>
      </c>
      <c r="D2231" s="9" t="s">
        <v>2100</v>
      </c>
      <c r="E2231" t="str">
        <f t="shared" si="330"/>
        <v>http://creativecommons.org/publicdomain/zero/1.0/</v>
      </c>
      <c r="F2231" t="s">
        <v>4658</v>
      </c>
      <c r="G2231">
        <v>5</v>
      </c>
      <c r="H2231" t="s">
        <v>337</v>
      </c>
      <c r="I2231" s="3" t="str">
        <f t="shared" si="331"/>
        <v>https://jpsearch.go.jp/term/type/文章要素</v>
      </c>
      <c r="L2231">
        <f t="shared" si="333"/>
        <v>108</v>
      </c>
      <c r="M2231" t="str">
        <f t="shared" si="334"/>
        <v>https://www.dl.ndl.go.jp/api/iiif/3437686/canvas/108</v>
      </c>
      <c r="N2231" t="str">
        <f t="shared" si="332"/>
        <v>https://www.dl.ndl.go.jp/api/iiif/3437686/manifest.json</v>
      </c>
      <c r="O2231" t="str">
        <f t="shared" si="335"/>
        <v>http://da.dl.itc.u-tokyo.ac.jp/mirador/?params=[{%22manifest%22:%22https://www.dl.ndl.go.jp/api/iiif/3437686/manifest.json%22,%22canvas%22:%22https://www.dl.ndl.go.jp/api/iiif/3437686/canvas/108%22}]</v>
      </c>
    </row>
    <row r="2232" spans="1:15" ht="16">
      <c r="A2232" s="8" t="str">
        <f t="shared" si="329"/>
        <v>https://w3id.org/kouigenjimonogatari/data/0176-14.json</v>
      </c>
      <c r="B2232" s="8">
        <v>176</v>
      </c>
      <c r="C2232" s="8">
        <v>14</v>
      </c>
      <c r="D2232" s="9" t="s">
        <v>2101</v>
      </c>
      <c r="E2232" t="str">
        <f t="shared" si="330"/>
        <v>http://creativecommons.org/publicdomain/zero/1.0/</v>
      </c>
      <c r="F2232" t="s">
        <v>4658</v>
      </c>
      <c r="G2232">
        <v>5</v>
      </c>
      <c r="H2232" t="s">
        <v>337</v>
      </c>
      <c r="I2232" s="3" t="str">
        <f t="shared" si="331"/>
        <v>https://jpsearch.go.jp/term/type/文章要素</v>
      </c>
      <c r="L2232">
        <f t="shared" si="333"/>
        <v>108</v>
      </c>
      <c r="M2232" t="str">
        <f t="shared" si="334"/>
        <v>https://www.dl.ndl.go.jp/api/iiif/3437686/canvas/108</v>
      </c>
      <c r="N2232" t="str">
        <f t="shared" si="332"/>
        <v>https://www.dl.ndl.go.jp/api/iiif/3437686/manifest.json</v>
      </c>
      <c r="O2232" t="str">
        <f t="shared" si="335"/>
        <v>http://da.dl.itc.u-tokyo.ac.jp/mirador/?params=[{%22manifest%22:%22https://www.dl.ndl.go.jp/api/iiif/3437686/manifest.json%22,%22canvas%22:%22https://www.dl.ndl.go.jp/api/iiif/3437686/canvas/108%22}]</v>
      </c>
    </row>
    <row r="2233" spans="1:15" ht="16">
      <c r="A2233" s="8" t="str">
        <f t="shared" si="329"/>
        <v>https://w3id.org/kouigenjimonogatari/data/0177-01.json</v>
      </c>
      <c r="B2233" s="8">
        <v>177</v>
      </c>
      <c r="C2233" s="8">
        <v>1</v>
      </c>
      <c r="D2233" s="9" t="s">
        <v>2102</v>
      </c>
      <c r="E2233" t="str">
        <f t="shared" si="330"/>
        <v>http://creativecommons.org/publicdomain/zero/1.0/</v>
      </c>
      <c r="F2233" t="s">
        <v>4658</v>
      </c>
      <c r="G2233">
        <v>5</v>
      </c>
      <c r="H2233" t="s">
        <v>337</v>
      </c>
      <c r="I2233" s="3" t="str">
        <f t="shared" si="331"/>
        <v>https://jpsearch.go.jp/term/type/文章要素</v>
      </c>
      <c r="L2233">
        <f t="shared" si="333"/>
        <v>108</v>
      </c>
      <c r="M2233" t="str">
        <f t="shared" si="334"/>
        <v>https://www.dl.ndl.go.jp/api/iiif/3437686/canvas/108</v>
      </c>
      <c r="N2233" t="str">
        <f t="shared" si="332"/>
        <v>https://www.dl.ndl.go.jp/api/iiif/3437686/manifest.json</v>
      </c>
      <c r="O2233" t="str">
        <f t="shared" si="335"/>
        <v>http://da.dl.itc.u-tokyo.ac.jp/mirador/?params=[{%22manifest%22:%22https://www.dl.ndl.go.jp/api/iiif/3437686/manifest.json%22,%22canvas%22:%22https://www.dl.ndl.go.jp/api/iiif/3437686/canvas/108%22}]</v>
      </c>
    </row>
    <row r="2234" spans="1:15" ht="16">
      <c r="A2234" s="8" t="str">
        <f t="shared" si="329"/>
        <v>https://w3id.org/kouigenjimonogatari/data/0177-02.json</v>
      </c>
      <c r="B2234" s="8">
        <v>177</v>
      </c>
      <c r="C2234" s="8">
        <v>2</v>
      </c>
      <c r="D2234" s="9" t="s">
        <v>2103</v>
      </c>
      <c r="E2234" t="str">
        <f t="shared" si="330"/>
        <v>http://creativecommons.org/publicdomain/zero/1.0/</v>
      </c>
      <c r="F2234" t="s">
        <v>4658</v>
      </c>
      <c r="G2234">
        <v>5</v>
      </c>
      <c r="H2234" t="s">
        <v>337</v>
      </c>
      <c r="I2234" s="3" t="str">
        <f t="shared" si="331"/>
        <v>https://jpsearch.go.jp/term/type/文章要素</v>
      </c>
      <c r="L2234">
        <f t="shared" si="333"/>
        <v>108</v>
      </c>
      <c r="M2234" t="str">
        <f t="shared" si="334"/>
        <v>https://www.dl.ndl.go.jp/api/iiif/3437686/canvas/108</v>
      </c>
      <c r="N2234" t="str">
        <f t="shared" si="332"/>
        <v>https://www.dl.ndl.go.jp/api/iiif/3437686/manifest.json</v>
      </c>
      <c r="O2234" t="str">
        <f t="shared" si="335"/>
        <v>http://da.dl.itc.u-tokyo.ac.jp/mirador/?params=[{%22manifest%22:%22https://www.dl.ndl.go.jp/api/iiif/3437686/manifest.json%22,%22canvas%22:%22https://www.dl.ndl.go.jp/api/iiif/3437686/canvas/108%22}]</v>
      </c>
    </row>
    <row r="2235" spans="1:15" ht="16">
      <c r="A2235" s="8" t="str">
        <f t="shared" si="329"/>
        <v>https://w3id.org/kouigenjimonogatari/data/0177-03.json</v>
      </c>
      <c r="B2235" s="8">
        <v>177</v>
      </c>
      <c r="C2235" s="8">
        <v>3</v>
      </c>
      <c r="D2235" s="9" t="s">
        <v>2104</v>
      </c>
      <c r="E2235" t="str">
        <f t="shared" si="330"/>
        <v>http://creativecommons.org/publicdomain/zero/1.0/</v>
      </c>
      <c r="F2235" t="s">
        <v>4658</v>
      </c>
      <c r="G2235">
        <v>5</v>
      </c>
      <c r="H2235" t="s">
        <v>337</v>
      </c>
      <c r="I2235" s="3" t="str">
        <f t="shared" si="331"/>
        <v>https://jpsearch.go.jp/term/type/文章要素</v>
      </c>
      <c r="L2235">
        <f t="shared" si="333"/>
        <v>108</v>
      </c>
      <c r="M2235" t="str">
        <f t="shared" si="334"/>
        <v>https://www.dl.ndl.go.jp/api/iiif/3437686/canvas/108</v>
      </c>
      <c r="N2235" t="str">
        <f t="shared" si="332"/>
        <v>https://www.dl.ndl.go.jp/api/iiif/3437686/manifest.json</v>
      </c>
      <c r="O2235" t="str">
        <f t="shared" si="335"/>
        <v>http://da.dl.itc.u-tokyo.ac.jp/mirador/?params=[{%22manifest%22:%22https://www.dl.ndl.go.jp/api/iiif/3437686/manifest.json%22,%22canvas%22:%22https://www.dl.ndl.go.jp/api/iiif/3437686/canvas/108%22}]</v>
      </c>
    </row>
    <row r="2236" spans="1:15" ht="16">
      <c r="A2236" s="8" t="str">
        <f t="shared" si="329"/>
        <v>https://w3id.org/kouigenjimonogatari/data/0177-04.json</v>
      </c>
      <c r="B2236" s="8">
        <v>177</v>
      </c>
      <c r="C2236" s="8">
        <v>4</v>
      </c>
      <c r="D2236" s="9" t="s">
        <v>2105</v>
      </c>
      <c r="E2236" t="str">
        <f t="shared" si="330"/>
        <v>http://creativecommons.org/publicdomain/zero/1.0/</v>
      </c>
      <c r="F2236" t="s">
        <v>4658</v>
      </c>
      <c r="G2236">
        <v>5</v>
      </c>
      <c r="H2236" t="s">
        <v>337</v>
      </c>
      <c r="I2236" s="3" t="str">
        <f t="shared" si="331"/>
        <v>https://jpsearch.go.jp/term/type/文章要素</v>
      </c>
      <c r="L2236">
        <f t="shared" si="333"/>
        <v>108</v>
      </c>
      <c r="M2236" t="str">
        <f t="shared" si="334"/>
        <v>https://www.dl.ndl.go.jp/api/iiif/3437686/canvas/108</v>
      </c>
      <c r="N2236" t="str">
        <f t="shared" si="332"/>
        <v>https://www.dl.ndl.go.jp/api/iiif/3437686/manifest.json</v>
      </c>
      <c r="O2236" t="str">
        <f t="shared" si="335"/>
        <v>http://da.dl.itc.u-tokyo.ac.jp/mirador/?params=[{%22manifest%22:%22https://www.dl.ndl.go.jp/api/iiif/3437686/manifest.json%22,%22canvas%22:%22https://www.dl.ndl.go.jp/api/iiif/3437686/canvas/108%22}]</v>
      </c>
    </row>
    <row r="2237" spans="1:15" ht="16">
      <c r="A2237" s="8" t="str">
        <f t="shared" si="329"/>
        <v>https://w3id.org/kouigenjimonogatari/data/0177-05.json</v>
      </c>
      <c r="B2237" s="8">
        <v>177</v>
      </c>
      <c r="C2237" s="8">
        <v>5</v>
      </c>
      <c r="D2237" s="9" t="s">
        <v>2106</v>
      </c>
      <c r="E2237" t="str">
        <f t="shared" si="330"/>
        <v>http://creativecommons.org/publicdomain/zero/1.0/</v>
      </c>
      <c r="F2237" t="s">
        <v>4658</v>
      </c>
      <c r="G2237">
        <v>5</v>
      </c>
      <c r="H2237" t="s">
        <v>337</v>
      </c>
      <c r="I2237" s="3" t="str">
        <f t="shared" si="331"/>
        <v>https://jpsearch.go.jp/term/type/文章要素</v>
      </c>
      <c r="L2237">
        <f t="shared" si="333"/>
        <v>108</v>
      </c>
      <c r="M2237" t="str">
        <f t="shared" si="334"/>
        <v>https://www.dl.ndl.go.jp/api/iiif/3437686/canvas/108</v>
      </c>
      <c r="N2237" t="str">
        <f t="shared" si="332"/>
        <v>https://www.dl.ndl.go.jp/api/iiif/3437686/manifest.json</v>
      </c>
      <c r="O2237" t="str">
        <f t="shared" si="335"/>
        <v>http://da.dl.itc.u-tokyo.ac.jp/mirador/?params=[{%22manifest%22:%22https://www.dl.ndl.go.jp/api/iiif/3437686/manifest.json%22,%22canvas%22:%22https://www.dl.ndl.go.jp/api/iiif/3437686/canvas/108%22}]</v>
      </c>
    </row>
    <row r="2238" spans="1:15" ht="16">
      <c r="A2238" s="8" t="str">
        <f t="shared" si="329"/>
        <v>https://w3id.org/kouigenjimonogatari/data/0177-06.json</v>
      </c>
      <c r="B2238" s="8">
        <v>177</v>
      </c>
      <c r="C2238" s="8">
        <v>6</v>
      </c>
      <c r="D2238" s="9" t="s">
        <v>2107</v>
      </c>
      <c r="E2238" t="str">
        <f t="shared" si="330"/>
        <v>http://creativecommons.org/publicdomain/zero/1.0/</v>
      </c>
      <c r="F2238" t="s">
        <v>4658</v>
      </c>
      <c r="G2238">
        <v>5</v>
      </c>
      <c r="H2238" t="s">
        <v>337</v>
      </c>
      <c r="I2238" s="3" t="str">
        <f t="shared" si="331"/>
        <v>https://jpsearch.go.jp/term/type/文章要素</v>
      </c>
      <c r="L2238">
        <f t="shared" si="333"/>
        <v>108</v>
      </c>
      <c r="M2238" t="str">
        <f t="shared" si="334"/>
        <v>https://www.dl.ndl.go.jp/api/iiif/3437686/canvas/108</v>
      </c>
      <c r="N2238" t="str">
        <f t="shared" si="332"/>
        <v>https://www.dl.ndl.go.jp/api/iiif/3437686/manifest.json</v>
      </c>
      <c r="O2238" t="str">
        <f t="shared" si="335"/>
        <v>http://da.dl.itc.u-tokyo.ac.jp/mirador/?params=[{%22manifest%22:%22https://www.dl.ndl.go.jp/api/iiif/3437686/manifest.json%22,%22canvas%22:%22https://www.dl.ndl.go.jp/api/iiif/3437686/canvas/108%22}]</v>
      </c>
    </row>
    <row r="2239" spans="1:15" ht="16">
      <c r="A2239" s="8" t="str">
        <f t="shared" si="329"/>
        <v>https://w3id.org/kouigenjimonogatari/data/0177-07.json</v>
      </c>
      <c r="B2239" s="8">
        <v>177</v>
      </c>
      <c r="C2239" s="8">
        <v>7</v>
      </c>
      <c r="D2239" s="9" t="s">
        <v>2108</v>
      </c>
      <c r="E2239" t="str">
        <f t="shared" si="330"/>
        <v>http://creativecommons.org/publicdomain/zero/1.0/</v>
      </c>
      <c r="F2239" t="s">
        <v>4658</v>
      </c>
      <c r="G2239">
        <v>5</v>
      </c>
      <c r="H2239" t="s">
        <v>337</v>
      </c>
      <c r="I2239" s="3" t="str">
        <f t="shared" si="331"/>
        <v>https://jpsearch.go.jp/term/type/文章要素</v>
      </c>
      <c r="L2239">
        <f t="shared" si="333"/>
        <v>108</v>
      </c>
      <c r="M2239" t="str">
        <f t="shared" si="334"/>
        <v>https://www.dl.ndl.go.jp/api/iiif/3437686/canvas/108</v>
      </c>
      <c r="N2239" t="str">
        <f t="shared" si="332"/>
        <v>https://www.dl.ndl.go.jp/api/iiif/3437686/manifest.json</v>
      </c>
      <c r="O2239" t="str">
        <f t="shared" si="335"/>
        <v>http://da.dl.itc.u-tokyo.ac.jp/mirador/?params=[{%22manifest%22:%22https://www.dl.ndl.go.jp/api/iiif/3437686/manifest.json%22,%22canvas%22:%22https://www.dl.ndl.go.jp/api/iiif/3437686/canvas/108%22}]</v>
      </c>
    </row>
    <row r="2240" spans="1:15" ht="16">
      <c r="A2240" s="8" t="str">
        <f t="shared" ref="A2240:A2303" si="336">"https://w3id.org/kouigenjimonogatari/data/"&amp;TEXT(B2240, "0000")&amp;"-"&amp;TEXT(C2240, "00")&amp;".json"</f>
        <v>https://w3id.org/kouigenjimonogatari/data/0177-08.json</v>
      </c>
      <c r="B2240" s="8">
        <v>177</v>
      </c>
      <c r="C2240" s="8">
        <v>8</v>
      </c>
      <c r="D2240" s="9" t="s">
        <v>2109</v>
      </c>
      <c r="E2240" t="str">
        <f t="shared" si="330"/>
        <v>http://creativecommons.org/publicdomain/zero/1.0/</v>
      </c>
      <c r="F2240" t="s">
        <v>4658</v>
      </c>
      <c r="G2240">
        <v>5</v>
      </c>
      <c r="H2240" t="s">
        <v>337</v>
      </c>
      <c r="I2240" s="3" t="str">
        <f t="shared" si="331"/>
        <v>https://jpsearch.go.jp/term/type/文章要素</v>
      </c>
      <c r="L2240">
        <f t="shared" si="333"/>
        <v>108</v>
      </c>
      <c r="M2240" t="str">
        <f t="shared" si="334"/>
        <v>https://www.dl.ndl.go.jp/api/iiif/3437686/canvas/108</v>
      </c>
      <c r="N2240" t="str">
        <f t="shared" si="332"/>
        <v>https://www.dl.ndl.go.jp/api/iiif/3437686/manifest.json</v>
      </c>
      <c r="O2240" t="str">
        <f t="shared" si="335"/>
        <v>http://da.dl.itc.u-tokyo.ac.jp/mirador/?params=[{%22manifest%22:%22https://www.dl.ndl.go.jp/api/iiif/3437686/manifest.json%22,%22canvas%22:%22https://www.dl.ndl.go.jp/api/iiif/3437686/canvas/108%22}]</v>
      </c>
    </row>
    <row r="2241" spans="1:15" ht="16">
      <c r="A2241" s="8" t="str">
        <f t="shared" si="336"/>
        <v>https://w3id.org/kouigenjimonogatari/data/0177-09.json</v>
      </c>
      <c r="B2241" s="8">
        <v>177</v>
      </c>
      <c r="C2241" s="8">
        <v>9</v>
      </c>
      <c r="D2241" s="9" t="s">
        <v>2110</v>
      </c>
      <c r="E2241" t="str">
        <f t="shared" si="330"/>
        <v>http://creativecommons.org/publicdomain/zero/1.0/</v>
      </c>
      <c r="F2241" t="s">
        <v>4658</v>
      </c>
      <c r="G2241">
        <v>5</v>
      </c>
      <c r="H2241" t="s">
        <v>337</v>
      </c>
      <c r="I2241" s="3" t="str">
        <f t="shared" si="331"/>
        <v>https://jpsearch.go.jp/term/type/文章要素</v>
      </c>
      <c r="L2241">
        <f t="shared" si="333"/>
        <v>108</v>
      </c>
      <c r="M2241" t="str">
        <f t="shared" si="334"/>
        <v>https://www.dl.ndl.go.jp/api/iiif/3437686/canvas/108</v>
      </c>
      <c r="N2241" t="str">
        <f t="shared" si="332"/>
        <v>https://www.dl.ndl.go.jp/api/iiif/3437686/manifest.json</v>
      </c>
      <c r="O2241" t="str">
        <f t="shared" si="335"/>
        <v>http://da.dl.itc.u-tokyo.ac.jp/mirador/?params=[{%22manifest%22:%22https://www.dl.ndl.go.jp/api/iiif/3437686/manifest.json%22,%22canvas%22:%22https://www.dl.ndl.go.jp/api/iiif/3437686/canvas/108%22}]</v>
      </c>
    </row>
    <row r="2242" spans="1:15" ht="16">
      <c r="A2242" s="8" t="str">
        <f t="shared" si="336"/>
        <v>https://w3id.org/kouigenjimonogatari/data/0177-10.json</v>
      </c>
      <c r="B2242" s="8">
        <v>177</v>
      </c>
      <c r="C2242" s="8">
        <v>10</v>
      </c>
      <c r="D2242" s="9" t="s">
        <v>2111</v>
      </c>
      <c r="E2242" t="str">
        <f t="shared" si="330"/>
        <v>http://creativecommons.org/publicdomain/zero/1.0/</v>
      </c>
      <c r="F2242" t="s">
        <v>4658</v>
      </c>
      <c r="G2242">
        <v>5</v>
      </c>
      <c r="H2242" t="s">
        <v>337</v>
      </c>
      <c r="I2242" s="3" t="str">
        <f t="shared" si="331"/>
        <v>https://jpsearch.go.jp/term/type/文章要素</v>
      </c>
      <c r="L2242">
        <f t="shared" si="333"/>
        <v>108</v>
      </c>
      <c r="M2242" t="str">
        <f t="shared" si="334"/>
        <v>https://www.dl.ndl.go.jp/api/iiif/3437686/canvas/108</v>
      </c>
      <c r="N2242" t="str">
        <f t="shared" si="332"/>
        <v>https://www.dl.ndl.go.jp/api/iiif/3437686/manifest.json</v>
      </c>
      <c r="O2242" t="str">
        <f t="shared" si="335"/>
        <v>http://da.dl.itc.u-tokyo.ac.jp/mirador/?params=[{%22manifest%22:%22https://www.dl.ndl.go.jp/api/iiif/3437686/manifest.json%22,%22canvas%22:%22https://www.dl.ndl.go.jp/api/iiif/3437686/canvas/108%22}]</v>
      </c>
    </row>
    <row r="2243" spans="1:15" ht="16">
      <c r="A2243" s="8" t="str">
        <f t="shared" si="336"/>
        <v>https://w3id.org/kouigenjimonogatari/data/0177-11.json</v>
      </c>
      <c r="B2243" s="8">
        <v>177</v>
      </c>
      <c r="C2243" s="8">
        <v>11</v>
      </c>
      <c r="D2243" s="9" t="s">
        <v>2112</v>
      </c>
      <c r="E2243" t="str">
        <f t="shared" si="330"/>
        <v>http://creativecommons.org/publicdomain/zero/1.0/</v>
      </c>
      <c r="F2243" t="s">
        <v>4658</v>
      </c>
      <c r="G2243">
        <v>5</v>
      </c>
      <c r="H2243" t="s">
        <v>337</v>
      </c>
      <c r="I2243" s="3" t="str">
        <f t="shared" si="331"/>
        <v>https://jpsearch.go.jp/term/type/文章要素</v>
      </c>
      <c r="L2243">
        <f t="shared" si="333"/>
        <v>108</v>
      </c>
      <c r="M2243" t="str">
        <f t="shared" si="334"/>
        <v>https://www.dl.ndl.go.jp/api/iiif/3437686/canvas/108</v>
      </c>
      <c r="N2243" t="str">
        <f t="shared" si="332"/>
        <v>https://www.dl.ndl.go.jp/api/iiif/3437686/manifest.json</v>
      </c>
      <c r="O2243" t="str">
        <f t="shared" si="335"/>
        <v>http://da.dl.itc.u-tokyo.ac.jp/mirador/?params=[{%22manifest%22:%22https://www.dl.ndl.go.jp/api/iiif/3437686/manifest.json%22,%22canvas%22:%22https://www.dl.ndl.go.jp/api/iiif/3437686/canvas/108%22}]</v>
      </c>
    </row>
    <row r="2244" spans="1:15" ht="16">
      <c r="A2244" s="8" t="str">
        <f t="shared" si="336"/>
        <v>https://w3id.org/kouigenjimonogatari/data/0177-12.json</v>
      </c>
      <c r="B2244" s="8">
        <v>177</v>
      </c>
      <c r="C2244" s="8">
        <v>12</v>
      </c>
      <c r="D2244" s="9" t="s">
        <v>2113</v>
      </c>
      <c r="E2244" t="str">
        <f t="shared" ref="E2244:E2307" si="337">"http://creativecommons.org/publicdomain/zero/1.0/"</f>
        <v>http://creativecommons.org/publicdomain/zero/1.0/</v>
      </c>
      <c r="F2244" t="s">
        <v>4658</v>
      </c>
      <c r="G2244">
        <v>5</v>
      </c>
      <c r="H2244" t="s">
        <v>337</v>
      </c>
      <c r="I2244" s="3" t="str">
        <f t="shared" ref="I2244:I2307" si="338">"https://jpsearch.go.jp/term/type/文章要素"</f>
        <v>https://jpsearch.go.jp/term/type/文章要素</v>
      </c>
      <c r="L2244">
        <f t="shared" si="333"/>
        <v>108</v>
      </c>
      <c r="M2244" t="str">
        <f t="shared" si="334"/>
        <v>https://www.dl.ndl.go.jp/api/iiif/3437686/canvas/108</v>
      </c>
      <c r="N2244" t="str">
        <f t="shared" ref="N2244:N2307" si="339">"https://www.dl.ndl.go.jp/api/iiif/3437686/manifest.json"</f>
        <v>https://www.dl.ndl.go.jp/api/iiif/3437686/manifest.json</v>
      </c>
      <c r="O2244" t="str">
        <f t="shared" si="335"/>
        <v>http://da.dl.itc.u-tokyo.ac.jp/mirador/?params=[{%22manifest%22:%22https://www.dl.ndl.go.jp/api/iiif/3437686/manifest.json%22,%22canvas%22:%22https://www.dl.ndl.go.jp/api/iiif/3437686/canvas/108%22}]</v>
      </c>
    </row>
    <row r="2245" spans="1:15" ht="16">
      <c r="A2245" s="8" t="str">
        <f t="shared" si="336"/>
        <v>https://w3id.org/kouigenjimonogatari/data/0177-13.json</v>
      </c>
      <c r="B2245" s="8">
        <v>177</v>
      </c>
      <c r="C2245" s="8">
        <v>13</v>
      </c>
      <c r="D2245" s="9" t="s">
        <v>2114</v>
      </c>
      <c r="E2245" t="str">
        <f t="shared" si="337"/>
        <v>http://creativecommons.org/publicdomain/zero/1.0/</v>
      </c>
      <c r="F2245" t="s">
        <v>4658</v>
      </c>
      <c r="G2245">
        <v>5</v>
      </c>
      <c r="H2245" t="s">
        <v>337</v>
      </c>
      <c r="I2245" s="3" t="str">
        <f t="shared" si="338"/>
        <v>https://jpsearch.go.jp/term/type/文章要素</v>
      </c>
      <c r="L2245">
        <f t="shared" si="333"/>
        <v>108</v>
      </c>
      <c r="M2245" t="str">
        <f t="shared" si="334"/>
        <v>https://www.dl.ndl.go.jp/api/iiif/3437686/canvas/108</v>
      </c>
      <c r="N2245" t="str">
        <f t="shared" si="339"/>
        <v>https://www.dl.ndl.go.jp/api/iiif/3437686/manifest.json</v>
      </c>
      <c r="O2245" t="str">
        <f t="shared" si="335"/>
        <v>http://da.dl.itc.u-tokyo.ac.jp/mirador/?params=[{%22manifest%22:%22https://www.dl.ndl.go.jp/api/iiif/3437686/manifest.json%22,%22canvas%22:%22https://www.dl.ndl.go.jp/api/iiif/3437686/canvas/108%22}]</v>
      </c>
    </row>
    <row r="2246" spans="1:15" ht="16">
      <c r="A2246" s="8" t="str">
        <f t="shared" si="336"/>
        <v>https://w3id.org/kouigenjimonogatari/data/0177-14.json</v>
      </c>
      <c r="B2246" s="8">
        <v>177</v>
      </c>
      <c r="C2246" s="8">
        <v>14</v>
      </c>
      <c r="D2246" s="9" t="s">
        <v>2115</v>
      </c>
      <c r="E2246" t="str">
        <f t="shared" si="337"/>
        <v>http://creativecommons.org/publicdomain/zero/1.0/</v>
      </c>
      <c r="F2246" t="s">
        <v>4658</v>
      </c>
      <c r="G2246">
        <v>5</v>
      </c>
      <c r="H2246" t="s">
        <v>337</v>
      </c>
      <c r="I2246" s="3" t="str">
        <f t="shared" si="338"/>
        <v>https://jpsearch.go.jp/term/type/文章要素</v>
      </c>
      <c r="L2246">
        <f t="shared" si="333"/>
        <v>108</v>
      </c>
      <c r="M2246" t="str">
        <f t="shared" si="334"/>
        <v>https://www.dl.ndl.go.jp/api/iiif/3437686/canvas/108</v>
      </c>
      <c r="N2246" t="str">
        <f t="shared" si="339"/>
        <v>https://www.dl.ndl.go.jp/api/iiif/3437686/manifest.json</v>
      </c>
      <c r="O2246" t="str">
        <f t="shared" si="335"/>
        <v>http://da.dl.itc.u-tokyo.ac.jp/mirador/?params=[{%22manifest%22:%22https://www.dl.ndl.go.jp/api/iiif/3437686/manifest.json%22,%22canvas%22:%22https://www.dl.ndl.go.jp/api/iiif/3437686/canvas/108%22}]</v>
      </c>
    </row>
    <row r="2247" spans="1:15" ht="16">
      <c r="A2247" s="8" t="str">
        <f t="shared" si="336"/>
        <v>https://w3id.org/kouigenjimonogatari/data/0178-01.json</v>
      </c>
      <c r="B2247" s="8">
        <v>178</v>
      </c>
      <c r="C2247" s="8">
        <v>1</v>
      </c>
      <c r="D2247" s="9" t="s">
        <v>2116</v>
      </c>
      <c r="E2247" t="str">
        <f t="shared" si="337"/>
        <v>http://creativecommons.org/publicdomain/zero/1.0/</v>
      </c>
      <c r="F2247" t="s">
        <v>4658</v>
      </c>
      <c r="G2247">
        <v>5</v>
      </c>
      <c r="H2247" t="s">
        <v>337</v>
      </c>
      <c r="I2247" s="3" t="str">
        <f t="shared" si="338"/>
        <v>https://jpsearch.go.jp/term/type/文章要素</v>
      </c>
      <c r="L2247">
        <f t="shared" ref="L2247:L2310" si="340">20+INT(B2247/2)</f>
        <v>109</v>
      </c>
      <c r="M2247" t="str">
        <f t="shared" ref="M2247:M2310" si="341">"https://www.dl.ndl.go.jp/api/iiif/3437686/canvas/"&amp;L2247</f>
        <v>https://www.dl.ndl.go.jp/api/iiif/3437686/canvas/109</v>
      </c>
      <c r="N2247" t="str">
        <f t="shared" si="339"/>
        <v>https://www.dl.ndl.go.jp/api/iiif/3437686/manifest.json</v>
      </c>
      <c r="O2247" t="str">
        <f t="shared" ref="O2247:O2310" si="342">"http://da.dl.itc.u-tokyo.ac.jp/mirador/?params=[{%22manifest%22:%22"&amp;N2247&amp;"%22,%22canvas%22:%22"&amp;M2247&amp;"%22}]"</f>
        <v>http://da.dl.itc.u-tokyo.ac.jp/mirador/?params=[{%22manifest%22:%22https://www.dl.ndl.go.jp/api/iiif/3437686/manifest.json%22,%22canvas%22:%22https://www.dl.ndl.go.jp/api/iiif/3437686/canvas/109%22}]</v>
      </c>
    </row>
    <row r="2248" spans="1:15" ht="16">
      <c r="A2248" s="8" t="str">
        <f t="shared" si="336"/>
        <v>https://w3id.org/kouigenjimonogatari/data/0178-02.json</v>
      </c>
      <c r="B2248" s="8">
        <v>178</v>
      </c>
      <c r="C2248" s="8">
        <v>2</v>
      </c>
      <c r="D2248" s="9" t="s">
        <v>2117</v>
      </c>
      <c r="E2248" t="str">
        <f t="shared" si="337"/>
        <v>http://creativecommons.org/publicdomain/zero/1.0/</v>
      </c>
      <c r="F2248" t="s">
        <v>4658</v>
      </c>
      <c r="G2248">
        <v>5</v>
      </c>
      <c r="H2248" t="s">
        <v>337</v>
      </c>
      <c r="I2248" s="3" t="str">
        <f t="shared" si="338"/>
        <v>https://jpsearch.go.jp/term/type/文章要素</v>
      </c>
      <c r="L2248">
        <f t="shared" si="340"/>
        <v>109</v>
      </c>
      <c r="M2248" t="str">
        <f t="shared" si="341"/>
        <v>https://www.dl.ndl.go.jp/api/iiif/3437686/canvas/109</v>
      </c>
      <c r="N2248" t="str">
        <f t="shared" si="339"/>
        <v>https://www.dl.ndl.go.jp/api/iiif/3437686/manifest.json</v>
      </c>
      <c r="O2248" t="str">
        <f t="shared" si="342"/>
        <v>http://da.dl.itc.u-tokyo.ac.jp/mirador/?params=[{%22manifest%22:%22https://www.dl.ndl.go.jp/api/iiif/3437686/manifest.json%22,%22canvas%22:%22https://www.dl.ndl.go.jp/api/iiif/3437686/canvas/109%22}]</v>
      </c>
    </row>
    <row r="2249" spans="1:15" ht="16">
      <c r="A2249" s="8" t="str">
        <f t="shared" si="336"/>
        <v>https://w3id.org/kouigenjimonogatari/data/0178-03.json</v>
      </c>
      <c r="B2249" s="8">
        <v>178</v>
      </c>
      <c r="C2249" s="8">
        <v>3</v>
      </c>
      <c r="D2249" s="9" t="s">
        <v>2118</v>
      </c>
      <c r="E2249" t="str">
        <f t="shared" si="337"/>
        <v>http://creativecommons.org/publicdomain/zero/1.0/</v>
      </c>
      <c r="F2249" t="s">
        <v>4658</v>
      </c>
      <c r="G2249">
        <v>5</v>
      </c>
      <c r="H2249" t="s">
        <v>337</v>
      </c>
      <c r="I2249" s="3" t="str">
        <f t="shared" si="338"/>
        <v>https://jpsearch.go.jp/term/type/文章要素</v>
      </c>
      <c r="L2249">
        <f t="shared" si="340"/>
        <v>109</v>
      </c>
      <c r="M2249" t="str">
        <f t="shared" si="341"/>
        <v>https://www.dl.ndl.go.jp/api/iiif/3437686/canvas/109</v>
      </c>
      <c r="N2249" t="str">
        <f t="shared" si="339"/>
        <v>https://www.dl.ndl.go.jp/api/iiif/3437686/manifest.json</v>
      </c>
      <c r="O2249" t="str">
        <f t="shared" si="342"/>
        <v>http://da.dl.itc.u-tokyo.ac.jp/mirador/?params=[{%22manifest%22:%22https://www.dl.ndl.go.jp/api/iiif/3437686/manifest.json%22,%22canvas%22:%22https://www.dl.ndl.go.jp/api/iiif/3437686/canvas/109%22}]</v>
      </c>
    </row>
    <row r="2250" spans="1:15" ht="16">
      <c r="A2250" s="8" t="str">
        <f t="shared" si="336"/>
        <v>https://w3id.org/kouigenjimonogatari/data/0178-04.json</v>
      </c>
      <c r="B2250" s="8">
        <v>178</v>
      </c>
      <c r="C2250" s="8">
        <v>4</v>
      </c>
      <c r="D2250" s="9" t="s">
        <v>2119</v>
      </c>
      <c r="E2250" t="str">
        <f t="shared" si="337"/>
        <v>http://creativecommons.org/publicdomain/zero/1.0/</v>
      </c>
      <c r="F2250" t="s">
        <v>4658</v>
      </c>
      <c r="G2250">
        <v>5</v>
      </c>
      <c r="H2250" t="s">
        <v>337</v>
      </c>
      <c r="I2250" s="3" t="str">
        <f t="shared" si="338"/>
        <v>https://jpsearch.go.jp/term/type/文章要素</v>
      </c>
      <c r="L2250">
        <f t="shared" si="340"/>
        <v>109</v>
      </c>
      <c r="M2250" t="str">
        <f t="shared" si="341"/>
        <v>https://www.dl.ndl.go.jp/api/iiif/3437686/canvas/109</v>
      </c>
      <c r="N2250" t="str">
        <f t="shared" si="339"/>
        <v>https://www.dl.ndl.go.jp/api/iiif/3437686/manifest.json</v>
      </c>
      <c r="O2250" t="str">
        <f t="shared" si="342"/>
        <v>http://da.dl.itc.u-tokyo.ac.jp/mirador/?params=[{%22manifest%22:%22https://www.dl.ndl.go.jp/api/iiif/3437686/manifest.json%22,%22canvas%22:%22https://www.dl.ndl.go.jp/api/iiif/3437686/canvas/109%22}]</v>
      </c>
    </row>
    <row r="2251" spans="1:15" ht="16">
      <c r="A2251" s="8" t="str">
        <f t="shared" si="336"/>
        <v>https://w3id.org/kouigenjimonogatari/data/0178-05.json</v>
      </c>
      <c r="B2251" s="8">
        <v>178</v>
      </c>
      <c r="C2251" s="8">
        <v>5</v>
      </c>
      <c r="D2251" s="9" t="s">
        <v>2120</v>
      </c>
      <c r="E2251" t="str">
        <f t="shared" si="337"/>
        <v>http://creativecommons.org/publicdomain/zero/1.0/</v>
      </c>
      <c r="F2251" t="s">
        <v>4658</v>
      </c>
      <c r="G2251">
        <v>5</v>
      </c>
      <c r="H2251" t="s">
        <v>337</v>
      </c>
      <c r="I2251" s="3" t="str">
        <f t="shared" si="338"/>
        <v>https://jpsearch.go.jp/term/type/文章要素</v>
      </c>
      <c r="L2251">
        <f t="shared" si="340"/>
        <v>109</v>
      </c>
      <c r="M2251" t="str">
        <f t="shared" si="341"/>
        <v>https://www.dl.ndl.go.jp/api/iiif/3437686/canvas/109</v>
      </c>
      <c r="N2251" t="str">
        <f t="shared" si="339"/>
        <v>https://www.dl.ndl.go.jp/api/iiif/3437686/manifest.json</v>
      </c>
      <c r="O2251" t="str">
        <f t="shared" si="342"/>
        <v>http://da.dl.itc.u-tokyo.ac.jp/mirador/?params=[{%22manifest%22:%22https://www.dl.ndl.go.jp/api/iiif/3437686/manifest.json%22,%22canvas%22:%22https://www.dl.ndl.go.jp/api/iiif/3437686/canvas/109%22}]</v>
      </c>
    </row>
    <row r="2252" spans="1:15" ht="16">
      <c r="A2252" s="8" t="str">
        <f t="shared" si="336"/>
        <v>https://w3id.org/kouigenjimonogatari/data/0178-06.json</v>
      </c>
      <c r="B2252" s="8">
        <v>178</v>
      </c>
      <c r="C2252" s="8">
        <v>6</v>
      </c>
      <c r="D2252" s="9" t="s">
        <v>2121</v>
      </c>
      <c r="E2252" t="str">
        <f t="shared" si="337"/>
        <v>http://creativecommons.org/publicdomain/zero/1.0/</v>
      </c>
      <c r="F2252" t="s">
        <v>4658</v>
      </c>
      <c r="G2252">
        <v>5</v>
      </c>
      <c r="H2252" t="s">
        <v>337</v>
      </c>
      <c r="I2252" s="3" t="str">
        <f t="shared" si="338"/>
        <v>https://jpsearch.go.jp/term/type/文章要素</v>
      </c>
      <c r="L2252">
        <f t="shared" si="340"/>
        <v>109</v>
      </c>
      <c r="M2252" t="str">
        <f t="shared" si="341"/>
        <v>https://www.dl.ndl.go.jp/api/iiif/3437686/canvas/109</v>
      </c>
      <c r="N2252" t="str">
        <f t="shared" si="339"/>
        <v>https://www.dl.ndl.go.jp/api/iiif/3437686/manifest.json</v>
      </c>
      <c r="O2252" t="str">
        <f t="shared" si="342"/>
        <v>http://da.dl.itc.u-tokyo.ac.jp/mirador/?params=[{%22manifest%22:%22https://www.dl.ndl.go.jp/api/iiif/3437686/manifest.json%22,%22canvas%22:%22https://www.dl.ndl.go.jp/api/iiif/3437686/canvas/109%22}]</v>
      </c>
    </row>
    <row r="2253" spans="1:15" ht="16">
      <c r="A2253" s="8" t="str">
        <f t="shared" si="336"/>
        <v>https://w3id.org/kouigenjimonogatari/data/0178-07.json</v>
      </c>
      <c r="B2253" s="8">
        <v>178</v>
      </c>
      <c r="C2253" s="8">
        <v>7</v>
      </c>
      <c r="D2253" s="9" t="s">
        <v>2122</v>
      </c>
      <c r="E2253" t="str">
        <f t="shared" si="337"/>
        <v>http://creativecommons.org/publicdomain/zero/1.0/</v>
      </c>
      <c r="F2253" t="s">
        <v>4658</v>
      </c>
      <c r="G2253">
        <v>5</v>
      </c>
      <c r="H2253" t="s">
        <v>337</v>
      </c>
      <c r="I2253" s="3" t="str">
        <f t="shared" si="338"/>
        <v>https://jpsearch.go.jp/term/type/文章要素</v>
      </c>
      <c r="L2253">
        <f t="shared" si="340"/>
        <v>109</v>
      </c>
      <c r="M2253" t="str">
        <f t="shared" si="341"/>
        <v>https://www.dl.ndl.go.jp/api/iiif/3437686/canvas/109</v>
      </c>
      <c r="N2253" t="str">
        <f t="shared" si="339"/>
        <v>https://www.dl.ndl.go.jp/api/iiif/3437686/manifest.json</v>
      </c>
      <c r="O2253" t="str">
        <f t="shared" si="342"/>
        <v>http://da.dl.itc.u-tokyo.ac.jp/mirador/?params=[{%22manifest%22:%22https://www.dl.ndl.go.jp/api/iiif/3437686/manifest.json%22,%22canvas%22:%22https://www.dl.ndl.go.jp/api/iiif/3437686/canvas/109%22}]</v>
      </c>
    </row>
    <row r="2254" spans="1:15" ht="16">
      <c r="A2254" s="8" t="str">
        <f t="shared" si="336"/>
        <v>https://w3id.org/kouigenjimonogatari/data/0178-08.json</v>
      </c>
      <c r="B2254" s="8">
        <v>178</v>
      </c>
      <c r="C2254" s="8">
        <v>8</v>
      </c>
      <c r="D2254" s="9" t="s">
        <v>2123</v>
      </c>
      <c r="E2254" t="str">
        <f t="shared" si="337"/>
        <v>http://creativecommons.org/publicdomain/zero/1.0/</v>
      </c>
      <c r="F2254" t="s">
        <v>4658</v>
      </c>
      <c r="G2254">
        <v>5</v>
      </c>
      <c r="H2254" t="s">
        <v>337</v>
      </c>
      <c r="I2254" s="3" t="str">
        <f t="shared" si="338"/>
        <v>https://jpsearch.go.jp/term/type/文章要素</v>
      </c>
      <c r="L2254">
        <f t="shared" si="340"/>
        <v>109</v>
      </c>
      <c r="M2254" t="str">
        <f t="shared" si="341"/>
        <v>https://www.dl.ndl.go.jp/api/iiif/3437686/canvas/109</v>
      </c>
      <c r="N2254" t="str">
        <f t="shared" si="339"/>
        <v>https://www.dl.ndl.go.jp/api/iiif/3437686/manifest.json</v>
      </c>
      <c r="O2254" t="str">
        <f t="shared" si="342"/>
        <v>http://da.dl.itc.u-tokyo.ac.jp/mirador/?params=[{%22manifest%22:%22https://www.dl.ndl.go.jp/api/iiif/3437686/manifest.json%22,%22canvas%22:%22https://www.dl.ndl.go.jp/api/iiif/3437686/canvas/109%22}]</v>
      </c>
    </row>
    <row r="2255" spans="1:15" ht="16">
      <c r="A2255" s="8" t="str">
        <f t="shared" si="336"/>
        <v>https://w3id.org/kouigenjimonogatari/data/0178-09.json</v>
      </c>
      <c r="B2255" s="8">
        <v>178</v>
      </c>
      <c r="C2255" s="8">
        <v>9</v>
      </c>
      <c r="D2255" s="9" t="s">
        <v>2124</v>
      </c>
      <c r="E2255" t="str">
        <f t="shared" si="337"/>
        <v>http://creativecommons.org/publicdomain/zero/1.0/</v>
      </c>
      <c r="F2255" t="s">
        <v>4658</v>
      </c>
      <c r="G2255">
        <v>5</v>
      </c>
      <c r="H2255" t="s">
        <v>337</v>
      </c>
      <c r="I2255" s="3" t="str">
        <f t="shared" si="338"/>
        <v>https://jpsearch.go.jp/term/type/文章要素</v>
      </c>
      <c r="L2255">
        <f t="shared" si="340"/>
        <v>109</v>
      </c>
      <c r="M2255" t="str">
        <f t="shared" si="341"/>
        <v>https://www.dl.ndl.go.jp/api/iiif/3437686/canvas/109</v>
      </c>
      <c r="N2255" t="str">
        <f t="shared" si="339"/>
        <v>https://www.dl.ndl.go.jp/api/iiif/3437686/manifest.json</v>
      </c>
      <c r="O2255" t="str">
        <f t="shared" si="342"/>
        <v>http://da.dl.itc.u-tokyo.ac.jp/mirador/?params=[{%22manifest%22:%22https://www.dl.ndl.go.jp/api/iiif/3437686/manifest.json%22,%22canvas%22:%22https://www.dl.ndl.go.jp/api/iiif/3437686/canvas/109%22}]</v>
      </c>
    </row>
    <row r="2256" spans="1:15" ht="16">
      <c r="A2256" s="8" t="str">
        <f t="shared" si="336"/>
        <v>https://w3id.org/kouigenjimonogatari/data/0178-10.json</v>
      </c>
      <c r="B2256" s="8">
        <v>178</v>
      </c>
      <c r="C2256" s="8">
        <v>10</v>
      </c>
      <c r="D2256" s="9" t="s">
        <v>2125</v>
      </c>
      <c r="E2256" t="str">
        <f t="shared" si="337"/>
        <v>http://creativecommons.org/publicdomain/zero/1.0/</v>
      </c>
      <c r="F2256" t="s">
        <v>4658</v>
      </c>
      <c r="G2256">
        <v>5</v>
      </c>
      <c r="H2256" t="s">
        <v>337</v>
      </c>
      <c r="I2256" s="3" t="str">
        <f t="shared" si="338"/>
        <v>https://jpsearch.go.jp/term/type/文章要素</v>
      </c>
      <c r="L2256">
        <f t="shared" si="340"/>
        <v>109</v>
      </c>
      <c r="M2256" t="str">
        <f t="shared" si="341"/>
        <v>https://www.dl.ndl.go.jp/api/iiif/3437686/canvas/109</v>
      </c>
      <c r="N2256" t="str">
        <f t="shared" si="339"/>
        <v>https://www.dl.ndl.go.jp/api/iiif/3437686/manifest.json</v>
      </c>
      <c r="O2256" t="str">
        <f t="shared" si="342"/>
        <v>http://da.dl.itc.u-tokyo.ac.jp/mirador/?params=[{%22manifest%22:%22https://www.dl.ndl.go.jp/api/iiif/3437686/manifest.json%22,%22canvas%22:%22https://www.dl.ndl.go.jp/api/iiif/3437686/canvas/109%22}]</v>
      </c>
    </row>
    <row r="2257" spans="1:15" ht="16">
      <c r="A2257" s="8" t="str">
        <f t="shared" si="336"/>
        <v>https://w3id.org/kouigenjimonogatari/data/0178-11.json</v>
      </c>
      <c r="B2257" s="8">
        <v>178</v>
      </c>
      <c r="C2257" s="8">
        <v>11</v>
      </c>
      <c r="D2257" s="9" t="s">
        <v>2126</v>
      </c>
      <c r="E2257" t="str">
        <f t="shared" si="337"/>
        <v>http://creativecommons.org/publicdomain/zero/1.0/</v>
      </c>
      <c r="F2257" t="s">
        <v>4658</v>
      </c>
      <c r="G2257">
        <v>5</v>
      </c>
      <c r="H2257" t="s">
        <v>337</v>
      </c>
      <c r="I2257" s="3" t="str">
        <f t="shared" si="338"/>
        <v>https://jpsearch.go.jp/term/type/文章要素</v>
      </c>
      <c r="L2257">
        <f t="shared" si="340"/>
        <v>109</v>
      </c>
      <c r="M2257" t="str">
        <f t="shared" si="341"/>
        <v>https://www.dl.ndl.go.jp/api/iiif/3437686/canvas/109</v>
      </c>
      <c r="N2257" t="str">
        <f t="shared" si="339"/>
        <v>https://www.dl.ndl.go.jp/api/iiif/3437686/manifest.json</v>
      </c>
      <c r="O2257" t="str">
        <f t="shared" si="342"/>
        <v>http://da.dl.itc.u-tokyo.ac.jp/mirador/?params=[{%22manifest%22:%22https://www.dl.ndl.go.jp/api/iiif/3437686/manifest.json%22,%22canvas%22:%22https://www.dl.ndl.go.jp/api/iiif/3437686/canvas/109%22}]</v>
      </c>
    </row>
    <row r="2258" spans="1:15" ht="16">
      <c r="A2258" s="8" t="str">
        <f t="shared" si="336"/>
        <v>https://w3id.org/kouigenjimonogatari/data/0178-12.json</v>
      </c>
      <c r="B2258" s="8">
        <v>178</v>
      </c>
      <c r="C2258" s="8">
        <v>12</v>
      </c>
      <c r="D2258" s="9" t="s">
        <v>2127</v>
      </c>
      <c r="E2258" t="str">
        <f t="shared" si="337"/>
        <v>http://creativecommons.org/publicdomain/zero/1.0/</v>
      </c>
      <c r="F2258" t="s">
        <v>4658</v>
      </c>
      <c r="G2258">
        <v>5</v>
      </c>
      <c r="H2258" t="s">
        <v>337</v>
      </c>
      <c r="I2258" s="3" t="str">
        <f t="shared" si="338"/>
        <v>https://jpsearch.go.jp/term/type/文章要素</v>
      </c>
      <c r="L2258">
        <f t="shared" si="340"/>
        <v>109</v>
      </c>
      <c r="M2258" t="str">
        <f t="shared" si="341"/>
        <v>https://www.dl.ndl.go.jp/api/iiif/3437686/canvas/109</v>
      </c>
      <c r="N2258" t="str">
        <f t="shared" si="339"/>
        <v>https://www.dl.ndl.go.jp/api/iiif/3437686/manifest.json</v>
      </c>
      <c r="O2258" t="str">
        <f t="shared" si="342"/>
        <v>http://da.dl.itc.u-tokyo.ac.jp/mirador/?params=[{%22manifest%22:%22https://www.dl.ndl.go.jp/api/iiif/3437686/manifest.json%22,%22canvas%22:%22https://www.dl.ndl.go.jp/api/iiif/3437686/canvas/109%22}]</v>
      </c>
    </row>
    <row r="2259" spans="1:15" ht="16">
      <c r="A2259" s="8" t="str">
        <f t="shared" si="336"/>
        <v>https://w3id.org/kouigenjimonogatari/data/0178-13.json</v>
      </c>
      <c r="B2259" s="8">
        <v>178</v>
      </c>
      <c r="C2259" s="8">
        <v>13</v>
      </c>
      <c r="D2259" s="9" t="s">
        <v>2128</v>
      </c>
      <c r="E2259" t="str">
        <f t="shared" si="337"/>
        <v>http://creativecommons.org/publicdomain/zero/1.0/</v>
      </c>
      <c r="F2259" t="s">
        <v>4658</v>
      </c>
      <c r="G2259">
        <v>5</v>
      </c>
      <c r="H2259" t="s">
        <v>337</v>
      </c>
      <c r="I2259" s="3" t="str">
        <f t="shared" si="338"/>
        <v>https://jpsearch.go.jp/term/type/文章要素</v>
      </c>
      <c r="L2259">
        <f t="shared" si="340"/>
        <v>109</v>
      </c>
      <c r="M2259" t="str">
        <f t="shared" si="341"/>
        <v>https://www.dl.ndl.go.jp/api/iiif/3437686/canvas/109</v>
      </c>
      <c r="N2259" t="str">
        <f t="shared" si="339"/>
        <v>https://www.dl.ndl.go.jp/api/iiif/3437686/manifest.json</v>
      </c>
      <c r="O2259" t="str">
        <f t="shared" si="342"/>
        <v>http://da.dl.itc.u-tokyo.ac.jp/mirador/?params=[{%22manifest%22:%22https://www.dl.ndl.go.jp/api/iiif/3437686/manifest.json%22,%22canvas%22:%22https://www.dl.ndl.go.jp/api/iiif/3437686/canvas/109%22}]</v>
      </c>
    </row>
    <row r="2260" spans="1:15" ht="16">
      <c r="A2260" s="8" t="str">
        <f t="shared" si="336"/>
        <v>https://w3id.org/kouigenjimonogatari/data/0178-14.json</v>
      </c>
      <c r="B2260" s="8">
        <v>178</v>
      </c>
      <c r="C2260" s="8">
        <v>14</v>
      </c>
      <c r="D2260" s="9" t="s">
        <v>2129</v>
      </c>
      <c r="E2260" t="str">
        <f t="shared" si="337"/>
        <v>http://creativecommons.org/publicdomain/zero/1.0/</v>
      </c>
      <c r="F2260" t="s">
        <v>4658</v>
      </c>
      <c r="G2260">
        <v>5</v>
      </c>
      <c r="H2260" t="s">
        <v>337</v>
      </c>
      <c r="I2260" s="3" t="str">
        <f t="shared" si="338"/>
        <v>https://jpsearch.go.jp/term/type/文章要素</v>
      </c>
      <c r="L2260">
        <f t="shared" si="340"/>
        <v>109</v>
      </c>
      <c r="M2260" t="str">
        <f t="shared" si="341"/>
        <v>https://www.dl.ndl.go.jp/api/iiif/3437686/canvas/109</v>
      </c>
      <c r="N2260" t="str">
        <f t="shared" si="339"/>
        <v>https://www.dl.ndl.go.jp/api/iiif/3437686/manifest.json</v>
      </c>
      <c r="O2260" t="str">
        <f t="shared" si="342"/>
        <v>http://da.dl.itc.u-tokyo.ac.jp/mirador/?params=[{%22manifest%22:%22https://www.dl.ndl.go.jp/api/iiif/3437686/manifest.json%22,%22canvas%22:%22https://www.dl.ndl.go.jp/api/iiif/3437686/canvas/109%22}]</v>
      </c>
    </row>
    <row r="2261" spans="1:15" ht="16">
      <c r="A2261" s="8" t="str">
        <f t="shared" si="336"/>
        <v>https://w3id.org/kouigenjimonogatari/data/0179-01.json</v>
      </c>
      <c r="B2261" s="8">
        <v>179</v>
      </c>
      <c r="C2261" s="8">
        <v>1</v>
      </c>
      <c r="D2261" s="9" t="s">
        <v>2130</v>
      </c>
      <c r="E2261" t="str">
        <f t="shared" si="337"/>
        <v>http://creativecommons.org/publicdomain/zero/1.0/</v>
      </c>
      <c r="F2261" t="s">
        <v>4658</v>
      </c>
      <c r="G2261">
        <v>5</v>
      </c>
      <c r="H2261" t="s">
        <v>337</v>
      </c>
      <c r="I2261" s="3" t="str">
        <f t="shared" si="338"/>
        <v>https://jpsearch.go.jp/term/type/文章要素</v>
      </c>
      <c r="L2261">
        <f t="shared" si="340"/>
        <v>109</v>
      </c>
      <c r="M2261" t="str">
        <f t="shared" si="341"/>
        <v>https://www.dl.ndl.go.jp/api/iiif/3437686/canvas/109</v>
      </c>
      <c r="N2261" t="str">
        <f t="shared" si="339"/>
        <v>https://www.dl.ndl.go.jp/api/iiif/3437686/manifest.json</v>
      </c>
      <c r="O2261" t="str">
        <f t="shared" si="342"/>
        <v>http://da.dl.itc.u-tokyo.ac.jp/mirador/?params=[{%22manifest%22:%22https://www.dl.ndl.go.jp/api/iiif/3437686/manifest.json%22,%22canvas%22:%22https://www.dl.ndl.go.jp/api/iiif/3437686/canvas/109%22}]</v>
      </c>
    </row>
    <row r="2262" spans="1:15" ht="16">
      <c r="A2262" s="8" t="str">
        <f t="shared" si="336"/>
        <v>https://w3id.org/kouigenjimonogatari/data/0179-02.json</v>
      </c>
      <c r="B2262" s="8">
        <v>179</v>
      </c>
      <c r="C2262" s="8">
        <v>2</v>
      </c>
      <c r="D2262" s="9" t="s">
        <v>2131</v>
      </c>
      <c r="E2262" t="str">
        <f t="shared" si="337"/>
        <v>http://creativecommons.org/publicdomain/zero/1.0/</v>
      </c>
      <c r="F2262" t="s">
        <v>4658</v>
      </c>
      <c r="G2262">
        <v>5</v>
      </c>
      <c r="H2262" t="s">
        <v>337</v>
      </c>
      <c r="I2262" s="3" t="str">
        <f t="shared" si="338"/>
        <v>https://jpsearch.go.jp/term/type/文章要素</v>
      </c>
      <c r="L2262">
        <f t="shared" si="340"/>
        <v>109</v>
      </c>
      <c r="M2262" t="str">
        <f t="shared" si="341"/>
        <v>https://www.dl.ndl.go.jp/api/iiif/3437686/canvas/109</v>
      </c>
      <c r="N2262" t="str">
        <f t="shared" si="339"/>
        <v>https://www.dl.ndl.go.jp/api/iiif/3437686/manifest.json</v>
      </c>
      <c r="O2262" t="str">
        <f t="shared" si="342"/>
        <v>http://da.dl.itc.u-tokyo.ac.jp/mirador/?params=[{%22manifest%22:%22https://www.dl.ndl.go.jp/api/iiif/3437686/manifest.json%22,%22canvas%22:%22https://www.dl.ndl.go.jp/api/iiif/3437686/canvas/109%22}]</v>
      </c>
    </row>
    <row r="2263" spans="1:15" ht="16">
      <c r="A2263" s="8" t="str">
        <f t="shared" si="336"/>
        <v>https://w3id.org/kouigenjimonogatari/data/0179-03.json</v>
      </c>
      <c r="B2263" s="8">
        <v>179</v>
      </c>
      <c r="C2263" s="8">
        <v>3</v>
      </c>
      <c r="D2263" s="9" t="s">
        <v>2132</v>
      </c>
      <c r="E2263" t="str">
        <f t="shared" si="337"/>
        <v>http://creativecommons.org/publicdomain/zero/1.0/</v>
      </c>
      <c r="F2263" t="s">
        <v>4658</v>
      </c>
      <c r="G2263">
        <v>5</v>
      </c>
      <c r="H2263" t="s">
        <v>337</v>
      </c>
      <c r="I2263" s="3" t="str">
        <f t="shared" si="338"/>
        <v>https://jpsearch.go.jp/term/type/文章要素</v>
      </c>
      <c r="L2263">
        <f t="shared" si="340"/>
        <v>109</v>
      </c>
      <c r="M2263" t="str">
        <f t="shared" si="341"/>
        <v>https://www.dl.ndl.go.jp/api/iiif/3437686/canvas/109</v>
      </c>
      <c r="N2263" t="str">
        <f t="shared" si="339"/>
        <v>https://www.dl.ndl.go.jp/api/iiif/3437686/manifest.json</v>
      </c>
      <c r="O2263" t="str">
        <f t="shared" si="342"/>
        <v>http://da.dl.itc.u-tokyo.ac.jp/mirador/?params=[{%22manifest%22:%22https://www.dl.ndl.go.jp/api/iiif/3437686/manifest.json%22,%22canvas%22:%22https://www.dl.ndl.go.jp/api/iiif/3437686/canvas/109%22}]</v>
      </c>
    </row>
    <row r="2264" spans="1:15" ht="16">
      <c r="A2264" s="8" t="str">
        <f t="shared" si="336"/>
        <v>https://w3id.org/kouigenjimonogatari/data/0179-04.json</v>
      </c>
      <c r="B2264" s="8">
        <v>179</v>
      </c>
      <c r="C2264" s="8">
        <v>4</v>
      </c>
      <c r="D2264" s="9" t="s">
        <v>2133</v>
      </c>
      <c r="E2264" t="str">
        <f t="shared" si="337"/>
        <v>http://creativecommons.org/publicdomain/zero/1.0/</v>
      </c>
      <c r="F2264" t="s">
        <v>4658</v>
      </c>
      <c r="G2264">
        <v>5</v>
      </c>
      <c r="H2264" t="s">
        <v>337</v>
      </c>
      <c r="I2264" s="3" t="str">
        <f t="shared" si="338"/>
        <v>https://jpsearch.go.jp/term/type/文章要素</v>
      </c>
      <c r="L2264">
        <f t="shared" si="340"/>
        <v>109</v>
      </c>
      <c r="M2264" t="str">
        <f t="shared" si="341"/>
        <v>https://www.dl.ndl.go.jp/api/iiif/3437686/canvas/109</v>
      </c>
      <c r="N2264" t="str">
        <f t="shared" si="339"/>
        <v>https://www.dl.ndl.go.jp/api/iiif/3437686/manifest.json</v>
      </c>
      <c r="O2264" t="str">
        <f t="shared" si="342"/>
        <v>http://da.dl.itc.u-tokyo.ac.jp/mirador/?params=[{%22manifest%22:%22https://www.dl.ndl.go.jp/api/iiif/3437686/manifest.json%22,%22canvas%22:%22https://www.dl.ndl.go.jp/api/iiif/3437686/canvas/109%22}]</v>
      </c>
    </row>
    <row r="2265" spans="1:15" ht="16">
      <c r="A2265" s="8" t="str">
        <f t="shared" si="336"/>
        <v>https://w3id.org/kouigenjimonogatari/data/0179-05.json</v>
      </c>
      <c r="B2265" s="8">
        <v>179</v>
      </c>
      <c r="C2265" s="8">
        <v>5</v>
      </c>
      <c r="D2265" s="9" t="s">
        <v>2134</v>
      </c>
      <c r="E2265" t="str">
        <f t="shared" si="337"/>
        <v>http://creativecommons.org/publicdomain/zero/1.0/</v>
      </c>
      <c r="F2265" t="s">
        <v>4658</v>
      </c>
      <c r="G2265">
        <v>5</v>
      </c>
      <c r="H2265" t="s">
        <v>337</v>
      </c>
      <c r="I2265" s="3" t="str">
        <f t="shared" si="338"/>
        <v>https://jpsearch.go.jp/term/type/文章要素</v>
      </c>
      <c r="L2265">
        <f t="shared" si="340"/>
        <v>109</v>
      </c>
      <c r="M2265" t="str">
        <f t="shared" si="341"/>
        <v>https://www.dl.ndl.go.jp/api/iiif/3437686/canvas/109</v>
      </c>
      <c r="N2265" t="str">
        <f t="shared" si="339"/>
        <v>https://www.dl.ndl.go.jp/api/iiif/3437686/manifest.json</v>
      </c>
      <c r="O2265" t="str">
        <f t="shared" si="342"/>
        <v>http://da.dl.itc.u-tokyo.ac.jp/mirador/?params=[{%22manifest%22:%22https://www.dl.ndl.go.jp/api/iiif/3437686/manifest.json%22,%22canvas%22:%22https://www.dl.ndl.go.jp/api/iiif/3437686/canvas/109%22}]</v>
      </c>
    </row>
    <row r="2266" spans="1:15" ht="16">
      <c r="A2266" s="8" t="str">
        <f t="shared" si="336"/>
        <v>https://w3id.org/kouigenjimonogatari/data/0179-06.json</v>
      </c>
      <c r="B2266" s="8">
        <v>179</v>
      </c>
      <c r="C2266" s="8">
        <v>6</v>
      </c>
      <c r="D2266" s="9" t="s">
        <v>2135</v>
      </c>
      <c r="E2266" t="str">
        <f t="shared" si="337"/>
        <v>http://creativecommons.org/publicdomain/zero/1.0/</v>
      </c>
      <c r="F2266" t="s">
        <v>4658</v>
      </c>
      <c r="G2266">
        <v>5</v>
      </c>
      <c r="H2266" t="s">
        <v>337</v>
      </c>
      <c r="I2266" s="3" t="str">
        <f t="shared" si="338"/>
        <v>https://jpsearch.go.jp/term/type/文章要素</v>
      </c>
      <c r="L2266">
        <f t="shared" si="340"/>
        <v>109</v>
      </c>
      <c r="M2266" t="str">
        <f t="shared" si="341"/>
        <v>https://www.dl.ndl.go.jp/api/iiif/3437686/canvas/109</v>
      </c>
      <c r="N2266" t="str">
        <f t="shared" si="339"/>
        <v>https://www.dl.ndl.go.jp/api/iiif/3437686/manifest.json</v>
      </c>
      <c r="O2266" t="str">
        <f t="shared" si="342"/>
        <v>http://da.dl.itc.u-tokyo.ac.jp/mirador/?params=[{%22manifest%22:%22https://www.dl.ndl.go.jp/api/iiif/3437686/manifest.json%22,%22canvas%22:%22https://www.dl.ndl.go.jp/api/iiif/3437686/canvas/109%22}]</v>
      </c>
    </row>
    <row r="2267" spans="1:15" ht="16">
      <c r="A2267" s="8" t="str">
        <f t="shared" si="336"/>
        <v>https://w3id.org/kouigenjimonogatari/data/0179-07.json</v>
      </c>
      <c r="B2267" s="8">
        <v>179</v>
      </c>
      <c r="C2267" s="8">
        <v>7</v>
      </c>
      <c r="D2267" s="9" t="s">
        <v>2136</v>
      </c>
      <c r="E2267" t="str">
        <f t="shared" si="337"/>
        <v>http://creativecommons.org/publicdomain/zero/1.0/</v>
      </c>
      <c r="F2267" t="s">
        <v>4658</v>
      </c>
      <c r="G2267">
        <v>5</v>
      </c>
      <c r="H2267" t="s">
        <v>337</v>
      </c>
      <c r="I2267" s="3" t="str">
        <f t="shared" si="338"/>
        <v>https://jpsearch.go.jp/term/type/文章要素</v>
      </c>
      <c r="L2267">
        <f t="shared" si="340"/>
        <v>109</v>
      </c>
      <c r="M2267" t="str">
        <f t="shared" si="341"/>
        <v>https://www.dl.ndl.go.jp/api/iiif/3437686/canvas/109</v>
      </c>
      <c r="N2267" t="str">
        <f t="shared" si="339"/>
        <v>https://www.dl.ndl.go.jp/api/iiif/3437686/manifest.json</v>
      </c>
      <c r="O2267" t="str">
        <f t="shared" si="342"/>
        <v>http://da.dl.itc.u-tokyo.ac.jp/mirador/?params=[{%22manifest%22:%22https://www.dl.ndl.go.jp/api/iiif/3437686/manifest.json%22,%22canvas%22:%22https://www.dl.ndl.go.jp/api/iiif/3437686/canvas/109%22}]</v>
      </c>
    </row>
    <row r="2268" spans="1:15" ht="16">
      <c r="A2268" s="8" t="str">
        <f t="shared" si="336"/>
        <v>https://w3id.org/kouigenjimonogatari/data/0179-08.json</v>
      </c>
      <c r="B2268" s="8">
        <v>179</v>
      </c>
      <c r="C2268" s="8">
        <v>8</v>
      </c>
      <c r="D2268" s="9" t="s">
        <v>2137</v>
      </c>
      <c r="E2268" t="str">
        <f t="shared" si="337"/>
        <v>http://creativecommons.org/publicdomain/zero/1.0/</v>
      </c>
      <c r="F2268" t="s">
        <v>4658</v>
      </c>
      <c r="G2268">
        <v>5</v>
      </c>
      <c r="H2268" t="s">
        <v>337</v>
      </c>
      <c r="I2268" s="3" t="str">
        <f t="shared" si="338"/>
        <v>https://jpsearch.go.jp/term/type/文章要素</v>
      </c>
      <c r="L2268">
        <f t="shared" si="340"/>
        <v>109</v>
      </c>
      <c r="M2268" t="str">
        <f t="shared" si="341"/>
        <v>https://www.dl.ndl.go.jp/api/iiif/3437686/canvas/109</v>
      </c>
      <c r="N2268" t="str">
        <f t="shared" si="339"/>
        <v>https://www.dl.ndl.go.jp/api/iiif/3437686/manifest.json</v>
      </c>
      <c r="O2268" t="str">
        <f t="shared" si="342"/>
        <v>http://da.dl.itc.u-tokyo.ac.jp/mirador/?params=[{%22manifest%22:%22https://www.dl.ndl.go.jp/api/iiif/3437686/manifest.json%22,%22canvas%22:%22https://www.dl.ndl.go.jp/api/iiif/3437686/canvas/109%22}]</v>
      </c>
    </row>
    <row r="2269" spans="1:15" ht="16">
      <c r="A2269" s="8" t="str">
        <f t="shared" si="336"/>
        <v>https://w3id.org/kouigenjimonogatari/data/0179-09.json</v>
      </c>
      <c r="B2269" s="8">
        <v>179</v>
      </c>
      <c r="C2269" s="8">
        <v>9</v>
      </c>
      <c r="D2269" s="9" t="s">
        <v>2138</v>
      </c>
      <c r="E2269" t="str">
        <f t="shared" si="337"/>
        <v>http://creativecommons.org/publicdomain/zero/1.0/</v>
      </c>
      <c r="F2269" t="s">
        <v>4658</v>
      </c>
      <c r="G2269">
        <v>5</v>
      </c>
      <c r="H2269" t="s">
        <v>337</v>
      </c>
      <c r="I2269" s="3" t="str">
        <f t="shared" si="338"/>
        <v>https://jpsearch.go.jp/term/type/文章要素</v>
      </c>
      <c r="L2269">
        <f t="shared" si="340"/>
        <v>109</v>
      </c>
      <c r="M2269" t="str">
        <f t="shared" si="341"/>
        <v>https://www.dl.ndl.go.jp/api/iiif/3437686/canvas/109</v>
      </c>
      <c r="N2269" t="str">
        <f t="shared" si="339"/>
        <v>https://www.dl.ndl.go.jp/api/iiif/3437686/manifest.json</v>
      </c>
      <c r="O2269" t="str">
        <f t="shared" si="342"/>
        <v>http://da.dl.itc.u-tokyo.ac.jp/mirador/?params=[{%22manifest%22:%22https://www.dl.ndl.go.jp/api/iiif/3437686/manifest.json%22,%22canvas%22:%22https://www.dl.ndl.go.jp/api/iiif/3437686/canvas/109%22}]</v>
      </c>
    </row>
    <row r="2270" spans="1:15" ht="16">
      <c r="A2270" s="8" t="str">
        <f t="shared" si="336"/>
        <v>https://w3id.org/kouigenjimonogatari/data/0179-10.json</v>
      </c>
      <c r="B2270" s="8">
        <v>179</v>
      </c>
      <c r="C2270" s="8">
        <v>10</v>
      </c>
      <c r="D2270" s="9" t="s">
        <v>2139</v>
      </c>
      <c r="E2270" t="str">
        <f t="shared" si="337"/>
        <v>http://creativecommons.org/publicdomain/zero/1.0/</v>
      </c>
      <c r="F2270" t="s">
        <v>4658</v>
      </c>
      <c r="G2270">
        <v>5</v>
      </c>
      <c r="H2270" t="s">
        <v>337</v>
      </c>
      <c r="I2270" s="3" t="str">
        <f t="shared" si="338"/>
        <v>https://jpsearch.go.jp/term/type/文章要素</v>
      </c>
      <c r="L2270">
        <f t="shared" si="340"/>
        <v>109</v>
      </c>
      <c r="M2270" t="str">
        <f t="shared" si="341"/>
        <v>https://www.dl.ndl.go.jp/api/iiif/3437686/canvas/109</v>
      </c>
      <c r="N2270" t="str">
        <f t="shared" si="339"/>
        <v>https://www.dl.ndl.go.jp/api/iiif/3437686/manifest.json</v>
      </c>
      <c r="O2270" t="str">
        <f t="shared" si="342"/>
        <v>http://da.dl.itc.u-tokyo.ac.jp/mirador/?params=[{%22manifest%22:%22https://www.dl.ndl.go.jp/api/iiif/3437686/manifest.json%22,%22canvas%22:%22https://www.dl.ndl.go.jp/api/iiif/3437686/canvas/109%22}]</v>
      </c>
    </row>
    <row r="2271" spans="1:15" ht="16">
      <c r="A2271" s="8" t="str">
        <f t="shared" si="336"/>
        <v>https://w3id.org/kouigenjimonogatari/data/0179-11.json</v>
      </c>
      <c r="B2271" s="8">
        <v>179</v>
      </c>
      <c r="C2271" s="8">
        <v>11</v>
      </c>
      <c r="D2271" s="9" t="s">
        <v>2140</v>
      </c>
      <c r="E2271" t="str">
        <f t="shared" si="337"/>
        <v>http://creativecommons.org/publicdomain/zero/1.0/</v>
      </c>
      <c r="F2271" t="s">
        <v>4658</v>
      </c>
      <c r="G2271">
        <v>5</v>
      </c>
      <c r="H2271" t="s">
        <v>337</v>
      </c>
      <c r="I2271" s="3" t="str">
        <f t="shared" si="338"/>
        <v>https://jpsearch.go.jp/term/type/文章要素</v>
      </c>
      <c r="L2271">
        <f t="shared" si="340"/>
        <v>109</v>
      </c>
      <c r="M2271" t="str">
        <f t="shared" si="341"/>
        <v>https://www.dl.ndl.go.jp/api/iiif/3437686/canvas/109</v>
      </c>
      <c r="N2271" t="str">
        <f t="shared" si="339"/>
        <v>https://www.dl.ndl.go.jp/api/iiif/3437686/manifest.json</v>
      </c>
      <c r="O2271" t="str">
        <f t="shared" si="342"/>
        <v>http://da.dl.itc.u-tokyo.ac.jp/mirador/?params=[{%22manifest%22:%22https://www.dl.ndl.go.jp/api/iiif/3437686/manifest.json%22,%22canvas%22:%22https://www.dl.ndl.go.jp/api/iiif/3437686/canvas/109%22}]</v>
      </c>
    </row>
    <row r="2272" spans="1:15" ht="16">
      <c r="A2272" s="8" t="str">
        <f t="shared" si="336"/>
        <v>https://w3id.org/kouigenjimonogatari/data/0179-12.json</v>
      </c>
      <c r="B2272" s="8">
        <v>179</v>
      </c>
      <c r="C2272" s="8">
        <v>12</v>
      </c>
      <c r="D2272" s="9" t="s">
        <v>2141</v>
      </c>
      <c r="E2272" t="str">
        <f t="shared" si="337"/>
        <v>http://creativecommons.org/publicdomain/zero/1.0/</v>
      </c>
      <c r="F2272" t="s">
        <v>4658</v>
      </c>
      <c r="G2272">
        <v>5</v>
      </c>
      <c r="H2272" t="s">
        <v>337</v>
      </c>
      <c r="I2272" s="3" t="str">
        <f t="shared" si="338"/>
        <v>https://jpsearch.go.jp/term/type/文章要素</v>
      </c>
      <c r="L2272">
        <f t="shared" si="340"/>
        <v>109</v>
      </c>
      <c r="M2272" t="str">
        <f t="shared" si="341"/>
        <v>https://www.dl.ndl.go.jp/api/iiif/3437686/canvas/109</v>
      </c>
      <c r="N2272" t="str">
        <f t="shared" si="339"/>
        <v>https://www.dl.ndl.go.jp/api/iiif/3437686/manifest.json</v>
      </c>
      <c r="O2272" t="str">
        <f t="shared" si="342"/>
        <v>http://da.dl.itc.u-tokyo.ac.jp/mirador/?params=[{%22manifest%22:%22https://www.dl.ndl.go.jp/api/iiif/3437686/manifest.json%22,%22canvas%22:%22https://www.dl.ndl.go.jp/api/iiif/3437686/canvas/109%22}]</v>
      </c>
    </row>
    <row r="2273" spans="1:15" ht="16">
      <c r="A2273" s="8" t="str">
        <f t="shared" si="336"/>
        <v>https://w3id.org/kouigenjimonogatari/data/0179-13.json</v>
      </c>
      <c r="B2273" s="8">
        <v>179</v>
      </c>
      <c r="C2273" s="8">
        <v>13</v>
      </c>
      <c r="D2273" s="9" t="s">
        <v>2142</v>
      </c>
      <c r="E2273" t="str">
        <f t="shared" si="337"/>
        <v>http://creativecommons.org/publicdomain/zero/1.0/</v>
      </c>
      <c r="F2273" t="s">
        <v>4658</v>
      </c>
      <c r="G2273">
        <v>5</v>
      </c>
      <c r="H2273" t="s">
        <v>337</v>
      </c>
      <c r="I2273" s="3" t="str">
        <f t="shared" si="338"/>
        <v>https://jpsearch.go.jp/term/type/文章要素</v>
      </c>
      <c r="L2273">
        <f t="shared" si="340"/>
        <v>109</v>
      </c>
      <c r="M2273" t="str">
        <f t="shared" si="341"/>
        <v>https://www.dl.ndl.go.jp/api/iiif/3437686/canvas/109</v>
      </c>
      <c r="N2273" t="str">
        <f t="shared" si="339"/>
        <v>https://www.dl.ndl.go.jp/api/iiif/3437686/manifest.json</v>
      </c>
      <c r="O2273" t="str">
        <f t="shared" si="342"/>
        <v>http://da.dl.itc.u-tokyo.ac.jp/mirador/?params=[{%22manifest%22:%22https://www.dl.ndl.go.jp/api/iiif/3437686/manifest.json%22,%22canvas%22:%22https://www.dl.ndl.go.jp/api/iiif/3437686/canvas/109%22}]</v>
      </c>
    </row>
    <row r="2274" spans="1:15" ht="16">
      <c r="A2274" s="8" t="str">
        <f t="shared" si="336"/>
        <v>https://w3id.org/kouigenjimonogatari/data/0179-14.json</v>
      </c>
      <c r="B2274" s="8">
        <v>179</v>
      </c>
      <c r="C2274" s="8">
        <v>14</v>
      </c>
      <c r="D2274" s="9" t="s">
        <v>2143</v>
      </c>
      <c r="E2274" t="str">
        <f t="shared" si="337"/>
        <v>http://creativecommons.org/publicdomain/zero/1.0/</v>
      </c>
      <c r="F2274" t="s">
        <v>4658</v>
      </c>
      <c r="G2274">
        <v>5</v>
      </c>
      <c r="H2274" t="s">
        <v>337</v>
      </c>
      <c r="I2274" s="3" t="str">
        <f t="shared" si="338"/>
        <v>https://jpsearch.go.jp/term/type/文章要素</v>
      </c>
      <c r="L2274">
        <f t="shared" si="340"/>
        <v>109</v>
      </c>
      <c r="M2274" t="str">
        <f t="shared" si="341"/>
        <v>https://www.dl.ndl.go.jp/api/iiif/3437686/canvas/109</v>
      </c>
      <c r="N2274" t="str">
        <f t="shared" si="339"/>
        <v>https://www.dl.ndl.go.jp/api/iiif/3437686/manifest.json</v>
      </c>
      <c r="O2274" t="str">
        <f t="shared" si="342"/>
        <v>http://da.dl.itc.u-tokyo.ac.jp/mirador/?params=[{%22manifest%22:%22https://www.dl.ndl.go.jp/api/iiif/3437686/manifest.json%22,%22canvas%22:%22https://www.dl.ndl.go.jp/api/iiif/3437686/canvas/109%22}]</v>
      </c>
    </row>
    <row r="2275" spans="1:15" ht="16">
      <c r="A2275" s="8" t="str">
        <f t="shared" si="336"/>
        <v>https://w3id.org/kouigenjimonogatari/data/0180-01.json</v>
      </c>
      <c r="B2275" s="8">
        <v>180</v>
      </c>
      <c r="C2275" s="8">
        <v>1</v>
      </c>
      <c r="D2275" s="9" t="s">
        <v>2144</v>
      </c>
      <c r="E2275" t="str">
        <f t="shared" si="337"/>
        <v>http://creativecommons.org/publicdomain/zero/1.0/</v>
      </c>
      <c r="F2275" t="s">
        <v>4658</v>
      </c>
      <c r="G2275">
        <v>5</v>
      </c>
      <c r="H2275" t="s">
        <v>337</v>
      </c>
      <c r="I2275" s="3" t="str">
        <f t="shared" si="338"/>
        <v>https://jpsearch.go.jp/term/type/文章要素</v>
      </c>
      <c r="L2275">
        <f t="shared" si="340"/>
        <v>110</v>
      </c>
      <c r="M2275" t="str">
        <f t="shared" si="341"/>
        <v>https://www.dl.ndl.go.jp/api/iiif/3437686/canvas/110</v>
      </c>
      <c r="N2275" t="str">
        <f t="shared" si="339"/>
        <v>https://www.dl.ndl.go.jp/api/iiif/3437686/manifest.json</v>
      </c>
      <c r="O2275" t="str">
        <f t="shared" si="342"/>
        <v>http://da.dl.itc.u-tokyo.ac.jp/mirador/?params=[{%22manifest%22:%22https://www.dl.ndl.go.jp/api/iiif/3437686/manifest.json%22,%22canvas%22:%22https://www.dl.ndl.go.jp/api/iiif/3437686/canvas/110%22}]</v>
      </c>
    </row>
    <row r="2276" spans="1:15" ht="16">
      <c r="A2276" s="8" t="str">
        <f t="shared" si="336"/>
        <v>https://w3id.org/kouigenjimonogatari/data/0180-02.json</v>
      </c>
      <c r="B2276" s="8">
        <v>180</v>
      </c>
      <c r="C2276" s="8">
        <v>2</v>
      </c>
      <c r="D2276" s="9" t="s">
        <v>2145</v>
      </c>
      <c r="E2276" t="str">
        <f t="shared" si="337"/>
        <v>http://creativecommons.org/publicdomain/zero/1.0/</v>
      </c>
      <c r="F2276" t="s">
        <v>4658</v>
      </c>
      <c r="G2276">
        <v>5</v>
      </c>
      <c r="H2276" t="s">
        <v>337</v>
      </c>
      <c r="I2276" s="3" t="str">
        <f t="shared" si="338"/>
        <v>https://jpsearch.go.jp/term/type/文章要素</v>
      </c>
      <c r="L2276">
        <f t="shared" si="340"/>
        <v>110</v>
      </c>
      <c r="M2276" t="str">
        <f t="shared" si="341"/>
        <v>https://www.dl.ndl.go.jp/api/iiif/3437686/canvas/110</v>
      </c>
      <c r="N2276" t="str">
        <f t="shared" si="339"/>
        <v>https://www.dl.ndl.go.jp/api/iiif/3437686/manifest.json</v>
      </c>
      <c r="O2276" t="str">
        <f t="shared" si="342"/>
        <v>http://da.dl.itc.u-tokyo.ac.jp/mirador/?params=[{%22manifest%22:%22https://www.dl.ndl.go.jp/api/iiif/3437686/manifest.json%22,%22canvas%22:%22https://www.dl.ndl.go.jp/api/iiif/3437686/canvas/110%22}]</v>
      </c>
    </row>
    <row r="2277" spans="1:15" ht="16">
      <c r="A2277" s="8" t="str">
        <f t="shared" si="336"/>
        <v>https://w3id.org/kouigenjimonogatari/data/0180-03.json</v>
      </c>
      <c r="B2277" s="8">
        <v>180</v>
      </c>
      <c r="C2277" s="8">
        <v>3</v>
      </c>
      <c r="D2277" s="9" t="s">
        <v>2146</v>
      </c>
      <c r="E2277" t="str">
        <f t="shared" si="337"/>
        <v>http://creativecommons.org/publicdomain/zero/1.0/</v>
      </c>
      <c r="F2277" t="s">
        <v>4658</v>
      </c>
      <c r="G2277">
        <v>5</v>
      </c>
      <c r="H2277" t="s">
        <v>337</v>
      </c>
      <c r="I2277" s="3" t="str">
        <f t="shared" si="338"/>
        <v>https://jpsearch.go.jp/term/type/文章要素</v>
      </c>
      <c r="L2277">
        <f t="shared" si="340"/>
        <v>110</v>
      </c>
      <c r="M2277" t="str">
        <f t="shared" si="341"/>
        <v>https://www.dl.ndl.go.jp/api/iiif/3437686/canvas/110</v>
      </c>
      <c r="N2277" t="str">
        <f t="shared" si="339"/>
        <v>https://www.dl.ndl.go.jp/api/iiif/3437686/manifest.json</v>
      </c>
      <c r="O2277" t="str">
        <f t="shared" si="342"/>
        <v>http://da.dl.itc.u-tokyo.ac.jp/mirador/?params=[{%22manifest%22:%22https://www.dl.ndl.go.jp/api/iiif/3437686/manifest.json%22,%22canvas%22:%22https://www.dl.ndl.go.jp/api/iiif/3437686/canvas/110%22}]</v>
      </c>
    </row>
    <row r="2278" spans="1:15" ht="16">
      <c r="A2278" s="8" t="str">
        <f t="shared" si="336"/>
        <v>https://w3id.org/kouigenjimonogatari/data/0180-04.json</v>
      </c>
      <c r="B2278" s="8">
        <v>180</v>
      </c>
      <c r="C2278" s="8">
        <v>4</v>
      </c>
      <c r="D2278" s="9" t="s">
        <v>2147</v>
      </c>
      <c r="E2278" t="str">
        <f t="shared" si="337"/>
        <v>http://creativecommons.org/publicdomain/zero/1.0/</v>
      </c>
      <c r="F2278" t="s">
        <v>4658</v>
      </c>
      <c r="G2278">
        <v>5</v>
      </c>
      <c r="H2278" t="s">
        <v>337</v>
      </c>
      <c r="I2278" s="3" t="str">
        <f t="shared" si="338"/>
        <v>https://jpsearch.go.jp/term/type/文章要素</v>
      </c>
      <c r="L2278">
        <f t="shared" si="340"/>
        <v>110</v>
      </c>
      <c r="M2278" t="str">
        <f t="shared" si="341"/>
        <v>https://www.dl.ndl.go.jp/api/iiif/3437686/canvas/110</v>
      </c>
      <c r="N2278" t="str">
        <f t="shared" si="339"/>
        <v>https://www.dl.ndl.go.jp/api/iiif/3437686/manifest.json</v>
      </c>
      <c r="O2278" t="str">
        <f t="shared" si="342"/>
        <v>http://da.dl.itc.u-tokyo.ac.jp/mirador/?params=[{%22manifest%22:%22https://www.dl.ndl.go.jp/api/iiif/3437686/manifest.json%22,%22canvas%22:%22https://www.dl.ndl.go.jp/api/iiif/3437686/canvas/110%22}]</v>
      </c>
    </row>
    <row r="2279" spans="1:15" ht="16">
      <c r="A2279" s="8" t="str">
        <f t="shared" si="336"/>
        <v>https://w3id.org/kouigenjimonogatari/data/0180-05.json</v>
      </c>
      <c r="B2279" s="8">
        <v>180</v>
      </c>
      <c r="C2279" s="8">
        <v>5</v>
      </c>
      <c r="D2279" s="9" t="s">
        <v>2148</v>
      </c>
      <c r="E2279" t="str">
        <f t="shared" si="337"/>
        <v>http://creativecommons.org/publicdomain/zero/1.0/</v>
      </c>
      <c r="F2279" t="s">
        <v>4658</v>
      </c>
      <c r="G2279">
        <v>5</v>
      </c>
      <c r="H2279" t="s">
        <v>337</v>
      </c>
      <c r="I2279" s="3" t="str">
        <f t="shared" si="338"/>
        <v>https://jpsearch.go.jp/term/type/文章要素</v>
      </c>
      <c r="L2279">
        <f t="shared" si="340"/>
        <v>110</v>
      </c>
      <c r="M2279" t="str">
        <f t="shared" si="341"/>
        <v>https://www.dl.ndl.go.jp/api/iiif/3437686/canvas/110</v>
      </c>
      <c r="N2279" t="str">
        <f t="shared" si="339"/>
        <v>https://www.dl.ndl.go.jp/api/iiif/3437686/manifest.json</v>
      </c>
      <c r="O2279" t="str">
        <f t="shared" si="342"/>
        <v>http://da.dl.itc.u-tokyo.ac.jp/mirador/?params=[{%22manifest%22:%22https://www.dl.ndl.go.jp/api/iiif/3437686/manifest.json%22,%22canvas%22:%22https://www.dl.ndl.go.jp/api/iiif/3437686/canvas/110%22}]</v>
      </c>
    </row>
    <row r="2280" spans="1:15" ht="16">
      <c r="A2280" s="8" t="str">
        <f t="shared" si="336"/>
        <v>https://w3id.org/kouigenjimonogatari/data/0180-06.json</v>
      </c>
      <c r="B2280" s="8">
        <v>180</v>
      </c>
      <c r="C2280" s="8">
        <v>6</v>
      </c>
      <c r="D2280" s="9" t="s">
        <v>2149</v>
      </c>
      <c r="E2280" t="str">
        <f t="shared" si="337"/>
        <v>http://creativecommons.org/publicdomain/zero/1.0/</v>
      </c>
      <c r="F2280" t="s">
        <v>4658</v>
      </c>
      <c r="G2280">
        <v>5</v>
      </c>
      <c r="H2280" t="s">
        <v>337</v>
      </c>
      <c r="I2280" s="3" t="str">
        <f t="shared" si="338"/>
        <v>https://jpsearch.go.jp/term/type/文章要素</v>
      </c>
      <c r="L2280">
        <f t="shared" si="340"/>
        <v>110</v>
      </c>
      <c r="M2280" t="str">
        <f t="shared" si="341"/>
        <v>https://www.dl.ndl.go.jp/api/iiif/3437686/canvas/110</v>
      </c>
      <c r="N2280" t="str">
        <f t="shared" si="339"/>
        <v>https://www.dl.ndl.go.jp/api/iiif/3437686/manifest.json</v>
      </c>
      <c r="O2280" t="str">
        <f t="shared" si="342"/>
        <v>http://da.dl.itc.u-tokyo.ac.jp/mirador/?params=[{%22manifest%22:%22https://www.dl.ndl.go.jp/api/iiif/3437686/manifest.json%22,%22canvas%22:%22https://www.dl.ndl.go.jp/api/iiif/3437686/canvas/110%22}]</v>
      </c>
    </row>
    <row r="2281" spans="1:15" ht="16">
      <c r="A2281" s="8" t="str">
        <f t="shared" si="336"/>
        <v>https://w3id.org/kouigenjimonogatari/data/0180-07.json</v>
      </c>
      <c r="B2281" s="8">
        <v>180</v>
      </c>
      <c r="C2281" s="8">
        <v>7</v>
      </c>
      <c r="D2281" s="9" t="s">
        <v>2150</v>
      </c>
      <c r="E2281" t="str">
        <f t="shared" si="337"/>
        <v>http://creativecommons.org/publicdomain/zero/1.0/</v>
      </c>
      <c r="F2281" t="s">
        <v>4658</v>
      </c>
      <c r="G2281">
        <v>5</v>
      </c>
      <c r="H2281" t="s">
        <v>337</v>
      </c>
      <c r="I2281" s="3" t="str">
        <f t="shared" si="338"/>
        <v>https://jpsearch.go.jp/term/type/文章要素</v>
      </c>
      <c r="L2281">
        <f t="shared" si="340"/>
        <v>110</v>
      </c>
      <c r="M2281" t="str">
        <f t="shared" si="341"/>
        <v>https://www.dl.ndl.go.jp/api/iiif/3437686/canvas/110</v>
      </c>
      <c r="N2281" t="str">
        <f t="shared" si="339"/>
        <v>https://www.dl.ndl.go.jp/api/iiif/3437686/manifest.json</v>
      </c>
      <c r="O2281" t="str">
        <f t="shared" si="342"/>
        <v>http://da.dl.itc.u-tokyo.ac.jp/mirador/?params=[{%22manifest%22:%22https://www.dl.ndl.go.jp/api/iiif/3437686/manifest.json%22,%22canvas%22:%22https://www.dl.ndl.go.jp/api/iiif/3437686/canvas/110%22}]</v>
      </c>
    </row>
    <row r="2282" spans="1:15" ht="16">
      <c r="A2282" s="8" t="str">
        <f t="shared" si="336"/>
        <v>https://w3id.org/kouigenjimonogatari/data/0180-08.json</v>
      </c>
      <c r="B2282" s="8">
        <v>180</v>
      </c>
      <c r="C2282" s="8">
        <v>8</v>
      </c>
      <c r="D2282" s="9" t="s">
        <v>2151</v>
      </c>
      <c r="E2282" t="str">
        <f t="shared" si="337"/>
        <v>http://creativecommons.org/publicdomain/zero/1.0/</v>
      </c>
      <c r="F2282" t="s">
        <v>4658</v>
      </c>
      <c r="G2282">
        <v>5</v>
      </c>
      <c r="H2282" t="s">
        <v>337</v>
      </c>
      <c r="I2282" s="3" t="str">
        <f t="shared" si="338"/>
        <v>https://jpsearch.go.jp/term/type/文章要素</v>
      </c>
      <c r="L2282">
        <f t="shared" si="340"/>
        <v>110</v>
      </c>
      <c r="M2282" t="str">
        <f t="shared" si="341"/>
        <v>https://www.dl.ndl.go.jp/api/iiif/3437686/canvas/110</v>
      </c>
      <c r="N2282" t="str">
        <f t="shared" si="339"/>
        <v>https://www.dl.ndl.go.jp/api/iiif/3437686/manifest.json</v>
      </c>
      <c r="O2282" t="str">
        <f t="shared" si="342"/>
        <v>http://da.dl.itc.u-tokyo.ac.jp/mirador/?params=[{%22manifest%22:%22https://www.dl.ndl.go.jp/api/iiif/3437686/manifest.json%22,%22canvas%22:%22https://www.dl.ndl.go.jp/api/iiif/3437686/canvas/110%22}]</v>
      </c>
    </row>
    <row r="2283" spans="1:15" ht="16">
      <c r="A2283" s="8" t="str">
        <f t="shared" si="336"/>
        <v>https://w3id.org/kouigenjimonogatari/data/0180-09.json</v>
      </c>
      <c r="B2283" s="8">
        <v>180</v>
      </c>
      <c r="C2283" s="8">
        <v>9</v>
      </c>
      <c r="D2283" s="9" t="s">
        <v>2152</v>
      </c>
      <c r="E2283" t="str">
        <f t="shared" si="337"/>
        <v>http://creativecommons.org/publicdomain/zero/1.0/</v>
      </c>
      <c r="F2283" t="s">
        <v>4658</v>
      </c>
      <c r="G2283">
        <v>5</v>
      </c>
      <c r="H2283" t="s">
        <v>337</v>
      </c>
      <c r="I2283" s="3" t="str">
        <f t="shared" si="338"/>
        <v>https://jpsearch.go.jp/term/type/文章要素</v>
      </c>
      <c r="L2283">
        <f t="shared" si="340"/>
        <v>110</v>
      </c>
      <c r="M2283" t="str">
        <f t="shared" si="341"/>
        <v>https://www.dl.ndl.go.jp/api/iiif/3437686/canvas/110</v>
      </c>
      <c r="N2283" t="str">
        <f t="shared" si="339"/>
        <v>https://www.dl.ndl.go.jp/api/iiif/3437686/manifest.json</v>
      </c>
      <c r="O2283" t="str">
        <f t="shared" si="342"/>
        <v>http://da.dl.itc.u-tokyo.ac.jp/mirador/?params=[{%22manifest%22:%22https://www.dl.ndl.go.jp/api/iiif/3437686/manifest.json%22,%22canvas%22:%22https://www.dl.ndl.go.jp/api/iiif/3437686/canvas/110%22}]</v>
      </c>
    </row>
    <row r="2284" spans="1:15" ht="16">
      <c r="A2284" s="8" t="str">
        <f t="shared" si="336"/>
        <v>https://w3id.org/kouigenjimonogatari/data/0180-10.json</v>
      </c>
      <c r="B2284" s="8">
        <v>180</v>
      </c>
      <c r="C2284" s="8">
        <v>10</v>
      </c>
      <c r="D2284" s="9" t="s">
        <v>2153</v>
      </c>
      <c r="E2284" t="str">
        <f t="shared" si="337"/>
        <v>http://creativecommons.org/publicdomain/zero/1.0/</v>
      </c>
      <c r="F2284" t="s">
        <v>4658</v>
      </c>
      <c r="G2284">
        <v>5</v>
      </c>
      <c r="H2284" t="s">
        <v>337</v>
      </c>
      <c r="I2284" s="3" t="str">
        <f t="shared" si="338"/>
        <v>https://jpsearch.go.jp/term/type/文章要素</v>
      </c>
      <c r="L2284">
        <f t="shared" si="340"/>
        <v>110</v>
      </c>
      <c r="M2284" t="str">
        <f t="shared" si="341"/>
        <v>https://www.dl.ndl.go.jp/api/iiif/3437686/canvas/110</v>
      </c>
      <c r="N2284" t="str">
        <f t="shared" si="339"/>
        <v>https://www.dl.ndl.go.jp/api/iiif/3437686/manifest.json</v>
      </c>
      <c r="O2284" t="str">
        <f t="shared" si="342"/>
        <v>http://da.dl.itc.u-tokyo.ac.jp/mirador/?params=[{%22manifest%22:%22https://www.dl.ndl.go.jp/api/iiif/3437686/manifest.json%22,%22canvas%22:%22https://www.dl.ndl.go.jp/api/iiif/3437686/canvas/110%22}]</v>
      </c>
    </row>
    <row r="2285" spans="1:15" ht="16">
      <c r="A2285" s="8" t="str">
        <f t="shared" si="336"/>
        <v>https://w3id.org/kouigenjimonogatari/data/0180-11.json</v>
      </c>
      <c r="B2285" s="8">
        <v>180</v>
      </c>
      <c r="C2285" s="8">
        <v>11</v>
      </c>
      <c r="D2285" s="9" t="s">
        <v>2154</v>
      </c>
      <c r="E2285" t="str">
        <f t="shared" si="337"/>
        <v>http://creativecommons.org/publicdomain/zero/1.0/</v>
      </c>
      <c r="F2285" t="s">
        <v>4658</v>
      </c>
      <c r="G2285">
        <v>5</v>
      </c>
      <c r="H2285" t="s">
        <v>337</v>
      </c>
      <c r="I2285" s="3" t="str">
        <f t="shared" si="338"/>
        <v>https://jpsearch.go.jp/term/type/文章要素</v>
      </c>
      <c r="L2285">
        <f t="shared" si="340"/>
        <v>110</v>
      </c>
      <c r="M2285" t="str">
        <f t="shared" si="341"/>
        <v>https://www.dl.ndl.go.jp/api/iiif/3437686/canvas/110</v>
      </c>
      <c r="N2285" t="str">
        <f t="shared" si="339"/>
        <v>https://www.dl.ndl.go.jp/api/iiif/3437686/manifest.json</v>
      </c>
      <c r="O2285" t="str">
        <f t="shared" si="342"/>
        <v>http://da.dl.itc.u-tokyo.ac.jp/mirador/?params=[{%22manifest%22:%22https://www.dl.ndl.go.jp/api/iiif/3437686/manifest.json%22,%22canvas%22:%22https://www.dl.ndl.go.jp/api/iiif/3437686/canvas/110%22}]</v>
      </c>
    </row>
    <row r="2286" spans="1:15" ht="16">
      <c r="A2286" s="8" t="str">
        <f t="shared" si="336"/>
        <v>https://w3id.org/kouigenjimonogatari/data/0180-12.json</v>
      </c>
      <c r="B2286" s="8">
        <v>180</v>
      </c>
      <c r="C2286" s="8">
        <v>12</v>
      </c>
      <c r="D2286" s="9" t="s">
        <v>2155</v>
      </c>
      <c r="E2286" t="str">
        <f t="shared" si="337"/>
        <v>http://creativecommons.org/publicdomain/zero/1.0/</v>
      </c>
      <c r="F2286" t="s">
        <v>4658</v>
      </c>
      <c r="G2286">
        <v>5</v>
      </c>
      <c r="H2286" t="s">
        <v>337</v>
      </c>
      <c r="I2286" s="3" t="str">
        <f t="shared" si="338"/>
        <v>https://jpsearch.go.jp/term/type/文章要素</v>
      </c>
      <c r="L2286">
        <f t="shared" si="340"/>
        <v>110</v>
      </c>
      <c r="M2286" t="str">
        <f t="shared" si="341"/>
        <v>https://www.dl.ndl.go.jp/api/iiif/3437686/canvas/110</v>
      </c>
      <c r="N2286" t="str">
        <f t="shared" si="339"/>
        <v>https://www.dl.ndl.go.jp/api/iiif/3437686/manifest.json</v>
      </c>
      <c r="O2286" t="str">
        <f t="shared" si="342"/>
        <v>http://da.dl.itc.u-tokyo.ac.jp/mirador/?params=[{%22manifest%22:%22https://www.dl.ndl.go.jp/api/iiif/3437686/manifest.json%22,%22canvas%22:%22https://www.dl.ndl.go.jp/api/iiif/3437686/canvas/110%22}]</v>
      </c>
    </row>
    <row r="2287" spans="1:15" ht="16">
      <c r="A2287" s="8" t="str">
        <f t="shared" si="336"/>
        <v>https://w3id.org/kouigenjimonogatari/data/0180-13.json</v>
      </c>
      <c r="B2287" s="8">
        <v>180</v>
      </c>
      <c r="C2287" s="8">
        <v>13</v>
      </c>
      <c r="D2287" s="9" t="s">
        <v>2156</v>
      </c>
      <c r="E2287" t="str">
        <f t="shared" si="337"/>
        <v>http://creativecommons.org/publicdomain/zero/1.0/</v>
      </c>
      <c r="F2287" t="s">
        <v>4658</v>
      </c>
      <c r="G2287">
        <v>5</v>
      </c>
      <c r="H2287" t="s">
        <v>337</v>
      </c>
      <c r="I2287" s="3" t="str">
        <f t="shared" si="338"/>
        <v>https://jpsearch.go.jp/term/type/文章要素</v>
      </c>
      <c r="L2287">
        <f t="shared" si="340"/>
        <v>110</v>
      </c>
      <c r="M2287" t="str">
        <f t="shared" si="341"/>
        <v>https://www.dl.ndl.go.jp/api/iiif/3437686/canvas/110</v>
      </c>
      <c r="N2287" t="str">
        <f t="shared" si="339"/>
        <v>https://www.dl.ndl.go.jp/api/iiif/3437686/manifest.json</v>
      </c>
      <c r="O2287" t="str">
        <f t="shared" si="342"/>
        <v>http://da.dl.itc.u-tokyo.ac.jp/mirador/?params=[{%22manifest%22:%22https://www.dl.ndl.go.jp/api/iiif/3437686/manifest.json%22,%22canvas%22:%22https://www.dl.ndl.go.jp/api/iiif/3437686/canvas/110%22}]</v>
      </c>
    </row>
    <row r="2288" spans="1:15" ht="16">
      <c r="A2288" s="8" t="str">
        <f t="shared" si="336"/>
        <v>https://w3id.org/kouigenjimonogatari/data/0180-14.json</v>
      </c>
      <c r="B2288" s="8">
        <v>180</v>
      </c>
      <c r="C2288" s="8">
        <v>14</v>
      </c>
      <c r="D2288" s="9" t="s">
        <v>2157</v>
      </c>
      <c r="E2288" t="str">
        <f t="shared" si="337"/>
        <v>http://creativecommons.org/publicdomain/zero/1.0/</v>
      </c>
      <c r="F2288" t="s">
        <v>4658</v>
      </c>
      <c r="G2288">
        <v>5</v>
      </c>
      <c r="H2288" t="s">
        <v>337</v>
      </c>
      <c r="I2288" s="3" t="str">
        <f t="shared" si="338"/>
        <v>https://jpsearch.go.jp/term/type/文章要素</v>
      </c>
      <c r="L2288">
        <f t="shared" si="340"/>
        <v>110</v>
      </c>
      <c r="M2288" t="str">
        <f t="shared" si="341"/>
        <v>https://www.dl.ndl.go.jp/api/iiif/3437686/canvas/110</v>
      </c>
      <c r="N2288" t="str">
        <f t="shared" si="339"/>
        <v>https://www.dl.ndl.go.jp/api/iiif/3437686/manifest.json</v>
      </c>
      <c r="O2288" t="str">
        <f t="shared" si="342"/>
        <v>http://da.dl.itc.u-tokyo.ac.jp/mirador/?params=[{%22manifest%22:%22https://www.dl.ndl.go.jp/api/iiif/3437686/manifest.json%22,%22canvas%22:%22https://www.dl.ndl.go.jp/api/iiif/3437686/canvas/110%22}]</v>
      </c>
    </row>
    <row r="2289" spans="1:15" ht="16">
      <c r="A2289" s="8" t="str">
        <f t="shared" si="336"/>
        <v>https://w3id.org/kouigenjimonogatari/data/0181-01.json</v>
      </c>
      <c r="B2289" s="8">
        <v>181</v>
      </c>
      <c r="C2289" s="8">
        <v>1</v>
      </c>
      <c r="D2289" s="9" t="s">
        <v>2158</v>
      </c>
      <c r="E2289" t="str">
        <f t="shared" si="337"/>
        <v>http://creativecommons.org/publicdomain/zero/1.0/</v>
      </c>
      <c r="F2289" t="s">
        <v>4658</v>
      </c>
      <c r="G2289">
        <v>5</v>
      </c>
      <c r="H2289" t="s">
        <v>337</v>
      </c>
      <c r="I2289" s="3" t="str">
        <f t="shared" si="338"/>
        <v>https://jpsearch.go.jp/term/type/文章要素</v>
      </c>
      <c r="L2289">
        <f t="shared" si="340"/>
        <v>110</v>
      </c>
      <c r="M2289" t="str">
        <f t="shared" si="341"/>
        <v>https://www.dl.ndl.go.jp/api/iiif/3437686/canvas/110</v>
      </c>
      <c r="N2289" t="str">
        <f t="shared" si="339"/>
        <v>https://www.dl.ndl.go.jp/api/iiif/3437686/manifest.json</v>
      </c>
      <c r="O2289" t="str">
        <f t="shared" si="342"/>
        <v>http://da.dl.itc.u-tokyo.ac.jp/mirador/?params=[{%22manifest%22:%22https://www.dl.ndl.go.jp/api/iiif/3437686/manifest.json%22,%22canvas%22:%22https://www.dl.ndl.go.jp/api/iiif/3437686/canvas/110%22}]</v>
      </c>
    </row>
    <row r="2290" spans="1:15" ht="16">
      <c r="A2290" s="8" t="str">
        <f t="shared" si="336"/>
        <v>https://w3id.org/kouigenjimonogatari/data/0181-02.json</v>
      </c>
      <c r="B2290" s="8">
        <v>181</v>
      </c>
      <c r="C2290" s="8">
        <v>2</v>
      </c>
      <c r="D2290" s="9" t="s">
        <v>2159</v>
      </c>
      <c r="E2290" t="str">
        <f t="shared" si="337"/>
        <v>http://creativecommons.org/publicdomain/zero/1.0/</v>
      </c>
      <c r="F2290" t="s">
        <v>4658</v>
      </c>
      <c r="G2290">
        <v>5</v>
      </c>
      <c r="H2290" t="s">
        <v>337</v>
      </c>
      <c r="I2290" s="3" t="str">
        <f t="shared" si="338"/>
        <v>https://jpsearch.go.jp/term/type/文章要素</v>
      </c>
      <c r="L2290">
        <f t="shared" si="340"/>
        <v>110</v>
      </c>
      <c r="M2290" t="str">
        <f t="shared" si="341"/>
        <v>https://www.dl.ndl.go.jp/api/iiif/3437686/canvas/110</v>
      </c>
      <c r="N2290" t="str">
        <f t="shared" si="339"/>
        <v>https://www.dl.ndl.go.jp/api/iiif/3437686/manifest.json</v>
      </c>
      <c r="O2290" t="str">
        <f t="shared" si="342"/>
        <v>http://da.dl.itc.u-tokyo.ac.jp/mirador/?params=[{%22manifest%22:%22https://www.dl.ndl.go.jp/api/iiif/3437686/manifest.json%22,%22canvas%22:%22https://www.dl.ndl.go.jp/api/iiif/3437686/canvas/110%22}]</v>
      </c>
    </row>
    <row r="2291" spans="1:15" ht="16">
      <c r="A2291" s="8" t="str">
        <f t="shared" si="336"/>
        <v>https://w3id.org/kouigenjimonogatari/data/0181-03.json</v>
      </c>
      <c r="B2291" s="8">
        <v>181</v>
      </c>
      <c r="C2291" s="8">
        <v>3</v>
      </c>
      <c r="D2291" s="9" t="s">
        <v>2160</v>
      </c>
      <c r="E2291" t="str">
        <f t="shared" si="337"/>
        <v>http://creativecommons.org/publicdomain/zero/1.0/</v>
      </c>
      <c r="F2291" t="s">
        <v>4658</v>
      </c>
      <c r="G2291">
        <v>5</v>
      </c>
      <c r="H2291" t="s">
        <v>337</v>
      </c>
      <c r="I2291" s="3" t="str">
        <f t="shared" si="338"/>
        <v>https://jpsearch.go.jp/term/type/文章要素</v>
      </c>
      <c r="L2291">
        <f t="shared" si="340"/>
        <v>110</v>
      </c>
      <c r="M2291" t="str">
        <f t="shared" si="341"/>
        <v>https://www.dl.ndl.go.jp/api/iiif/3437686/canvas/110</v>
      </c>
      <c r="N2291" t="str">
        <f t="shared" si="339"/>
        <v>https://www.dl.ndl.go.jp/api/iiif/3437686/manifest.json</v>
      </c>
      <c r="O2291" t="str">
        <f t="shared" si="342"/>
        <v>http://da.dl.itc.u-tokyo.ac.jp/mirador/?params=[{%22manifest%22:%22https://www.dl.ndl.go.jp/api/iiif/3437686/manifest.json%22,%22canvas%22:%22https://www.dl.ndl.go.jp/api/iiif/3437686/canvas/110%22}]</v>
      </c>
    </row>
    <row r="2292" spans="1:15" ht="16">
      <c r="A2292" s="8" t="str">
        <f t="shared" si="336"/>
        <v>https://w3id.org/kouigenjimonogatari/data/0181-04.json</v>
      </c>
      <c r="B2292" s="8">
        <v>181</v>
      </c>
      <c r="C2292" s="8">
        <v>4</v>
      </c>
      <c r="D2292" s="9" t="s">
        <v>2161</v>
      </c>
      <c r="E2292" t="str">
        <f t="shared" si="337"/>
        <v>http://creativecommons.org/publicdomain/zero/1.0/</v>
      </c>
      <c r="F2292" t="s">
        <v>4658</v>
      </c>
      <c r="G2292">
        <v>5</v>
      </c>
      <c r="H2292" t="s">
        <v>337</v>
      </c>
      <c r="I2292" s="3" t="str">
        <f t="shared" si="338"/>
        <v>https://jpsearch.go.jp/term/type/文章要素</v>
      </c>
      <c r="L2292">
        <f t="shared" si="340"/>
        <v>110</v>
      </c>
      <c r="M2292" t="str">
        <f t="shared" si="341"/>
        <v>https://www.dl.ndl.go.jp/api/iiif/3437686/canvas/110</v>
      </c>
      <c r="N2292" t="str">
        <f t="shared" si="339"/>
        <v>https://www.dl.ndl.go.jp/api/iiif/3437686/manifest.json</v>
      </c>
      <c r="O2292" t="str">
        <f t="shared" si="342"/>
        <v>http://da.dl.itc.u-tokyo.ac.jp/mirador/?params=[{%22manifest%22:%22https://www.dl.ndl.go.jp/api/iiif/3437686/manifest.json%22,%22canvas%22:%22https://www.dl.ndl.go.jp/api/iiif/3437686/canvas/110%22}]</v>
      </c>
    </row>
    <row r="2293" spans="1:15" ht="16">
      <c r="A2293" s="8" t="str">
        <f t="shared" si="336"/>
        <v>https://w3id.org/kouigenjimonogatari/data/0181-05.json</v>
      </c>
      <c r="B2293" s="8">
        <v>181</v>
      </c>
      <c r="C2293" s="8">
        <v>5</v>
      </c>
      <c r="D2293" s="9" t="s">
        <v>2162</v>
      </c>
      <c r="E2293" t="str">
        <f t="shared" si="337"/>
        <v>http://creativecommons.org/publicdomain/zero/1.0/</v>
      </c>
      <c r="F2293" t="s">
        <v>4658</v>
      </c>
      <c r="G2293">
        <v>5</v>
      </c>
      <c r="H2293" t="s">
        <v>337</v>
      </c>
      <c r="I2293" s="3" t="str">
        <f t="shared" si="338"/>
        <v>https://jpsearch.go.jp/term/type/文章要素</v>
      </c>
      <c r="L2293">
        <f t="shared" si="340"/>
        <v>110</v>
      </c>
      <c r="M2293" t="str">
        <f t="shared" si="341"/>
        <v>https://www.dl.ndl.go.jp/api/iiif/3437686/canvas/110</v>
      </c>
      <c r="N2293" t="str">
        <f t="shared" si="339"/>
        <v>https://www.dl.ndl.go.jp/api/iiif/3437686/manifest.json</v>
      </c>
      <c r="O2293" t="str">
        <f t="shared" si="342"/>
        <v>http://da.dl.itc.u-tokyo.ac.jp/mirador/?params=[{%22manifest%22:%22https://www.dl.ndl.go.jp/api/iiif/3437686/manifest.json%22,%22canvas%22:%22https://www.dl.ndl.go.jp/api/iiif/3437686/canvas/110%22}]</v>
      </c>
    </row>
    <row r="2294" spans="1:15" ht="16">
      <c r="A2294" s="8" t="str">
        <f t="shared" si="336"/>
        <v>https://w3id.org/kouigenjimonogatari/data/0181-06.json</v>
      </c>
      <c r="B2294" s="8">
        <v>181</v>
      </c>
      <c r="C2294" s="8">
        <v>6</v>
      </c>
      <c r="D2294" s="9" t="s">
        <v>2163</v>
      </c>
      <c r="E2294" t="str">
        <f t="shared" si="337"/>
        <v>http://creativecommons.org/publicdomain/zero/1.0/</v>
      </c>
      <c r="F2294" t="s">
        <v>4658</v>
      </c>
      <c r="G2294">
        <v>5</v>
      </c>
      <c r="H2294" t="s">
        <v>337</v>
      </c>
      <c r="I2294" s="3" t="str">
        <f t="shared" si="338"/>
        <v>https://jpsearch.go.jp/term/type/文章要素</v>
      </c>
      <c r="L2294">
        <f t="shared" si="340"/>
        <v>110</v>
      </c>
      <c r="M2294" t="str">
        <f t="shared" si="341"/>
        <v>https://www.dl.ndl.go.jp/api/iiif/3437686/canvas/110</v>
      </c>
      <c r="N2294" t="str">
        <f t="shared" si="339"/>
        <v>https://www.dl.ndl.go.jp/api/iiif/3437686/manifest.json</v>
      </c>
      <c r="O2294" t="str">
        <f t="shared" si="342"/>
        <v>http://da.dl.itc.u-tokyo.ac.jp/mirador/?params=[{%22manifest%22:%22https://www.dl.ndl.go.jp/api/iiif/3437686/manifest.json%22,%22canvas%22:%22https://www.dl.ndl.go.jp/api/iiif/3437686/canvas/110%22}]</v>
      </c>
    </row>
    <row r="2295" spans="1:15" ht="16">
      <c r="A2295" s="8" t="str">
        <f t="shared" si="336"/>
        <v>https://w3id.org/kouigenjimonogatari/data/0181-07.json</v>
      </c>
      <c r="B2295" s="8">
        <v>181</v>
      </c>
      <c r="C2295" s="8">
        <v>7</v>
      </c>
      <c r="D2295" s="9" t="s">
        <v>2164</v>
      </c>
      <c r="E2295" t="str">
        <f t="shared" si="337"/>
        <v>http://creativecommons.org/publicdomain/zero/1.0/</v>
      </c>
      <c r="F2295" t="s">
        <v>4658</v>
      </c>
      <c r="G2295">
        <v>5</v>
      </c>
      <c r="H2295" t="s">
        <v>337</v>
      </c>
      <c r="I2295" s="3" t="str">
        <f t="shared" si="338"/>
        <v>https://jpsearch.go.jp/term/type/文章要素</v>
      </c>
      <c r="L2295">
        <f t="shared" si="340"/>
        <v>110</v>
      </c>
      <c r="M2295" t="str">
        <f t="shared" si="341"/>
        <v>https://www.dl.ndl.go.jp/api/iiif/3437686/canvas/110</v>
      </c>
      <c r="N2295" t="str">
        <f t="shared" si="339"/>
        <v>https://www.dl.ndl.go.jp/api/iiif/3437686/manifest.json</v>
      </c>
      <c r="O2295" t="str">
        <f t="shared" si="342"/>
        <v>http://da.dl.itc.u-tokyo.ac.jp/mirador/?params=[{%22manifest%22:%22https://www.dl.ndl.go.jp/api/iiif/3437686/manifest.json%22,%22canvas%22:%22https://www.dl.ndl.go.jp/api/iiif/3437686/canvas/110%22}]</v>
      </c>
    </row>
    <row r="2296" spans="1:15" ht="16">
      <c r="A2296" s="8" t="str">
        <f t="shared" si="336"/>
        <v>https://w3id.org/kouigenjimonogatari/data/0181-08.json</v>
      </c>
      <c r="B2296" s="8">
        <v>181</v>
      </c>
      <c r="C2296" s="8">
        <v>8</v>
      </c>
      <c r="D2296" s="9" t="s">
        <v>2165</v>
      </c>
      <c r="E2296" t="str">
        <f t="shared" si="337"/>
        <v>http://creativecommons.org/publicdomain/zero/1.0/</v>
      </c>
      <c r="F2296" t="s">
        <v>4658</v>
      </c>
      <c r="G2296">
        <v>5</v>
      </c>
      <c r="H2296" t="s">
        <v>337</v>
      </c>
      <c r="I2296" s="3" t="str">
        <f t="shared" si="338"/>
        <v>https://jpsearch.go.jp/term/type/文章要素</v>
      </c>
      <c r="L2296">
        <f t="shared" si="340"/>
        <v>110</v>
      </c>
      <c r="M2296" t="str">
        <f t="shared" si="341"/>
        <v>https://www.dl.ndl.go.jp/api/iiif/3437686/canvas/110</v>
      </c>
      <c r="N2296" t="str">
        <f t="shared" si="339"/>
        <v>https://www.dl.ndl.go.jp/api/iiif/3437686/manifest.json</v>
      </c>
      <c r="O2296" t="str">
        <f t="shared" si="342"/>
        <v>http://da.dl.itc.u-tokyo.ac.jp/mirador/?params=[{%22manifest%22:%22https://www.dl.ndl.go.jp/api/iiif/3437686/manifest.json%22,%22canvas%22:%22https://www.dl.ndl.go.jp/api/iiif/3437686/canvas/110%22}]</v>
      </c>
    </row>
    <row r="2297" spans="1:15" ht="16">
      <c r="A2297" s="8" t="str">
        <f t="shared" si="336"/>
        <v>https://w3id.org/kouigenjimonogatari/data/0181-09.json</v>
      </c>
      <c r="B2297" s="8">
        <v>181</v>
      </c>
      <c r="C2297" s="8">
        <v>9</v>
      </c>
      <c r="D2297" s="9" t="s">
        <v>2166</v>
      </c>
      <c r="E2297" t="str">
        <f t="shared" si="337"/>
        <v>http://creativecommons.org/publicdomain/zero/1.0/</v>
      </c>
      <c r="F2297" t="s">
        <v>4658</v>
      </c>
      <c r="G2297">
        <v>5</v>
      </c>
      <c r="H2297" t="s">
        <v>337</v>
      </c>
      <c r="I2297" s="3" t="str">
        <f t="shared" si="338"/>
        <v>https://jpsearch.go.jp/term/type/文章要素</v>
      </c>
      <c r="L2297">
        <f t="shared" si="340"/>
        <v>110</v>
      </c>
      <c r="M2297" t="str">
        <f t="shared" si="341"/>
        <v>https://www.dl.ndl.go.jp/api/iiif/3437686/canvas/110</v>
      </c>
      <c r="N2297" t="str">
        <f t="shared" si="339"/>
        <v>https://www.dl.ndl.go.jp/api/iiif/3437686/manifest.json</v>
      </c>
      <c r="O2297" t="str">
        <f t="shared" si="342"/>
        <v>http://da.dl.itc.u-tokyo.ac.jp/mirador/?params=[{%22manifest%22:%22https://www.dl.ndl.go.jp/api/iiif/3437686/manifest.json%22,%22canvas%22:%22https://www.dl.ndl.go.jp/api/iiif/3437686/canvas/110%22}]</v>
      </c>
    </row>
    <row r="2298" spans="1:15" ht="16">
      <c r="A2298" s="8" t="str">
        <f t="shared" si="336"/>
        <v>https://w3id.org/kouigenjimonogatari/data/0181-10.json</v>
      </c>
      <c r="B2298" s="8">
        <v>181</v>
      </c>
      <c r="C2298" s="8">
        <v>10</v>
      </c>
      <c r="D2298" s="9" t="s">
        <v>2167</v>
      </c>
      <c r="E2298" t="str">
        <f t="shared" si="337"/>
        <v>http://creativecommons.org/publicdomain/zero/1.0/</v>
      </c>
      <c r="F2298" t="s">
        <v>4658</v>
      </c>
      <c r="G2298">
        <v>5</v>
      </c>
      <c r="H2298" t="s">
        <v>337</v>
      </c>
      <c r="I2298" s="3" t="str">
        <f t="shared" si="338"/>
        <v>https://jpsearch.go.jp/term/type/文章要素</v>
      </c>
      <c r="L2298">
        <f t="shared" si="340"/>
        <v>110</v>
      </c>
      <c r="M2298" t="str">
        <f t="shared" si="341"/>
        <v>https://www.dl.ndl.go.jp/api/iiif/3437686/canvas/110</v>
      </c>
      <c r="N2298" t="str">
        <f t="shared" si="339"/>
        <v>https://www.dl.ndl.go.jp/api/iiif/3437686/manifest.json</v>
      </c>
      <c r="O2298" t="str">
        <f t="shared" si="342"/>
        <v>http://da.dl.itc.u-tokyo.ac.jp/mirador/?params=[{%22manifest%22:%22https://www.dl.ndl.go.jp/api/iiif/3437686/manifest.json%22,%22canvas%22:%22https://www.dl.ndl.go.jp/api/iiif/3437686/canvas/110%22}]</v>
      </c>
    </row>
    <row r="2299" spans="1:15" ht="16">
      <c r="A2299" s="8" t="str">
        <f t="shared" si="336"/>
        <v>https://w3id.org/kouigenjimonogatari/data/0181-11.json</v>
      </c>
      <c r="B2299" s="8">
        <v>181</v>
      </c>
      <c r="C2299" s="8">
        <v>11</v>
      </c>
      <c r="D2299" s="9" t="s">
        <v>2168</v>
      </c>
      <c r="E2299" t="str">
        <f t="shared" si="337"/>
        <v>http://creativecommons.org/publicdomain/zero/1.0/</v>
      </c>
      <c r="F2299" t="s">
        <v>4658</v>
      </c>
      <c r="G2299">
        <v>5</v>
      </c>
      <c r="H2299" t="s">
        <v>337</v>
      </c>
      <c r="I2299" s="3" t="str">
        <f t="shared" si="338"/>
        <v>https://jpsearch.go.jp/term/type/文章要素</v>
      </c>
      <c r="L2299">
        <f t="shared" si="340"/>
        <v>110</v>
      </c>
      <c r="M2299" t="str">
        <f t="shared" si="341"/>
        <v>https://www.dl.ndl.go.jp/api/iiif/3437686/canvas/110</v>
      </c>
      <c r="N2299" t="str">
        <f t="shared" si="339"/>
        <v>https://www.dl.ndl.go.jp/api/iiif/3437686/manifest.json</v>
      </c>
      <c r="O2299" t="str">
        <f t="shared" si="342"/>
        <v>http://da.dl.itc.u-tokyo.ac.jp/mirador/?params=[{%22manifest%22:%22https://www.dl.ndl.go.jp/api/iiif/3437686/manifest.json%22,%22canvas%22:%22https://www.dl.ndl.go.jp/api/iiif/3437686/canvas/110%22}]</v>
      </c>
    </row>
    <row r="2300" spans="1:15" ht="16">
      <c r="A2300" s="8" t="str">
        <f t="shared" si="336"/>
        <v>https://w3id.org/kouigenjimonogatari/data/0181-12.json</v>
      </c>
      <c r="B2300" s="8">
        <v>181</v>
      </c>
      <c r="C2300" s="8">
        <v>12</v>
      </c>
      <c r="D2300" s="9" t="s">
        <v>2169</v>
      </c>
      <c r="E2300" t="str">
        <f t="shared" si="337"/>
        <v>http://creativecommons.org/publicdomain/zero/1.0/</v>
      </c>
      <c r="F2300" t="s">
        <v>4658</v>
      </c>
      <c r="G2300">
        <v>5</v>
      </c>
      <c r="H2300" t="s">
        <v>337</v>
      </c>
      <c r="I2300" s="3" t="str">
        <f t="shared" si="338"/>
        <v>https://jpsearch.go.jp/term/type/文章要素</v>
      </c>
      <c r="L2300">
        <f t="shared" si="340"/>
        <v>110</v>
      </c>
      <c r="M2300" t="str">
        <f t="shared" si="341"/>
        <v>https://www.dl.ndl.go.jp/api/iiif/3437686/canvas/110</v>
      </c>
      <c r="N2300" t="str">
        <f t="shared" si="339"/>
        <v>https://www.dl.ndl.go.jp/api/iiif/3437686/manifest.json</v>
      </c>
      <c r="O2300" t="str">
        <f t="shared" si="342"/>
        <v>http://da.dl.itc.u-tokyo.ac.jp/mirador/?params=[{%22manifest%22:%22https://www.dl.ndl.go.jp/api/iiif/3437686/manifest.json%22,%22canvas%22:%22https://www.dl.ndl.go.jp/api/iiif/3437686/canvas/110%22}]</v>
      </c>
    </row>
    <row r="2301" spans="1:15" ht="16">
      <c r="A2301" s="8" t="str">
        <f t="shared" si="336"/>
        <v>https://w3id.org/kouigenjimonogatari/data/0181-13.json</v>
      </c>
      <c r="B2301" s="8">
        <v>181</v>
      </c>
      <c r="C2301" s="8">
        <v>13</v>
      </c>
      <c r="D2301" s="9" t="s">
        <v>2170</v>
      </c>
      <c r="E2301" t="str">
        <f t="shared" si="337"/>
        <v>http://creativecommons.org/publicdomain/zero/1.0/</v>
      </c>
      <c r="F2301" t="s">
        <v>4658</v>
      </c>
      <c r="G2301">
        <v>5</v>
      </c>
      <c r="H2301" t="s">
        <v>337</v>
      </c>
      <c r="I2301" s="3" t="str">
        <f t="shared" si="338"/>
        <v>https://jpsearch.go.jp/term/type/文章要素</v>
      </c>
      <c r="L2301">
        <f t="shared" si="340"/>
        <v>110</v>
      </c>
      <c r="M2301" t="str">
        <f t="shared" si="341"/>
        <v>https://www.dl.ndl.go.jp/api/iiif/3437686/canvas/110</v>
      </c>
      <c r="N2301" t="str">
        <f t="shared" si="339"/>
        <v>https://www.dl.ndl.go.jp/api/iiif/3437686/manifest.json</v>
      </c>
      <c r="O2301" t="str">
        <f t="shared" si="342"/>
        <v>http://da.dl.itc.u-tokyo.ac.jp/mirador/?params=[{%22manifest%22:%22https://www.dl.ndl.go.jp/api/iiif/3437686/manifest.json%22,%22canvas%22:%22https://www.dl.ndl.go.jp/api/iiif/3437686/canvas/110%22}]</v>
      </c>
    </row>
    <row r="2302" spans="1:15" ht="16">
      <c r="A2302" s="8" t="str">
        <f t="shared" si="336"/>
        <v>https://w3id.org/kouigenjimonogatari/data/0181-14.json</v>
      </c>
      <c r="B2302" s="8">
        <v>181</v>
      </c>
      <c r="C2302" s="8">
        <v>14</v>
      </c>
      <c r="D2302" s="9" t="s">
        <v>2171</v>
      </c>
      <c r="E2302" t="str">
        <f t="shared" si="337"/>
        <v>http://creativecommons.org/publicdomain/zero/1.0/</v>
      </c>
      <c r="F2302" t="s">
        <v>4658</v>
      </c>
      <c r="G2302">
        <v>5</v>
      </c>
      <c r="H2302" t="s">
        <v>337</v>
      </c>
      <c r="I2302" s="3" t="str">
        <f t="shared" si="338"/>
        <v>https://jpsearch.go.jp/term/type/文章要素</v>
      </c>
      <c r="L2302">
        <f t="shared" si="340"/>
        <v>110</v>
      </c>
      <c r="M2302" t="str">
        <f t="shared" si="341"/>
        <v>https://www.dl.ndl.go.jp/api/iiif/3437686/canvas/110</v>
      </c>
      <c r="N2302" t="str">
        <f t="shared" si="339"/>
        <v>https://www.dl.ndl.go.jp/api/iiif/3437686/manifest.json</v>
      </c>
      <c r="O2302" t="str">
        <f t="shared" si="342"/>
        <v>http://da.dl.itc.u-tokyo.ac.jp/mirador/?params=[{%22manifest%22:%22https://www.dl.ndl.go.jp/api/iiif/3437686/manifest.json%22,%22canvas%22:%22https://www.dl.ndl.go.jp/api/iiif/3437686/canvas/110%22}]</v>
      </c>
    </row>
    <row r="2303" spans="1:15" ht="16">
      <c r="A2303" s="8" t="str">
        <f t="shared" si="336"/>
        <v>https://w3id.org/kouigenjimonogatari/data/0182-01.json</v>
      </c>
      <c r="B2303" s="8">
        <v>182</v>
      </c>
      <c r="C2303" s="8">
        <v>1</v>
      </c>
      <c r="D2303" s="9" t="s">
        <v>2172</v>
      </c>
      <c r="E2303" t="str">
        <f t="shared" si="337"/>
        <v>http://creativecommons.org/publicdomain/zero/1.0/</v>
      </c>
      <c r="F2303" t="s">
        <v>4658</v>
      </c>
      <c r="G2303">
        <v>5</v>
      </c>
      <c r="H2303" t="s">
        <v>337</v>
      </c>
      <c r="I2303" s="3" t="str">
        <f t="shared" si="338"/>
        <v>https://jpsearch.go.jp/term/type/文章要素</v>
      </c>
      <c r="L2303">
        <f t="shared" si="340"/>
        <v>111</v>
      </c>
      <c r="M2303" t="str">
        <f t="shared" si="341"/>
        <v>https://www.dl.ndl.go.jp/api/iiif/3437686/canvas/111</v>
      </c>
      <c r="N2303" t="str">
        <f t="shared" si="339"/>
        <v>https://www.dl.ndl.go.jp/api/iiif/3437686/manifest.json</v>
      </c>
      <c r="O2303" t="str">
        <f t="shared" si="342"/>
        <v>http://da.dl.itc.u-tokyo.ac.jp/mirador/?params=[{%22manifest%22:%22https://www.dl.ndl.go.jp/api/iiif/3437686/manifest.json%22,%22canvas%22:%22https://www.dl.ndl.go.jp/api/iiif/3437686/canvas/111%22}]</v>
      </c>
    </row>
    <row r="2304" spans="1:15" ht="16">
      <c r="A2304" s="8" t="str">
        <f t="shared" ref="A2304:A2367" si="343">"https://w3id.org/kouigenjimonogatari/data/"&amp;TEXT(B2304, "0000")&amp;"-"&amp;TEXT(C2304, "00")&amp;".json"</f>
        <v>https://w3id.org/kouigenjimonogatari/data/0182-02.json</v>
      </c>
      <c r="B2304" s="8">
        <v>182</v>
      </c>
      <c r="C2304" s="8">
        <v>2</v>
      </c>
      <c r="D2304" s="9" t="s">
        <v>2173</v>
      </c>
      <c r="E2304" t="str">
        <f t="shared" si="337"/>
        <v>http://creativecommons.org/publicdomain/zero/1.0/</v>
      </c>
      <c r="F2304" t="s">
        <v>4658</v>
      </c>
      <c r="G2304">
        <v>5</v>
      </c>
      <c r="H2304" t="s">
        <v>337</v>
      </c>
      <c r="I2304" s="3" t="str">
        <f t="shared" si="338"/>
        <v>https://jpsearch.go.jp/term/type/文章要素</v>
      </c>
      <c r="L2304">
        <f t="shared" si="340"/>
        <v>111</v>
      </c>
      <c r="M2304" t="str">
        <f t="shared" si="341"/>
        <v>https://www.dl.ndl.go.jp/api/iiif/3437686/canvas/111</v>
      </c>
      <c r="N2304" t="str">
        <f t="shared" si="339"/>
        <v>https://www.dl.ndl.go.jp/api/iiif/3437686/manifest.json</v>
      </c>
      <c r="O2304" t="str">
        <f t="shared" si="342"/>
        <v>http://da.dl.itc.u-tokyo.ac.jp/mirador/?params=[{%22manifest%22:%22https://www.dl.ndl.go.jp/api/iiif/3437686/manifest.json%22,%22canvas%22:%22https://www.dl.ndl.go.jp/api/iiif/3437686/canvas/111%22}]</v>
      </c>
    </row>
    <row r="2305" spans="1:15" ht="16">
      <c r="A2305" s="8" t="str">
        <f t="shared" si="343"/>
        <v>https://w3id.org/kouigenjimonogatari/data/0182-03.json</v>
      </c>
      <c r="B2305" s="8">
        <v>182</v>
      </c>
      <c r="C2305" s="8">
        <v>3</v>
      </c>
      <c r="D2305" s="9" t="s">
        <v>2174</v>
      </c>
      <c r="E2305" t="str">
        <f t="shared" si="337"/>
        <v>http://creativecommons.org/publicdomain/zero/1.0/</v>
      </c>
      <c r="F2305" t="s">
        <v>4658</v>
      </c>
      <c r="G2305">
        <v>5</v>
      </c>
      <c r="H2305" t="s">
        <v>337</v>
      </c>
      <c r="I2305" s="3" t="str">
        <f t="shared" si="338"/>
        <v>https://jpsearch.go.jp/term/type/文章要素</v>
      </c>
      <c r="L2305">
        <f t="shared" si="340"/>
        <v>111</v>
      </c>
      <c r="M2305" t="str">
        <f t="shared" si="341"/>
        <v>https://www.dl.ndl.go.jp/api/iiif/3437686/canvas/111</v>
      </c>
      <c r="N2305" t="str">
        <f t="shared" si="339"/>
        <v>https://www.dl.ndl.go.jp/api/iiif/3437686/manifest.json</v>
      </c>
      <c r="O2305" t="str">
        <f t="shared" si="342"/>
        <v>http://da.dl.itc.u-tokyo.ac.jp/mirador/?params=[{%22manifest%22:%22https://www.dl.ndl.go.jp/api/iiif/3437686/manifest.json%22,%22canvas%22:%22https://www.dl.ndl.go.jp/api/iiif/3437686/canvas/111%22}]</v>
      </c>
    </row>
    <row r="2306" spans="1:15" ht="16">
      <c r="A2306" s="8" t="str">
        <f t="shared" si="343"/>
        <v>https://w3id.org/kouigenjimonogatari/data/0182-04.json</v>
      </c>
      <c r="B2306" s="8">
        <v>182</v>
      </c>
      <c r="C2306" s="8">
        <v>4</v>
      </c>
      <c r="D2306" s="9" t="s">
        <v>2175</v>
      </c>
      <c r="E2306" t="str">
        <f t="shared" si="337"/>
        <v>http://creativecommons.org/publicdomain/zero/1.0/</v>
      </c>
      <c r="F2306" t="s">
        <v>4658</v>
      </c>
      <c r="G2306">
        <v>5</v>
      </c>
      <c r="H2306" t="s">
        <v>337</v>
      </c>
      <c r="I2306" s="3" t="str">
        <f t="shared" si="338"/>
        <v>https://jpsearch.go.jp/term/type/文章要素</v>
      </c>
      <c r="L2306">
        <f t="shared" si="340"/>
        <v>111</v>
      </c>
      <c r="M2306" t="str">
        <f t="shared" si="341"/>
        <v>https://www.dl.ndl.go.jp/api/iiif/3437686/canvas/111</v>
      </c>
      <c r="N2306" t="str">
        <f t="shared" si="339"/>
        <v>https://www.dl.ndl.go.jp/api/iiif/3437686/manifest.json</v>
      </c>
      <c r="O2306" t="str">
        <f t="shared" si="342"/>
        <v>http://da.dl.itc.u-tokyo.ac.jp/mirador/?params=[{%22manifest%22:%22https://www.dl.ndl.go.jp/api/iiif/3437686/manifest.json%22,%22canvas%22:%22https://www.dl.ndl.go.jp/api/iiif/3437686/canvas/111%22}]</v>
      </c>
    </row>
    <row r="2307" spans="1:15" ht="16">
      <c r="A2307" s="8" t="str">
        <f t="shared" si="343"/>
        <v>https://w3id.org/kouigenjimonogatari/data/0182-05.json</v>
      </c>
      <c r="B2307" s="8">
        <v>182</v>
      </c>
      <c r="C2307" s="8">
        <v>5</v>
      </c>
      <c r="D2307" s="9" t="s">
        <v>2176</v>
      </c>
      <c r="E2307" t="str">
        <f t="shared" si="337"/>
        <v>http://creativecommons.org/publicdomain/zero/1.0/</v>
      </c>
      <c r="F2307" t="s">
        <v>4658</v>
      </c>
      <c r="G2307">
        <v>5</v>
      </c>
      <c r="H2307" t="s">
        <v>337</v>
      </c>
      <c r="I2307" s="3" t="str">
        <f t="shared" si="338"/>
        <v>https://jpsearch.go.jp/term/type/文章要素</v>
      </c>
      <c r="L2307">
        <f t="shared" si="340"/>
        <v>111</v>
      </c>
      <c r="M2307" t="str">
        <f t="shared" si="341"/>
        <v>https://www.dl.ndl.go.jp/api/iiif/3437686/canvas/111</v>
      </c>
      <c r="N2307" t="str">
        <f t="shared" si="339"/>
        <v>https://www.dl.ndl.go.jp/api/iiif/3437686/manifest.json</v>
      </c>
      <c r="O2307" t="str">
        <f t="shared" si="342"/>
        <v>http://da.dl.itc.u-tokyo.ac.jp/mirador/?params=[{%22manifest%22:%22https://www.dl.ndl.go.jp/api/iiif/3437686/manifest.json%22,%22canvas%22:%22https://www.dl.ndl.go.jp/api/iiif/3437686/canvas/111%22}]</v>
      </c>
    </row>
    <row r="2308" spans="1:15" ht="16">
      <c r="A2308" s="8" t="str">
        <f t="shared" si="343"/>
        <v>https://w3id.org/kouigenjimonogatari/data/0182-06.json</v>
      </c>
      <c r="B2308" s="8">
        <v>182</v>
      </c>
      <c r="C2308" s="8">
        <v>6</v>
      </c>
      <c r="D2308" s="9" t="s">
        <v>2177</v>
      </c>
      <c r="E2308" t="str">
        <f t="shared" ref="E2308:E2371" si="344">"http://creativecommons.org/publicdomain/zero/1.0/"</f>
        <v>http://creativecommons.org/publicdomain/zero/1.0/</v>
      </c>
      <c r="F2308" t="s">
        <v>4658</v>
      </c>
      <c r="G2308">
        <v>5</v>
      </c>
      <c r="H2308" t="s">
        <v>337</v>
      </c>
      <c r="I2308" s="3" t="str">
        <f t="shared" ref="I2308:I2371" si="345">"https://jpsearch.go.jp/term/type/文章要素"</f>
        <v>https://jpsearch.go.jp/term/type/文章要素</v>
      </c>
      <c r="L2308">
        <f t="shared" si="340"/>
        <v>111</v>
      </c>
      <c r="M2308" t="str">
        <f t="shared" si="341"/>
        <v>https://www.dl.ndl.go.jp/api/iiif/3437686/canvas/111</v>
      </c>
      <c r="N2308" t="str">
        <f t="shared" ref="N2308:N2371" si="346">"https://www.dl.ndl.go.jp/api/iiif/3437686/manifest.json"</f>
        <v>https://www.dl.ndl.go.jp/api/iiif/3437686/manifest.json</v>
      </c>
      <c r="O2308" t="str">
        <f t="shared" si="342"/>
        <v>http://da.dl.itc.u-tokyo.ac.jp/mirador/?params=[{%22manifest%22:%22https://www.dl.ndl.go.jp/api/iiif/3437686/manifest.json%22,%22canvas%22:%22https://www.dl.ndl.go.jp/api/iiif/3437686/canvas/111%22}]</v>
      </c>
    </row>
    <row r="2309" spans="1:15" ht="16">
      <c r="A2309" s="8" t="str">
        <f t="shared" si="343"/>
        <v>https://w3id.org/kouigenjimonogatari/data/0182-07.json</v>
      </c>
      <c r="B2309" s="8">
        <v>182</v>
      </c>
      <c r="C2309" s="8">
        <v>7</v>
      </c>
      <c r="D2309" s="9" t="s">
        <v>2178</v>
      </c>
      <c r="E2309" t="str">
        <f t="shared" si="344"/>
        <v>http://creativecommons.org/publicdomain/zero/1.0/</v>
      </c>
      <c r="F2309" t="s">
        <v>4658</v>
      </c>
      <c r="G2309">
        <v>5</v>
      </c>
      <c r="H2309" t="s">
        <v>337</v>
      </c>
      <c r="I2309" s="3" t="str">
        <f t="shared" si="345"/>
        <v>https://jpsearch.go.jp/term/type/文章要素</v>
      </c>
      <c r="L2309">
        <f t="shared" si="340"/>
        <v>111</v>
      </c>
      <c r="M2309" t="str">
        <f t="shared" si="341"/>
        <v>https://www.dl.ndl.go.jp/api/iiif/3437686/canvas/111</v>
      </c>
      <c r="N2309" t="str">
        <f t="shared" si="346"/>
        <v>https://www.dl.ndl.go.jp/api/iiif/3437686/manifest.json</v>
      </c>
      <c r="O2309" t="str">
        <f t="shared" si="342"/>
        <v>http://da.dl.itc.u-tokyo.ac.jp/mirador/?params=[{%22manifest%22:%22https://www.dl.ndl.go.jp/api/iiif/3437686/manifest.json%22,%22canvas%22:%22https://www.dl.ndl.go.jp/api/iiif/3437686/canvas/111%22}]</v>
      </c>
    </row>
    <row r="2310" spans="1:15" ht="16">
      <c r="A2310" s="8" t="str">
        <f t="shared" si="343"/>
        <v>https://w3id.org/kouigenjimonogatari/data/0182-08.json</v>
      </c>
      <c r="B2310" s="8">
        <v>182</v>
      </c>
      <c r="C2310" s="8">
        <v>8</v>
      </c>
      <c r="D2310" s="9" t="s">
        <v>2179</v>
      </c>
      <c r="E2310" t="str">
        <f t="shared" si="344"/>
        <v>http://creativecommons.org/publicdomain/zero/1.0/</v>
      </c>
      <c r="F2310" t="s">
        <v>4658</v>
      </c>
      <c r="G2310">
        <v>5</v>
      </c>
      <c r="H2310" t="s">
        <v>337</v>
      </c>
      <c r="I2310" s="3" t="str">
        <f t="shared" si="345"/>
        <v>https://jpsearch.go.jp/term/type/文章要素</v>
      </c>
      <c r="L2310">
        <f t="shared" si="340"/>
        <v>111</v>
      </c>
      <c r="M2310" t="str">
        <f t="shared" si="341"/>
        <v>https://www.dl.ndl.go.jp/api/iiif/3437686/canvas/111</v>
      </c>
      <c r="N2310" t="str">
        <f t="shared" si="346"/>
        <v>https://www.dl.ndl.go.jp/api/iiif/3437686/manifest.json</v>
      </c>
      <c r="O2310" t="str">
        <f t="shared" si="342"/>
        <v>http://da.dl.itc.u-tokyo.ac.jp/mirador/?params=[{%22manifest%22:%22https://www.dl.ndl.go.jp/api/iiif/3437686/manifest.json%22,%22canvas%22:%22https://www.dl.ndl.go.jp/api/iiif/3437686/canvas/111%22}]</v>
      </c>
    </row>
    <row r="2311" spans="1:15" ht="16">
      <c r="A2311" s="8" t="str">
        <f t="shared" si="343"/>
        <v>https://w3id.org/kouigenjimonogatari/data/0182-09.json</v>
      </c>
      <c r="B2311" s="8">
        <v>182</v>
      </c>
      <c r="C2311" s="8">
        <v>9</v>
      </c>
      <c r="D2311" s="9" t="s">
        <v>2180</v>
      </c>
      <c r="E2311" t="str">
        <f t="shared" si="344"/>
        <v>http://creativecommons.org/publicdomain/zero/1.0/</v>
      </c>
      <c r="F2311" t="s">
        <v>4658</v>
      </c>
      <c r="G2311">
        <v>5</v>
      </c>
      <c r="H2311" t="s">
        <v>337</v>
      </c>
      <c r="I2311" s="3" t="str">
        <f t="shared" si="345"/>
        <v>https://jpsearch.go.jp/term/type/文章要素</v>
      </c>
      <c r="L2311">
        <f t="shared" ref="L2311:L2374" si="347">20+INT(B2311/2)</f>
        <v>111</v>
      </c>
      <c r="M2311" t="str">
        <f t="shared" ref="M2311:M2374" si="348">"https://www.dl.ndl.go.jp/api/iiif/3437686/canvas/"&amp;L2311</f>
        <v>https://www.dl.ndl.go.jp/api/iiif/3437686/canvas/111</v>
      </c>
      <c r="N2311" t="str">
        <f t="shared" si="346"/>
        <v>https://www.dl.ndl.go.jp/api/iiif/3437686/manifest.json</v>
      </c>
      <c r="O2311" t="str">
        <f t="shared" ref="O2311:O2374" si="349">"http://da.dl.itc.u-tokyo.ac.jp/mirador/?params=[{%22manifest%22:%22"&amp;N2311&amp;"%22,%22canvas%22:%22"&amp;M2311&amp;"%22}]"</f>
        <v>http://da.dl.itc.u-tokyo.ac.jp/mirador/?params=[{%22manifest%22:%22https://www.dl.ndl.go.jp/api/iiif/3437686/manifest.json%22,%22canvas%22:%22https://www.dl.ndl.go.jp/api/iiif/3437686/canvas/111%22}]</v>
      </c>
    </row>
    <row r="2312" spans="1:15" ht="16">
      <c r="A2312" s="8" t="str">
        <f t="shared" si="343"/>
        <v>https://w3id.org/kouigenjimonogatari/data/0182-10.json</v>
      </c>
      <c r="B2312" s="8">
        <v>182</v>
      </c>
      <c r="C2312" s="8">
        <v>10</v>
      </c>
      <c r="D2312" s="9" t="s">
        <v>2181</v>
      </c>
      <c r="E2312" t="str">
        <f t="shared" si="344"/>
        <v>http://creativecommons.org/publicdomain/zero/1.0/</v>
      </c>
      <c r="F2312" t="s">
        <v>4658</v>
      </c>
      <c r="G2312">
        <v>5</v>
      </c>
      <c r="H2312" t="s">
        <v>337</v>
      </c>
      <c r="I2312" s="3" t="str">
        <f t="shared" si="345"/>
        <v>https://jpsearch.go.jp/term/type/文章要素</v>
      </c>
      <c r="L2312">
        <f t="shared" si="347"/>
        <v>111</v>
      </c>
      <c r="M2312" t="str">
        <f t="shared" si="348"/>
        <v>https://www.dl.ndl.go.jp/api/iiif/3437686/canvas/111</v>
      </c>
      <c r="N2312" t="str">
        <f t="shared" si="346"/>
        <v>https://www.dl.ndl.go.jp/api/iiif/3437686/manifest.json</v>
      </c>
      <c r="O2312" t="str">
        <f t="shared" si="349"/>
        <v>http://da.dl.itc.u-tokyo.ac.jp/mirador/?params=[{%22manifest%22:%22https://www.dl.ndl.go.jp/api/iiif/3437686/manifest.json%22,%22canvas%22:%22https://www.dl.ndl.go.jp/api/iiif/3437686/canvas/111%22}]</v>
      </c>
    </row>
    <row r="2313" spans="1:15" ht="16">
      <c r="A2313" s="8" t="str">
        <f t="shared" si="343"/>
        <v>https://w3id.org/kouigenjimonogatari/data/0182-11.json</v>
      </c>
      <c r="B2313" s="8">
        <v>182</v>
      </c>
      <c r="C2313" s="8">
        <v>11</v>
      </c>
      <c r="D2313" s="9" t="s">
        <v>2182</v>
      </c>
      <c r="E2313" t="str">
        <f t="shared" si="344"/>
        <v>http://creativecommons.org/publicdomain/zero/1.0/</v>
      </c>
      <c r="F2313" t="s">
        <v>4658</v>
      </c>
      <c r="G2313">
        <v>5</v>
      </c>
      <c r="H2313" t="s">
        <v>337</v>
      </c>
      <c r="I2313" s="3" t="str">
        <f t="shared" si="345"/>
        <v>https://jpsearch.go.jp/term/type/文章要素</v>
      </c>
      <c r="L2313">
        <f t="shared" si="347"/>
        <v>111</v>
      </c>
      <c r="M2313" t="str">
        <f t="shared" si="348"/>
        <v>https://www.dl.ndl.go.jp/api/iiif/3437686/canvas/111</v>
      </c>
      <c r="N2313" t="str">
        <f t="shared" si="346"/>
        <v>https://www.dl.ndl.go.jp/api/iiif/3437686/manifest.json</v>
      </c>
      <c r="O2313" t="str">
        <f t="shared" si="349"/>
        <v>http://da.dl.itc.u-tokyo.ac.jp/mirador/?params=[{%22manifest%22:%22https://www.dl.ndl.go.jp/api/iiif/3437686/manifest.json%22,%22canvas%22:%22https://www.dl.ndl.go.jp/api/iiif/3437686/canvas/111%22}]</v>
      </c>
    </row>
    <row r="2314" spans="1:15" ht="16">
      <c r="A2314" s="8" t="str">
        <f t="shared" si="343"/>
        <v>https://w3id.org/kouigenjimonogatari/data/0182-12.json</v>
      </c>
      <c r="B2314" s="8">
        <v>182</v>
      </c>
      <c r="C2314" s="8">
        <v>12</v>
      </c>
      <c r="D2314" s="9" t="s">
        <v>2183</v>
      </c>
      <c r="E2314" t="str">
        <f t="shared" si="344"/>
        <v>http://creativecommons.org/publicdomain/zero/1.0/</v>
      </c>
      <c r="F2314" t="s">
        <v>4658</v>
      </c>
      <c r="G2314">
        <v>5</v>
      </c>
      <c r="H2314" t="s">
        <v>337</v>
      </c>
      <c r="I2314" s="3" t="str">
        <f t="shared" si="345"/>
        <v>https://jpsearch.go.jp/term/type/文章要素</v>
      </c>
      <c r="L2314">
        <f t="shared" si="347"/>
        <v>111</v>
      </c>
      <c r="M2314" t="str">
        <f t="shared" si="348"/>
        <v>https://www.dl.ndl.go.jp/api/iiif/3437686/canvas/111</v>
      </c>
      <c r="N2314" t="str">
        <f t="shared" si="346"/>
        <v>https://www.dl.ndl.go.jp/api/iiif/3437686/manifest.json</v>
      </c>
      <c r="O2314" t="str">
        <f t="shared" si="349"/>
        <v>http://da.dl.itc.u-tokyo.ac.jp/mirador/?params=[{%22manifest%22:%22https://www.dl.ndl.go.jp/api/iiif/3437686/manifest.json%22,%22canvas%22:%22https://www.dl.ndl.go.jp/api/iiif/3437686/canvas/111%22}]</v>
      </c>
    </row>
    <row r="2315" spans="1:15" ht="16">
      <c r="A2315" s="8" t="str">
        <f t="shared" si="343"/>
        <v>https://w3id.org/kouigenjimonogatari/data/0182-13.json</v>
      </c>
      <c r="B2315" s="8">
        <v>182</v>
      </c>
      <c r="C2315" s="8">
        <v>13</v>
      </c>
      <c r="D2315" s="9" t="s">
        <v>2184</v>
      </c>
      <c r="E2315" t="str">
        <f t="shared" si="344"/>
        <v>http://creativecommons.org/publicdomain/zero/1.0/</v>
      </c>
      <c r="F2315" t="s">
        <v>4658</v>
      </c>
      <c r="G2315">
        <v>5</v>
      </c>
      <c r="H2315" t="s">
        <v>337</v>
      </c>
      <c r="I2315" s="3" t="str">
        <f t="shared" si="345"/>
        <v>https://jpsearch.go.jp/term/type/文章要素</v>
      </c>
      <c r="L2315">
        <f t="shared" si="347"/>
        <v>111</v>
      </c>
      <c r="M2315" t="str">
        <f t="shared" si="348"/>
        <v>https://www.dl.ndl.go.jp/api/iiif/3437686/canvas/111</v>
      </c>
      <c r="N2315" t="str">
        <f t="shared" si="346"/>
        <v>https://www.dl.ndl.go.jp/api/iiif/3437686/manifest.json</v>
      </c>
      <c r="O2315" t="str">
        <f t="shared" si="349"/>
        <v>http://da.dl.itc.u-tokyo.ac.jp/mirador/?params=[{%22manifest%22:%22https://www.dl.ndl.go.jp/api/iiif/3437686/manifest.json%22,%22canvas%22:%22https://www.dl.ndl.go.jp/api/iiif/3437686/canvas/111%22}]</v>
      </c>
    </row>
    <row r="2316" spans="1:15" ht="16">
      <c r="A2316" s="8" t="str">
        <f t="shared" si="343"/>
        <v>https://w3id.org/kouigenjimonogatari/data/0182-14.json</v>
      </c>
      <c r="B2316" s="8">
        <v>182</v>
      </c>
      <c r="C2316" s="8">
        <v>14</v>
      </c>
      <c r="D2316" s="9" t="s">
        <v>2185</v>
      </c>
      <c r="E2316" t="str">
        <f t="shared" si="344"/>
        <v>http://creativecommons.org/publicdomain/zero/1.0/</v>
      </c>
      <c r="F2316" t="s">
        <v>4658</v>
      </c>
      <c r="G2316">
        <v>5</v>
      </c>
      <c r="H2316" t="s">
        <v>337</v>
      </c>
      <c r="I2316" s="3" t="str">
        <f t="shared" si="345"/>
        <v>https://jpsearch.go.jp/term/type/文章要素</v>
      </c>
      <c r="L2316">
        <f t="shared" si="347"/>
        <v>111</v>
      </c>
      <c r="M2316" t="str">
        <f t="shared" si="348"/>
        <v>https://www.dl.ndl.go.jp/api/iiif/3437686/canvas/111</v>
      </c>
      <c r="N2316" t="str">
        <f t="shared" si="346"/>
        <v>https://www.dl.ndl.go.jp/api/iiif/3437686/manifest.json</v>
      </c>
      <c r="O2316" t="str">
        <f t="shared" si="349"/>
        <v>http://da.dl.itc.u-tokyo.ac.jp/mirador/?params=[{%22manifest%22:%22https://www.dl.ndl.go.jp/api/iiif/3437686/manifest.json%22,%22canvas%22:%22https://www.dl.ndl.go.jp/api/iiif/3437686/canvas/111%22}]</v>
      </c>
    </row>
    <row r="2317" spans="1:15" ht="16">
      <c r="A2317" s="8" t="str">
        <f t="shared" si="343"/>
        <v>https://w3id.org/kouigenjimonogatari/data/0183-01.json</v>
      </c>
      <c r="B2317" s="8">
        <v>183</v>
      </c>
      <c r="C2317" s="8">
        <v>1</v>
      </c>
      <c r="D2317" s="9" t="s">
        <v>2186</v>
      </c>
      <c r="E2317" t="str">
        <f t="shared" si="344"/>
        <v>http://creativecommons.org/publicdomain/zero/1.0/</v>
      </c>
      <c r="F2317" t="s">
        <v>4658</v>
      </c>
      <c r="G2317">
        <v>5</v>
      </c>
      <c r="H2317" t="s">
        <v>337</v>
      </c>
      <c r="I2317" s="3" t="str">
        <f t="shared" si="345"/>
        <v>https://jpsearch.go.jp/term/type/文章要素</v>
      </c>
      <c r="L2317">
        <f t="shared" si="347"/>
        <v>111</v>
      </c>
      <c r="M2317" t="str">
        <f t="shared" si="348"/>
        <v>https://www.dl.ndl.go.jp/api/iiif/3437686/canvas/111</v>
      </c>
      <c r="N2317" t="str">
        <f t="shared" si="346"/>
        <v>https://www.dl.ndl.go.jp/api/iiif/3437686/manifest.json</v>
      </c>
      <c r="O2317" t="str">
        <f t="shared" si="349"/>
        <v>http://da.dl.itc.u-tokyo.ac.jp/mirador/?params=[{%22manifest%22:%22https://www.dl.ndl.go.jp/api/iiif/3437686/manifest.json%22,%22canvas%22:%22https://www.dl.ndl.go.jp/api/iiif/3437686/canvas/111%22}]</v>
      </c>
    </row>
    <row r="2318" spans="1:15" ht="16">
      <c r="A2318" s="8" t="str">
        <f t="shared" si="343"/>
        <v>https://w3id.org/kouigenjimonogatari/data/0183-02.json</v>
      </c>
      <c r="B2318" s="8">
        <v>183</v>
      </c>
      <c r="C2318" s="8">
        <v>2</v>
      </c>
      <c r="D2318" s="9" t="s">
        <v>2187</v>
      </c>
      <c r="E2318" t="str">
        <f t="shared" si="344"/>
        <v>http://creativecommons.org/publicdomain/zero/1.0/</v>
      </c>
      <c r="F2318" t="s">
        <v>4658</v>
      </c>
      <c r="G2318">
        <v>5</v>
      </c>
      <c r="H2318" t="s">
        <v>337</v>
      </c>
      <c r="I2318" s="3" t="str">
        <f t="shared" si="345"/>
        <v>https://jpsearch.go.jp/term/type/文章要素</v>
      </c>
      <c r="L2318">
        <f t="shared" si="347"/>
        <v>111</v>
      </c>
      <c r="M2318" t="str">
        <f t="shared" si="348"/>
        <v>https://www.dl.ndl.go.jp/api/iiif/3437686/canvas/111</v>
      </c>
      <c r="N2318" t="str">
        <f t="shared" si="346"/>
        <v>https://www.dl.ndl.go.jp/api/iiif/3437686/manifest.json</v>
      </c>
      <c r="O2318" t="str">
        <f t="shared" si="349"/>
        <v>http://da.dl.itc.u-tokyo.ac.jp/mirador/?params=[{%22manifest%22:%22https://www.dl.ndl.go.jp/api/iiif/3437686/manifest.json%22,%22canvas%22:%22https://www.dl.ndl.go.jp/api/iiif/3437686/canvas/111%22}]</v>
      </c>
    </row>
    <row r="2319" spans="1:15" ht="16">
      <c r="A2319" s="8" t="str">
        <f t="shared" si="343"/>
        <v>https://w3id.org/kouigenjimonogatari/data/0183-03.json</v>
      </c>
      <c r="B2319" s="8">
        <v>183</v>
      </c>
      <c r="C2319" s="8">
        <v>3</v>
      </c>
      <c r="D2319" s="9" t="s">
        <v>2188</v>
      </c>
      <c r="E2319" t="str">
        <f t="shared" si="344"/>
        <v>http://creativecommons.org/publicdomain/zero/1.0/</v>
      </c>
      <c r="F2319" t="s">
        <v>4658</v>
      </c>
      <c r="G2319">
        <v>5</v>
      </c>
      <c r="H2319" t="s">
        <v>337</v>
      </c>
      <c r="I2319" s="3" t="str">
        <f t="shared" si="345"/>
        <v>https://jpsearch.go.jp/term/type/文章要素</v>
      </c>
      <c r="L2319">
        <f t="shared" si="347"/>
        <v>111</v>
      </c>
      <c r="M2319" t="str">
        <f t="shared" si="348"/>
        <v>https://www.dl.ndl.go.jp/api/iiif/3437686/canvas/111</v>
      </c>
      <c r="N2319" t="str">
        <f t="shared" si="346"/>
        <v>https://www.dl.ndl.go.jp/api/iiif/3437686/manifest.json</v>
      </c>
      <c r="O2319" t="str">
        <f t="shared" si="349"/>
        <v>http://da.dl.itc.u-tokyo.ac.jp/mirador/?params=[{%22manifest%22:%22https://www.dl.ndl.go.jp/api/iiif/3437686/manifest.json%22,%22canvas%22:%22https://www.dl.ndl.go.jp/api/iiif/3437686/canvas/111%22}]</v>
      </c>
    </row>
    <row r="2320" spans="1:15" ht="16">
      <c r="A2320" s="8" t="str">
        <f t="shared" si="343"/>
        <v>https://w3id.org/kouigenjimonogatari/data/0183-04.json</v>
      </c>
      <c r="B2320" s="8">
        <v>183</v>
      </c>
      <c r="C2320" s="8">
        <v>4</v>
      </c>
      <c r="D2320" s="9" t="s">
        <v>2189</v>
      </c>
      <c r="E2320" t="str">
        <f t="shared" si="344"/>
        <v>http://creativecommons.org/publicdomain/zero/1.0/</v>
      </c>
      <c r="F2320" t="s">
        <v>4658</v>
      </c>
      <c r="G2320">
        <v>5</v>
      </c>
      <c r="H2320" t="s">
        <v>337</v>
      </c>
      <c r="I2320" s="3" t="str">
        <f t="shared" si="345"/>
        <v>https://jpsearch.go.jp/term/type/文章要素</v>
      </c>
      <c r="L2320">
        <f t="shared" si="347"/>
        <v>111</v>
      </c>
      <c r="M2320" t="str">
        <f t="shared" si="348"/>
        <v>https://www.dl.ndl.go.jp/api/iiif/3437686/canvas/111</v>
      </c>
      <c r="N2320" t="str">
        <f t="shared" si="346"/>
        <v>https://www.dl.ndl.go.jp/api/iiif/3437686/manifest.json</v>
      </c>
      <c r="O2320" t="str">
        <f t="shared" si="349"/>
        <v>http://da.dl.itc.u-tokyo.ac.jp/mirador/?params=[{%22manifest%22:%22https://www.dl.ndl.go.jp/api/iiif/3437686/manifest.json%22,%22canvas%22:%22https://www.dl.ndl.go.jp/api/iiif/3437686/canvas/111%22}]</v>
      </c>
    </row>
    <row r="2321" spans="1:15" ht="16">
      <c r="A2321" s="8" t="str">
        <f t="shared" si="343"/>
        <v>https://w3id.org/kouigenjimonogatari/data/0183-05.json</v>
      </c>
      <c r="B2321" s="8">
        <v>183</v>
      </c>
      <c r="C2321" s="8">
        <v>5</v>
      </c>
      <c r="D2321" s="9" t="s">
        <v>2190</v>
      </c>
      <c r="E2321" t="str">
        <f t="shared" si="344"/>
        <v>http://creativecommons.org/publicdomain/zero/1.0/</v>
      </c>
      <c r="F2321" t="s">
        <v>4658</v>
      </c>
      <c r="G2321">
        <v>5</v>
      </c>
      <c r="H2321" t="s">
        <v>337</v>
      </c>
      <c r="I2321" s="3" t="str">
        <f t="shared" si="345"/>
        <v>https://jpsearch.go.jp/term/type/文章要素</v>
      </c>
      <c r="L2321">
        <f t="shared" si="347"/>
        <v>111</v>
      </c>
      <c r="M2321" t="str">
        <f t="shared" si="348"/>
        <v>https://www.dl.ndl.go.jp/api/iiif/3437686/canvas/111</v>
      </c>
      <c r="N2321" t="str">
        <f t="shared" si="346"/>
        <v>https://www.dl.ndl.go.jp/api/iiif/3437686/manifest.json</v>
      </c>
      <c r="O2321" t="str">
        <f t="shared" si="349"/>
        <v>http://da.dl.itc.u-tokyo.ac.jp/mirador/?params=[{%22manifest%22:%22https://www.dl.ndl.go.jp/api/iiif/3437686/manifest.json%22,%22canvas%22:%22https://www.dl.ndl.go.jp/api/iiif/3437686/canvas/111%22}]</v>
      </c>
    </row>
    <row r="2322" spans="1:15" ht="16">
      <c r="A2322" s="8" t="str">
        <f t="shared" si="343"/>
        <v>https://w3id.org/kouigenjimonogatari/data/0183-06.json</v>
      </c>
      <c r="B2322" s="8">
        <v>183</v>
      </c>
      <c r="C2322" s="8">
        <v>6</v>
      </c>
      <c r="D2322" s="9" t="s">
        <v>2191</v>
      </c>
      <c r="E2322" t="str">
        <f t="shared" si="344"/>
        <v>http://creativecommons.org/publicdomain/zero/1.0/</v>
      </c>
      <c r="F2322" t="s">
        <v>4658</v>
      </c>
      <c r="G2322">
        <v>5</v>
      </c>
      <c r="H2322" t="s">
        <v>337</v>
      </c>
      <c r="I2322" s="3" t="str">
        <f t="shared" si="345"/>
        <v>https://jpsearch.go.jp/term/type/文章要素</v>
      </c>
      <c r="L2322">
        <f t="shared" si="347"/>
        <v>111</v>
      </c>
      <c r="M2322" t="str">
        <f t="shared" si="348"/>
        <v>https://www.dl.ndl.go.jp/api/iiif/3437686/canvas/111</v>
      </c>
      <c r="N2322" t="str">
        <f t="shared" si="346"/>
        <v>https://www.dl.ndl.go.jp/api/iiif/3437686/manifest.json</v>
      </c>
      <c r="O2322" t="str">
        <f t="shared" si="349"/>
        <v>http://da.dl.itc.u-tokyo.ac.jp/mirador/?params=[{%22manifest%22:%22https://www.dl.ndl.go.jp/api/iiif/3437686/manifest.json%22,%22canvas%22:%22https://www.dl.ndl.go.jp/api/iiif/3437686/canvas/111%22}]</v>
      </c>
    </row>
    <row r="2323" spans="1:15" ht="16">
      <c r="A2323" s="8" t="str">
        <f t="shared" si="343"/>
        <v>https://w3id.org/kouigenjimonogatari/data/0183-07.json</v>
      </c>
      <c r="B2323" s="8">
        <v>183</v>
      </c>
      <c r="C2323" s="8">
        <v>7</v>
      </c>
      <c r="D2323" s="9" t="s">
        <v>2192</v>
      </c>
      <c r="E2323" t="str">
        <f t="shared" si="344"/>
        <v>http://creativecommons.org/publicdomain/zero/1.0/</v>
      </c>
      <c r="F2323" t="s">
        <v>4658</v>
      </c>
      <c r="G2323">
        <v>5</v>
      </c>
      <c r="H2323" t="s">
        <v>337</v>
      </c>
      <c r="I2323" s="3" t="str">
        <f t="shared" si="345"/>
        <v>https://jpsearch.go.jp/term/type/文章要素</v>
      </c>
      <c r="L2323">
        <f t="shared" si="347"/>
        <v>111</v>
      </c>
      <c r="M2323" t="str">
        <f t="shared" si="348"/>
        <v>https://www.dl.ndl.go.jp/api/iiif/3437686/canvas/111</v>
      </c>
      <c r="N2323" t="str">
        <f t="shared" si="346"/>
        <v>https://www.dl.ndl.go.jp/api/iiif/3437686/manifest.json</v>
      </c>
      <c r="O2323" t="str">
        <f t="shared" si="349"/>
        <v>http://da.dl.itc.u-tokyo.ac.jp/mirador/?params=[{%22manifest%22:%22https://www.dl.ndl.go.jp/api/iiif/3437686/manifest.json%22,%22canvas%22:%22https://www.dl.ndl.go.jp/api/iiif/3437686/canvas/111%22}]</v>
      </c>
    </row>
    <row r="2324" spans="1:15" ht="16">
      <c r="A2324" s="8" t="str">
        <f t="shared" si="343"/>
        <v>https://w3id.org/kouigenjimonogatari/data/0183-08.json</v>
      </c>
      <c r="B2324" s="8">
        <v>183</v>
      </c>
      <c r="C2324" s="8">
        <v>8</v>
      </c>
      <c r="D2324" s="9" t="s">
        <v>2193</v>
      </c>
      <c r="E2324" t="str">
        <f t="shared" si="344"/>
        <v>http://creativecommons.org/publicdomain/zero/1.0/</v>
      </c>
      <c r="F2324" t="s">
        <v>4658</v>
      </c>
      <c r="G2324">
        <v>5</v>
      </c>
      <c r="H2324" t="s">
        <v>337</v>
      </c>
      <c r="I2324" s="3" t="str">
        <f t="shared" si="345"/>
        <v>https://jpsearch.go.jp/term/type/文章要素</v>
      </c>
      <c r="L2324">
        <f t="shared" si="347"/>
        <v>111</v>
      </c>
      <c r="M2324" t="str">
        <f t="shared" si="348"/>
        <v>https://www.dl.ndl.go.jp/api/iiif/3437686/canvas/111</v>
      </c>
      <c r="N2324" t="str">
        <f t="shared" si="346"/>
        <v>https://www.dl.ndl.go.jp/api/iiif/3437686/manifest.json</v>
      </c>
      <c r="O2324" t="str">
        <f t="shared" si="349"/>
        <v>http://da.dl.itc.u-tokyo.ac.jp/mirador/?params=[{%22manifest%22:%22https://www.dl.ndl.go.jp/api/iiif/3437686/manifest.json%22,%22canvas%22:%22https://www.dl.ndl.go.jp/api/iiif/3437686/canvas/111%22}]</v>
      </c>
    </row>
    <row r="2325" spans="1:15" ht="16">
      <c r="A2325" s="8" t="str">
        <f t="shared" si="343"/>
        <v>https://w3id.org/kouigenjimonogatari/data/0183-09.json</v>
      </c>
      <c r="B2325" s="8">
        <v>183</v>
      </c>
      <c r="C2325" s="8">
        <v>9</v>
      </c>
      <c r="D2325" s="9" t="s">
        <v>2194</v>
      </c>
      <c r="E2325" t="str">
        <f t="shared" si="344"/>
        <v>http://creativecommons.org/publicdomain/zero/1.0/</v>
      </c>
      <c r="F2325" t="s">
        <v>4658</v>
      </c>
      <c r="G2325">
        <v>5</v>
      </c>
      <c r="H2325" t="s">
        <v>337</v>
      </c>
      <c r="I2325" s="3" t="str">
        <f t="shared" si="345"/>
        <v>https://jpsearch.go.jp/term/type/文章要素</v>
      </c>
      <c r="L2325">
        <f t="shared" si="347"/>
        <v>111</v>
      </c>
      <c r="M2325" t="str">
        <f t="shared" si="348"/>
        <v>https://www.dl.ndl.go.jp/api/iiif/3437686/canvas/111</v>
      </c>
      <c r="N2325" t="str">
        <f t="shared" si="346"/>
        <v>https://www.dl.ndl.go.jp/api/iiif/3437686/manifest.json</v>
      </c>
      <c r="O2325" t="str">
        <f t="shared" si="349"/>
        <v>http://da.dl.itc.u-tokyo.ac.jp/mirador/?params=[{%22manifest%22:%22https://www.dl.ndl.go.jp/api/iiif/3437686/manifest.json%22,%22canvas%22:%22https://www.dl.ndl.go.jp/api/iiif/3437686/canvas/111%22}]</v>
      </c>
    </row>
    <row r="2326" spans="1:15" ht="16">
      <c r="A2326" s="8" t="str">
        <f t="shared" si="343"/>
        <v>https://w3id.org/kouigenjimonogatari/data/0183-10.json</v>
      </c>
      <c r="B2326" s="8">
        <v>183</v>
      </c>
      <c r="C2326" s="8">
        <v>10</v>
      </c>
      <c r="D2326" s="9" t="s">
        <v>2195</v>
      </c>
      <c r="E2326" t="str">
        <f t="shared" si="344"/>
        <v>http://creativecommons.org/publicdomain/zero/1.0/</v>
      </c>
      <c r="F2326" t="s">
        <v>4658</v>
      </c>
      <c r="G2326">
        <v>5</v>
      </c>
      <c r="H2326" t="s">
        <v>337</v>
      </c>
      <c r="I2326" s="3" t="str">
        <f t="shared" si="345"/>
        <v>https://jpsearch.go.jp/term/type/文章要素</v>
      </c>
      <c r="L2326">
        <f t="shared" si="347"/>
        <v>111</v>
      </c>
      <c r="M2326" t="str">
        <f t="shared" si="348"/>
        <v>https://www.dl.ndl.go.jp/api/iiif/3437686/canvas/111</v>
      </c>
      <c r="N2326" t="str">
        <f t="shared" si="346"/>
        <v>https://www.dl.ndl.go.jp/api/iiif/3437686/manifest.json</v>
      </c>
      <c r="O2326" t="str">
        <f t="shared" si="349"/>
        <v>http://da.dl.itc.u-tokyo.ac.jp/mirador/?params=[{%22manifest%22:%22https://www.dl.ndl.go.jp/api/iiif/3437686/manifest.json%22,%22canvas%22:%22https://www.dl.ndl.go.jp/api/iiif/3437686/canvas/111%22}]</v>
      </c>
    </row>
    <row r="2327" spans="1:15" ht="16">
      <c r="A2327" s="8" t="str">
        <f t="shared" si="343"/>
        <v>https://w3id.org/kouigenjimonogatari/data/0183-11.json</v>
      </c>
      <c r="B2327" s="8">
        <v>183</v>
      </c>
      <c r="C2327" s="8">
        <v>11</v>
      </c>
      <c r="D2327" s="9" t="s">
        <v>2196</v>
      </c>
      <c r="E2327" t="str">
        <f t="shared" si="344"/>
        <v>http://creativecommons.org/publicdomain/zero/1.0/</v>
      </c>
      <c r="F2327" t="s">
        <v>4658</v>
      </c>
      <c r="G2327">
        <v>5</v>
      </c>
      <c r="H2327" t="s">
        <v>337</v>
      </c>
      <c r="I2327" s="3" t="str">
        <f t="shared" si="345"/>
        <v>https://jpsearch.go.jp/term/type/文章要素</v>
      </c>
      <c r="L2327">
        <f t="shared" si="347"/>
        <v>111</v>
      </c>
      <c r="M2327" t="str">
        <f t="shared" si="348"/>
        <v>https://www.dl.ndl.go.jp/api/iiif/3437686/canvas/111</v>
      </c>
      <c r="N2327" t="str">
        <f t="shared" si="346"/>
        <v>https://www.dl.ndl.go.jp/api/iiif/3437686/manifest.json</v>
      </c>
      <c r="O2327" t="str">
        <f t="shared" si="349"/>
        <v>http://da.dl.itc.u-tokyo.ac.jp/mirador/?params=[{%22manifest%22:%22https://www.dl.ndl.go.jp/api/iiif/3437686/manifest.json%22,%22canvas%22:%22https://www.dl.ndl.go.jp/api/iiif/3437686/canvas/111%22}]</v>
      </c>
    </row>
    <row r="2328" spans="1:15" ht="16">
      <c r="A2328" s="8" t="str">
        <f t="shared" si="343"/>
        <v>https://w3id.org/kouigenjimonogatari/data/0183-12.json</v>
      </c>
      <c r="B2328" s="8">
        <v>183</v>
      </c>
      <c r="C2328" s="8">
        <v>12</v>
      </c>
      <c r="D2328" s="9" t="s">
        <v>2197</v>
      </c>
      <c r="E2328" t="str">
        <f t="shared" si="344"/>
        <v>http://creativecommons.org/publicdomain/zero/1.0/</v>
      </c>
      <c r="F2328" t="s">
        <v>4658</v>
      </c>
      <c r="G2328">
        <v>5</v>
      </c>
      <c r="H2328" t="s">
        <v>337</v>
      </c>
      <c r="I2328" s="3" t="str">
        <f t="shared" si="345"/>
        <v>https://jpsearch.go.jp/term/type/文章要素</v>
      </c>
      <c r="L2328">
        <f t="shared" si="347"/>
        <v>111</v>
      </c>
      <c r="M2328" t="str">
        <f t="shared" si="348"/>
        <v>https://www.dl.ndl.go.jp/api/iiif/3437686/canvas/111</v>
      </c>
      <c r="N2328" t="str">
        <f t="shared" si="346"/>
        <v>https://www.dl.ndl.go.jp/api/iiif/3437686/manifest.json</v>
      </c>
      <c r="O2328" t="str">
        <f t="shared" si="349"/>
        <v>http://da.dl.itc.u-tokyo.ac.jp/mirador/?params=[{%22manifest%22:%22https://www.dl.ndl.go.jp/api/iiif/3437686/manifest.json%22,%22canvas%22:%22https://www.dl.ndl.go.jp/api/iiif/3437686/canvas/111%22}]</v>
      </c>
    </row>
    <row r="2329" spans="1:15" ht="16">
      <c r="A2329" s="8" t="str">
        <f t="shared" si="343"/>
        <v>https://w3id.org/kouigenjimonogatari/data/0183-13.json</v>
      </c>
      <c r="B2329" s="8">
        <v>183</v>
      </c>
      <c r="C2329" s="8">
        <v>13</v>
      </c>
      <c r="D2329" s="9" t="s">
        <v>2198</v>
      </c>
      <c r="E2329" t="str">
        <f t="shared" si="344"/>
        <v>http://creativecommons.org/publicdomain/zero/1.0/</v>
      </c>
      <c r="F2329" t="s">
        <v>4658</v>
      </c>
      <c r="G2329">
        <v>5</v>
      </c>
      <c r="H2329" t="s">
        <v>337</v>
      </c>
      <c r="I2329" s="3" t="str">
        <f t="shared" si="345"/>
        <v>https://jpsearch.go.jp/term/type/文章要素</v>
      </c>
      <c r="L2329">
        <f t="shared" si="347"/>
        <v>111</v>
      </c>
      <c r="M2329" t="str">
        <f t="shared" si="348"/>
        <v>https://www.dl.ndl.go.jp/api/iiif/3437686/canvas/111</v>
      </c>
      <c r="N2329" t="str">
        <f t="shared" si="346"/>
        <v>https://www.dl.ndl.go.jp/api/iiif/3437686/manifest.json</v>
      </c>
      <c r="O2329" t="str">
        <f t="shared" si="349"/>
        <v>http://da.dl.itc.u-tokyo.ac.jp/mirador/?params=[{%22manifest%22:%22https://www.dl.ndl.go.jp/api/iiif/3437686/manifest.json%22,%22canvas%22:%22https://www.dl.ndl.go.jp/api/iiif/3437686/canvas/111%22}]</v>
      </c>
    </row>
    <row r="2330" spans="1:15" ht="16">
      <c r="A2330" s="8" t="str">
        <f t="shared" si="343"/>
        <v>https://w3id.org/kouigenjimonogatari/data/0183-14.json</v>
      </c>
      <c r="B2330" s="8">
        <v>183</v>
      </c>
      <c r="C2330" s="8">
        <v>14</v>
      </c>
      <c r="D2330" s="9" t="s">
        <v>2199</v>
      </c>
      <c r="E2330" t="str">
        <f t="shared" si="344"/>
        <v>http://creativecommons.org/publicdomain/zero/1.0/</v>
      </c>
      <c r="F2330" t="s">
        <v>4658</v>
      </c>
      <c r="G2330">
        <v>5</v>
      </c>
      <c r="H2330" t="s">
        <v>337</v>
      </c>
      <c r="I2330" s="3" t="str">
        <f t="shared" si="345"/>
        <v>https://jpsearch.go.jp/term/type/文章要素</v>
      </c>
      <c r="L2330">
        <f t="shared" si="347"/>
        <v>111</v>
      </c>
      <c r="M2330" t="str">
        <f t="shared" si="348"/>
        <v>https://www.dl.ndl.go.jp/api/iiif/3437686/canvas/111</v>
      </c>
      <c r="N2330" t="str">
        <f t="shared" si="346"/>
        <v>https://www.dl.ndl.go.jp/api/iiif/3437686/manifest.json</v>
      </c>
      <c r="O2330" t="str">
        <f t="shared" si="349"/>
        <v>http://da.dl.itc.u-tokyo.ac.jp/mirador/?params=[{%22manifest%22:%22https://www.dl.ndl.go.jp/api/iiif/3437686/manifest.json%22,%22canvas%22:%22https://www.dl.ndl.go.jp/api/iiif/3437686/canvas/111%22}]</v>
      </c>
    </row>
    <row r="2331" spans="1:15" ht="16">
      <c r="A2331" s="8" t="str">
        <f t="shared" si="343"/>
        <v>https://w3id.org/kouigenjimonogatari/data/0184-01.json</v>
      </c>
      <c r="B2331" s="8">
        <v>184</v>
      </c>
      <c r="C2331" s="8">
        <v>1</v>
      </c>
      <c r="D2331" s="9" t="s">
        <v>2200</v>
      </c>
      <c r="E2331" t="str">
        <f t="shared" si="344"/>
        <v>http://creativecommons.org/publicdomain/zero/1.0/</v>
      </c>
      <c r="F2331" t="s">
        <v>4658</v>
      </c>
      <c r="G2331">
        <v>5</v>
      </c>
      <c r="H2331" t="s">
        <v>337</v>
      </c>
      <c r="I2331" s="3" t="str">
        <f t="shared" si="345"/>
        <v>https://jpsearch.go.jp/term/type/文章要素</v>
      </c>
      <c r="L2331">
        <f t="shared" si="347"/>
        <v>112</v>
      </c>
      <c r="M2331" t="str">
        <f t="shared" si="348"/>
        <v>https://www.dl.ndl.go.jp/api/iiif/3437686/canvas/112</v>
      </c>
      <c r="N2331" t="str">
        <f t="shared" si="346"/>
        <v>https://www.dl.ndl.go.jp/api/iiif/3437686/manifest.json</v>
      </c>
      <c r="O2331" t="str">
        <f t="shared" si="349"/>
        <v>http://da.dl.itc.u-tokyo.ac.jp/mirador/?params=[{%22manifest%22:%22https://www.dl.ndl.go.jp/api/iiif/3437686/manifest.json%22,%22canvas%22:%22https://www.dl.ndl.go.jp/api/iiif/3437686/canvas/112%22}]</v>
      </c>
    </row>
    <row r="2332" spans="1:15" ht="16">
      <c r="A2332" s="8" t="str">
        <f t="shared" si="343"/>
        <v>https://w3id.org/kouigenjimonogatari/data/0184-02.json</v>
      </c>
      <c r="B2332" s="8">
        <v>184</v>
      </c>
      <c r="C2332" s="8">
        <v>2</v>
      </c>
      <c r="D2332" s="9" t="s">
        <v>2201</v>
      </c>
      <c r="E2332" t="str">
        <f t="shared" si="344"/>
        <v>http://creativecommons.org/publicdomain/zero/1.0/</v>
      </c>
      <c r="F2332" t="s">
        <v>4658</v>
      </c>
      <c r="G2332">
        <v>5</v>
      </c>
      <c r="H2332" t="s">
        <v>337</v>
      </c>
      <c r="I2332" s="3" t="str">
        <f t="shared" si="345"/>
        <v>https://jpsearch.go.jp/term/type/文章要素</v>
      </c>
      <c r="L2332">
        <f t="shared" si="347"/>
        <v>112</v>
      </c>
      <c r="M2332" t="str">
        <f t="shared" si="348"/>
        <v>https://www.dl.ndl.go.jp/api/iiif/3437686/canvas/112</v>
      </c>
      <c r="N2332" t="str">
        <f t="shared" si="346"/>
        <v>https://www.dl.ndl.go.jp/api/iiif/3437686/manifest.json</v>
      </c>
      <c r="O2332" t="str">
        <f t="shared" si="349"/>
        <v>http://da.dl.itc.u-tokyo.ac.jp/mirador/?params=[{%22manifest%22:%22https://www.dl.ndl.go.jp/api/iiif/3437686/manifest.json%22,%22canvas%22:%22https://www.dl.ndl.go.jp/api/iiif/3437686/canvas/112%22}]</v>
      </c>
    </row>
    <row r="2333" spans="1:15" ht="16">
      <c r="A2333" s="8" t="str">
        <f t="shared" si="343"/>
        <v>https://w3id.org/kouigenjimonogatari/data/0184-03.json</v>
      </c>
      <c r="B2333" s="8">
        <v>184</v>
      </c>
      <c r="C2333" s="8">
        <v>3</v>
      </c>
      <c r="D2333" s="9" t="s">
        <v>2202</v>
      </c>
      <c r="E2333" t="str">
        <f t="shared" si="344"/>
        <v>http://creativecommons.org/publicdomain/zero/1.0/</v>
      </c>
      <c r="F2333" t="s">
        <v>4658</v>
      </c>
      <c r="G2333">
        <v>5</v>
      </c>
      <c r="H2333" t="s">
        <v>337</v>
      </c>
      <c r="I2333" s="3" t="str">
        <f t="shared" si="345"/>
        <v>https://jpsearch.go.jp/term/type/文章要素</v>
      </c>
      <c r="L2333">
        <f t="shared" si="347"/>
        <v>112</v>
      </c>
      <c r="M2333" t="str">
        <f t="shared" si="348"/>
        <v>https://www.dl.ndl.go.jp/api/iiif/3437686/canvas/112</v>
      </c>
      <c r="N2333" t="str">
        <f t="shared" si="346"/>
        <v>https://www.dl.ndl.go.jp/api/iiif/3437686/manifest.json</v>
      </c>
      <c r="O2333" t="str">
        <f t="shared" si="349"/>
        <v>http://da.dl.itc.u-tokyo.ac.jp/mirador/?params=[{%22manifest%22:%22https://www.dl.ndl.go.jp/api/iiif/3437686/manifest.json%22,%22canvas%22:%22https://www.dl.ndl.go.jp/api/iiif/3437686/canvas/112%22}]</v>
      </c>
    </row>
    <row r="2334" spans="1:15" ht="16">
      <c r="A2334" s="8" t="str">
        <f t="shared" si="343"/>
        <v>https://w3id.org/kouigenjimonogatari/data/0184-04.json</v>
      </c>
      <c r="B2334" s="8">
        <v>184</v>
      </c>
      <c r="C2334" s="8">
        <v>4</v>
      </c>
      <c r="D2334" s="9" t="s">
        <v>2203</v>
      </c>
      <c r="E2334" t="str">
        <f t="shared" si="344"/>
        <v>http://creativecommons.org/publicdomain/zero/1.0/</v>
      </c>
      <c r="F2334" t="s">
        <v>4658</v>
      </c>
      <c r="G2334">
        <v>5</v>
      </c>
      <c r="H2334" t="s">
        <v>337</v>
      </c>
      <c r="I2334" s="3" t="str">
        <f t="shared" si="345"/>
        <v>https://jpsearch.go.jp/term/type/文章要素</v>
      </c>
      <c r="L2334">
        <f t="shared" si="347"/>
        <v>112</v>
      </c>
      <c r="M2334" t="str">
        <f t="shared" si="348"/>
        <v>https://www.dl.ndl.go.jp/api/iiif/3437686/canvas/112</v>
      </c>
      <c r="N2334" t="str">
        <f t="shared" si="346"/>
        <v>https://www.dl.ndl.go.jp/api/iiif/3437686/manifest.json</v>
      </c>
      <c r="O2334" t="str">
        <f t="shared" si="349"/>
        <v>http://da.dl.itc.u-tokyo.ac.jp/mirador/?params=[{%22manifest%22:%22https://www.dl.ndl.go.jp/api/iiif/3437686/manifest.json%22,%22canvas%22:%22https://www.dl.ndl.go.jp/api/iiif/3437686/canvas/112%22}]</v>
      </c>
    </row>
    <row r="2335" spans="1:15" ht="16">
      <c r="A2335" s="8" t="str">
        <f t="shared" si="343"/>
        <v>https://w3id.org/kouigenjimonogatari/data/0184-05.json</v>
      </c>
      <c r="B2335" s="8">
        <v>184</v>
      </c>
      <c r="C2335" s="8">
        <v>5</v>
      </c>
      <c r="D2335" s="9" t="s">
        <v>2204</v>
      </c>
      <c r="E2335" t="str">
        <f t="shared" si="344"/>
        <v>http://creativecommons.org/publicdomain/zero/1.0/</v>
      </c>
      <c r="F2335" t="s">
        <v>4658</v>
      </c>
      <c r="G2335">
        <v>5</v>
      </c>
      <c r="H2335" t="s">
        <v>337</v>
      </c>
      <c r="I2335" s="3" t="str">
        <f t="shared" si="345"/>
        <v>https://jpsearch.go.jp/term/type/文章要素</v>
      </c>
      <c r="L2335">
        <f t="shared" si="347"/>
        <v>112</v>
      </c>
      <c r="M2335" t="str">
        <f t="shared" si="348"/>
        <v>https://www.dl.ndl.go.jp/api/iiif/3437686/canvas/112</v>
      </c>
      <c r="N2335" t="str">
        <f t="shared" si="346"/>
        <v>https://www.dl.ndl.go.jp/api/iiif/3437686/manifest.json</v>
      </c>
      <c r="O2335" t="str">
        <f t="shared" si="349"/>
        <v>http://da.dl.itc.u-tokyo.ac.jp/mirador/?params=[{%22manifest%22:%22https://www.dl.ndl.go.jp/api/iiif/3437686/manifest.json%22,%22canvas%22:%22https://www.dl.ndl.go.jp/api/iiif/3437686/canvas/112%22}]</v>
      </c>
    </row>
    <row r="2336" spans="1:15" ht="16">
      <c r="A2336" s="8" t="str">
        <f t="shared" si="343"/>
        <v>https://w3id.org/kouigenjimonogatari/data/0184-06.json</v>
      </c>
      <c r="B2336" s="8">
        <v>184</v>
      </c>
      <c r="C2336" s="8">
        <v>6</v>
      </c>
      <c r="D2336" s="9" t="s">
        <v>2205</v>
      </c>
      <c r="E2336" t="str">
        <f t="shared" si="344"/>
        <v>http://creativecommons.org/publicdomain/zero/1.0/</v>
      </c>
      <c r="F2336" t="s">
        <v>4658</v>
      </c>
      <c r="G2336">
        <v>5</v>
      </c>
      <c r="H2336" t="s">
        <v>337</v>
      </c>
      <c r="I2336" s="3" t="str">
        <f t="shared" si="345"/>
        <v>https://jpsearch.go.jp/term/type/文章要素</v>
      </c>
      <c r="L2336">
        <f t="shared" si="347"/>
        <v>112</v>
      </c>
      <c r="M2336" t="str">
        <f t="shared" si="348"/>
        <v>https://www.dl.ndl.go.jp/api/iiif/3437686/canvas/112</v>
      </c>
      <c r="N2336" t="str">
        <f t="shared" si="346"/>
        <v>https://www.dl.ndl.go.jp/api/iiif/3437686/manifest.json</v>
      </c>
      <c r="O2336" t="str">
        <f t="shared" si="349"/>
        <v>http://da.dl.itc.u-tokyo.ac.jp/mirador/?params=[{%22manifest%22:%22https://www.dl.ndl.go.jp/api/iiif/3437686/manifest.json%22,%22canvas%22:%22https://www.dl.ndl.go.jp/api/iiif/3437686/canvas/112%22}]</v>
      </c>
    </row>
    <row r="2337" spans="1:15" ht="16">
      <c r="A2337" s="8" t="str">
        <f t="shared" si="343"/>
        <v>https://w3id.org/kouigenjimonogatari/data/0184-07.json</v>
      </c>
      <c r="B2337" s="8">
        <v>184</v>
      </c>
      <c r="C2337" s="8">
        <v>7</v>
      </c>
      <c r="D2337" s="9" t="s">
        <v>2206</v>
      </c>
      <c r="E2337" t="str">
        <f t="shared" si="344"/>
        <v>http://creativecommons.org/publicdomain/zero/1.0/</v>
      </c>
      <c r="F2337" t="s">
        <v>4658</v>
      </c>
      <c r="G2337">
        <v>5</v>
      </c>
      <c r="H2337" t="s">
        <v>337</v>
      </c>
      <c r="I2337" s="3" t="str">
        <f t="shared" si="345"/>
        <v>https://jpsearch.go.jp/term/type/文章要素</v>
      </c>
      <c r="L2337">
        <f t="shared" si="347"/>
        <v>112</v>
      </c>
      <c r="M2337" t="str">
        <f t="shared" si="348"/>
        <v>https://www.dl.ndl.go.jp/api/iiif/3437686/canvas/112</v>
      </c>
      <c r="N2337" t="str">
        <f t="shared" si="346"/>
        <v>https://www.dl.ndl.go.jp/api/iiif/3437686/manifest.json</v>
      </c>
      <c r="O2337" t="str">
        <f t="shared" si="349"/>
        <v>http://da.dl.itc.u-tokyo.ac.jp/mirador/?params=[{%22manifest%22:%22https://www.dl.ndl.go.jp/api/iiif/3437686/manifest.json%22,%22canvas%22:%22https://www.dl.ndl.go.jp/api/iiif/3437686/canvas/112%22}]</v>
      </c>
    </row>
    <row r="2338" spans="1:15" ht="16">
      <c r="A2338" s="8" t="str">
        <f t="shared" si="343"/>
        <v>https://w3id.org/kouigenjimonogatari/data/0184-08.json</v>
      </c>
      <c r="B2338" s="8">
        <v>184</v>
      </c>
      <c r="C2338" s="8">
        <v>8</v>
      </c>
      <c r="D2338" s="9" t="s">
        <v>2207</v>
      </c>
      <c r="E2338" t="str">
        <f t="shared" si="344"/>
        <v>http://creativecommons.org/publicdomain/zero/1.0/</v>
      </c>
      <c r="F2338" t="s">
        <v>4658</v>
      </c>
      <c r="G2338">
        <v>5</v>
      </c>
      <c r="H2338" t="s">
        <v>337</v>
      </c>
      <c r="I2338" s="3" t="str">
        <f t="shared" si="345"/>
        <v>https://jpsearch.go.jp/term/type/文章要素</v>
      </c>
      <c r="L2338">
        <f t="shared" si="347"/>
        <v>112</v>
      </c>
      <c r="M2338" t="str">
        <f t="shared" si="348"/>
        <v>https://www.dl.ndl.go.jp/api/iiif/3437686/canvas/112</v>
      </c>
      <c r="N2338" t="str">
        <f t="shared" si="346"/>
        <v>https://www.dl.ndl.go.jp/api/iiif/3437686/manifest.json</v>
      </c>
      <c r="O2338" t="str">
        <f t="shared" si="349"/>
        <v>http://da.dl.itc.u-tokyo.ac.jp/mirador/?params=[{%22manifest%22:%22https://www.dl.ndl.go.jp/api/iiif/3437686/manifest.json%22,%22canvas%22:%22https://www.dl.ndl.go.jp/api/iiif/3437686/canvas/112%22}]</v>
      </c>
    </row>
    <row r="2339" spans="1:15" ht="16">
      <c r="A2339" s="8" t="str">
        <f t="shared" si="343"/>
        <v>https://w3id.org/kouigenjimonogatari/data/0184-09.json</v>
      </c>
      <c r="B2339" s="8">
        <v>184</v>
      </c>
      <c r="C2339" s="8">
        <v>9</v>
      </c>
      <c r="D2339" s="9" t="s">
        <v>2208</v>
      </c>
      <c r="E2339" t="str">
        <f t="shared" si="344"/>
        <v>http://creativecommons.org/publicdomain/zero/1.0/</v>
      </c>
      <c r="F2339" t="s">
        <v>4658</v>
      </c>
      <c r="G2339">
        <v>5</v>
      </c>
      <c r="H2339" t="s">
        <v>337</v>
      </c>
      <c r="I2339" s="3" t="str">
        <f t="shared" si="345"/>
        <v>https://jpsearch.go.jp/term/type/文章要素</v>
      </c>
      <c r="L2339">
        <f t="shared" si="347"/>
        <v>112</v>
      </c>
      <c r="M2339" t="str">
        <f t="shared" si="348"/>
        <v>https://www.dl.ndl.go.jp/api/iiif/3437686/canvas/112</v>
      </c>
      <c r="N2339" t="str">
        <f t="shared" si="346"/>
        <v>https://www.dl.ndl.go.jp/api/iiif/3437686/manifest.json</v>
      </c>
      <c r="O2339" t="str">
        <f t="shared" si="349"/>
        <v>http://da.dl.itc.u-tokyo.ac.jp/mirador/?params=[{%22manifest%22:%22https://www.dl.ndl.go.jp/api/iiif/3437686/manifest.json%22,%22canvas%22:%22https://www.dl.ndl.go.jp/api/iiif/3437686/canvas/112%22}]</v>
      </c>
    </row>
    <row r="2340" spans="1:15" ht="16">
      <c r="A2340" s="8" t="str">
        <f t="shared" si="343"/>
        <v>https://w3id.org/kouigenjimonogatari/data/0184-10.json</v>
      </c>
      <c r="B2340" s="8">
        <v>184</v>
      </c>
      <c r="C2340" s="8">
        <v>10</v>
      </c>
      <c r="D2340" s="9" t="s">
        <v>2209</v>
      </c>
      <c r="E2340" t="str">
        <f t="shared" si="344"/>
        <v>http://creativecommons.org/publicdomain/zero/1.0/</v>
      </c>
      <c r="F2340" t="s">
        <v>4658</v>
      </c>
      <c r="G2340">
        <v>5</v>
      </c>
      <c r="H2340" t="s">
        <v>337</v>
      </c>
      <c r="I2340" s="3" t="str">
        <f t="shared" si="345"/>
        <v>https://jpsearch.go.jp/term/type/文章要素</v>
      </c>
      <c r="L2340">
        <f t="shared" si="347"/>
        <v>112</v>
      </c>
      <c r="M2340" t="str">
        <f t="shared" si="348"/>
        <v>https://www.dl.ndl.go.jp/api/iiif/3437686/canvas/112</v>
      </c>
      <c r="N2340" t="str">
        <f t="shared" si="346"/>
        <v>https://www.dl.ndl.go.jp/api/iiif/3437686/manifest.json</v>
      </c>
      <c r="O2340" t="str">
        <f t="shared" si="349"/>
        <v>http://da.dl.itc.u-tokyo.ac.jp/mirador/?params=[{%22manifest%22:%22https://www.dl.ndl.go.jp/api/iiif/3437686/manifest.json%22,%22canvas%22:%22https://www.dl.ndl.go.jp/api/iiif/3437686/canvas/112%22}]</v>
      </c>
    </row>
    <row r="2341" spans="1:15" ht="16">
      <c r="A2341" s="8" t="str">
        <f t="shared" si="343"/>
        <v>https://w3id.org/kouigenjimonogatari/data/0184-11.json</v>
      </c>
      <c r="B2341" s="8">
        <v>184</v>
      </c>
      <c r="C2341" s="8">
        <v>11</v>
      </c>
      <c r="D2341" s="9" t="s">
        <v>2210</v>
      </c>
      <c r="E2341" t="str">
        <f t="shared" si="344"/>
        <v>http://creativecommons.org/publicdomain/zero/1.0/</v>
      </c>
      <c r="F2341" t="s">
        <v>4658</v>
      </c>
      <c r="G2341">
        <v>5</v>
      </c>
      <c r="H2341" t="s">
        <v>337</v>
      </c>
      <c r="I2341" s="3" t="str">
        <f t="shared" si="345"/>
        <v>https://jpsearch.go.jp/term/type/文章要素</v>
      </c>
      <c r="L2341">
        <f t="shared" si="347"/>
        <v>112</v>
      </c>
      <c r="M2341" t="str">
        <f t="shared" si="348"/>
        <v>https://www.dl.ndl.go.jp/api/iiif/3437686/canvas/112</v>
      </c>
      <c r="N2341" t="str">
        <f t="shared" si="346"/>
        <v>https://www.dl.ndl.go.jp/api/iiif/3437686/manifest.json</v>
      </c>
      <c r="O2341" t="str">
        <f t="shared" si="349"/>
        <v>http://da.dl.itc.u-tokyo.ac.jp/mirador/?params=[{%22manifest%22:%22https://www.dl.ndl.go.jp/api/iiif/3437686/manifest.json%22,%22canvas%22:%22https://www.dl.ndl.go.jp/api/iiif/3437686/canvas/112%22}]</v>
      </c>
    </row>
    <row r="2342" spans="1:15" ht="16">
      <c r="A2342" s="8" t="str">
        <f t="shared" si="343"/>
        <v>https://w3id.org/kouigenjimonogatari/data/0184-12.json</v>
      </c>
      <c r="B2342" s="8">
        <v>184</v>
      </c>
      <c r="C2342" s="8">
        <v>12</v>
      </c>
      <c r="D2342" s="9" t="s">
        <v>2211</v>
      </c>
      <c r="E2342" t="str">
        <f t="shared" si="344"/>
        <v>http://creativecommons.org/publicdomain/zero/1.0/</v>
      </c>
      <c r="F2342" t="s">
        <v>4658</v>
      </c>
      <c r="G2342">
        <v>5</v>
      </c>
      <c r="H2342" t="s">
        <v>337</v>
      </c>
      <c r="I2342" s="3" t="str">
        <f t="shared" si="345"/>
        <v>https://jpsearch.go.jp/term/type/文章要素</v>
      </c>
      <c r="L2342">
        <f t="shared" si="347"/>
        <v>112</v>
      </c>
      <c r="M2342" t="str">
        <f t="shared" si="348"/>
        <v>https://www.dl.ndl.go.jp/api/iiif/3437686/canvas/112</v>
      </c>
      <c r="N2342" t="str">
        <f t="shared" si="346"/>
        <v>https://www.dl.ndl.go.jp/api/iiif/3437686/manifest.json</v>
      </c>
      <c r="O2342" t="str">
        <f t="shared" si="349"/>
        <v>http://da.dl.itc.u-tokyo.ac.jp/mirador/?params=[{%22manifest%22:%22https://www.dl.ndl.go.jp/api/iiif/3437686/manifest.json%22,%22canvas%22:%22https://www.dl.ndl.go.jp/api/iiif/3437686/canvas/112%22}]</v>
      </c>
    </row>
    <row r="2343" spans="1:15" ht="16">
      <c r="A2343" s="8" t="str">
        <f t="shared" si="343"/>
        <v>https://w3id.org/kouigenjimonogatari/data/0184-13.json</v>
      </c>
      <c r="B2343" s="8">
        <v>184</v>
      </c>
      <c r="C2343" s="8">
        <v>13</v>
      </c>
      <c r="D2343" s="9" t="s">
        <v>2212</v>
      </c>
      <c r="E2343" t="str">
        <f t="shared" si="344"/>
        <v>http://creativecommons.org/publicdomain/zero/1.0/</v>
      </c>
      <c r="F2343" t="s">
        <v>4658</v>
      </c>
      <c r="G2343">
        <v>5</v>
      </c>
      <c r="H2343" t="s">
        <v>337</v>
      </c>
      <c r="I2343" s="3" t="str">
        <f t="shared" si="345"/>
        <v>https://jpsearch.go.jp/term/type/文章要素</v>
      </c>
      <c r="L2343">
        <f t="shared" si="347"/>
        <v>112</v>
      </c>
      <c r="M2343" t="str">
        <f t="shared" si="348"/>
        <v>https://www.dl.ndl.go.jp/api/iiif/3437686/canvas/112</v>
      </c>
      <c r="N2343" t="str">
        <f t="shared" si="346"/>
        <v>https://www.dl.ndl.go.jp/api/iiif/3437686/manifest.json</v>
      </c>
      <c r="O2343" t="str">
        <f t="shared" si="349"/>
        <v>http://da.dl.itc.u-tokyo.ac.jp/mirador/?params=[{%22manifest%22:%22https://www.dl.ndl.go.jp/api/iiif/3437686/manifest.json%22,%22canvas%22:%22https://www.dl.ndl.go.jp/api/iiif/3437686/canvas/112%22}]</v>
      </c>
    </row>
    <row r="2344" spans="1:15" ht="16">
      <c r="A2344" s="8" t="str">
        <f t="shared" si="343"/>
        <v>https://w3id.org/kouigenjimonogatari/data/0184-14.json</v>
      </c>
      <c r="B2344" s="8">
        <v>184</v>
      </c>
      <c r="C2344" s="8">
        <v>14</v>
      </c>
      <c r="D2344" s="9" t="s">
        <v>2213</v>
      </c>
      <c r="E2344" t="str">
        <f t="shared" si="344"/>
        <v>http://creativecommons.org/publicdomain/zero/1.0/</v>
      </c>
      <c r="F2344" t="s">
        <v>4658</v>
      </c>
      <c r="G2344">
        <v>5</v>
      </c>
      <c r="H2344" t="s">
        <v>337</v>
      </c>
      <c r="I2344" s="3" t="str">
        <f t="shared" si="345"/>
        <v>https://jpsearch.go.jp/term/type/文章要素</v>
      </c>
      <c r="L2344">
        <f t="shared" si="347"/>
        <v>112</v>
      </c>
      <c r="M2344" t="str">
        <f t="shared" si="348"/>
        <v>https://www.dl.ndl.go.jp/api/iiif/3437686/canvas/112</v>
      </c>
      <c r="N2344" t="str">
        <f t="shared" si="346"/>
        <v>https://www.dl.ndl.go.jp/api/iiif/3437686/manifest.json</v>
      </c>
      <c r="O2344" t="str">
        <f t="shared" si="349"/>
        <v>http://da.dl.itc.u-tokyo.ac.jp/mirador/?params=[{%22manifest%22:%22https://www.dl.ndl.go.jp/api/iiif/3437686/manifest.json%22,%22canvas%22:%22https://www.dl.ndl.go.jp/api/iiif/3437686/canvas/112%22}]</v>
      </c>
    </row>
    <row r="2345" spans="1:15" ht="16">
      <c r="A2345" s="8" t="str">
        <f t="shared" si="343"/>
        <v>https://w3id.org/kouigenjimonogatari/data/0185-01.json</v>
      </c>
      <c r="B2345" s="8">
        <v>185</v>
      </c>
      <c r="C2345" s="8">
        <v>1</v>
      </c>
      <c r="D2345" s="9" t="s">
        <v>2214</v>
      </c>
      <c r="E2345" t="str">
        <f t="shared" si="344"/>
        <v>http://creativecommons.org/publicdomain/zero/1.0/</v>
      </c>
      <c r="F2345" t="s">
        <v>4658</v>
      </c>
      <c r="G2345">
        <v>5</v>
      </c>
      <c r="H2345" t="s">
        <v>337</v>
      </c>
      <c r="I2345" s="3" t="str">
        <f t="shared" si="345"/>
        <v>https://jpsearch.go.jp/term/type/文章要素</v>
      </c>
      <c r="L2345">
        <f t="shared" si="347"/>
        <v>112</v>
      </c>
      <c r="M2345" t="str">
        <f t="shared" si="348"/>
        <v>https://www.dl.ndl.go.jp/api/iiif/3437686/canvas/112</v>
      </c>
      <c r="N2345" t="str">
        <f t="shared" si="346"/>
        <v>https://www.dl.ndl.go.jp/api/iiif/3437686/manifest.json</v>
      </c>
      <c r="O2345" t="str">
        <f t="shared" si="349"/>
        <v>http://da.dl.itc.u-tokyo.ac.jp/mirador/?params=[{%22manifest%22:%22https://www.dl.ndl.go.jp/api/iiif/3437686/manifest.json%22,%22canvas%22:%22https://www.dl.ndl.go.jp/api/iiif/3437686/canvas/112%22}]</v>
      </c>
    </row>
    <row r="2346" spans="1:15" ht="16">
      <c r="A2346" s="8" t="str">
        <f t="shared" si="343"/>
        <v>https://w3id.org/kouigenjimonogatari/data/0185-02.json</v>
      </c>
      <c r="B2346" s="8">
        <v>185</v>
      </c>
      <c r="C2346" s="8">
        <v>2</v>
      </c>
      <c r="D2346" s="9" t="s">
        <v>2215</v>
      </c>
      <c r="E2346" t="str">
        <f t="shared" si="344"/>
        <v>http://creativecommons.org/publicdomain/zero/1.0/</v>
      </c>
      <c r="F2346" t="s">
        <v>4658</v>
      </c>
      <c r="G2346">
        <v>5</v>
      </c>
      <c r="H2346" t="s">
        <v>337</v>
      </c>
      <c r="I2346" s="3" t="str">
        <f t="shared" si="345"/>
        <v>https://jpsearch.go.jp/term/type/文章要素</v>
      </c>
      <c r="L2346">
        <f t="shared" si="347"/>
        <v>112</v>
      </c>
      <c r="M2346" t="str">
        <f t="shared" si="348"/>
        <v>https://www.dl.ndl.go.jp/api/iiif/3437686/canvas/112</v>
      </c>
      <c r="N2346" t="str">
        <f t="shared" si="346"/>
        <v>https://www.dl.ndl.go.jp/api/iiif/3437686/manifest.json</v>
      </c>
      <c r="O2346" t="str">
        <f t="shared" si="349"/>
        <v>http://da.dl.itc.u-tokyo.ac.jp/mirador/?params=[{%22manifest%22:%22https://www.dl.ndl.go.jp/api/iiif/3437686/manifest.json%22,%22canvas%22:%22https://www.dl.ndl.go.jp/api/iiif/3437686/canvas/112%22}]</v>
      </c>
    </row>
    <row r="2347" spans="1:15" ht="16">
      <c r="A2347" s="8" t="str">
        <f t="shared" si="343"/>
        <v>https://w3id.org/kouigenjimonogatari/data/0185-03.json</v>
      </c>
      <c r="B2347" s="8">
        <v>185</v>
      </c>
      <c r="C2347" s="8">
        <v>3</v>
      </c>
      <c r="D2347" s="9" t="s">
        <v>2216</v>
      </c>
      <c r="E2347" t="str">
        <f t="shared" si="344"/>
        <v>http://creativecommons.org/publicdomain/zero/1.0/</v>
      </c>
      <c r="F2347" t="s">
        <v>4658</v>
      </c>
      <c r="G2347">
        <v>5</v>
      </c>
      <c r="H2347" t="s">
        <v>337</v>
      </c>
      <c r="I2347" s="3" t="str">
        <f t="shared" si="345"/>
        <v>https://jpsearch.go.jp/term/type/文章要素</v>
      </c>
      <c r="L2347">
        <f t="shared" si="347"/>
        <v>112</v>
      </c>
      <c r="M2347" t="str">
        <f t="shared" si="348"/>
        <v>https://www.dl.ndl.go.jp/api/iiif/3437686/canvas/112</v>
      </c>
      <c r="N2347" t="str">
        <f t="shared" si="346"/>
        <v>https://www.dl.ndl.go.jp/api/iiif/3437686/manifest.json</v>
      </c>
      <c r="O2347" t="str">
        <f t="shared" si="349"/>
        <v>http://da.dl.itc.u-tokyo.ac.jp/mirador/?params=[{%22manifest%22:%22https://www.dl.ndl.go.jp/api/iiif/3437686/manifest.json%22,%22canvas%22:%22https://www.dl.ndl.go.jp/api/iiif/3437686/canvas/112%22}]</v>
      </c>
    </row>
    <row r="2348" spans="1:15" ht="16">
      <c r="A2348" s="8" t="str">
        <f t="shared" si="343"/>
        <v>https://w3id.org/kouigenjimonogatari/data/0185-04.json</v>
      </c>
      <c r="B2348" s="8">
        <v>185</v>
      </c>
      <c r="C2348" s="8">
        <v>4</v>
      </c>
      <c r="D2348" s="9" t="s">
        <v>2217</v>
      </c>
      <c r="E2348" t="str">
        <f t="shared" si="344"/>
        <v>http://creativecommons.org/publicdomain/zero/1.0/</v>
      </c>
      <c r="F2348" t="s">
        <v>4658</v>
      </c>
      <c r="G2348">
        <v>5</v>
      </c>
      <c r="H2348" t="s">
        <v>337</v>
      </c>
      <c r="I2348" s="3" t="str">
        <f t="shared" si="345"/>
        <v>https://jpsearch.go.jp/term/type/文章要素</v>
      </c>
      <c r="L2348">
        <f t="shared" si="347"/>
        <v>112</v>
      </c>
      <c r="M2348" t="str">
        <f t="shared" si="348"/>
        <v>https://www.dl.ndl.go.jp/api/iiif/3437686/canvas/112</v>
      </c>
      <c r="N2348" t="str">
        <f t="shared" si="346"/>
        <v>https://www.dl.ndl.go.jp/api/iiif/3437686/manifest.json</v>
      </c>
      <c r="O2348" t="str">
        <f t="shared" si="349"/>
        <v>http://da.dl.itc.u-tokyo.ac.jp/mirador/?params=[{%22manifest%22:%22https://www.dl.ndl.go.jp/api/iiif/3437686/manifest.json%22,%22canvas%22:%22https://www.dl.ndl.go.jp/api/iiif/3437686/canvas/112%22}]</v>
      </c>
    </row>
    <row r="2349" spans="1:15" ht="16">
      <c r="A2349" s="8" t="str">
        <f t="shared" si="343"/>
        <v>https://w3id.org/kouigenjimonogatari/data/0185-05.json</v>
      </c>
      <c r="B2349" s="8">
        <v>185</v>
      </c>
      <c r="C2349" s="8">
        <v>5</v>
      </c>
      <c r="D2349" s="9" t="s">
        <v>2218</v>
      </c>
      <c r="E2349" t="str">
        <f t="shared" si="344"/>
        <v>http://creativecommons.org/publicdomain/zero/1.0/</v>
      </c>
      <c r="F2349" t="s">
        <v>4658</v>
      </c>
      <c r="G2349">
        <v>5</v>
      </c>
      <c r="H2349" t="s">
        <v>337</v>
      </c>
      <c r="I2349" s="3" t="str">
        <f t="shared" si="345"/>
        <v>https://jpsearch.go.jp/term/type/文章要素</v>
      </c>
      <c r="L2349">
        <f t="shared" si="347"/>
        <v>112</v>
      </c>
      <c r="M2349" t="str">
        <f t="shared" si="348"/>
        <v>https://www.dl.ndl.go.jp/api/iiif/3437686/canvas/112</v>
      </c>
      <c r="N2349" t="str">
        <f t="shared" si="346"/>
        <v>https://www.dl.ndl.go.jp/api/iiif/3437686/manifest.json</v>
      </c>
      <c r="O2349" t="str">
        <f t="shared" si="349"/>
        <v>http://da.dl.itc.u-tokyo.ac.jp/mirador/?params=[{%22manifest%22:%22https://www.dl.ndl.go.jp/api/iiif/3437686/manifest.json%22,%22canvas%22:%22https://www.dl.ndl.go.jp/api/iiif/3437686/canvas/112%22}]</v>
      </c>
    </row>
    <row r="2350" spans="1:15" ht="16">
      <c r="A2350" s="8" t="str">
        <f t="shared" si="343"/>
        <v>https://w3id.org/kouigenjimonogatari/data/0185-06.json</v>
      </c>
      <c r="B2350" s="8">
        <v>185</v>
      </c>
      <c r="C2350" s="8">
        <v>6</v>
      </c>
      <c r="D2350" s="9" t="s">
        <v>2219</v>
      </c>
      <c r="E2350" t="str">
        <f t="shared" si="344"/>
        <v>http://creativecommons.org/publicdomain/zero/1.0/</v>
      </c>
      <c r="F2350" t="s">
        <v>4658</v>
      </c>
      <c r="G2350">
        <v>5</v>
      </c>
      <c r="H2350" t="s">
        <v>337</v>
      </c>
      <c r="I2350" s="3" t="str">
        <f t="shared" si="345"/>
        <v>https://jpsearch.go.jp/term/type/文章要素</v>
      </c>
      <c r="L2350">
        <f t="shared" si="347"/>
        <v>112</v>
      </c>
      <c r="M2350" t="str">
        <f t="shared" si="348"/>
        <v>https://www.dl.ndl.go.jp/api/iiif/3437686/canvas/112</v>
      </c>
      <c r="N2350" t="str">
        <f t="shared" si="346"/>
        <v>https://www.dl.ndl.go.jp/api/iiif/3437686/manifest.json</v>
      </c>
      <c r="O2350" t="str">
        <f t="shared" si="349"/>
        <v>http://da.dl.itc.u-tokyo.ac.jp/mirador/?params=[{%22manifest%22:%22https://www.dl.ndl.go.jp/api/iiif/3437686/manifest.json%22,%22canvas%22:%22https://www.dl.ndl.go.jp/api/iiif/3437686/canvas/112%22}]</v>
      </c>
    </row>
    <row r="2351" spans="1:15" ht="16">
      <c r="A2351" s="8" t="str">
        <f t="shared" si="343"/>
        <v>https://w3id.org/kouigenjimonogatari/data/0185-07.json</v>
      </c>
      <c r="B2351" s="8">
        <v>185</v>
      </c>
      <c r="C2351" s="8">
        <v>7</v>
      </c>
      <c r="D2351" s="9" t="s">
        <v>2220</v>
      </c>
      <c r="E2351" t="str">
        <f t="shared" si="344"/>
        <v>http://creativecommons.org/publicdomain/zero/1.0/</v>
      </c>
      <c r="F2351" t="s">
        <v>4658</v>
      </c>
      <c r="G2351">
        <v>5</v>
      </c>
      <c r="H2351" t="s">
        <v>337</v>
      </c>
      <c r="I2351" s="3" t="str">
        <f t="shared" si="345"/>
        <v>https://jpsearch.go.jp/term/type/文章要素</v>
      </c>
      <c r="L2351">
        <f t="shared" si="347"/>
        <v>112</v>
      </c>
      <c r="M2351" t="str">
        <f t="shared" si="348"/>
        <v>https://www.dl.ndl.go.jp/api/iiif/3437686/canvas/112</v>
      </c>
      <c r="N2351" t="str">
        <f t="shared" si="346"/>
        <v>https://www.dl.ndl.go.jp/api/iiif/3437686/manifest.json</v>
      </c>
      <c r="O2351" t="str">
        <f t="shared" si="349"/>
        <v>http://da.dl.itc.u-tokyo.ac.jp/mirador/?params=[{%22manifest%22:%22https://www.dl.ndl.go.jp/api/iiif/3437686/manifest.json%22,%22canvas%22:%22https://www.dl.ndl.go.jp/api/iiif/3437686/canvas/112%22}]</v>
      </c>
    </row>
    <row r="2352" spans="1:15" ht="16">
      <c r="A2352" s="8" t="str">
        <f t="shared" si="343"/>
        <v>https://w3id.org/kouigenjimonogatari/data/0185-08.json</v>
      </c>
      <c r="B2352" s="8">
        <v>185</v>
      </c>
      <c r="C2352" s="8">
        <v>8</v>
      </c>
      <c r="D2352" s="9" t="s">
        <v>2221</v>
      </c>
      <c r="E2352" t="str">
        <f t="shared" si="344"/>
        <v>http://creativecommons.org/publicdomain/zero/1.0/</v>
      </c>
      <c r="F2352" t="s">
        <v>4658</v>
      </c>
      <c r="G2352">
        <v>5</v>
      </c>
      <c r="H2352" t="s">
        <v>337</v>
      </c>
      <c r="I2352" s="3" t="str">
        <f t="shared" si="345"/>
        <v>https://jpsearch.go.jp/term/type/文章要素</v>
      </c>
      <c r="L2352">
        <f t="shared" si="347"/>
        <v>112</v>
      </c>
      <c r="M2352" t="str">
        <f t="shared" si="348"/>
        <v>https://www.dl.ndl.go.jp/api/iiif/3437686/canvas/112</v>
      </c>
      <c r="N2352" t="str">
        <f t="shared" si="346"/>
        <v>https://www.dl.ndl.go.jp/api/iiif/3437686/manifest.json</v>
      </c>
      <c r="O2352" t="str">
        <f t="shared" si="349"/>
        <v>http://da.dl.itc.u-tokyo.ac.jp/mirador/?params=[{%22manifest%22:%22https://www.dl.ndl.go.jp/api/iiif/3437686/manifest.json%22,%22canvas%22:%22https://www.dl.ndl.go.jp/api/iiif/3437686/canvas/112%22}]</v>
      </c>
    </row>
    <row r="2353" spans="1:15" ht="16">
      <c r="A2353" s="8" t="str">
        <f t="shared" si="343"/>
        <v>https://w3id.org/kouigenjimonogatari/data/0185-09.json</v>
      </c>
      <c r="B2353" s="8">
        <v>185</v>
      </c>
      <c r="C2353" s="8">
        <v>9</v>
      </c>
      <c r="D2353" s="9" t="s">
        <v>2222</v>
      </c>
      <c r="E2353" t="str">
        <f t="shared" si="344"/>
        <v>http://creativecommons.org/publicdomain/zero/1.0/</v>
      </c>
      <c r="F2353" t="s">
        <v>4658</v>
      </c>
      <c r="G2353">
        <v>5</v>
      </c>
      <c r="H2353" t="s">
        <v>337</v>
      </c>
      <c r="I2353" s="3" t="str">
        <f t="shared" si="345"/>
        <v>https://jpsearch.go.jp/term/type/文章要素</v>
      </c>
      <c r="L2353">
        <f t="shared" si="347"/>
        <v>112</v>
      </c>
      <c r="M2353" t="str">
        <f t="shared" si="348"/>
        <v>https://www.dl.ndl.go.jp/api/iiif/3437686/canvas/112</v>
      </c>
      <c r="N2353" t="str">
        <f t="shared" si="346"/>
        <v>https://www.dl.ndl.go.jp/api/iiif/3437686/manifest.json</v>
      </c>
      <c r="O2353" t="str">
        <f t="shared" si="349"/>
        <v>http://da.dl.itc.u-tokyo.ac.jp/mirador/?params=[{%22manifest%22:%22https://www.dl.ndl.go.jp/api/iiif/3437686/manifest.json%22,%22canvas%22:%22https://www.dl.ndl.go.jp/api/iiif/3437686/canvas/112%22}]</v>
      </c>
    </row>
    <row r="2354" spans="1:15" ht="16">
      <c r="A2354" s="8" t="str">
        <f t="shared" si="343"/>
        <v>https://w3id.org/kouigenjimonogatari/data/0185-10.json</v>
      </c>
      <c r="B2354" s="8">
        <v>185</v>
      </c>
      <c r="C2354" s="8">
        <v>10</v>
      </c>
      <c r="D2354" s="9" t="s">
        <v>2223</v>
      </c>
      <c r="E2354" t="str">
        <f t="shared" si="344"/>
        <v>http://creativecommons.org/publicdomain/zero/1.0/</v>
      </c>
      <c r="F2354" t="s">
        <v>4658</v>
      </c>
      <c r="G2354">
        <v>5</v>
      </c>
      <c r="H2354" t="s">
        <v>337</v>
      </c>
      <c r="I2354" s="3" t="str">
        <f t="shared" si="345"/>
        <v>https://jpsearch.go.jp/term/type/文章要素</v>
      </c>
      <c r="L2354">
        <f t="shared" si="347"/>
        <v>112</v>
      </c>
      <c r="M2354" t="str">
        <f t="shared" si="348"/>
        <v>https://www.dl.ndl.go.jp/api/iiif/3437686/canvas/112</v>
      </c>
      <c r="N2354" t="str">
        <f t="shared" si="346"/>
        <v>https://www.dl.ndl.go.jp/api/iiif/3437686/manifest.json</v>
      </c>
      <c r="O2354" t="str">
        <f t="shared" si="349"/>
        <v>http://da.dl.itc.u-tokyo.ac.jp/mirador/?params=[{%22manifest%22:%22https://www.dl.ndl.go.jp/api/iiif/3437686/manifest.json%22,%22canvas%22:%22https://www.dl.ndl.go.jp/api/iiif/3437686/canvas/112%22}]</v>
      </c>
    </row>
    <row r="2355" spans="1:15" ht="16">
      <c r="A2355" s="8" t="str">
        <f t="shared" si="343"/>
        <v>https://w3id.org/kouigenjimonogatari/data/0185-11.json</v>
      </c>
      <c r="B2355" s="8">
        <v>185</v>
      </c>
      <c r="C2355" s="8">
        <v>11</v>
      </c>
      <c r="D2355" s="9" t="s">
        <v>2224</v>
      </c>
      <c r="E2355" t="str">
        <f t="shared" si="344"/>
        <v>http://creativecommons.org/publicdomain/zero/1.0/</v>
      </c>
      <c r="F2355" t="s">
        <v>4658</v>
      </c>
      <c r="G2355">
        <v>5</v>
      </c>
      <c r="H2355" t="s">
        <v>337</v>
      </c>
      <c r="I2355" s="3" t="str">
        <f t="shared" si="345"/>
        <v>https://jpsearch.go.jp/term/type/文章要素</v>
      </c>
      <c r="L2355">
        <f t="shared" si="347"/>
        <v>112</v>
      </c>
      <c r="M2355" t="str">
        <f t="shared" si="348"/>
        <v>https://www.dl.ndl.go.jp/api/iiif/3437686/canvas/112</v>
      </c>
      <c r="N2355" t="str">
        <f t="shared" si="346"/>
        <v>https://www.dl.ndl.go.jp/api/iiif/3437686/manifest.json</v>
      </c>
      <c r="O2355" t="str">
        <f t="shared" si="349"/>
        <v>http://da.dl.itc.u-tokyo.ac.jp/mirador/?params=[{%22manifest%22:%22https://www.dl.ndl.go.jp/api/iiif/3437686/manifest.json%22,%22canvas%22:%22https://www.dl.ndl.go.jp/api/iiif/3437686/canvas/112%22}]</v>
      </c>
    </row>
    <row r="2356" spans="1:15" ht="16">
      <c r="A2356" s="8" t="str">
        <f t="shared" si="343"/>
        <v>https://w3id.org/kouigenjimonogatari/data/0185-12.json</v>
      </c>
      <c r="B2356" s="8">
        <v>185</v>
      </c>
      <c r="C2356" s="8">
        <v>12</v>
      </c>
      <c r="D2356" s="9" t="s">
        <v>2225</v>
      </c>
      <c r="E2356" t="str">
        <f t="shared" si="344"/>
        <v>http://creativecommons.org/publicdomain/zero/1.0/</v>
      </c>
      <c r="F2356" t="s">
        <v>4658</v>
      </c>
      <c r="G2356">
        <v>5</v>
      </c>
      <c r="H2356" t="s">
        <v>337</v>
      </c>
      <c r="I2356" s="3" t="str">
        <f t="shared" si="345"/>
        <v>https://jpsearch.go.jp/term/type/文章要素</v>
      </c>
      <c r="L2356">
        <f t="shared" si="347"/>
        <v>112</v>
      </c>
      <c r="M2356" t="str">
        <f t="shared" si="348"/>
        <v>https://www.dl.ndl.go.jp/api/iiif/3437686/canvas/112</v>
      </c>
      <c r="N2356" t="str">
        <f t="shared" si="346"/>
        <v>https://www.dl.ndl.go.jp/api/iiif/3437686/manifest.json</v>
      </c>
      <c r="O2356" t="str">
        <f t="shared" si="349"/>
        <v>http://da.dl.itc.u-tokyo.ac.jp/mirador/?params=[{%22manifest%22:%22https://www.dl.ndl.go.jp/api/iiif/3437686/manifest.json%22,%22canvas%22:%22https://www.dl.ndl.go.jp/api/iiif/3437686/canvas/112%22}]</v>
      </c>
    </row>
    <row r="2357" spans="1:15" ht="16">
      <c r="A2357" s="8" t="str">
        <f t="shared" si="343"/>
        <v>https://w3id.org/kouigenjimonogatari/data/0185-13.json</v>
      </c>
      <c r="B2357" s="8">
        <v>185</v>
      </c>
      <c r="C2357" s="8">
        <v>13</v>
      </c>
      <c r="D2357" s="9" t="s">
        <v>2226</v>
      </c>
      <c r="E2357" t="str">
        <f t="shared" si="344"/>
        <v>http://creativecommons.org/publicdomain/zero/1.0/</v>
      </c>
      <c r="F2357" t="s">
        <v>4658</v>
      </c>
      <c r="G2357">
        <v>5</v>
      </c>
      <c r="H2357" t="s">
        <v>337</v>
      </c>
      <c r="I2357" s="3" t="str">
        <f t="shared" si="345"/>
        <v>https://jpsearch.go.jp/term/type/文章要素</v>
      </c>
      <c r="L2357">
        <f t="shared" si="347"/>
        <v>112</v>
      </c>
      <c r="M2357" t="str">
        <f t="shared" si="348"/>
        <v>https://www.dl.ndl.go.jp/api/iiif/3437686/canvas/112</v>
      </c>
      <c r="N2357" t="str">
        <f t="shared" si="346"/>
        <v>https://www.dl.ndl.go.jp/api/iiif/3437686/manifest.json</v>
      </c>
      <c r="O2357" t="str">
        <f t="shared" si="349"/>
        <v>http://da.dl.itc.u-tokyo.ac.jp/mirador/?params=[{%22manifest%22:%22https://www.dl.ndl.go.jp/api/iiif/3437686/manifest.json%22,%22canvas%22:%22https://www.dl.ndl.go.jp/api/iiif/3437686/canvas/112%22}]</v>
      </c>
    </row>
    <row r="2358" spans="1:15" ht="16">
      <c r="A2358" s="8" t="str">
        <f t="shared" si="343"/>
        <v>https://w3id.org/kouigenjimonogatari/data/0185-14.json</v>
      </c>
      <c r="B2358" s="8">
        <v>185</v>
      </c>
      <c r="C2358" s="8">
        <v>14</v>
      </c>
      <c r="D2358" s="9" t="s">
        <v>2227</v>
      </c>
      <c r="E2358" t="str">
        <f t="shared" si="344"/>
        <v>http://creativecommons.org/publicdomain/zero/1.0/</v>
      </c>
      <c r="F2358" t="s">
        <v>4658</v>
      </c>
      <c r="G2358">
        <v>5</v>
      </c>
      <c r="H2358" t="s">
        <v>337</v>
      </c>
      <c r="I2358" s="3" t="str">
        <f t="shared" si="345"/>
        <v>https://jpsearch.go.jp/term/type/文章要素</v>
      </c>
      <c r="L2358">
        <f t="shared" si="347"/>
        <v>112</v>
      </c>
      <c r="M2358" t="str">
        <f t="shared" si="348"/>
        <v>https://www.dl.ndl.go.jp/api/iiif/3437686/canvas/112</v>
      </c>
      <c r="N2358" t="str">
        <f t="shared" si="346"/>
        <v>https://www.dl.ndl.go.jp/api/iiif/3437686/manifest.json</v>
      </c>
      <c r="O2358" t="str">
        <f t="shared" si="349"/>
        <v>http://da.dl.itc.u-tokyo.ac.jp/mirador/?params=[{%22manifest%22:%22https://www.dl.ndl.go.jp/api/iiif/3437686/manifest.json%22,%22canvas%22:%22https://www.dl.ndl.go.jp/api/iiif/3437686/canvas/112%22}]</v>
      </c>
    </row>
    <row r="2359" spans="1:15" ht="16">
      <c r="A2359" s="8" t="str">
        <f t="shared" si="343"/>
        <v>https://w3id.org/kouigenjimonogatari/data/0186-01.json</v>
      </c>
      <c r="B2359" s="8">
        <v>186</v>
      </c>
      <c r="C2359" s="8">
        <v>1</v>
      </c>
      <c r="D2359" s="9" t="s">
        <v>2228</v>
      </c>
      <c r="E2359" t="str">
        <f t="shared" si="344"/>
        <v>http://creativecommons.org/publicdomain/zero/1.0/</v>
      </c>
      <c r="F2359" t="s">
        <v>4658</v>
      </c>
      <c r="G2359">
        <v>5</v>
      </c>
      <c r="H2359" t="s">
        <v>337</v>
      </c>
      <c r="I2359" s="3" t="str">
        <f t="shared" si="345"/>
        <v>https://jpsearch.go.jp/term/type/文章要素</v>
      </c>
      <c r="L2359">
        <f t="shared" si="347"/>
        <v>113</v>
      </c>
      <c r="M2359" t="str">
        <f t="shared" si="348"/>
        <v>https://www.dl.ndl.go.jp/api/iiif/3437686/canvas/113</v>
      </c>
      <c r="N2359" t="str">
        <f t="shared" si="346"/>
        <v>https://www.dl.ndl.go.jp/api/iiif/3437686/manifest.json</v>
      </c>
      <c r="O2359" t="str">
        <f t="shared" si="349"/>
        <v>http://da.dl.itc.u-tokyo.ac.jp/mirador/?params=[{%22manifest%22:%22https://www.dl.ndl.go.jp/api/iiif/3437686/manifest.json%22,%22canvas%22:%22https://www.dl.ndl.go.jp/api/iiif/3437686/canvas/113%22}]</v>
      </c>
    </row>
    <row r="2360" spans="1:15" ht="16">
      <c r="A2360" s="8" t="str">
        <f t="shared" si="343"/>
        <v>https://w3id.org/kouigenjimonogatari/data/0186-02.json</v>
      </c>
      <c r="B2360" s="8">
        <v>186</v>
      </c>
      <c r="C2360" s="8">
        <v>2</v>
      </c>
      <c r="D2360" s="9" t="s">
        <v>2229</v>
      </c>
      <c r="E2360" t="str">
        <f t="shared" si="344"/>
        <v>http://creativecommons.org/publicdomain/zero/1.0/</v>
      </c>
      <c r="F2360" t="s">
        <v>4658</v>
      </c>
      <c r="G2360">
        <v>5</v>
      </c>
      <c r="H2360" t="s">
        <v>337</v>
      </c>
      <c r="I2360" s="3" t="str">
        <f t="shared" si="345"/>
        <v>https://jpsearch.go.jp/term/type/文章要素</v>
      </c>
      <c r="L2360">
        <f t="shared" si="347"/>
        <v>113</v>
      </c>
      <c r="M2360" t="str">
        <f t="shared" si="348"/>
        <v>https://www.dl.ndl.go.jp/api/iiif/3437686/canvas/113</v>
      </c>
      <c r="N2360" t="str">
        <f t="shared" si="346"/>
        <v>https://www.dl.ndl.go.jp/api/iiif/3437686/manifest.json</v>
      </c>
      <c r="O2360" t="str">
        <f t="shared" si="349"/>
        <v>http://da.dl.itc.u-tokyo.ac.jp/mirador/?params=[{%22manifest%22:%22https://www.dl.ndl.go.jp/api/iiif/3437686/manifest.json%22,%22canvas%22:%22https://www.dl.ndl.go.jp/api/iiif/3437686/canvas/113%22}]</v>
      </c>
    </row>
    <row r="2361" spans="1:15" ht="16">
      <c r="A2361" s="8" t="str">
        <f t="shared" si="343"/>
        <v>https://w3id.org/kouigenjimonogatari/data/0186-03.json</v>
      </c>
      <c r="B2361" s="8">
        <v>186</v>
      </c>
      <c r="C2361" s="8">
        <v>3</v>
      </c>
      <c r="D2361" s="9" t="s">
        <v>2230</v>
      </c>
      <c r="E2361" t="str">
        <f t="shared" si="344"/>
        <v>http://creativecommons.org/publicdomain/zero/1.0/</v>
      </c>
      <c r="F2361" t="s">
        <v>4658</v>
      </c>
      <c r="G2361">
        <v>5</v>
      </c>
      <c r="H2361" t="s">
        <v>337</v>
      </c>
      <c r="I2361" s="3" t="str">
        <f t="shared" si="345"/>
        <v>https://jpsearch.go.jp/term/type/文章要素</v>
      </c>
      <c r="L2361">
        <f t="shared" si="347"/>
        <v>113</v>
      </c>
      <c r="M2361" t="str">
        <f t="shared" si="348"/>
        <v>https://www.dl.ndl.go.jp/api/iiif/3437686/canvas/113</v>
      </c>
      <c r="N2361" t="str">
        <f t="shared" si="346"/>
        <v>https://www.dl.ndl.go.jp/api/iiif/3437686/manifest.json</v>
      </c>
      <c r="O2361" t="str">
        <f t="shared" si="349"/>
        <v>http://da.dl.itc.u-tokyo.ac.jp/mirador/?params=[{%22manifest%22:%22https://www.dl.ndl.go.jp/api/iiif/3437686/manifest.json%22,%22canvas%22:%22https://www.dl.ndl.go.jp/api/iiif/3437686/canvas/113%22}]</v>
      </c>
    </row>
    <row r="2362" spans="1:15" ht="16">
      <c r="A2362" s="8" t="str">
        <f t="shared" si="343"/>
        <v>https://w3id.org/kouigenjimonogatari/data/0186-04.json</v>
      </c>
      <c r="B2362" s="8">
        <v>186</v>
      </c>
      <c r="C2362" s="8">
        <v>4</v>
      </c>
      <c r="D2362" s="9" t="s">
        <v>2231</v>
      </c>
      <c r="E2362" t="str">
        <f t="shared" si="344"/>
        <v>http://creativecommons.org/publicdomain/zero/1.0/</v>
      </c>
      <c r="F2362" t="s">
        <v>4658</v>
      </c>
      <c r="G2362">
        <v>5</v>
      </c>
      <c r="H2362" t="s">
        <v>337</v>
      </c>
      <c r="I2362" s="3" t="str">
        <f t="shared" si="345"/>
        <v>https://jpsearch.go.jp/term/type/文章要素</v>
      </c>
      <c r="L2362">
        <f t="shared" si="347"/>
        <v>113</v>
      </c>
      <c r="M2362" t="str">
        <f t="shared" si="348"/>
        <v>https://www.dl.ndl.go.jp/api/iiif/3437686/canvas/113</v>
      </c>
      <c r="N2362" t="str">
        <f t="shared" si="346"/>
        <v>https://www.dl.ndl.go.jp/api/iiif/3437686/manifest.json</v>
      </c>
      <c r="O2362" t="str">
        <f t="shared" si="349"/>
        <v>http://da.dl.itc.u-tokyo.ac.jp/mirador/?params=[{%22manifest%22:%22https://www.dl.ndl.go.jp/api/iiif/3437686/manifest.json%22,%22canvas%22:%22https://www.dl.ndl.go.jp/api/iiif/3437686/canvas/113%22}]</v>
      </c>
    </row>
    <row r="2363" spans="1:15" ht="16">
      <c r="A2363" s="8" t="str">
        <f t="shared" si="343"/>
        <v>https://w3id.org/kouigenjimonogatari/data/0186-05.json</v>
      </c>
      <c r="B2363" s="8">
        <v>186</v>
      </c>
      <c r="C2363" s="8">
        <v>5</v>
      </c>
      <c r="D2363" s="9" t="s">
        <v>2232</v>
      </c>
      <c r="E2363" t="str">
        <f t="shared" si="344"/>
        <v>http://creativecommons.org/publicdomain/zero/1.0/</v>
      </c>
      <c r="F2363" t="s">
        <v>4658</v>
      </c>
      <c r="G2363">
        <v>5</v>
      </c>
      <c r="H2363" t="s">
        <v>337</v>
      </c>
      <c r="I2363" s="3" t="str">
        <f t="shared" si="345"/>
        <v>https://jpsearch.go.jp/term/type/文章要素</v>
      </c>
      <c r="L2363">
        <f t="shared" si="347"/>
        <v>113</v>
      </c>
      <c r="M2363" t="str">
        <f t="shared" si="348"/>
        <v>https://www.dl.ndl.go.jp/api/iiif/3437686/canvas/113</v>
      </c>
      <c r="N2363" t="str">
        <f t="shared" si="346"/>
        <v>https://www.dl.ndl.go.jp/api/iiif/3437686/manifest.json</v>
      </c>
      <c r="O2363" t="str">
        <f t="shared" si="349"/>
        <v>http://da.dl.itc.u-tokyo.ac.jp/mirador/?params=[{%22manifest%22:%22https://www.dl.ndl.go.jp/api/iiif/3437686/manifest.json%22,%22canvas%22:%22https://www.dl.ndl.go.jp/api/iiif/3437686/canvas/113%22}]</v>
      </c>
    </row>
    <row r="2364" spans="1:15" ht="16">
      <c r="A2364" s="8" t="str">
        <f t="shared" si="343"/>
        <v>https://w3id.org/kouigenjimonogatari/data/0186-06.json</v>
      </c>
      <c r="B2364" s="8">
        <v>186</v>
      </c>
      <c r="C2364" s="8">
        <v>6</v>
      </c>
      <c r="D2364" s="9" t="s">
        <v>2233</v>
      </c>
      <c r="E2364" t="str">
        <f t="shared" si="344"/>
        <v>http://creativecommons.org/publicdomain/zero/1.0/</v>
      </c>
      <c r="F2364" t="s">
        <v>4658</v>
      </c>
      <c r="G2364">
        <v>5</v>
      </c>
      <c r="H2364" t="s">
        <v>337</v>
      </c>
      <c r="I2364" s="3" t="str">
        <f t="shared" si="345"/>
        <v>https://jpsearch.go.jp/term/type/文章要素</v>
      </c>
      <c r="L2364">
        <f t="shared" si="347"/>
        <v>113</v>
      </c>
      <c r="M2364" t="str">
        <f t="shared" si="348"/>
        <v>https://www.dl.ndl.go.jp/api/iiif/3437686/canvas/113</v>
      </c>
      <c r="N2364" t="str">
        <f t="shared" si="346"/>
        <v>https://www.dl.ndl.go.jp/api/iiif/3437686/manifest.json</v>
      </c>
      <c r="O2364" t="str">
        <f t="shared" si="349"/>
        <v>http://da.dl.itc.u-tokyo.ac.jp/mirador/?params=[{%22manifest%22:%22https://www.dl.ndl.go.jp/api/iiif/3437686/manifest.json%22,%22canvas%22:%22https://www.dl.ndl.go.jp/api/iiif/3437686/canvas/113%22}]</v>
      </c>
    </row>
    <row r="2365" spans="1:15" ht="16">
      <c r="A2365" s="8" t="str">
        <f t="shared" si="343"/>
        <v>https://w3id.org/kouigenjimonogatari/data/0186-07.json</v>
      </c>
      <c r="B2365" s="8">
        <v>186</v>
      </c>
      <c r="C2365" s="8">
        <v>7</v>
      </c>
      <c r="D2365" s="9" t="s">
        <v>2234</v>
      </c>
      <c r="E2365" t="str">
        <f t="shared" si="344"/>
        <v>http://creativecommons.org/publicdomain/zero/1.0/</v>
      </c>
      <c r="F2365" t="s">
        <v>4658</v>
      </c>
      <c r="G2365">
        <v>5</v>
      </c>
      <c r="H2365" t="s">
        <v>337</v>
      </c>
      <c r="I2365" s="3" t="str">
        <f t="shared" si="345"/>
        <v>https://jpsearch.go.jp/term/type/文章要素</v>
      </c>
      <c r="L2365">
        <f t="shared" si="347"/>
        <v>113</v>
      </c>
      <c r="M2365" t="str">
        <f t="shared" si="348"/>
        <v>https://www.dl.ndl.go.jp/api/iiif/3437686/canvas/113</v>
      </c>
      <c r="N2365" t="str">
        <f t="shared" si="346"/>
        <v>https://www.dl.ndl.go.jp/api/iiif/3437686/manifest.json</v>
      </c>
      <c r="O2365" t="str">
        <f t="shared" si="349"/>
        <v>http://da.dl.itc.u-tokyo.ac.jp/mirador/?params=[{%22manifest%22:%22https://www.dl.ndl.go.jp/api/iiif/3437686/manifest.json%22,%22canvas%22:%22https://www.dl.ndl.go.jp/api/iiif/3437686/canvas/113%22}]</v>
      </c>
    </row>
    <row r="2366" spans="1:15" ht="16">
      <c r="A2366" s="8" t="str">
        <f t="shared" si="343"/>
        <v>https://w3id.org/kouigenjimonogatari/data/0186-08.json</v>
      </c>
      <c r="B2366" s="8">
        <v>186</v>
      </c>
      <c r="C2366" s="8">
        <v>8</v>
      </c>
      <c r="D2366" s="9" t="s">
        <v>2235</v>
      </c>
      <c r="E2366" t="str">
        <f t="shared" si="344"/>
        <v>http://creativecommons.org/publicdomain/zero/1.0/</v>
      </c>
      <c r="F2366" t="s">
        <v>4658</v>
      </c>
      <c r="G2366">
        <v>5</v>
      </c>
      <c r="H2366" t="s">
        <v>337</v>
      </c>
      <c r="I2366" s="3" t="str">
        <f t="shared" si="345"/>
        <v>https://jpsearch.go.jp/term/type/文章要素</v>
      </c>
      <c r="L2366">
        <f t="shared" si="347"/>
        <v>113</v>
      </c>
      <c r="M2366" t="str">
        <f t="shared" si="348"/>
        <v>https://www.dl.ndl.go.jp/api/iiif/3437686/canvas/113</v>
      </c>
      <c r="N2366" t="str">
        <f t="shared" si="346"/>
        <v>https://www.dl.ndl.go.jp/api/iiif/3437686/manifest.json</v>
      </c>
      <c r="O2366" t="str">
        <f t="shared" si="349"/>
        <v>http://da.dl.itc.u-tokyo.ac.jp/mirador/?params=[{%22manifest%22:%22https://www.dl.ndl.go.jp/api/iiif/3437686/manifest.json%22,%22canvas%22:%22https://www.dl.ndl.go.jp/api/iiif/3437686/canvas/113%22}]</v>
      </c>
    </row>
    <row r="2367" spans="1:15" ht="16">
      <c r="A2367" s="8" t="str">
        <f t="shared" si="343"/>
        <v>https://w3id.org/kouigenjimonogatari/data/0186-09.json</v>
      </c>
      <c r="B2367" s="8">
        <v>186</v>
      </c>
      <c r="C2367" s="8">
        <v>9</v>
      </c>
      <c r="D2367" s="9" t="s">
        <v>2236</v>
      </c>
      <c r="E2367" t="str">
        <f t="shared" si="344"/>
        <v>http://creativecommons.org/publicdomain/zero/1.0/</v>
      </c>
      <c r="F2367" t="s">
        <v>4658</v>
      </c>
      <c r="G2367">
        <v>5</v>
      </c>
      <c r="H2367" t="s">
        <v>337</v>
      </c>
      <c r="I2367" s="3" t="str">
        <f t="shared" si="345"/>
        <v>https://jpsearch.go.jp/term/type/文章要素</v>
      </c>
      <c r="L2367">
        <f t="shared" si="347"/>
        <v>113</v>
      </c>
      <c r="M2367" t="str">
        <f t="shared" si="348"/>
        <v>https://www.dl.ndl.go.jp/api/iiif/3437686/canvas/113</v>
      </c>
      <c r="N2367" t="str">
        <f t="shared" si="346"/>
        <v>https://www.dl.ndl.go.jp/api/iiif/3437686/manifest.json</v>
      </c>
      <c r="O2367" t="str">
        <f t="shared" si="349"/>
        <v>http://da.dl.itc.u-tokyo.ac.jp/mirador/?params=[{%22manifest%22:%22https://www.dl.ndl.go.jp/api/iiif/3437686/manifest.json%22,%22canvas%22:%22https://www.dl.ndl.go.jp/api/iiif/3437686/canvas/113%22}]</v>
      </c>
    </row>
    <row r="2368" spans="1:15" ht="16">
      <c r="A2368" s="8" t="str">
        <f t="shared" ref="A2368:A2431" si="350">"https://w3id.org/kouigenjimonogatari/data/"&amp;TEXT(B2368, "0000")&amp;"-"&amp;TEXT(C2368, "00")&amp;".json"</f>
        <v>https://w3id.org/kouigenjimonogatari/data/0186-10.json</v>
      </c>
      <c r="B2368" s="8">
        <v>186</v>
      </c>
      <c r="C2368" s="8">
        <v>10</v>
      </c>
      <c r="D2368" s="9" t="s">
        <v>2237</v>
      </c>
      <c r="E2368" t="str">
        <f t="shared" si="344"/>
        <v>http://creativecommons.org/publicdomain/zero/1.0/</v>
      </c>
      <c r="F2368" t="s">
        <v>4658</v>
      </c>
      <c r="G2368">
        <v>5</v>
      </c>
      <c r="H2368" t="s">
        <v>337</v>
      </c>
      <c r="I2368" s="3" t="str">
        <f t="shared" si="345"/>
        <v>https://jpsearch.go.jp/term/type/文章要素</v>
      </c>
      <c r="L2368">
        <f t="shared" si="347"/>
        <v>113</v>
      </c>
      <c r="M2368" t="str">
        <f t="shared" si="348"/>
        <v>https://www.dl.ndl.go.jp/api/iiif/3437686/canvas/113</v>
      </c>
      <c r="N2368" t="str">
        <f t="shared" si="346"/>
        <v>https://www.dl.ndl.go.jp/api/iiif/3437686/manifest.json</v>
      </c>
      <c r="O2368" t="str">
        <f t="shared" si="349"/>
        <v>http://da.dl.itc.u-tokyo.ac.jp/mirador/?params=[{%22manifest%22:%22https://www.dl.ndl.go.jp/api/iiif/3437686/manifest.json%22,%22canvas%22:%22https://www.dl.ndl.go.jp/api/iiif/3437686/canvas/113%22}]</v>
      </c>
    </row>
    <row r="2369" spans="1:15" ht="16">
      <c r="A2369" s="8" t="str">
        <f t="shared" si="350"/>
        <v>https://w3id.org/kouigenjimonogatari/data/0186-11.json</v>
      </c>
      <c r="B2369" s="8">
        <v>186</v>
      </c>
      <c r="C2369" s="8">
        <v>11</v>
      </c>
      <c r="D2369" s="9" t="s">
        <v>2238</v>
      </c>
      <c r="E2369" t="str">
        <f t="shared" si="344"/>
        <v>http://creativecommons.org/publicdomain/zero/1.0/</v>
      </c>
      <c r="F2369" t="s">
        <v>4658</v>
      </c>
      <c r="G2369">
        <v>5</v>
      </c>
      <c r="H2369" t="s">
        <v>337</v>
      </c>
      <c r="I2369" s="3" t="str">
        <f t="shared" si="345"/>
        <v>https://jpsearch.go.jp/term/type/文章要素</v>
      </c>
      <c r="L2369">
        <f t="shared" si="347"/>
        <v>113</v>
      </c>
      <c r="M2369" t="str">
        <f t="shared" si="348"/>
        <v>https://www.dl.ndl.go.jp/api/iiif/3437686/canvas/113</v>
      </c>
      <c r="N2369" t="str">
        <f t="shared" si="346"/>
        <v>https://www.dl.ndl.go.jp/api/iiif/3437686/manifest.json</v>
      </c>
      <c r="O2369" t="str">
        <f t="shared" si="349"/>
        <v>http://da.dl.itc.u-tokyo.ac.jp/mirador/?params=[{%22manifest%22:%22https://www.dl.ndl.go.jp/api/iiif/3437686/manifest.json%22,%22canvas%22:%22https://www.dl.ndl.go.jp/api/iiif/3437686/canvas/113%22}]</v>
      </c>
    </row>
    <row r="2370" spans="1:15" ht="16">
      <c r="A2370" s="8" t="str">
        <f t="shared" si="350"/>
        <v>https://w3id.org/kouigenjimonogatari/data/0186-12.json</v>
      </c>
      <c r="B2370" s="8">
        <v>186</v>
      </c>
      <c r="C2370" s="8">
        <v>12</v>
      </c>
      <c r="D2370" s="9" t="s">
        <v>2239</v>
      </c>
      <c r="E2370" t="str">
        <f t="shared" si="344"/>
        <v>http://creativecommons.org/publicdomain/zero/1.0/</v>
      </c>
      <c r="F2370" t="s">
        <v>4658</v>
      </c>
      <c r="G2370">
        <v>5</v>
      </c>
      <c r="H2370" t="s">
        <v>337</v>
      </c>
      <c r="I2370" s="3" t="str">
        <f t="shared" si="345"/>
        <v>https://jpsearch.go.jp/term/type/文章要素</v>
      </c>
      <c r="L2370">
        <f t="shared" si="347"/>
        <v>113</v>
      </c>
      <c r="M2370" t="str">
        <f t="shared" si="348"/>
        <v>https://www.dl.ndl.go.jp/api/iiif/3437686/canvas/113</v>
      </c>
      <c r="N2370" t="str">
        <f t="shared" si="346"/>
        <v>https://www.dl.ndl.go.jp/api/iiif/3437686/manifest.json</v>
      </c>
      <c r="O2370" t="str">
        <f t="shared" si="349"/>
        <v>http://da.dl.itc.u-tokyo.ac.jp/mirador/?params=[{%22manifest%22:%22https://www.dl.ndl.go.jp/api/iiif/3437686/manifest.json%22,%22canvas%22:%22https://www.dl.ndl.go.jp/api/iiif/3437686/canvas/113%22}]</v>
      </c>
    </row>
    <row r="2371" spans="1:15" ht="16">
      <c r="A2371" s="8" t="str">
        <f t="shared" si="350"/>
        <v>https://w3id.org/kouigenjimonogatari/data/0186-13.json</v>
      </c>
      <c r="B2371" s="8">
        <v>186</v>
      </c>
      <c r="C2371" s="8">
        <v>13</v>
      </c>
      <c r="D2371" s="9" t="s">
        <v>2240</v>
      </c>
      <c r="E2371" t="str">
        <f t="shared" si="344"/>
        <v>http://creativecommons.org/publicdomain/zero/1.0/</v>
      </c>
      <c r="F2371" t="s">
        <v>4658</v>
      </c>
      <c r="G2371">
        <v>5</v>
      </c>
      <c r="H2371" t="s">
        <v>337</v>
      </c>
      <c r="I2371" s="3" t="str">
        <f t="shared" si="345"/>
        <v>https://jpsearch.go.jp/term/type/文章要素</v>
      </c>
      <c r="L2371">
        <f t="shared" si="347"/>
        <v>113</v>
      </c>
      <c r="M2371" t="str">
        <f t="shared" si="348"/>
        <v>https://www.dl.ndl.go.jp/api/iiif/3437686/canvas/113</v>
      </c>
      <c r="N2371" t="str">
        <f t="shared" si="346"/>
        <v>https://www.dl.ndl.go.jp/api/iiif/3437686/manifest.json</v>
      </c>
      <c r="O2371" t="str">
        <f t="shared" si="349"/>
        <v>http://da.dl.itc.u-tokyo.ac.jp/mirador/?params=[{%22manifest%22:%22https://www.dl.ndl.go.jp/api/iiif/3437686/manifest.json%22,%22canvas%22:%22https://www.dl.ndl.go.jp/api/iiif/3437686/canvas/113%22}]</v>
      </c>
    </row>
    <row r="2372" spans="1:15" ht="16">
      <c r="A2372" s="8" t="str">
        <f t="shared" si="350"/>
        <v>https://w3id.org/kouigenjimonogatari/data/0186-14.json</v>
      </c>
      <c r="B2372" s="8">
        <v>186</v>
      </c>
      <c r="C2372" s="8">
        <v>14</v>
      </c>
      <c r="D2372" s="9" t="s">
        <v>2241</v>
      </c>
      <c r="E2372" t="str">
        <f t="shared" ref="E2372:E2435" si="351">"http://creativecommons.org/publicdomain/zero/1.0/"</f>
        <v>http://creativecommons.org/publicdomain/zero/1.0/</v>
      </c>
      <c r="F2372" t="s">
        <v>4658</v>
      </c>
      <c r="G2372">
        <v>5</v>
      </c>
      <c r="H2372" t="s">
        <v>337</v>
      </c>
      <c r="I2372" s="3" t="str">
        <f t="shared" ref="I2372:I2435" si="352">"https://jpsearch.go.jp/term/type/文章要素"</f>
        <v>https://jpsearch.go.jp/term/type/文章要素</v>
      </c>
      <c r="L2372">
        <f t="shared" si="347"/>
        <v>113</v>
      </c>
      <c r="M2372" t="str">
        <f t="shared" si="348"/>
        <v>https://www.dl.ndl.go.jp/api/iiif/3437686/canvas/113</v>
      </c>
      <c r="N2372" t="str">
        <f t="shared" ref="N2372:N2435" si="353">"https://www.dl.ndl.go.jp/api/iiif/3437686/manifest.json"</f>
        <v>https://www.dl.ndl.go.jp/api/iiif/3437686/manifest.json</v>
      </c>
      <c r="O2372" t="str">
        <f t="shared" si="349"/>
        <v>http://da.dl.itc.u-tokyo.ac.jp/mirador/?params=[{%22manifest%22:%22https://www.dl.ndl.go.jp/api/iiif/3437686/manifest.json%22,%22canvas%22:%22https://www.dl.ndl.go.jp/api/iiif/3437686/canvas/113%22}]</v>
      </c>
    </row>
    <row r="2373" spans="1:15" ht="16">
      <c r="A2373" s="8" t="str">
        <f t="shared" si="350"/>
        <v>https://w3id.org/kouigenjimonogatari/data/0187-01.json</v>
      </c>
      <c r="B2373" s="8">
        <v>187</v>
      </c>
      <c r="C2373" s="8">
        <v>1</v>
      </c>
      <c r="D2373" s="9" t="s">
        <v>2242</v>
      </c>
      <c r="E2373" t="str">
        <f t="shared" si="351"/>
        <v>http://creativecommons.org/publicdomain/zero/1.0/</v>
      </c>
      <c r="F2373" t="s">
        <v>4658</v>
      </c>
      <c r="G2373">
        <v>5</v>
      </c>
      <c r="H2373" t="s">
        <v>337</v>
      </c>
      <c r="I2373" s="3" t="str">
        <f t="shared" si="352"/>
        <v>https://jpsearch.go.jp/term/type/文章要素</v>
      </c>
      <c r="L2373">
        <f t="shared" si="347"/>
        <v>113</v>
      </c>
      <c r="M2373" t="str">
        <f t="shared" si="348"/>
        <v>https://www.dl.ndl.go.jp/api/iiif/3437686/canvas/113</v>
      </c>
      <c r="N2373" t="str">
        <f t="shared" si="353"/>
        <v>https://www.dl.ndl.go.jp/api/iiif/3437686/manifest.json</v>
      </c>
      <c r="O2373" t="str">
        <f t="shared" si="349"/>
        <v>http://da.dl.itc.u-tokyo.ac.jp/mirador/?params=[{%22manifest%22:%22https://www.dl.ndl.go.jp/api/iiif/3437686/manifest.json%22,%22canvas%22:%22https://www.dl.ndl.go.jp/api/iiif/3437686/canvas/113%22}]</v>
      </c>
    </row>
    <row r="2374" spans="1:15" ht="16">
      <c r="A2374" s="8" t="str">
        <f t="shared" si="350"/>
        <v>https://w3id.org/kouigenjimonogatari/data/0187-02.json</v>
      </c>
      <c r="B2374" s="8">
        <v>187</v>
      </c>
      <c r="C2374" s="8">
        <v>2</v>
      </c>
      <c r="D2374" s="9" t="s">
        <v>2243</v>
      </c>
      <c r="E2374" t="str">
        <f t="shared" si="351"/>
        <v>http://creativecommons.org/publicdomain/zero/1.0/</v>
      </c>
      <c r="F2374" t="s">
        <v>4658</v>
      </c>
      <c r="G2374">
        <v>5</v>
      </c>
      <c r="H2374" t="s">
        <v>337</v>
      </c>
      <c r="I2374" s="3" t="str">
        <f t="shared" si="352"/>
        <v>https://jpsearch.go.jp/term/type/文章要素</v>
      </c>
      <c r="L2374">
        <f t="shared" si="347"/>
        <v>113</v>
      </c>
      <c r="M2374" t="str">
        <f t="shared" si="348"/>
        <v>https://www.dl.ndl.go.jp/api/iiif/3437686/canvas/113</v>
      </c>
      <c r="N2374" t="str">
        <f t="shared" si="353"/>
        <v>https://www.dl.ndl.go.jp/api/iiif/3437686/manifest.json</v>
      </c>
      <c r="O2374" t="str">
        <f t="shared" si="349"/>
        <v>http://da.dl.itc.u-tokyo.ac.jp/mirador/?params=[{%22manifest%22:%22https://www.dl.ndl.go.jp/api/iiif/3437686/manifest.json%22,%22canvas%22:%22https://www.dl.ndl.go.jp/api/iiif/3437686/canvas/113%22}]</v>
      </c>
    </row>
    <row r="2375" spans="1:15" ht="16">
      <c r="A2375" s="8" t="str">
        <f t="shared" si="350"/>
        <v>https://w3id.org/kouigenjimonogatari/data/0187-03.json</v>
      </c>
      <c r="B2375" s="8">
        <v>187</v>
      </c>
      <c r="C2375" s="8">
        <v>3</v>
      </c>
      <c r="D2375" s="9" t="s">
        <v>2244</v>
      </c>
      <c r="E2375" t="str">
        <f t="shared" si="351"/>
        <v>http://creativecommons.org/publicdomain/zero/1.0/</v>
      </c>
      <c r="F2375" t="s">
        <v>4658</v>
      </c>
      <c r="G2375">
        <v>5</v>
      </c>
      <c r="H2375" t="s">
        <v>337</v>
      </c>
      <c r="I2375" s="3" t="str">
        <f t="shared" si="352"/>
        <v>https://jpsearch.go.jp/term/type/文章要素</v>
      </c>
      <c r="L2375">
        <f t="shared" ref="L2375:L2438" si="354">20+INT(B2375/2)</f>
        <v>113</v>
      </c>
      <c r="M2375" t="str">
        <f t="shared" ref="M2375:M2438" si="355">"https://www.dl.ndl.go.jp/api/iiif/3437686/canvas/"&amp;L2375</f>
        <v>https://www.dl.ndl.go.jp/api/iiif/3437686/canvas/113</v>
      </c>
      <c r="N2375" t="str">
        <f t="shared" si="353"/>
        <v>https://www.dl.ndl.go.jp/api/iiif/3437686/manifest.json</v>
      </c>
      <c r="O2375" t="str">
        <f t="shared" ref="O2375:O2438" si="356">"http://da.dl.itc.u-tokyo.ac.jp/mirador/?params=[{%22manifest%22:%22"&amp;N2375&amp;"%22,%22canvas%22:%22"&amp;M2375&amp;"%22}]"</f>
        <v>http://da.dl.itc.u-tokyo.ac.jp/mirador/?params=[{%22manifest%22:%22https://www.dl.ndl.go.jp/api/iiif/3437686/manifest.json%22,%22canvas%22:%22https://www.dl.ndl.go.jp/api/iiif/3437686/canvas/113%22}]</v>
      </c>
    </row>
    <row r="2376" spans="1:15" ht="16">
      <c r="A2376" s="8" t="str">
        <f t="shared" si="350"/>
        <v>https://w3id.org/kouigenjimonogatari/data/0187-04.json</v>
      </c>
      <c r="B2376" s="8">
        <v>187</v>
      </c>
      <c r="C2376" s="8">
        <v>4</v>
      </c>
      <c r="D2376" s="9" t="s">
        <v>2245</v>
      </c>
      <c r="E2376" t="str">
        <f t="shared" si="351"/>
        <v>http://creativecommons.org/publicdomain/zero/1.0/</v>
      </c>
      <c r="F2376" t="s">
        <v>4658</v>
      </c>
      <c r="G2376">
        <v>5</v>
      </c>
      <c r="H2376" t="s">
        <v>337</v>
      </c>
      <c r="I2376" s="3" t="str">
        <f t="shared" si="352"/>
        <v>https://jpsearch.go.jp/term/type/文章要素</v>
      </c>
      <c r="L2376">
        <f t="shared" si="354"/>
        <v>113</v>
      </c>
      <c r="M2376" t="str">
        <f t="shared" si="355"/>
        <v>https://www.dl.ndl.go.jp/api/iiif/3437686/canvas/113</v>
      </c>
      <c r="N2376" t="str">
        <f t="shared" si="353"/>
        <v>https://www.dl.ndl.go.jp/api/iiif/3437686/manifest.json</v>
      </c>
      <c r="O2376" t="str">
        <f t="shared" si="356"/>
        <v>http://da.dl.itc.u-tokyo.ac.jp/mirador/?params=[{%22manifest%22:%22https://www.dl.ndl.go.jp/api/iiif/3437686/manifest.json%22,%22canvas%22:%22https://www.dl.ndl.go.jp/api/iiif/3437686/canvas/113%22}]</v>
      </c>
    </row>
    <row r="2377" spans="1:15" ht="16">
      <c r="A2377" s="8" t="str">
        <f t="shared" si="350"/>
        <v>https://w3id.org/kouigenjimonogatari/data/0187-05.json</v>
      </c>
      <c r="B2377" s="8">
        <v>187</v>
      </c>
      <c r="C2377" s="8">
        <v>5</v>
      </c>
      <c r="D2377" s="9" t="s">
        <v>2246</v>
      </c>
      <c r="E2377" t="str">
        <f t="shared" si="351"/>
        <v>http://creativecommons.org/publicdomain/zero/1.0/</v>
      </c>
      <c r="F2377" t="s">
        <v>4658</v>
      </c>
      <c r="G2377">
        <v>5</v>
      </c>
      <c r="H2377" t="s">
        <v>337</v>
      </c>
      <c r="I2377" s="3" t="str">
        <f t="shared" si="352"/>
        <v>https://jpsearch.go.jp/term/type/文章要素</v>
      </c>
      <c r="L2377">
        <f t="shared" si="354"/>
        <v>113</v>
      </c>
      <c r="M2377" t="str">
        <f t="shared" si="355"/>
        <v>https://www.dl.ndl.go.jp/api/iiif/3437686/canvas/113</v>
      </c>
      <c r="N2377" t="str">
        <f t="shared" si="353"/>
        <v>https://www.dl.ndl.go.jp/api/iiif/3437686/manifest.json</v>
      </c>
      <c r="O2377" t="str">
        <f t="shared" si="356"/>
        <v>http://da.dl.itc.u-tokyo.ac.jp/mirador/?params=[{%22manifest%22:%22https://www.dl.ndl.go.jp/api/iiif/3437686/manifest.json%22,%22canvas%22:%22https://www.dl.ndl.go.jp/api/iiif/3437686/canvas/113%22}]</v>
      </c>
    </row>
    <row r="2378" spans="1:15" ht="16">
      <c r="A2378" s="8" t="str">
        <f t="shared" si="350"/>
        <v>https://w3id.org/kouigenjimonogatari/data/0187-06.json</v>
      </c>
      <c r="B2378" s="8">
        <v>187</v>
      </c>
      <c r="C2378" s="8">
        <v>6</v>
      </c>
      <c r="D2378" s="9" t="s">
        <v>2247</v>
      </c>
      <c r="E2378" t="str">
        <f t="shared" si="351"/>
        <v>http://creativecommons.org/publicdomain/zero/1.0/</v>
      </c>
      <c r="F2378" t="s">
        <v>4658</v>
      </c>
      <c r="G2378">
        <v>5</v>
      </c>
      <c r="H2378" t="s">
        <v>337</v>
      </c>
      <c r="I2378" s="3" t="str">
        <f t="shared" si="352"/>
        <v>https://jpsearch.go.jp/term/type/文章要素</v>
      </c>
      <c r="L2378">
        <f t="shared" si="354"/>
        <v>113</v>
      </c>
      <c r="M2378" t="str">
        <f t="shared" si="355"/>
        <v>https://www.dl.ndl.go.jp/api/iiif/3437686/canvas/113</v>
      </c>
      <c r="N2378" t="str">
        <f t="shared" si="353"/>
        <v>https://www.dl.ndl.go.jp/api/iiif/3437686/manifest.json</v>
      </c>
      <c r="O2378" t="str">
        <f t="shared" si="356"/>
        <v>http://da.dl.itc.u-tokyo.ac.jp/mirador/?params=[{%22manifest%22:%22https://www.dl.ndl.go.jp/api/iiif/3437686/manifest.json%22,%22canvas%22:%22https://www.dl.ndl.go.jp/api/iiif/3437686/canvas/113%22}]</v>
      </c>
    </row>
    <row r="2379" spans="1:15" ht="16">
      <c r="A2379" s="8" t="str">
        <f t="shared" si="350"/>
        <v>https://w3id.org/kouigenjimonogatari/data/0187-07.json</v>
      </c>
      <c r="B2379" s="8">
        <v>187</v>
      </c>
      <c r="C2379" s="8">
        <v>7</v>
      </c>
      <c r="D2379" s="9" t="s">
        <v>2248</v>
      </c>
      <c r="E2379" t="str">
        <f t="shared" si="351"/>
        <v>http://creativecommons.org/publicdomain/zero/1.0/</v>
      </c>
      <c r="F2379" t="s">
        <v>4658</v>
      </c>
      <c r="G2379">
        <v>5</v>
      </c>
      <c r="H2379" t="s">
        <v>337</v>
      </c>
      <c r="I2379" s="3" t="str">
        <f t="shared" si="352"/>
        <v>https://jpsearch.go.jp/term/type/文章要素</v>
      </c>
      <c r="L2379">
        <f t="shared" si="354"/>
        <v>113</v>
      </c>
      <c r="M2379" t="str">
        <f t="shared" si="355"/>
        <v>https://www.dl.ndl.go.jp/api/iiif/3437686/canvas/113</v>
      </c>
      <c r="N2379" t="str">
        <f t="shared" si="353"/>
        <v>https://www.dl.ndl.go.jp/api/iiif/3437686/manifest.json</v>
      </c>
      <c r="O2379" t="str">
        <f t="shared" si="356"/>
        <v>http://da.dl.itc.u-tokyo.ac.jp/mirador/?params=[{%22manifest%22:%22https://www.dl.ndl.go.jp/api/iiif/3437686/manifest.json%22,%22canvas%22:%22https://www.dl.ndl.go.jp/api/iiif/3437686/canvas/113%22}]</v>
      </c>
    </row>
    <row r="2380" spans="1:15" ht="16">
      <c r="A2380" s="8" t="str">
        <f t="shared" si="350"/>
        <v>https://w3id.org/kouigenjimonogatari/data/0187-08.json</v>
      </c>
      <c r="B2380" s="8">
        <v>187</v>
      </c>
      <c r="C2380" s="8">
        <v>8</v>
      </c>
      <c r="D2380" s="9" t="s">
        <v>2249</v>
      </c>
      <c r="E2380" t="str">
        <f t="shared" si="351"/>
        <v>http://creativecommons.org/publicdomain/zero/1.0/</v>
      </c>
      <c r="F2380" t="s">
        <v>4658</v>
      </c>
      <c r="G2380">
        <v>5</v>
      </c>
      <c r="H2380" t="s">
        <v>337</v>
      </c>
      <c r="I2380" s="3" t="str">
        <f t="shared" si="352"/>
        <v>https://jpsearch.go.jp/term/type/文章要素</v>
      </c>
      <c r="L2380">
        <f t="shared" si="354"/>
        <v>113</v>
      </c>
      <c r="M2380" t="str">
        <f t="shared" si="355"/>
        <v>https://www.dl.ndl.go.jp/api/iiif/3437686/canvas/113</v>
      </c>
      <c r="N2380" t="str">
        <f t="shared" si="353"/>
        <v>https://www.dl.ndl.go.jp/api/iiif/3437686/manifest.json</v>
      </c>
      <c r="O2380" t="str">
        <f t="shared" si="356"/>
        <v>http://da.dl.itc.u-tokyo.ac.jp/mirador/?params=[{%22manifest%22:%22https://www.dl.ndl.go.jp/api/iiif/3437686/manifest.json%22,%22canvas%22:%22https://www.dl.ndl.go.jp/api/iiif/3437686/canvas/113%22}]</v>
      </c>
    </row>
    <row r="2381" spans="1:15" ht="16">
      <c r="A2381" s="8" t="str">
        <f t="shared" si="350"/>
        <v>https://w3id.org/kouigenjimonogatari/data/0187-09.json</v>
      </c>
      <c r="B2381" s="8">
        <v>187</v>
      </c>
      <c r="C2381" s="8">
        <v>9</v>
      </c>
      <c r="D2381" s="9" t="s">
        <v>2250</v>
      </c>
      <c r="E2381" t="str">
        <f t="shared" si="351"/>
        <v>http://creativecommons.org/publicdomain/zero/1.0/</v>
      </c>
      <c r="F2381" t="s">
        <v>4658</v>
      </c>
      <c r="G2381">
        <v>5</v>
      </c>
      <c r="H2381" t="s">
        <v>337</v>
      </c>
      <c r="I2381" s="3" t="str">
        <f t="shared" si="352"/>
        <v>https://jpsearch.go.jp/term/type/文章要素</v>
      </c>
      <c r="L2381">
        <f t="shared" si="354"/>
        <v>113</v>
      </c>
      <c r="M2381" t="str">
        <f t="shared" si="355"/>
        <v>https://www.dl.ndl.go.jp/api/iiif/3437686/canvas/113</v>
      </c>
      <c r="N2381" t="str">
        <f t="shared" si="353"/>
        <v>https://www.dl.ndl.go.jp/api/iiif/3437686/manifest.json</v>
      </c>
      <c r="O2381" t="str">
        <f t="shared" si="356"/>
        <v>http://da.dl.itc.u-tokyo.ac.jp/mirador/?params=[{%22manifest%22:%22https://www.dl.ndl.go.jp/api/iiif/3437686/manifest.json%22,%22canvas%22:%22https://www.dl.ndl.go.jp/api/iiif/3437686/canvas/113%22}]</v>
      </c>
    </row>
    <row r="2382" spans="1:15" ht="16">
      <c r="A2382" s="8" t="str">
        <f t="shared" si="350"/>
        <v>https://w3id.org/kouigenjimonogatari/data/0187-10.json</v>
      </c>
      <c r="B2382" s="8">
        <v>187</v>
      </c>
      <c r="C2382" s="8">
        <v>10</v>
      </c>
      <c r="D2382" s="9" t="s">
        <v>2251</v>
      </c>
      <c r="E2382" t="str">
        <f t="shared" si="351"/>
        <v>http://creativecommons.org/publicdomain/zero/1.0/</v>
      </c>
      <c r="F2382" t="s">
        <v>4658</v>
      </c>
      <c r="G2382">
        <v>5</v>
      </c>
      <c r="H2382" t="s">
        <v>337</v>
      </c>
      <c r="I2382" s="3" t="str">
        <f t="shared" si="352"/>
        <v>https://jpsearch.go.jp/term/type/文章要素</v>
      </c>
      <c r="L2382">
        <f t="shared" si="354"/>
        <v>113</v>
      </c>
      <c r="M2382" t="str">
        <f t="shared" si="355"/>
        <v>https://www.dl.ndl.go.jp/api/iiif/3437686/canvas/113</v>
      </c>
      <c r="N2382" t="str">
        <f t="shared" si="353"/>
        <v>https://www.dl.ndl.go.jp/api/iiif/3437686/manifest.json</v>
      </c>
      <c r="O2382" t="str">
        <f t="shared" si="356"/>
        <v>http://da.dl.itc.u-tokyo.ac.jp/mirador/?params=[{%22manifest%22:%22https://www.dl.ndl.go.jp/api/iiif/3437686/manifest.json%22,%22canvas%22:%22https://www.dl.ndl.go.jp/api/iiif/3437686/canvas/113%22}]</v>
      </c>
    </row>
    <row r="2383" spans="1:15" ht="16">
      <c r="A2383" s="8" t="str">
        <f t="shared" si="350"/>
        <v>https://w3id.org/kouigenjimonogatari/data/0187-11.json</v>
      </c>
      <c r="B2383" s="8">
        <v>187</v>
      </c>
      <c r="C2383" s="8">
        <v>11</v>
      </c>
      <c r="D2383" s="9" t="s">
        <v>2252</v>
      </c>
      <c r="E2383" t="str">
        <f t="shared" si="351"/>
        <v>http://creativecommons.org/publicdomain/zero/1.0/</v>
      </c>
      <c r="F2383" t="s">
        <v>4658</v>
      </c>
      <c r="G2383">
        <v>5</v>
      </c>
      <c r="H2383" t="s">
        <v>337</v>
      </c>
      <c r="I2383" s="3" t="str">
        <f t="shared" si="352"/>
        <v>https://jpsearch.go.jp/term/type/文章要素</v>
      </c>
      <c r="L2383">
        <f t="shared" si="354"/>
        <v>113</v>
      </c>
      <c r="M2383" t="str">
        <f t="shared" si="355"/>
        <v>https://www.dl.ndl.go.jp/api/iiif/3437686/canvas/113</v>
      </c>
      <c r="N2383" t="str">
        <f t="shared" si="353"/>
        <v>https://www.dl.ndl.go.jp/api/iiif/3437686/manifest.json</v>
      </c>
      <c r="O2383" t="str">
        <f t="shared" si="356"/>
        <v>http://da.dl.itc.u-tokyo.ac.jp/mirador/?params=[{%22manifest%22:%22https://www.dl.ndl.go.jp/api/iiif/3437686/manifest.json%22,%22canvas%22:%22https://www.dl.ndl.go.jp/api/iiif/3437686/canvas/113%22}]</v>
      </c>
    </row>
    <row r="2384" spans="1:15" ht="16">
      <c r="A2384" s="8" t="str">
        <f t="shared" si="350"/>
        <v>https://w3id.org/kouigenjimonogatari/data/0187-12.json</v>
      </c>
      <c r="B2384" s="8">
        <v>187</v>
      </c>
      <c r="C2384" s="8">
        <v>12</v>
      </c>
      <c r="D2384" s="9" t="s">
        <v>2253</v>
      </c>
      <c r="E2384" t="str">
        <f t="shared" si="351"/>
        <v>http://creativecommons.org/publicdomain/zero/1.0/</v>
      </c>
      <c r="F2384" t="s">
        <v>4658</v>
      </c>
      <c r="G2384">
        <v>5</v>
      </c>
      <c r="H2384" t="s">
        <v>337</v>
      </c>
      <c r="I2384" s="3" t="str">
        <f t="shared" si="352"/>
        <v>https://jpsearch.go.jp/term/type/文章要素</v>
      </c>
      <c r="L2384">
        <f t="shared" si="354"/>
        <v>113</v>
      </c>
      <c r="M2384" t="str">
        <f t="shared" si="355"/>
        <v>https://www.dl.ndl.go.jp/api/iiif/3437686/canvas/113</v>
      </c>
      <c r="N2384" t="str">
        <f t="shared" si="353"/>
        <v>https://www.dl.ndl.go.jp/api/iiif/3437686/manifest.json</v>
      </c>
      <c r="O2384" t="str">
        <f t="shared" si="356"/>
        <v>http://da.dl.itc.u-tokyo.ac.jp/mirador/?params=[{%22manifest%22:%22https://www.dl.ndl.go.jp/api/iiif/3437686/manifest.json%22,%22canvas%22:%22https://www.dl.ndl.go.jp/api/iiif/3437686/canvas/113%22}]</v>
      </c>
    </row>
    <row r="2385" spans="1:15" ht="16">
      <c r="A2385" s="8" t="str">
        <f t="shared" si="350"/>
        <v>https://w3id.org/kouigenjimonogatari/data/0187-13.json</v>
      </c>
      <c r="B2385" s="8">
        <v>187</v>
      </c>
      <c r="C2385" s="8">
        <v>13</v>
      </c>
      <c r="D2385" s="9" t="s">
        <v>2254</v>
      </c>
      <c r="E2385" t="str">
        <f t="shared" si="351"/>
        <v>http://creativecommons.org/publicdomain/zero/1.0/</v>
      </c>
      <c r="F2385" t="s">
        <v>4658</v>
      </c>
      <c r="G2385">
        <v>5</v>
      </c>
      <c r="H2385" t="s">
        <v>337</v>
      </c>
      <c r="I2385" s="3" t="str">
        <f t="shared" si="352"/>
        <v>https://jpsearch.go.jp/term/type/文章要素</v>
      </c>
      <c r="L2385">
        <f t="shared" si="354"/>
        <v>113</v>
      </c>
      <c r="M2385" t="str">
        <f t="shared" si="355"/>
        <v>https://www.dl.ndl.go.jp/api/iiif/3437686/canvas/113</v>
      </c>
      <c r="N2385" t="str">
        <f t="shared" si="353"/>
        <v>https://www.dl.ndl.go.jp/api/iiif/3437686/manifest.json</v>
      </c>
      <c r="O2385" t="str">
        <f t="shared" si="356"/>
        <v>http://da.dl.itc.u-tokyo.ac.jp/mirador/?params=[{%22manifest%22:%22https://www.dl.ndl.go.jp/api/iiif/3437686/manifest.json%22,%22canvas%22:%22https://www.dl.ndl.go.jp/api/iiif/3437686/canvas/113%22}]</v>
      </c>
    </row>
    <row r="2386" spans="1:15" ht="16">
      <c r="A2386" s="8" t="str">
        <f t="shared" si="350"/>
        <v>https://w3id.org/kouigenjimonogatari/data/0187-14.json</v>
      </c>
      <c r="B2386" s="8">
        <v>187</v>
      </c>
      <c r="C2386" s="8">
        <v>14</v>
      </c>
      <c r="D2386" s="9" t="s">
        <v>2255</v>
      </c>
      <c r="E2386" t="str">
        <f t="shared" si="351"/>
        <v>http://creativecommons.org/publicdomain/zero/1.0/</v>
      </c>
      <c r="F2386" t="s">
        <v>4658</v>
      </c>
      <c r="G2386">
        <v>5</v>
      </c>
      <c r="H2386" t="s">
        <v>337</v>
      </c>
      <c r="I2386" s="3" t="str">
        <f t="shared" si="352"/>
        <v>https://jpsearch.go.jp/term/type/文章要素</v>
      </c>
      <c r="L2386">
        <f t="shared" si="354"/>
        <v>113</v>
      </c>
      <c r="M2386" t="str">
        <f t="shared" si="355"/>
        <v>https://www.dl.ndl.go.jp/api/iiif/3437686/canvas/113</v>
      </c>
      <c r="N2386" t="str">
        <f t="shared" si="353"/>
        <v>https://www.dl.ndl.go.jp/api/iiif/3437686/manifest.json</v>
      </c>
      <c r="O2386" t="str">
        <f t="shared" si="356"/>
        <v>http://da.dl.itc.u-tokyo.ac.jp/mirador/?params=[{%22manifest%22:%22https://www.dl.ndl.go.jp/api/iiif/3437686/manifest.json%22,%22canvas%22:%22https://www.dl.ndl.go.jp/api/iiif/3437686/canvas/113%22}]</v>
      </c>
    </row>
    <row r="2387" spans="1:15" ht="16">
      <c r="A2387" s="8" t="str">
        <f t="shared" si="350"/>
        <v>https://w3id.org/kouigenjimonogatari/data/0188-01.json</v>
      </c>
      <c r="B2387" s="8">
        <v>188</v>
      </c>
      <c r="C2387" s="8">
        <v>1</v>
      </c>
      <c r="D2387" s="9" t="s">
        <v>2256</v>
      </c>
      <c r="E2387" t="str">
        <f t="shared" si="351"/>
        <v>http://creativecommons.org/publicdomain/zero/1.0/</v>
      </c>
      <c r="F2387" t="s">
        <v>4658</v>
      </c>
      <c r="G2387">
        <v>5</v>
      </c>
      <c r="H2387" t="s">
        <v>337</v>
      </c>
      <c r="I2387" s="3" t="str">
        <f t="shared" si="352"/>
        <v>https://jpsearch.go.jp/term/type/文章要素</v>
      </c>
      <c r="L2387">
        <f t="shared" si="354"/>
        <v>114</v>
      </c>
      <c r="M2387" t="str">
        <f t="shared" si="355"/>
        <v>https://www.dl.ndl.go.jp/api/iiif/3437686/canvas/114</v>
      </c>
      <c r="N2387" t="str">
        <f t="shared" si="353"/>
        <v>https://www.dl.ndl.go.jp/api/iiif/3437686/manifest.json</v>
      </c>
      <c r="O2387" t="str">
        <f t="shared" si="356"/>
        <v>http://da.dl.itc.u-tokyo.ac.jp/mirador/?params=[{%22manifest%22:%22https://www.dl.ndl.go.jp/api/iiif/3437686/manifest.json%22,%22canvas%22:%22https://www.dl.ndl.go.jp/api/iiif/3437686/canvas/114%22}]</v>
      </c>
    </row>
    <row r="2388" spans="1:15" ht="16">
      <c r="A2388" s="8" t="str">
        <f t="shared" si="350"/>
        <v>https://w3id.org/kouigenjimonogatari/data/0188-02.json</v>
      </c>
      <c r="B2388" s="8">
        <v>188</v>
      </c>
      <c r="C2388" s="8">
        <v>2</v>
      </c>
      <c r="D2388" s="9" t="s">
        <v>2257</v>
      </c>
      <c r="E2388" t="str">
        <f t="shared" si="351"/>
        <v>http://creativecommons.org/publicdomain/zero/1.0/</v>
      </c>
      <c r="F2388" t="s">
        <v>4658</v>
      </c>
      <c r="G2388">
        <v>5</v>
      </c>
      <c r="H2388" t="s">
        <v>337</v>
      </c>
      <c r="I2388" s="3" t="str">
        <f t="shared" si="352"/>
        <v>https://jpsearch.go.jp/term/type/文章要素</v>
      </c>
      <c r="L2388">
        <f t="shared" si="354"/>
        <v>114</v>
      </c>
      <c r="M2388" t="str">
        <f t="shared" si="355"/>
        <v>https://www.dl.ndl.go.jp/api/iiif/3437686/canvas/114</v>
      </c>
      <c r="N2388" t="str">
        <f t="shared" si="353"/>
        <v>https://www.dl.ndl.go.jp/api/iiif/3437686/manifest.json</v>
      </c>
      <c r="O2388" t="str">
        <f t="shared" si="356"/>
        <v>http://da.dl.itc.u-tokyo.ac.jp/mirador/?params=[{%22manifest%22:%22https://www.dl.ndl.go.jp/api/iiif/3437686/manifest.json%22,%22canvas%22:%22https://www.dl.ndl.go.jp/api/iiif/3437686/canvas/114%22}]</v>
      </c>
    </row>
    <row r="2389" spans="1:15" ht="16">
      <c r="A2389" s="8" t="str">
        <f t="shared" si="350"/>
        <v>https://w3id.org/kouigenjimonogatari/data/0188-03.json</v>
      </c>
      <c r="B2389" s="8">
        <v>188</v>
      </c>
      <c r="C2389" s="8">
        <v>3</v>
      </c>
      <c r="D2389" s="9" t="s">
        <v>2258</v>
      </c>
      <c r="E2389" t="str">
        <f t="shared" si="351"/>
        <v>http://creativecommons.org/publicdomain/zero/1.0/</v>
      </c>
      <c r="F2389" t="s">
        <v>4658</v>
      </c>
      <c r="G2389">
        <v>5</v>
      </c>
      <c r="H2389" t="s">
        <v>337</v>
      </c>
      <c r="I2389" s="3" t="str">
        <f t="shared" si="352"/>
        <v>https://jpsearch.go.jp/term/type/文章要素</v>
      </c>
      <c r="L2389">
        <f t="shared" si="354"/>
        <v>114</v>
      </c>
      <c r="M2389" t="str">
        <f t="shared" si="355"/>
        <v>https://www.dl.ndl.go.jp/api/iiif/3437686/canvas/114</v>
      </c>
      <c r="N2389" t="str">
        <f t="shared" si="353"/>
        <v>https://www.dl.ndl.go.jp/api/iiif/3437686/manifest.json</v>
      </c>
      <c r="O2389" t="str">
        <f t="shared" si="356"/>
        <v>http://da.dl.itc.u-tokyo.ac.jp/mirador/?params=[{%22manifest%22:%22https://www.dl.ndl.go.jp/api/iiif/3437686/manifest.json%22,%22canvas%22:%22https://www.dl.ndl.go.jp/api/iiif/3437686/canvas/114%22}]</v>
      </c>
    </row>
    <row r="2390" spans="1:15" ht="16">
      <c r="A2390" s="8" t="str">
        <f t="shared" si="350"/>
        <v>https://w3id.org/kouigenjimonogatari/data/0188-04.json</v>
      </c>
      <c r="B2390" s="8">
        <v>188</v>
      </c>
      <c r="C2390" s="8">
        <v>4</v>
      </c>
      <c r="D2390" s="9" t="s">
        <v>2259</v>
      </c>
      <c r="E2390" t="str">
        <f t="shared" si="351"/>
        <v>http://creativecommons.org/publicdomain/zero/1.0/</v>
      </c>
      <c r="F2390" t="s">
        <v>4658</v>
      </c>
      <c r="G2390">
        <v>5</v>
      </c>
      <c r="H2390" t="s">
        <v>337</v>
      </c>
      <c r="I2390" s="3" t="str">
        <f t="shared" si="352"/>
        <v>https://jpsearch.go.jp/term/type/文章要素</v>
      </c>
      <c r="L2390">
        <f t="shared" si="354"/>
        <v>114</v>
      </c>
      <c r="M2390" t="str">
        <f t="shared" si="355"/>
        <v>https://www.dl.ndl.go.jp/api/iiif/3437686/canvas/114</v>
      </c>
      <c r="N2390" t="str">
        <f t="shared" si="353"/>
        <v>https://www.dl.ndl.go.jp/api/iiif/3437686/manifest.json</v>
      </c>
      <c r="O2390" t="str">
        <f t="shared" si="356"/>
        <v>http://da.dl.itc.u-tokyo.ac.jp/mirador/?params=[{%22manifest%22:%22https://www.dl.ndl.go.jp/api/iiif/3437686/manifest.json%22,%22canvas%22:%22https://www.dl.ndl.go.jp/api/iiif/3437686/canvas/114%22}]</v>
      </c>
    </row>
    <row r="2391" spans="1:15" ht="16">
      <c r="A2391" s="8" t="str">
        <f t="shared" si="350"/>
        <v>https://w3id.org/kouigenjimonogatari/data/0188-05.json</v>
      </c>
      <c r="B2391" s="8">
        <v>188</v>
      </c>
      <c r="C2391" s="8">
        <v>5</v>
      </c>
      <c r="D2391" s="9" t="s">
        <v>2260</v>
      </c>
      <c r="E2391" t="str">
        <f t="shared" si="351"/>
        <v>http://creativecommons.org/publicdomain/zero/1.0/</v>
      </c>
      <c r="F2391" t="s">
        <v>4658</v>
      </c>
      <c r="G2391">
        <v>5</v>
      </c>
      <c r="H2391" t="s">
        <v>337</v>
      </c>
      <c r="I2391" s="3" t="str">
        <f t="shared" si="352"/>
        <v>https://jpsearch.go.jp/term/type/文章要素</v>
      </c>
      <c r="L2391">
        <f t="shared" si="354"/>
        <v>114</v>
      </c>
      <c r="M2391" t="str">
        <f t="shared" si="355"/>
        <v>https://www.dl.ndl.go.jp/api/iiif/3437686/canvas/114</v>
      </c>
      <c r="N2391" t="str">
        <f t="shared" si="353"/>
        <v>https://www.dl.ndl.go.jp/api/iiif/3437686/manifest.json</v>
      </c>
      <c r="O2391" t="str">
        <f t="shared" si="356"/>
        <v>http://da.dl.itc.u-tokyo.ac.jp/mirador/?params=[{%22manifest%22:%22https://www.dl.ndl.go.jp/api/iiif/3437686/manifest.json%22,%22canvas%22:%22https://www.dl.ndl.go.jp/api/iiif/3437686/canvas/114%22}]</v>
      </c>
    </row>
    <row r="2392" spans="1:15" ht="16">
      <c r="A2392" s="8" t="str">
        <f t="shared" si="350"/>
        <v>https://w3id.org/kouigenjimonogatari/data/0188-06.json</v>
      </c>
      <c r="B2392" s="8">
        <v>188</v>
      </c>
      <c r="C2392" s="8">
        <v>6</v>
      </c>
      <c r="D2392" s="9" t="s">
        <v>2261</v>
      </c>
      <c r="E2392" t="str">
        <f t="shared" si="351"/>
        <v>http://creativecommons.org/publicdomain/zero/1.0/</v>
      </c>
      <c r="F2392" t="s">
        <v>4658</v>
      </c>
      <c r="G2392">
        <v>5</v>
      </c>
      <c r="H2392" t="s">
        <v>337</v>
      </c>
      <c r="I2392" s="3" t="str">
        <f t="shared" si="352"/>
        <v>https://jpsearch.go.jp/term/type/文章要素</v>
      </c>
      <c r="L2392">
        <f t="shared" si="354"/>
        <v>114</v>
      </c>
      <c r="M2392" t="str">
        <f t="shared" si="355"/>
        <v>https://www.dl.ndl.go.jp/api/iiif/3437686/canvas/114</v>
      </c>
      <c r="N2392" t="str">
        <f t="shared" si="353"/>
        <v>https://www.dl.ndl.go.jp/api/iiif/3437686/manifest.json</v>
      </c>
      <c r="O2392" t="str">
        <f t="shared" si="356"/>
        <v>http://da.dl.itc.u-tokyo.ac.jp/mirador/?params=[{%22manifest%22:%22https://www.dl.ndl.go.jp/api/iiif/3437686/manifest.json%22,%22canvas%22:%22https://www.dl.ndl.go.jp/api/iiif/3437686/canvas/114%22}]</v>
      </c>
    </row>
    <row r="2393" spans="1:15" ht="16">
      <c r="A2393" s="8" t="str">
        <f t="shared" si="350"/>
        <v>https://w3id.org/kouigenjimonogatari/data/0188-07.json</v>
      </c>
      <c r="B2393" s="8">
        <v>188</v>
      </c>
      <c r="C2393" s="8">
        <v>7</v>
      </c>
      <c r="D2393" s="9" t="s">
        <v>2262</v>
      </c>
      <c r="E2393" t="str">
        <f t="shared" si="351"/>
        <v>http://creativecommons.org/publicdomain/zero/1.0/</v>
      </c>
      <c r="F2393" t="s">
        <v>4658</v>
      </c>
      <c r="G2393">
        <v>5</v>
      </c>
      <c r="H2393" t="s">
        <v>337</v>
      </c>
      <c r="I2393" s="3" t="str">
        <f t="shared" si="352"/>
        <v>https://jpsearch.go.jp/term/type/文章要素</v>
      </c>
      <c r="L2393">
        <f t="shared" si="354"/>
        <v>114</v>
      </c>
      <c r="M2393" t="str">
        <f t="shared" si="355"/>
        <v>https://www.dl.ndl.go.jp/api/iiif/3437686/canvas/114</v>
      </c>
      <c r="N2393" t="str">
        <f t="shared" si="353"/>
        <v>https://www.dl.ndl.go.jp/api/iiif/3437686/manifest.json</v>
      </c>
      <c r="O2393" t="str">
        <f t="shared" si="356"/>
        <v>http://da.dl.itc.u-tokyo.ac.jp/mirador/?params=[{%22manifest%22:%22https://www.dl.ndl.go.jp/api/iiif/3437686/manifest.json%22,%22canvas%22:%22https://www.dl.ndl.go.jp/api/iiif/3437686/canvas/114%22}]</v>
      </c>
    </row>
    <row r="2394" spans="1:15" ht="16">
      <c r="A2394" s="8" t="str">
        <f t="shared" si="350"/>
        <v>https://w3id.org/kouigenjimonogatari/data/0188-08.json</v>
      </c>
      <c r="B2394" s="8">
        <v>188</v>
      </c>
      <c r="C2394" s="8">
        <v>8</v>
      </c>
      <c r="D2394" s="9" t="s">
        <v>2263</v>
      </c>
      <c r="E2394" t="str">
        <f t="shared" si="351"/>
        <v>http://creativecommons.org/publicdomain/zero/1.0/</v>
      </c>
      <c r="F2394" t="s">
        <v>4658</v>
      </c>
      <c r="G2394">
        <v>5</v>
      </c>
      <c r="H2394" t="s">
        <v>337</v>
      </c>
      <c r="I2394" s="3" t="str">
        <f t="shared" si="352"/>
        <v>https://jpsearch.go.jp/term/type/文章要素</v>
      </c>
      <c r="L2394">
        <f t="shared" si="354"/>
        <v>114</v>
      </c>
      <c r="M2394" t="str">
        <f t="shared" si="355"/>
        <v>https://www.dl.ndl.go.jp/api/iiif/3437686/canvas/114</v>
      </c>
      <c r="N2394" t="str">
        <f t="shared" si="353"/>
        <v>https://www.dl.ndl.go.jp/api/iiif/3437686/manifest.json</v>
      </c>
      <c r="O2394" t="str">
        <f t="shared" si="356"/>
        <v>http://da.dl.itc.u-tokyo.ac.jp/mirador/?params=[{%22manifest%22:%22https://www.dl.ndl.go.jp/api/iiif/3437686/manifest.json%22,%22canvas%22:%22https://www.dl.ndl.go.jp/api/iiif/3437686/canvas/114%22}]</v>
      </c>
    </row>
    <row r="2395" spans="1:15" ht="16">
      <c r="A2395" s="8" t="str">
        <f t="shared" si="350"/>
        <v>https://w3id.org/kouigenjimonogatari/data/0188-09.json</v>
      </c>
      <c r="B2395" s="8">
        <v>188</v>
      </c>
      <c r="C2395" s="8">
        <v>9</v>
      </c>
      <c r="D2395" s="9" t="s">
        <v>2264</v>
      </c>
      <c r="E2395" t="str">
        <f t="shared" si="351"/>
        <v>http://creativecommons.org/publicdomain/zero/1.0/</v>
      </c>
      <c r="F2395" t="s">
        <v>4658</v>
      </c>
      <c r="G2395">
        <v>5</v>
      </c>
      <c r="H2395" t="s">
        <v>337</v>
      </c>
      <c r="I2395" s="3" t="str">
        <f t="shared" si="352"/>
        <v>https://jpsearch.go.jp/term/type/文章要素</v>
      </c>
      <c r="L2395">
        <f t="shared" si="354"/>
        <v>114</v>
      </c>
      <c r="M2395" t="str">
        <f t="shared" si="355"/>
        <v>https://www.dl.ndl.go.jp/api/iiif/3437686/canvas/114</v>
      </c>
      <c r="N2395" t="str">
        <f t="shared" si="353"/>
        <v>https://www.dl.ndl.go.jp/api/iiif/3437686/manifest.json</v>
      </c>
      <c r="O2395" t="str">
        <f t="shared" si="356"/>
        <v>http://da.dl.itc.u-tokyo.ac.jp/mirador/?params=[{%22manifest%22:%22https://www.dl.ndl.go.jp/api/iiif/3437686/manifest.json%22,%22canvas%22:%22https://www.dl.ndl.go.jp/api/iiif/3437686/canvas/114%22}]</v>
      </c>
    </row>
    <row r="2396" spans="1:15" ht="16">
      <c r="A2396" s="8" t="str">
        <f t="shared" si="350"/>
        <v>https://w3id.org/kouigenjimonogatari/data/0188-10.json</v>
      </c>
      <c r="B2396" s="8">
        <v>188</v>
      </c>
      <c r="C2396" s="8">
        <v>10</v>
      </c>
      <c r="D2396" s="9" t="s">
        <v>2265</v>
      </c>
      <c r="E2396" t="str">
        <f t="shared" si="351"/>
        <v>http://creativecommons.org/publicdomain/zero/1.0/</v>
      </c>
      <c r="F2396" t="s">
        <v>4658</v>
      </c>
      <c r="G2396">
        <v>5</v>
      </c>
      <c r="H2396" t="s">
        <v>337</v>
      </c>
      <c r="I2396" s="3" t="str">
        <f t="shared" si="352"/>
        <v>https://jpsearch.go.jp/term/type/文章要素</v>
      </c>
      <c r="L2396">
        <f t="shared" si="354"/>
        <v>114</v>
      </c>
      <c r="M2396" t="str">
        <f t="shared" si="355"/>
        <v>https://www.dl.ndl.go.jp/api/iiif/3437686/canvas/114</v>
      </c>
      <c r="N2396" t="str">
        <f t="shared" si="353"/>
        <v>https://www.dl.ndl.go.jp/api/iiif/3437686/manifest.json</v>
      </c>
      <c r="O2396" t="str">
        <f t="shared" si="356"/>
        <v>http://da.dl.itc.u-tokyo.ac.jp/mirador/?params=[{%22manifest%22:%22https://www.dl.ndl.go.jp/api/iiif/3437686/manifest.json%22,%22canvas%22:%22https://www.dl.ndl.go.jp/api/iiif/3437686/canvas/114%22}]</v>
      </c>
    </row>
    <row r="2397" spans="1:15" ht="16">
      <c r="A2397" s="8" t="str">
        <f t="shared" si="350"/>
        <v>https://w3id.org/kouigenjimonogatari/data/0188-11.json</v>
      </c>
      <c r="B2397" s="8">
        <v>188</v>
      </c>
      <c r="C2397" s="8">
        <v>11</v>
      </c>
      <c r="D2397" s="9" t="s">
        <v>2266</v>
      </c>
      <c r="E2397" t="str">
        <f t="shared" si="351"/>
        <v>http://creativecommons.org/publicdomain/zero/1.0/</v>
      </c>
      <c r="F2397" t="s">
        <v>4658</v>
      </c>
      <c r="G2397">
        <v>5</v>
      </c>
      <c r="H2397" t="s">
        <v>337</v>
      </c>
      <c r="I2397" s="3" t="str">
        <f t="shared" si="352"/>
        <v>https://jpsearch.go.jp/term/type/文章要素</v>
      </c>
      <c r="L2397">
        <f t="shared" si="354"/>
        <v>114</v>
      </c>
      <c r="M2397" t="str">
        <f t="shared" si="355"/>
        <v>https://www.dl.ndl.go.jp/api/iiif/3437686/canvas/114</v>
      </c>
      <c r="N2397" t="str">
        <f t="shared" si="353"/>
        <v>https://www.dl.ndl.go.jp/api/iiif/3437686/manifest.json</v>
      </c>
      <c r="O2397" t="str">
        <f t="shared" si="356"/>
        <v>http://da.dl.itc.u-tokyo.ac.jp/mirador/?params=[{%22manifest%22:%22https://www.dl.ndl.go.jp/api/iiif/3437686/manifest.json%22,%22canvas%22:%22https://www.dl.ndl.go.jp/api/iiif/3437686/canvas/114%22}]</v>
      </c>
    </row>
    <row r="2398" spans="1:15" ht="16">
      <c r="A2398" s="8" t="str">
        <f t="shared" si="350"/>
        <v>https://w3id.org/kouigenjimonogatari/data/0188-12.json</v>
      </c>
      <c r="B2398" s="8">
        <v>188</v>
      </c>
      <c r="C2398" s="8">
        <v>12</v>
      </c>
      <c r="D2398" s="9" t="s">
        <v>2267</v>
      </c>
      <c r="E2398" t="str">
        <f t="shared" si="351"/>
        <v>http://creativecommons.org/publicdomain/zero/1.0/</v>
      </c>
      <c r="F2398" t="s">
        <v>4658</v>
      </c>
      <c r="G2398">
        <v>5</v>
      </c>
      <c r="H2398" t="s">
        <v>337</v>
      </c>
      <c r="I2398" s="3" t="str">
        <f t="shared" si="352"/>
        <v>https://jpsearch.go.jp/term/type/文章要素</v>
      </c>
      <c r="L2398">
        <f t="shared" si="354"/>
        <v>114</v>
      </c>
      <c r="M2398" t="str">
        <f t="shared" si="355"/>
        <v>https://www.dl.ndl.go.jp/api/iiif/3437686/canvas/114</v>
      </c>
      <c r="N2398" t="str">
        <f t="shared" si="353"/>
        <v>https://www.dl.ndl.go.jp/api/iiif/3437686/manifest.json</v>
      </c>
      <c r="O2398" t="str">
        <f t="shared" si="356"/>
        <v>http://da.dl.itc.u-tokyo.ac.jp/mirador/?params=[{%22manifest%22:%22https://www.dl.ndl.go.jp/api/iiif/3437686/manifest.json%22,%22canvas%22:%22https://www.dl.ndl.go.jp/api/iiif/3437686/canvas/114%22}]</v>
      </c>
    </row>
    <row r="2399" spans="1:15" ht="16">
      <c r="A2399" s="8" t="str">
        <f t="shared" si="350"/>
        <v>https://w3id.org/kouigenjimonogatari/data/0188-13.json</v>
      </c>
      <c r="B2399" s="8">
        <v>188</v>
      </c>
      <c r="C2399" s="8">
        <v>13</v>
      </c>
      <c r="D2399" s="9" t="s">
        <v>2268</v>
      </c>
      <c r="E2399" t="str">
        <f t="shared" si="351"/>
        <v>http://creativecommons.org/publicdomain/zero/1.0/</v>
      </c>
      <c r="F2399" t="s">
        <v>4658</v>
      </c>
      <c r="G2399">
        <v>5</v>
      </c>
      <c r="H2399" t="s">
        <v>337</v>
      </c>
      <c r="I2399" s="3" t="str">
        <f t="shared" si="352"/>
        <v>https://jpsearch.go.jp/term/type/文章要素</v>
      </c>
      <c r="L2399">
        <f t="shared" si="354"/>
        <v>114</v>
      </c>
      <c r="M2399" t="str">
        <f t="shared" si="355"/>
        <v>https://www.dl.ndl.go.jp/api/iiif/3437686/canvas/114</v>
      </c>
      <c r="N2399" t="str">
        <f t="shared" si="353"/>
        <v>https://www.dl.ndl.go.jp/api/iiif/3437686/manifest.json</v>
      </c>
      <c r="O2399" t="str">
        <f t="shared" si="356"/>
        <v>http://da.dl.itc.u-tokyo.ac.jp/mirador/?params=[{%22manifest%22:%22https://www.dl.ndl.go.jp/api/iiif/3437686/manifest.json%22,%22canvas%22:%22https://www.dl.ndl.go.jp/api/iiif/3437686/canvas/114%22}]</v>
      </c>
    </row>
    <row r="2400" spans="1:15" ht="16">
      <c r="A2400" s="8" t="str">
        <f t="shared" si="350"/>
        <v>https://w3id.org/kouigenjimonogatari/data/0188-14.json</v>
      </c>
      <c r="B2400" s="8">
        <v>188</v>
      </c>
      <c r="C2400" s="8">
        <v>14</v>
      </c>
      <c r="D2400" s="9" t="s">
        <v>2269</v>
      </c>
      <c r="E2400" t="str">
        <f t="shared" si="351"/>
        <v>http://creativecommons.org/publicdomain/zero/1.0/</v>
      </c>
      <c r="F2400" t="s">
        <v>4658</v>
      </c>
      <c r="G2400">
        <v>5</v>
      </c>
      <c r="H2400" t="s">
        <v>337</v>
      </c>
      <c r="I2400" s="3" t="str">
        <f t="shared" si="352"/>
        <v>https://jpsearch.go.jp/term/type/文章要素</v>
      </c>
      <c r="L2400">
        <f t="shared" si="354"/>
        <v>114</v>
      </c>
      <c r="M2400" t="str">
        <f t="shared" si="355"/>
        <v>https://www.dl.ndl.go.jp/api/iiif/3437686/canvas/114</v>
      </c>
      <c r="N2400" t="str">
        <f t="shared" si="353"/>
        <v>https://www.dl.ndl.go.jp/api/iiif/3437686/manifest.json</v>
      </c>
      <c r="O2400" t="str">
        <f t="shared" si="356"/>
        <v>http://da.dl.itc.u-tokyo.ac.jp/mirador/?params=[{%22manifest%22:%22https://www.dl.ndl.go.jp/api/iiif/3437686/manifest.json%22,%22canvas%22:%22https://www.dl.ndl.go.jp/api/iiif/3437686/canvas/114%22}]</v>
      </c>
    </row>
    <row r="2401" spans="1:15" ht="16">
      <c r="A2401" s="8" t="str">
        <f t="shared" si="350"/>
        <v>https://w3id.org/kouigenjimonogatari/data/0189-01.json</v>
      </c>
      <c r="B2401" s="8">
        <v>189</v>
      </c>
      <c r="C2401" s="8">
        <v>1</v>
      </c>
      <c r="D2401" s="9" t="s">
        <v>2270</v>
      </c>
      <c r="E2401" t="str">
        <f t="shared" si="351"/>
        <v>http://creativecommons.org/publicdomain/zero/1.0/</v>
      </c>
      <c r="F2401" t="s">
        <v>4658</v>
      </c>
      <c r="G2401">
        <v>5</v>
      </c>
      <c r="H2401" t="s">
        <v>337</v>
      </c>
      <c r="I2401" s="3" t="str">
        <f t="shared" si="352"/>
        <v>https://jpsearch.go.jp/term/type/文章要素</v>
      </c>
      <c r="L2401">
        <f t="shared" si="354"/>
        <v>114</v>
      </c>
      <c r="M2401" t="str">
        <f t="shared" si="355"/>
        <v>https://www.dl.ndl.go.jp/api/iiif/3437686/canvas/114</v>
      </c>
      <c r="N2401" t="str">
        <f t="shared" si="353"/>
        <v>https://www.dl.ndl.go.jp/api/iiif/3437686/manifest.json</v>
      </c>
      <c r="O2401" t="str">
        <f t="shared" si="356"/>
        <v>http://da.dl.itc.u-tokyo.ac.jp/mirador/?params=[{%22manifest%22:%22https://www.dl.ndl.go.jp/api/iiif/3437686/manifest.json%22,%22canvas%22:%22https://www.dl.ndl.go.jp/api/iiif/3437686/canvas/114%22}]</v>
      </c>
    </row>
    <row r="2402" spans="1:15" ht="16">
      <c r="A2402" s="8" t="str">
        <f t="shared" si="350"/>
        <v>https://w3id.org/kouigenjimonogatari/data/0189-02.json</v>
      </c>
      <c r="B2402" s="8">
        <v>189</v>
      </c>
      <c r="C2402" s="8">
        <v>2</v>
      </c>
      <c r="D2402" s="9" t="s">
        <v>2271</v>
      </c>
      <c r="E2402" t="str">
        <f t="shared" si="351"/>
        <v>http://creativecommons.org/publicdomain/zero/1.0/</v>
      </c>
      <c r="F2402" t="s">
        <v>4658</v>
      </c>
      <c r="G2402">
        <v>5</v>
      </c>
      <c r="H2402" t="s">
        <v>337</v>
      </c>
      <c r="I2402" s="3" t="str">
        <f t="shared" si="352"/>
        <v>https://jpsearch.go.jp/term/type/文章要素</v>
      </c>
      <c r="L2402">
        <f t="shared" si="354"/>
        <v>114</v>
      </c>
      <c r="M2402" t="str">
        <f t="shared" si="355"/>
        <v>https://www.dl.ndl.go.jp/api/iiif/3437686/canvas/114</v>
      </c>
      <c r="N2402" t="str">
        <f t="shared" si="353"/>
        <v>https://www.dl.ndl.go.jp/api/iiif/3437686/manifest.json</v>
      </c>
      <c r="O2402" t="str">
        <f t="shared" si="356"/>
        <v>http://da.dl.itc.u-tokyo.ac.jp/mirador/?params=[{%22manifest%22:%22https://www.dl.ndl.go.jp/api/iiif/3437686/manifest.json%22,%22canvas%22:%22https://www.dl.ndl.go.jp/api/iiif/3437686/canvas/114%22}]</v>
      </c>
    </row>
    <row r="2403" spans="1:15" ht="16">
      <c r="A2403" s="8" t="str">
        <f t="shared" si="350"/>
        <v>https://w3id.org/kouigenjimonogatari/data/0189-03.json</v>
      </c>
      <c r="B2403" s="8">
        <v>189</v>
      </c>
      <c r="C2403" s="8">
        <v>3</v>
      </c>
      <c r="D2403" s="9" t="s">
        <v>2272</v>
      </c>
      <c r="E2403" t="str">
        <f t="shared" si="351"/>
        <v>http://creativecommons.org/publicdomain/zero/1.0/</v>
      </c>
      <c r="F2403" t="s">
        <v>4658</v>
      </c>
      <c r="G2403">
        <v>5</v>
      </c>
      <c r="H2403" t="s">
        <v>337</v>
      </c>
      <c r="I2403" s="3" t="str">
        <f t="shared" si="352"/>
        <v>https://jpsearch.go.jp/term/type/文章要素</v>
      </c>
      <c r="L2403">
        <f t="shared" si="354"/>
        <v>114</v>
      </c>
      <c r="M2403" t="str">
        <f t="shared" si="355"/>
        <v>https://www.dl.ndl.go.jp/api/iiif/3437686/canvas/114</v>
      </c>
      <c r="N2403" t="str">
        <f t="shared" si="353"/>
        <v>https://www.dl.ndl.go.jp/api/iiif/3437686/manifest.json</v>
      </c>
      <c r="O2403" t="str">
        <f t="shared" si="356"/>
        <v>http://da.dl.itc.u-tokyo.ac.jp/mirador/?params=[{%22manifest%22:%22https://www.dl.ndl.go.jp/api/iiif/3437686/manifest.json%22,%22canvas%22:%22https://www.dl.ndl.go.jp/api/iiif/3437686/canvas/114%22}]</v>
      </c>
    </row>
    <row r="2404" spans="1:15" ht="16">
      <c r="A2404" s="8" t="str">
        <f t="shared" si="350"/>
        <v>https://w3id.org/kouigenjimonogatari/data/0189-04.json</v>
      </c>
      <c r="B2404" s="8">
        <v>189</v>
      </c>
      <c r="C2404" s="8">
        <v>4</v>
      </c>
      <c r="D2404" s="9" t="s">
        <v>2273</v>
      </c>
      <c r="E2404" t="str">
        <f t="shared" si="351"/>
        <v>http://creativecommons.org/publicdomain/zero/1.0/</v>
      </c>
      <c r="F2404" t="s">
        <v>4658</v>
      </c>
      <c r="G2404">
        <v>5</v>
      </c>
      <c r="H2404" t="s">
        <v>337</v>
      </c>
      <c r="I2404" s="3" t="str">
        <f t="shared" si="352"/>
        <v>https://jpsearch.go.jp/term/type/文章要素</v>
      </c>
      <c r="L2404">
        <f t="shared" si="354"/>
        <v>114</v>
      </c>
      <c r="M2404" t="str">
        <f t="shared" si="355"/>
        <v>https://www.dl.ndl.go.jp/api/iiif/3437686/canvas/114</v>
      </c>
      <c r="N2404" t="str">
        <f t="shared" si="353"/>
        <v>https://www.dl.ndl.go.jp/api/iiif/3437686/manifest.json</v>
      </c>
      <c r="O2404" t="str">
        <f t="shared" si="356"/>
        <v>http://da.dl.itc.u-tokyo.ac.jp/mirador/?params=[{%22manifest%22:%22https://www.dl.ndl.go.jp/api/iiif/3437686/manifest.json%22,%22canvas%22:%22https://www.dl.ndl.go.jp/api/iiif/3437686/canvas/114%22}]</v>
      </c>
    </row>
    <row r="2405" spans="1:15" ht="16">
      <c r="A2405" s="8" t="str">
        <f t="shared" si="350"/>
        <v>https://w3id.org/kouigenjimonogatari/data/0189-05.json</v>
      </c>
      <c r="B2405" s="8">
        <v>189</v>
      </c>
      <c r="C2405" s="8">
        <v>5</v>
      </c>
      <c r="D2405" s="9" t="s">
        <v>2274</v>
      </c>
      <c r="E2405" t="str">
        <f t="shared" si="351"/>
        <v>http://creativecommons.org/publicdomain/zero/1.0/</v>
      </c>
      <c r="F2405" t="s">
        <v>4658</v>
      </c>
      <c r="G2405">
        <v>5</v>
      </c>
      <c r="H2405" t="s">
        <v>337</v>
      </c>
      <c r="I2405" s="3" t="str">
        <f t="shared" si="352"/>
        <v>https://jpsearch.go.jp/term/type/文章要素</v>
      </c>
      <c r="L2405">
        <f t="shared" si="354"/>
        <v>114</v>
      </c>
      <c r="M2405" t="str">
        <f t="shared" si="355"/>
        <v>https://www.dl.ndl.go.jp/api/iiif/3437686/canvas/114</v>
      </c>
      <c r="N2405" t="str">
        <f t="shared" si="353"/>
        <v>https://www.dl.ndl.go.jp/api/iiif/3437686/manifest.json</v>
      </c>
      <c r="O2405" t="str">
        <f t="shared" si="356"/>
        <v>http://da.dl.itc.u-tokyo.ac.jp/mirador/?params=[{%22manifest%22:%22https://www.dl.ndl.go.jp/api/iiif/3437686/manifest.json%22,%22canvas%22:%22https://www.dl.ndl.go.jp/api/iiif/3437686/canvas/114%22}]</v>
      </c>
    </row>
    <row r="2406" spans="1:15" ht="16">
      <c r="A2406" s="8" t="str">
        <f t="shared" si="350"/>
        <v>https://w3id.org/kouigenjimonogatari/data/0189-06.json</v>
      </c>
      <c r="B2406" s="8">
        <v>189</v>
      </c>
      <c r="C2406" s="8">
        <v>6</v>
      </c>
      <c r="D2406" s="9" t="s">
        <v>2275</v>
      </c>
      <c r="E2406" t="str">
        <f t="shared" si="351"/>
        <v>http://creativecommons.org/publicdomain/zero/1.0/</v>
      </c>
      <c r="F2406" t="s">
        <v>4658</v>
      </c>
      <c r="G2406">
        <v>5</v>
      </c>
      <c r="H2406" t="s">
        <v>337</v>
      </c>
      <c r="I2406" s="3" t="str">
        <f t="shared" si="352"/>
        <v>https://jpsearch.go.jp/term/type/文章要素</v>
      </c>
      <c r="L2406">
        <f t="shared" si="354"/>
        <v>114</v>
      </c>
      <c r="M2406" t="str">
        <f t="shared" si="355"/>
        <v>https://www.dl.ndl.go.jp/api/iiif/3437686/canvas/114</v>
      </c>
      <c r="N2406" t="str">
        <f t="shared" si="353"/>
        <v>https://www.dl.ndl.go.jp/api/iiif/3437686/manifest.json</v>
      </c>
      <c r="O2406" t="str">
        <f t="shared" si="356"/>
        <v>http://da.dl.itc.u-tokyo.ac.jp/mirador/?params=[{%22manifest%22:%22https://www.dl.ndl.go.jp/api/iiif/3437686/manifest.json%22,%22canvas%22:%22https://www.dl.ndl.go.jp/api/iiif/3437686/canvas/114%22}]</v>
      </c>
    </row>
    <row r="2407" spans="1:15" ht="16">
      <c r="A2407" s="8" t="str">
        <f t="shared" si="350"/>
        <v>https://w3id.org/kouigenjimonogatari/data/0189-07.json</v>
      </c>
      <c r="B2407" s="8">
        <v>189</v>
      </c>
      <c r="C2407" s="8">
        <v>7</v>
      </c>
      <c r="D2407" s="9" t="s">
        <v>2276</v>
      </c>
      <c r="E2407" t="str">
        <f t="shared" si="351"/>
        <v>http://creativecommons.org/publicdomain/zero/1.0/</v>
      </c>
      <c r="F2407" t="s">
        <v>4658</v>
      </c>
      <c r="G2407">
        <v>5</v>
      </c>
      <c r="H2407" t="s">
        <v>337</v>
      </c>
      <c r="I2407" s="3" t="str">
        <f t="shared" si="352"/>
        <v>https://jpsearch.go.jp/term/type/文章要素</v>
      </c>
      <c r="L2407">
        <f t="shared" si="354"/>
        <v>114</v>
      </c>
      <c r="M2407" t="str">
        <f t="shared" si="355"/>
        <v>https://www.dl.ndl.go.jp/api/iiif/3437686/canvas/114</v>
      </c>
      <c r="N2407" t="str">
        <f t="shared" si="353"/>
        <v>https://www.dl.ndl.go.jp/api/iiif/3437686/manifest.json</v>
      </c>
      <c r="O2407" t="str">
        <f t="shared" si="356"/>
        <v>http://da.dl.itc.u-tokyo.ac.jp/mirador/?params=[{%22manifest%22:%22https://www.dl.ndl.go.jp/api/iiif/3437686/manifest.json%22,%22canvas%22:%22https://www.dl.ndl.go.jp/api/iiif/3437686/canvas/114%22}]</v>
      </c>
    </row>
    <row r="2408" spans="1:15" ht="16">
      <c r="A2408" s="8" t="str">
        <f t="shared" si="350"/>
        <v>https://w3id.org/kouigenjimonogatari/data/0189-08.json</v>
      </c>
      <c r="B2408" s="8">
        <v>189</v>
      </c>
      <c r="C2408" s="8">
        <v>8</v>
      </c>
      <c r="D2408" s="9" t="s">
        <v>2277</v>
      </c>
      <c r="E2408" t="str">
        <f t="shared" si="351"/>
        <v>http://creativecommons.org/publicdomain/zero/1.0/</v>
      </c>
      <c r="F2408" t="s">
        <v>4658</v>
      </c>
      <c r="G2408">
        <v>5</v>
      </c>
      <c r="H2408" t="s">
        <v>337</v>
      </c>
      <c r="I2408" s="3" t="str">
        <f t="shared" si="352"/>
        <v>https://jpsearch.go.jp/term/type/文章要素</v>
      </c>
      <c r="L2408">
        <f t="shared" si="354"/>
        <v>114</v>
      </c>
      <c r="M2408" t="str">
        <f t="shared" si="355"/>
        <v>https://www.dl.ndl.go.jp/api/iiif/3437686/canvas/114</v>
      </c>
      <c r="N2408" t="str">
        <f t="shared" si="353"/>
        <v>https://www.dl.ndl.go.jp/api/iiif/3437686/manifest.json</v>
      </c>
      <c r="O2408" t="str">
        <f t="shared" si="356"/>
        <v>http://da.dl.itc.u-tokyo.ac.jp/mirador/?params=[{%22manifest%22:%22https://www.dl.ndl.go.jp/api/iiif/3437686/manifest.json%22,%22canvas%22:%22https://www.dl.ndl.go.jp/api/iiif/3437686/canvas/114%22}]</v>
      </c>
    </row>
    <row r="2409" spans="1:15" ht="16">
      <c r="A2409" s="8" t="str">
        <f t="shared" si="350"/>
        <v>https://w3id.org/kouigenjimonogatari/data/0189-09.json</v>
      </c>
      <c r="B2409" s="8">
        <v>189</v>
      </c>
      <c r="C2409" s="8">
        <v>9</v>
      </c>
      <c r="D2409" s="9" t="s">
        <v>2278</v>
      </c>
      <c r="E2409" t="str">
        <f t="shared" si="351"/>
        <v>http://creativecommons.org/publicdomain/zero/1.0/</v>
      </c>
      <c r="F2409" t="s">
        <v>4658</v>
      </c>
      <c r="G2409">
        <v>5</v>
      </c>
      <c r="H2409" t="s">
        <v>337</v>
      </c>
      <c r="I2409" s="3" t="str">
        <f t="shared" si="352"/>
        <v>https://jpsearch.go.jp/term/type/文章要素</v>
      </c>
      <c r="L2409">
        <f t="shared" si="354"/>
        <v>114</v>
      </c>
      <c r="M2409" t="str">
        <f t="shared" si="355"/>
        <v>https://www.dl.ndl.go.jp/api/iiif/3437686/canvas/114</v>
      </c>
      <c r="N2409" t="str">
        <f t="shared" si="353"/>
        <v>https://www.dl.ndl.go.jp/api/iiif/3437686/manifest.json</v>
      </c>
      <c r="O2409" t="str">
        <f t="shared" si="356"/>
        <v>http://da.dl.itc.u-tokyo.ac.jp/mirador/?params=[{%22manifest%22:%22https://www.dl.ndl.go.jp/api/iiif/3437686/manifest.json%22,%22canvas%22:%22https://www.dl.ndl.go.jp/api/iiif/3437686/canvas/114%22}]</v>
      </c>
    </row>
    <row r="2410" spans="1:15" ht="16">
      <c r="A2410" s="8" t="str">
        <f t="shared" si="350"/>
        <v>https://w3id.org/kouigenjimonogatari/data/0189-10.json</v>
      </c>
      <c r="B2410" s="8">
        <v>189</v>
      </c>
      <c r="C2410" s="8">
        <v>10</v>
      </c>
      <c r="D2410" s="9" t="s">
        <v>2279</v>
      </c>
      <c r="E2410" t="str">
        <f t="shared" si="351"/>
        <v>http://creativecommons.org/publicdomain/zero/1.0/</v>
      </c>
      <c r="F2410" t="s">
        <v>4658</v>
      </c>
      <c r="G2410">
        <v>5</v>
      </c>
      <c r="H2410" t="s">
        <v>337</v>
      </c>
      <c r="I2410" s="3" t="str">
        <f t="shared" si="352"/>
        <v>https://jpsearch.go.jp/term/type/文章要素</v>
      </c>
      <c r="L2410">
        <f t="shared" si="354"/>
        <v>114</v>
      </c>
      <c r="M2410" t="str">
        <f t="shared" si="355"/>
        <v>https://www.dl.ndl.go.jp/api/iiif/3437686/canvas/114</v>
      </c>
      <c r="N2410" t="str">
        <f t="shared" si="353"/>
        <v>https://www.dl.ndl.go.jp/api/iiif/3437686/manifest.json</v>
      </c>
      <c r="O2410" t="str">
        <f t="shared" si="356"/>
        <v>http://da.dl.itc.u-tokyo.ac.jp/mirador/?params=[{%22manifest%22:%22https://www.dl.ndl.go.jp/api/iiif/3437686/manifest.json%22,%22canvas%22:%22https://www.dl.ndl.go.jp/api/iiif/3437686/canvas/114%22}]</v>
      </c>
    </row>
    <row r="2411" spans="1:15" ht="16">
      <c r="A2411" s="8" t="str">
        <f t="shared" si="350"/>
        <v>https://w3id.org/kouigenjimonogatari/data/0189-11.json</v>
      </c>
      <c r="B2411" s="8">
        <v>189</v>
      </c>
      <c r="C2411" s="8">
        <v>11</v>
      </c>
      <c r="D2411" s="9" t="s">
        <v>2280</v>
      </c>
      <c r="E2411" t="str">
        <f t="shared" si="351"/>
        <v>http://creativecommons.org/publicdomain/zero/1.0/</v>
      </c>
      <c r="F2411" t="s">
        <v>4658</v>
      </c>
      <c r="G2411">
        <v>5</v>
      </c>
      <c r="H2411" t="s">
        <v>337</v>
      </c>
      <c r="I2411" s="3" t="str">
        <f t="shared" si="352"/>
        <v>https://jpsearch.go.jp/term/type/文章要素</v>
      </c>
      <c r="L2411">
        <f t="shared" si="354"/>
        <v>114</v>
      </c>
      <c r="M2411" t="str">
        <f t="shared" si="355"/>
        <v>https://www.dl.ndl.go.jp/api/iiif/3437686/canvas/114</v>
      </c>
      <c r="N2411" t="str">
        <f t="shared" si="353"/>
        <v>https://www.dl.ndl.go.jp/api/iiif/3437686/manifest.json</v>
      </c>
      <c r="O2411" t="str">
        <f t="shared" si="356"/>
        <v>http://da.dl.itc.u-tokyo.ac.jp/mirador/?params=[{%22manifest%22:%22https://www.dl.ndl.go.jp/api/iiif/3437686/manifest.json%22,%22canvas%22:%22https://www.dl.ndl.go.jp/api/iiif/3437686/canvas/114%22}]</v>
      </c>
    </row>
    <row r="2412" spans="1:15" ht="16">
      <c r="A2412" s="8" t="str">
        <f t="shared" si="350"/>
        <v>https://w3id.org/kouigenjimonogatari/data/0189-12.json</v>
      </c>
      <c r="B2412" s="8">
        <v>189</v>
      </c>
      <c r="C2412" s="8">
        <v>12</v>
      </c>
      <c r="D2412" s="9" t="s">
        <v>2281</v>
      </c>
      <c r="E2412" t="str">
        <f t="shared" si="351"/>
        <v>http://creativecommons.org/publicdomain/zero/1.0/</v>
      </c>
      <c r="F2412" t="s">
        <v>4658</v>
      </c>
      <c r="G2412">
        <v>5</v>
      </c>
      <c r="H2412" t="s">
        <v>337</v>
      </c>
      <c r="I2412" s="3" t="str">
        <f t="shared" si="352"/>
        <v>https://jpsearch.go.jp/term/type/文章要素</v>
      </c>
      <c r="L2412">
        <f t="shared" si="354"/>
        <v>114</v>
      </c>
      <c r="M2412" t="str">
        <f t="shared" si="355"/>
        <v>https://www.dl.ndl.go.jp/api/iiif/3437686/canvas/114</v>
      </c>
      <c r="N2412" t="str">
        <f t="shared" si="353"/>
        <v>https://www.dl.ndl.go.jp/api/iiif/3437686/manifest.json</v>
      </c>
      <c r="O2412" t="str">
        <f t="shared" si="356"/>
        <v>http://da.dl.itc.u-tokyo.ac.jp/mirador/?params=[{%22manifest%22:%22https://www.dl.ndl.go.jp/api/iiif/3437686/manifest.json%22,%22canvas%22:%22https://www.dl.ndl.go.jp/api/iiif/3437686/canvas/114%22}]</v>
      </c>
    </row>
    <row r="2413" spans="1:15" ht="16">
      <c r="A2413" s="8" t="str">
        <f t="shared" si="350"/>
        <v>https://w3id.org/kouigenjimonogatari/data/0189-13.json</v>
      </c>
      <c r="B2413" s="8">
        <v>189</v>
      </c>
      <c r="C2413" s="8">
        <v>13</v>
      </c>
      <c r="D2413" s="9" t="s">
        <v>2282</v>
      </c>
      <c r="E2413" t="str">
        <f t="shared" si="351"/>
        <v>http://creativecommons.org/publicdomain/zero/1.0/</v>
      </c>
      <c r="F2413" t="s">
        <v>4658</v>
      </c>
      <c r="G2413">
        <v>5</v>
      </c>
      <c r="H2413" t="s">
        <v>337</v>
      </c>
      <c r="I2413" s="3" t="str">
        <f t="shared" si="352"/>
        <v>https://jpsearch.go.jp/term/type/文章要素</v>
      </c>
      <c r="L2413">
        <f t="shared" si="354"/>
        <v>114</v>
      </c>
      <c r="M2413" t="str">
        <f t="shared" si="355"/>
        <v>https://www.dl.ndl.go.jp/api/iiif/3437686/canvas/114</v>
      </c>
      <c r="N2413" t="str">
        <f t="shared" si="353"/>
        <v>https://www.dl.ndl.go.jp/api/iiif/3437686/manifest.json</v>
      </c>
      <c r="O2413" t="str">
        <f t="shared" si="356"/>
        <v>http://da.dl.itc.u-tokyo.ac.jp/mirador/?params=[{%22manifest%22:%22https://www.dl.ndl.go.jp/api/iiif/3437686/manifest.json%22,%22canvas%22:%22https://www.dl.ndl.go.jp/api/iiif/3437686/canvas/114%22}]</v>
      </c>
    </row>
    <row r="2414" spans="1:15" ht="16">
      <c r="A2414" s="8" t="str">
        <f t="shared" si="350"/>
        <v>https://w3id.org/kouigenjimonogatari/data/0189-14.json</v>
      </c>
      <c r="B2414" s="8">
        <v>189</v>
      </c>
      <c r="C2414" s="8">
        <v>14</v>
      </c>
      <c r="D2414" s="9" t="s">
        <v>2283</v>
      </c>
      <c r="E2414" t="str">
        <f t="shared" si="351"/>
        <v>http://creativecommons.org/publicdomain/zero/1.0/</v>
      </c>
      <c r="F2414" t="s">
        <v>4658</v>
      </c>
      <c r="G2414">
        <v>5</v>
      </c>
      <c r="H2414" t="s">
        <v>337</v>
      </c>
      <c r="I2414" s="3" t="str">
        <f t="shared" si="352"/>
        <v>https://jpsearch.go.jp/term/type/文章要素</v>
      </c>
      <c r="L2414">
        <f t="shared" si="354"/>
        <v>114</v>
      </c>
      <c r="M2414" t="str">
        <f t="shared" si="355"/>
        <v>https://www.dl.ndl.go.jp/api/iiif/3437686/canvas/114</v>
      </c>
      <c r="N2414" t="str">
        <f t="shared" si="353"/>
        <v>https://www.dl.ndl.go.jp/api/iiif/3437686/manifest.json</v>
      </c>
      <c r="O2414" t="str">
        <f t="shared" si="356"/>
        <v>http://da.dl.itc.u-tokyo.ac.jp/mirador/?params=[{%22manifest%22:%22https://www.dl.ndl.go.jp/api/iiif/3437686/manifest.json%22,%22canvas%22:%22https://www.dl.ndl.go.jp/api/iiif/3437686/canvas/114%22}]</v>
      </c>
    </row>
    <row r="2415" spans="1:15" ht="16">
      <c r="A2415" s="8" t="str">
        <f t="shared" si="350"/>
        <v>https://w3id.org/kouigenjimonogatari/data/0190-01.json</v>
      </c>
      <c r="B2415" s="8">
        <v>190</v>
      </c>
      <c r="C2415" s="8">
        <v>1</v>
      </c>
      <c r="D2415" s="9" t="s">
        <v>2284</v>
      </c>
      <c r="E2415" t="str">
        <f t="shared" si="351"/>
        <v>http://creativecommons.org/publicdomain/zero/1.0/</v>
      </c>
      <c r="F2415" t="s">
        <v>4658</v>
      </c>
      <c r="G2415">
        <v>5</v>
      </c>
      <c r="H2415" t="s">
        <v>337</v>
      </c>
      <c r="I2415" s="3" t="str">
        <f t="shared" si="352"/>
        <v>https://jpsearch.go.jp/term/type/文章要素</v>
      </c>
      <c r="L2415">
        <f t="shared" si="354"/>
        <v>115</v>
      </c>
      <c r="M2415" t="str">
        <f t="shared" si="355"/>
        <v>https://www.dl.ndl.go.jp/api/iiif/3437686/canvas/115</v>
      </c>
      <c r="N2415" t="str">
        <f t="shared" si="353"/>
        <v>https://www.dl.ndl.go.jp/api/iiif/3437686/manifest.json</v>
      </c>
      <c r="O2415" t="str">
        <f t="shared" si="356"/>
        <v>http://da.dl.itc.u-tokyo.ac.jp/mirador/?params=[{%22manifest%22:%22https://www.dl.ndl.go.jp/api/iiif/3437686/manifest.json%22,%22canvas%22:%22https://www.dl.ndl.go.jp/api/iiif/3437686/canvas/115%22}]</v>
      </c>
    </row>
    <row r="2416" spans="1:15" ht="16">
      <c r="A2416" s="8" t="str">
        <f t="shared" si="350"/>
        <v>https://w3id.org/kouigenjimonogatari/data/0190-02.json</v>
      </c>
      <c r="B2416" s="8">
        <v>190</v>
      </c>
      <c r="C2416" s="8">
        <v>2</v>
      </c>
      <c r="D2416" s="9" t="s">
        <v>2285</v>
      </c>
      <c r="E2416" t="str">
        <f t="shared" si="351"/>
        <v>http://creativecommons.org/publicdomain/zero/1.0/</v>
      </c>
      <c r="F2416" t="s">
        <v>4658</v>
      </c>
      <c r="G2416">
        <v>5</v>
      </c>
      <c r="H2416" t="s">
        <v>337</v>
      </c>
      <c r="I2416" s="3" t="str">
        <f t="shared" si="352"/>
        <v>https://jpsearch.go.jp/term/type/文章要素</v>
      </c>
      <c r="L2416">
        <f t="shared" si="354"/>
        <v>115</v>
      </c>
      <c r="M2416" t="str">
        <f t="shared" si="355"/>
        <v>https://www.dl.ndl.go.jp/api/iiif/3437686/canvas/115</v>
      </c>
      <c r="N2416" t="str">
        <f t="shared" si="353"/>
        <v>https://www.dl.ndl.go.jp/api/iiif/3437686/manifest.json</v>
      </c>
      <c r="O2416" t="str">
        <f t="shared" si="356"/>
        <v>http://da.dl.itc.u-tokyo.ac.jp/mirador/?params=[{%22manifest%22:%22https://www.dl.ndl.go.jp/api/iiif/3437686/manifest.json%22,%22canvas%22:%22https://www.dl.ndl.go.jp/api/iiif/3437686/canvas/115%22}]</v>
      </c>
    </row>
    <row r="2417" spans="1:15" ht="16">
      <c r="A2417" s="8" t="str">
        <f t="shared" si="350"/>
        <v>https://w3id.org/kouigenjimonogatari/data/0190-03.json</v>
      </c>
      <c r="B2417" s="8">
        <v>190</v>
      </c>
      <c r="C2417" s="8">
        <v>3</v>
      </c>
      <c r="D2417" s="9" t="s">
        <v>2286</v>
      </c>
      <c r="E2417" t="str">
        <f t="shared" si="351"/>
        <v>http://creativecommons.org/publicdomain/zero/1.0/</v>
      </c>
      <c r="F2417" t="s">
        <v>4658</v>
      </c>
      <c r="G2417">
        <v>5</v>
      </c>
      <c r="H2417" t="s">
        <v>337</v>
      </c>
      <c r="I2417" s="3" t="str">
        <f t="shared" si="352"/>
        <v>https://jpsearch.go.jp/term/type/文章要素</v>
      </c>
      <c r="L2417">
        <f t="shared" si="354"/>
        <v>115</v>
      </c>
      <c r="M2417" t="str">
        <f t="shared" si="355"/>
        <v>https://www.dl.ndl.go.jp/api/iiif/3437686/canvas/115</v>
      </c>
      <c r="N2417" t="str">
        <f t="shared" si="353"/>
        <v>https://www.dl.ndl.go.jp/api/iiif/3437686/manifest.json</v>
      </c>
      <c r="O2417" t="str">
        <f t="shared" si="356"/>
        <v>http://da.dl.itc.u-tokyo.ac.jp/mirador/?params=[{%22manifest%22:%22https://www.dl.ndl.go.jp/api/iiif/3437686/manifest.json%22,%22canvas%22:%22https://www.dl.ndl.go.jp/api/iiif/3437686/canvas/115%22}]</v>
      </c>
    </row>
    <row r="2418" spans="1:15" ht="16">
      <c r="A2418" s="8" t="str">
        <f t="shared" si="350"/>
        <v>https://w3id.org/kouigenjimonogatari/data/0190-04.json</v>
      </c>
      <c r="B2418" s="8">
        <v>190</v>
      </c>
      <c r="C2418" s="8">
        <v>4</v>
      </c>
      <c r="D2418" s="9" t="s">
        <v>2287</v>
      </c>
      <c r="E2418" t="str">
        <f t="shared" si="351"/>
        <v>http://creativecommons.org/publicdomain/zero/1.0/</v>
      </c>
      <c r="F2418" t="s">
        <v>4658</v>
      </c>
      <c r="G2418">
        <v>5</v>
      </c>
      <c r="H2418" t="s">
        <v>337</v>
      </c>
      <c r="I2418" s="3" t="str">
        <f t="shared" si="352"/>
        <v>https://jpsearch.go.jp/term/type/文章要素</v>
      </c>
      <c r="L2418">
        <f t="shared" si="354"/>
        <v>115</v>
      </c>
      <c r="M2418" t="str">
        <f t="shared" si="355"/>
        <v>https://www.dl.ndl.go.jp/api/iiif/3437686/canvas/115</v>
      </c>
      <c r="N2418" t="str">
        <f t="shared" si="353"/>
        <v>https://www.dl.ndl.go.jp/api/iiif/3437686/manifest.json</v>
      </c>
      <c r="O2418" t="str">
        <f t="shared" si="356"/>
        <v>http://da.dl.itc.u-tokyo.ac.jp/mirador/?params=[{%22manifest%22:%22https://www.dl.ndl.go.jp/api/iiif/3437686/manifest.json%22,%22canvas%22:%22https://www.dl.ndl.go.jp/api/iiif/3437686/canvas/115%22}]</v>
      </c>
    </row>
    <row r="2419" spans="1:15" ht="16">
      <c r="A2419" s="8" t="str">
        <f t="shared" si="350"/>
        <v>https://w3id.org/kouigenjimonogatari/data/0190-05.json</v>
      </c>
      <c r="B2419" s="8">
        <v>190</v>
      </c>
      <c r="C2419" s="8">
        <v>5</v>
      </c>
      <c r="D2419" s="9" t="s">
        <v>2288</v>
      </c>
      <c r="E2419" t="str">
        <f t="shared" si="351"/>
        <v>http://creativecommons.org/publicdomain/zero/1.0/</v>
      </c>
      <c r="F2419" t="s">
        <v>4658</v>
      </c>
      <c r="G2419">
        <v>5</v>
      </c>
      <c r="H2419" t="s">
        <v>337</v>
      </c>
      <c r="I2419" s="3" t="str">
        <f t="shared" si="352"/>
        <v>https://jpsearch.go.jp/term/type/文章要素</v>
      </c>
      <c r="L2419">
        <f t="shared" si="354"/>
        <v>115</v>
      </c>
      <c r="M2419" t="str">
        <f t="shared" si="355"/>
        <v>https://www.dl.ndl.go.jp/api/iiif/3437686/canvas/115</v>
      </c>
      <c r="N2419" t="str">
        <f t="shared" si="353"/>
        <v>https://www.dl.ndl.go.jp/api/iiif/3437686/manifest.json</v>
      </c>
      <c r="O2419" t="str">
        <f t="shared" si="356"/>
        <v>http://da.dl.itc.u-tokyo.ac.jp/mirador/?params=[{%22manifest%22:%22https://www.dl.ndl.go.jp/api/iiif/3437686/manifest.json%22,%22canvas%22:%22https://www.dl.ndl.go.jp/api/iiif/3437686/canvas/115%22}]</v>
      </c>
    </row>
    <row r="2420" spans="1:15" ht="16">
      <c r="A2420" s="8" t="str">
        <f t="shared" si="350"/>
        <v>https://w3id.org/kouigenjimonogatari/data/0190-06.json</v>
      </c>
      <c r="B2420" s="8">
        <v>190</v>
      </c>
      <c r="C2420" s="8">
        <v>6</v>
      </c>
      <c r="D2420" s="9" t="s">
        <v>2289</v>
      </c>
      <c r="E2420" t="str">
        <f t="shared" si="351"/>
        <v>http://creativecommons.org/publicdomain/zero/1.0/</v>
      </c>
      <c r="F2420" t="s">
        <v>4658</v>
      </c>
      <c r="G2420">
        <v>5</v>
      </c>
      <c r="H2420" t="s">
        <v>337</v>
      </c>
      <c r="I2420" s="3" t="str">
        <f t="shared" si="352"/>
        <v>https://jpsearch.go.jp/term/type/文章要素</v>
      </c>
      <c r="L2420">
        <f t="shared" si="354"/>
        <v>115</v>
      </c>
      <c r="M2420" t="str">
        <f t="shared" si="355"/>
        <v>https://www.dl.ndl.go.jp/api/iiif/3437686/canvas/115</v>
      </c>
      <c r="N2420" t="str">
        <f t="shared" si="353"/>
        <v>https://www.dl.ndl.go.jp/api/iiif/3437686/manifest.json</v>
      </c>
      <c r="O2420" t="str">
        <f t="shared" si="356"/>
        <v>http://da.dl.itc.u-tokyo.ac.jp/mirador/?params=[{%22manifest%22:%22https://www.dl.ndl.go.jp/api/iiif/3437686/manifest.json%22,%22canvas%22:%22https://www.dl.ndl.go.jp/api/iiif/3437686/canvas/115%22}]</v>
      </c>
    </row>
    <row r="2421" spans="1:15" ht="16">
      <c r="A2421" s="8" t="str">
        <f t="shared" si="350"/>
        <v>https://w3id.org/kouigenjimonogatari/data/0190-07.json</v>
      </c>
      <c r="B2421" s="8">
        <v>190</v>
      </c>
      <c r="C2421" s="8">
        <v>7</v>
      </c>
      <c r="D2421" s="9" t="s">
        <v>2290</v>
      </c>
      <c r="E2421" t="str">
        <f t="shared" si="351"/>
        <v>http://creativecommons.org/publicdomain/zero/1.0/</v>
      </c>
      <c r="F2421" t="s">
        <v>4658</v>
      </c>
      <c r="G2421">
        <v>5</v>
      </c>
      <c r="H2421" t="s">
        <v>337</v>
      </c>
      <c r="I2421" s="3" t="str">
        <f t="shared" si="352"/>
        <v>https://jpsearch.go.jp/term/type/文章要素</v>
      </c>
      <c r="L2421">
        <f t="shared" si="354"/>
        <v>115</v>
      </c>
      <c r="M2421" t="str">
        <f t="shared" si="355"/>
        <v>https://www.dl.ndl.go.jp/api/iiif/3437686/canvas/115</v>
      </c>
      <c r="N2421" t="str">
        <f t="shared" si="353"/>
        <v>https://www.dl.ndl.go.jp/api/iiif/3437686/manifest.json</v>
      </c>
      <c r="O2421" t="str">
        <f t="shared" si="356"/>
        <v>http://da.dl.itc.u-tokyo.ac.jp/mirador/?params=[{%22manifest%22:%22https://www.dl.ndl.go.jp/api/iiif/3437686/manifest.json%22,%22canvas%22:%22https://www.dl.ndl.go.jp/api/iiif/3437686/canvas/115%22}]</v>
      </c>
    </row>
    <row r="2422" spans="1:15" ht="16">
      <c r="A2422" s="8" t="str">
        <f t="shared" si="350"/>
        <v>https://w3id.org/kouigenjimonogatari/data/0190-08.json</v>
      </c>
      <c r="B2422" s="8">
        <v>190</v>
      </c>
      <c r="C2422" s="8">
        <v>8</v>
      </c>
      <c r="D2422" s="9" t="s">
        <v>2291</v>
      </c>
      <c r="E2422" t="str">
        <f t="shared" si="351"/>
        <v>http://creativecommons.org/publicdomain/zero/1.0/</v>
      </c>
      <c r="F2422" t="s">
        <v>4658</v>
      </c>
      <c r="G2422">
        <v>5</v>
      </c>
      <c r="H2422" t="s">
        <v>337</v>
      </c>
      <c r="I2422" s="3" t="str">
        <f t="shared" si="352"/>
        <v>https://jpsearch.go.jp/term/type/文章要素</v>
      </c>
      <c r="L2422">
        <f t="shared" si="354"/>
        <v>115</v>
      </c>
      <c r="M2422" t="str">
        <f t="shared" si="355"/>
        <v>https://www.dl.ndl.go.jp/api/iiif/3437686/canvas/115</v>
      </c>
      <c r="N2422" t="str">
        <f t="shared" si="353"/>
        <v>https://www.dl.ndl.go.jp/api/iiif/3437686/manifest.json</v>
      </c>
      <c r="O2422" t="str">
        <f t="shared" si="356"/>
        <v>http://da.dl.itc.u-tokyo.ac.jp/mirador/?params=[{%22manifest%22:%22https://www.dl.ndl.go.jp/api/iiif/3437686/manifest.json%22,%22canvas%22:%22https://www.dl.ndl.go.jp/api/iiif/3437686/canvas/115%22}]</v>
      </c>
    </row>
    <row r="2423" spans="1:15" ht="16">
      <c r="A2423" s="8" t="str">
        <f t="shared" si="350"/>
        <v>https://w3id.org/kouigenjimonogatari/data/0190-09.json</v>
      </c>
      <c r="B2423" s="8">
        <v>190</v>
      </c>
      <c r="C2423" s="8">
        <v>9</v>
      </c>
      <c r="D2423" s="9" t="s">
        <v>2292</v>
      </c>
      <c r="E2423" t="str">
        <f t="shared" si="351"/>
        <v>http://creativecommons.org/publicdomain/zero/1.0/</v>
      </c>
      <c r="F2423" t="s">
        <v>4658</v>
      </c>
      <c r="G2423">
        <v>5</v>
      </c>
      <c r="H2423" t="s">
        <v>337</v>
      </c>
      <c r="I2423" s="3" t="str">
        <f t="shared" si="352"/>
        <v>https://jpsearch.go.jp/term/type/文章要素</v>
      </c>
      <c r="L2423">
        <f t="shared" si="354"/>
        <v>115</v>
      </c>
      <c r="M2423" t="str">
        <f t="shared" si="355"/>
        <v>https://www.dl.ndl.go.jp/api/iiif/3437686/canvas/115</v>
      </c>
      <c r="N2423" t="str">
        <f t="shared" si="353"/>
        <v>https://www.dl.ndl.go.jp/api/iiif/3437686/manifest.json</v>
      </c>
      <c r="O2423" t="str">
        <f t="shared" si="356"/>
        <v>http://da.dl.itc.u-tokyo.ac.jp/mirador/?params=[{%22manifest%22:%22https://www.dl.ndl.go.jp/api/iiif/3437686/manifest.json%22,%22canvas%22:%22https://www.dl.ndl.go.jp/api/iiif/3437686/canvas/115%22}]</v>
      </c>
    </row>
    <row r="2424" spans="1:15" ht="16">
      <c r="A2424" s="8" t="str">
        <f t="shared" si="350"/>
        <v>https://w3id.org/kouigenjimonogatari/data/0190-10.json</v>
      </c>
      <c r="B2424" s="8">
        <v>190</v>
      </c>
      <c r="C2424" s="8">
        <v>10</v>
      </c>
      <c r="D2424" s="9" t="s">
        <v>2293</v>
      </c>
      <c r="E2424" t="str">
        <f t="shared" si="351"/>
        <v>http://creativecommons.org/publicdomain/zero/1.0/</v>
      </c>
      <c r="F2424" t="s">
        <v>4658</v>
      </c>
      <c r="G2424">
        <v>5</v>
      </c>
      <c r="H2424" t="s">
        <v>337</v>
      </c>
      <c r="I2424" s="3" t="str">
        <f t="shared" si="352"/>
        <v>https://jpsearch.go.jp/term/type/文章要素</v>
      </c>
      <c r="L2424">
        <f t="shared" si="354"/>
        <v>115</v>
      </c>
      <c r="M2424" t="str">
        <f t="shared" si="355"/>
        <v>https://www.dl.ndl.go.jp/api/iiif/3437686/canvas/115</v>
      </c>
      <c r="N2424" t="str">
        <f t="shared" si="353"/>
        <v>https://www.dl.ndl.go.jp/api/iiif/3437686/manifest.json</v>
      </c>
      <c r="O2424" t="str">
        <f t="shared" si="356"/>
        <v>http://da.dl.itc.u-tokyo.ac.jp/mirador/?params=[{%22manifest%22:%22https://www.dl.ndl.go.jp/api/iiif/3437686/manifest.json%22,%22canvas%22:%22https://www.dl.ndl.go.jp/api/iiif/3437686/canvas/115%22}]</v>
      </c>
    </row>
    <row r="2425" spans="1:15" ht="16">
      <c r="A2425" s="8" t="str">
        <f t="shared" si="350"/>
        <v>https://w3id.org/kouigenjimonogatari/data/0190-11.json</v>
      </c>
      <c r="B2425" s="8">
        <v>190</v>
      </c>
      <c r="C2425" s="8">
        <v>11</v>
      </c>
      <c r="D2425" s="9" t="s">
        <v>2294</v>
      </c>
      <c r="E2425" t="str">
        <f t="shared" si="351"/>
        <v>http://creativecommons.org/publicdomain/zero/1.0/</v>
      </c>
      <c r="F2425" t="s">
        <v>4658</v>
      </c>
      <c r="G2425">
        <v>5</v>
      </c>
      <c r="H2425" t="s">
        <v>337</v>
      </c>
      <c r="I2425" s="3" t="str">
        <f t="shared" si="352"/>
        <v>https://jpsearch.go.jp/term/type/文章要素</v>
      </c>
      <c r="L2425">
        <f t="shared" si="354"/>
        <v>115</v>
      </c>
      <c r="M2425" t="str">
        <f t="shared" si="355"/>
        <v>https://www.dl.ndl.go.jp/api/iiif/3437686/canvas/115</v>
      </c>
      <c r="N2425" t="str">
        <f t="shared" si="353"/>
        <v>https://www.dl.ndl.go.jp/api/iiif/3437686/manifest.json</v>
      </c>
      <c r="O2425" t="str">
        <f t="shared" si="356"/>
        <v>http://da.dl.itc.u-tokyo.ac.jp/mirador/?params=[{%22manifest%22:%22https://www.dl.ndl.go.jp/api/iiif/3437686/manifest.json%22,%22canvas%22:%22https://www.dl.ndl.go.jp/api/iiif/3437686/canvas/115%22}]</v>
      </c>
    </row>
    <row r="2426" spans="1:15" ht="16">
      <c r="A2426" s="8" t="str">
        <f t="shared" si="350"/>
        <v>https://w3id.org/kouigenjimonogatari/data/0190-12.json</v>
      </c>
      <c r="B2426" s="8">
        <v>190</v>
      </c>
      <c r="C2426" s="8">
        <v>12</v>
      </c>
      <c r="D2426" s="9" t="s">
        <v>2295</v>
      </c>
      <c r="E2426" t="str">
        <f t="shared" si="351"/>
        <v>http://creativecommons.org/publicdomain/zero/1.0/</v>
      </c>
      <c r="F2426" t="s">
        <v>4658</v>
      </c>
      <c r="G2426">
        <v>5</v>
      </c>
      <c r="H2426" t="s">
        <v>337</v>
      </c>
      <c r="I2426" s="3" t="str">
        <f t="shared" si="352"/>
        <v>https://jpsearch.go.jp/term/type/文章要素</v>
      </c>
      <c r="L2426">
        <f t="shared" si="354"/>
        <v>115</v>
      </c>
      <c r="M2426" t="str">
        <f t="shared" si="355"/>
        <v>https://www.dl.ndl.go.jp/api/iiif/3437686/canvas/115</v>
      </c>
      <c r="N2426" t="str">
        <f t="shared" si="353"/>
        <v>https://www.dl.ndl.go.jp/api/iiif/3437686/manifest.json</v>
      </c>
      <c r="O2426" t="str">
        <f t="shared" si="356"/>
        <v>http://da.dl.itc.u-tokyo.ac.jp/mirador/?params=[{%22manifest%22:%22https://www.dl.ndl.go.jp/api/iiif/3437686/manifest.json%22,%22canvas%22:%22https://www.dl.ndl.go.jp/api/iiif/3437686/canvas/115%22}]</v>
      </c>
    </row>
    <row r="2427" spans="1:15" ht="16">
      <c r="A2427" s="8" t="str">
        <f t="shared" si="350"/>
        <v>https://w3id.org/kouigenjimonogatari/data/0190-13.json</v>
      </c>
      <c r="B2427" s="8">
        <v>190</v>
      </c>
      <c r="C2427" s="8">
        <v>13</v>
      </c>
      <c r="D2427" s="9" t="s">
        <v>2296</v>
      </c>
      <c r="E2427" t="str">
        <f t="shared" si="351"/>
        <v>http://creativecommons.org/publicdomain/zero/1.0/</v>
      </c>
      <c r="F2427" t="s">
        <v>4658</v>
      </c>
      <c r="G2427">
        <v>5</v>
      </c>
      <c r="H2427" t="s">
        <v>337</v>
      </c>
      <c r="I2427" s="3" t="str">
        <f t="shared" si="352"/>
        <v>https://jpsearch.go.jp/term/type/文章要素</v>
      </c>
      <c r="L2427">
        <f t="shared" si="354"/>
        <v>115</v>
      </c>
      <c r="M2427" t="str">
        <f t="shared" si="355"/>
        <v>https://www.dl.ndl.go.jp/api/iiif/3437686/canvas/115</v>
      </c>
      <c r="N2427" t="str">
        <f t="shared" si="353"/>
        <v>https://www.dl.ndl.go.jp/api/iiif/3437686/manifest.json</v>
      </c>
      <c r="O2427" t="str">
        <f t="shared" si="356"/>
        <v>http://da.dl.itc.u-tokyo.ac.jp/mirador/?params=[{%22manifest%22:%22https://www.dl.ndl.go.jp/api/iiif/3437686/manifest.json%22,%22canvas%22:%22https://www.dl.ndl.go.jp/api/iiif/3437686/canvas/115%22}]</v>
      </c>
    </row>
    <row r="2428" spans="1:15" ht="16">
      <c r="A2428" s="8" t="str">
        <f t="shared" si="350"/>
        <v>https://w3id.org/kouigenjimonogatari/data/0190-14.json</v>
      </c>
      <c r="B2428" s="8">
        <v>190</v>
      </c>
      <c r="C2428" s="8">
        <v>14</v>
      </c>
      <c r="D2428" s="9" t="s">
        <v>2297</v>
      </c>
      <c r="E2428" t="str">
        <f t="shared" si="351"/>
        <v>http://creativecommons.org/publicdomain/zero/1.0/</v>
      </c>
      <c r="F2428" t="s">
        <v>4658</v>
      </c>
      <c r="G2428">
        <v>5</v>
      </c>
      <c r="H2428" t="s">
        <v>337</v>
      </c>
      <c r="I2428" s="3" t="str">
        <f t="shared" si="352"/>
        <v>https://jpsearch.go.jp/term/type/文章要素</v>
      </c>
      <c r="L2428">
        <f t="shared" si="354"/>
        <v>115</v>
      </c>
      <c r="M2428" t="str">
        <f t="shared" si="355"/>
        <v>https://www.dl.ndl.go.jp/api/iiif/3437686/canvas/115</v>
      </c>
      <c r="N2428" t="str">
        <f t="shared" si="353"/>
        <v>https://www.dl.ndl.go.jp/api/iiif/3437686/manifest.json</v>
      </c>
      <c r="O2428" t="str">
        <f t="shared" si="356"/>
        <v>http://da.dl.itc.u-tokyo.ac.jp/mirador/?params=[{%22manifest%22:%22https://www.dl.ndl.go.jp/api/iiif/3437686/manifest.json%22,%22canvas%22:%22https://www.dl.ndl.go.jp/api/iiif/3437686/canvas/115%22}]</v>
      </c>
    </row>
    <row r="2429" spans="1:15" ht="16">
      <c r="A2429" s="8" t="str">
        <f t="shared" si="350"/>
        <v>https://w3id.org/kouigenjimonogatari/data/0191-01.json</v>
      </c>
      <c r="B2429" s="8">
        <v>191</v>
      </c>
      <c r="C2429" s="8">
        <v>1</v>
      </c>
      <c r="D2429" s="9" t="s">
        <v>2298</v>
      </c>
      <c r="E2429" t="str">
        <f t="shared" si="351"/>
        <v>http://creativecommons.org/publicdomain/zero/1.0/</v>
      </c>
      <c r="F2429" t="s">
        <v>4658</v>
      </c>
      <c r="G2429">
        <v>5</v>
      </c>
      <c r="H2429" t="s">
        <v>337</v>
      </c>
      <c r="I2429" s="3" t="str">
        <f t="shared" si="352"/>
        <v>https://jpsearch.go.jp/term/type/文章要素</v>
      </c>
      <c r="L2429">
        <f t="shared" si="354"/>
        <v>115</v>
      </c>
      <c r="M2429" t="str">
        <f t="shared" si="355"/>
        <v>https://www.dl.ndl.go.jp/api/iiif/3437686/canvas/115</v>
      </c>
      <c r="N2429" t="str">
        <f t="shared" si="353"/>
        <v>https://www.dl.ndl.go.jp/api/iiif/3437686/manifest.json</v>
      </c>
      <c r="O2429" t="str">
        <f t="shared" si="356"/>
        <v>http://da.dl.itc.u-tokyo.ac.jp/mirador/?params=[{%22manifest%22:%22https://www.dl.ndl.go.jp/api/iiif/3437686/manifest.json%22,%22canvas%22:%22https://www.dl.ndl.go.jp/api/iiif/3437686/canvas/115%22}]</v>
      </c>
    </row>
    <row r="2430" spans="1:15" ht="16">
      <c r="A2430" s="8" t="str">
        <f t="shared" si="350"/>
        <v>https://w3id.org/kouigenjimonogatari/data/0191-02.json</v>
      </c>
      <c r="B2430" s="8">
        <v>191</v>
      </c>
      <c r="C2430" s="8">
        <v>2</v>
      </c>
      <c r="D2430" s="9" t="s">
        <v>2299</v>
      </c>
      <c r="E2430" t="str">
        <f t="shared" si="351"/>
        <v>http://creativecommons.org/publicdomain/zero/1.0/</v>
      </c>
      <c r="F2430" t="s">
        <v>4658</v>
      </c>
      <c r="G2430">
        <v>5</v>
      </c>
      <c r="H2430" t="s">
        <v>337</v>
      </c>
      <c r="I2430" s="3" t="str">
        <f t="shared" si="352"/>
        <v>https://jpsearch.go.jp/term/type/文章要素</v>
      </c>
      <c r="L2430">
        <f t="shared" si="354"/>
        <v>115</v>
      </c>
      <c r="M2430" t="str">
        <f t="shared" si="355"/>
        <v>https://www.dl.ndl.go.jp/api/iiif/3437686/canvas/115</v>
      </c>
      <c r="N2430" t="str">
        <f t="shared" si="353"/>
        <v>https://www.dl.ndl.go.jp/api/iiif/3437686/manifest.json</v>
      </c>
      <c r="O2430" t="str">
        <f t="shared" si="356"/>
        <v>http://da.dl.itc.u-tokyo.ac.jp/mirador/?params=[{%22manifest%22:%22https://www.dl.ndl.go.jp/api/iiif/3437686/manifest.json%22,%22canvas%22:%22https://www.dl.ndl.go.jp/api/iiif/3437686/canvas/115%22}]</v>
      </c>
    </row>
    <row r="2431" spans="1:15" ht="16">
      <c r="A2431" s="8" t="str">
        <f t="shared" si="350"/>
        <v>https://w3id.org/kouigenjimonogatari/data/0191-03.json</v>
      </c>
      <c r="B2431" s="8">
        <v>191</v>
      </c>
      <c r="C2431" s="8">
        <v>3</v>
      </c>
      <c r="D2431" s="9" t="s">
        <v>2300</v>
      </c>
      <c r="E2431" t="str">
        <f t="shared" si="351"/>
        <v>http://creativecommons.org/publicdomain/zero/1.0/</v>
      </c>
      <c r="F2431" t="s">
        <v>4658</v>
      </c>
      <c r="G2431">
        <v>5</v>
      </c>
      <c r="H2431" t="s">
        <v>337</v>
      </c>
      <c r="I2431" s="3" t="str">
        <f t="shared" si="352"/>
        <v>https://jpsearch.go.jp/term/type/文章要素</v>
      </c>
      <c r="L2431">
        <f t="shared" si="354"/>
        <v>115</v>
      </c>
      <c r="M2431" t="str">
        <f t="shared" si="355"/>
        <v>https://www.dl.ndl.go.jp/api/iiif/3437686/canvas/115</v>
      </c>
      <c r="N2431" t="str">
        <f t="shared" si="353"/>
        <v>https://www.dl.ndl.go.jp/api/iiif/3437686/manifest.json</v>
      </c>
      <c r="O2431" t="str">
        <f t="shared" si="356"/>
        <v>http://da.dl.itc.u-tokyo.ac.jp/mirador/?params=[{%22manifest%22:%22https://www.dl.ndl.go.jp/api/iiif/3437686/manifest.json%22,%22canvas%22:%22https://www.dl.ndl.go.jp/api/iiif/3437686/canvas/115%22}]</v>
      </c>
    </row>
    <row r="2432" spans="1:15" ht="16">
      <c r="A2432" s="8" t="str">
        <f t="shared" ref="A2432:A2495" si="357">"https://w3id.org/kouigenjimonogatari/data/"&amp;TEXT(B2432, "0000")&amp;"-"&amp;TEXT(C2432, "00")&amp;".json"</f>
        <v>https://w3id.org/kouigenjimonogatari/data/0191-04.json</v>
      </c>
      <c r="B2432" s="8">
        <v>191</v>
      </c>
      <c r="C2432" s="8">
        <v>4</v>
      </c>
      <c r="D2432" s="9" t="s">
        <v>2301</v>
      </c>
      <c r="E2432" t="str">
        <f t="shared" si="351"/>
        <v>http://creativecommons.org/publicdomain/zero/1.0/</v>
      </c>
      <c r="F2432" t="s">
        <v>4658</v>
      </c>
      <c r="G2432">
        <v>5</v>
      </c>
      <c r="H2432" t="s">
        <v>337</v>
      </c>
      <c r="I2432" s="3" t="str">
        <f t="shared" si="352"/>
        <v>https://jpsearch.go.jp/term/type/文章要素</v>
      </c>
      <c r="L2432">
        <f t="shared" si="354"/>
        <v>115</v>
      </c>
      <c r="M2432" t="str">
        <f t="shared" si="355"/>
        <v>https://www.dl.ndl.go.jp/api/iiif/3437686/canvas/115</v>
      </c>
      <c r="N2432" t="str">
        <f t="shared" si="353"/>
        <v>https://www.dl.ndl.go.jp/api/iiif/3437686/manifest.json</v>
      </c>
      <c r="O2432" t="str">
        <f t="shared" si="356"/>
        <v>http://da.dl.itc.u-tokyo.ac.jp/mirador/?params=[{%22manifest%22:%22https://www.dl.ndl.go.jp/api/iiif/3437686/manifest.json%22,%22canvas%22:%22https://www.dl.ndl.go.jp/api/iiif/3437686/canvas/115%22}]</v>
      </c>
    </row>
    <row r="2433" spans="1:15" ht="16">
      <c r="A2433" s="8" t="str">
        <f t="shared" si="357"/>
        <v>https://w3id.org/kouigenjimonogatari/data/0191-05.json</v>
      </c>
      <c r="B2433" s="8">
        <v>191</v>
      </c>
      <c r="C2433" s="8">
        <v>5</v>
      </c>
      <c r="D2433" s="9" t="s">
        <v>2302</v>
      </c>
      <c r="E2433" t="str">
        <f t="shared" si="351"/>
        <v>http://creativecommons.org/publicdomain/zero/1.0/</v>
      </c>
      <c r="F2433" t="s">
        <v>4658</v>
      </c>
      <c r="G2433">
        <v>5</v>
      </c>
      <c r="H2433" t="s">
        <v>337</v>
      </c>
      <c r="I2433" s="3" t="str">
        <f t="shared" si="352"/>
        <v>https://jpsearch.go.jp/term/type/文章要素</v>
      </c>
      <c r="L2433">
        <f t="shared" si="354"/>
        <v>115</v>
      </c>
      <c r="M2433" t="str">
        <f t="shared" si="355"/>
        <v>https://www.dl.ndl.go.jp/api/iiif/3437686/canvas/115</v>
      </c>
      <c r="N2433" t="str">
        <f t="shared" si="353"/>
        <v>https://www.dl.ndl.go.jp/api/iiif/3437686/manifest.json</v>
      </c>
      <c r="O2433" t="str">
        <f t="shared" si="356"/>
        <v>http://da.dl.itc.u-tokyo.ac.jp/mirador/?params=[{%22manifest%22:%22https://www.dl.ndl.go.jp/api/iiif/3437686/manifest.json%22,%22canvas%22:%22https://www.dl.ndl.go.jp/api/iiif/3437686/canvas/115%22}]</v>
      </c>
    </row>
    <row r="2434" spans="1:15" ht="16">
      <c r="A2434" s="8" t="str">
        <f t="shared" si="357"/>
        <v>https://w3id.org/kouigenjimonogatari/data/0191-06.json</v>
      </c>
      <c r="B2434" s="8">
        <v>191</v>
      </c>
      <c r="C2434" s="8">
        <v>6</v>
      </c>
      <c r="D2434" s="9" t="s">
        <v>2303</v>
      </c>
      <c r="E2434" t="str">
        <f t="shared" si="351"/>
        <v>http://creativecommons.org/publicdomain/zero/1.0/</v>
      </c>
      <c r="F2434" t="s">
        <v>4658</v>
      </c>
      <c r="G2434">
        <v>5</v>
      </c>
      <c r="H2434" t="s">
        <v>337</v>
      </c>
      <c r="I2434" s="3" t="str">
        <f t="shared" si="352"/>
        <v>https://jpsearch.go.jp/term/type/文章要素</v>
      </c>
      <c r="L2434">
        <f t="shared" si="354"/>
        <v>115</v>
      </c>
      <c r="M2434" t="str">
        <f t="shared" si="355"/>
        <v>https://www.dl.ndl.go.jp/api/iiif/3437686/canvas/115</v>
      </c>
      <c r="N2434" t="str">
        <f t="shared" si="353"/>
        <v>https://www.dl.ndl.go.jp/api/iiif/3437686/manifest.json</v>
      </c>
      <c r="O2434" t="str">
        <f t="shared" si="356"/>
        <v>http://da.dl.itc.u-tokyo.ac.jp/mirador/?params=[{%22manifest%22:%22https://www.dl.ndl.go.jp/api/iiif/3437686/manifest.json%22,%22canvas%22:%22https://www.dl.ndl.go.jp/api/iiif/3437686/canvas/115%22}]</v>
      </c>
    </row>
    <row r="2435" spans="1:15" ht="16">
      <c r="A2435" s="8" t="str">
        <f t="shared" si="357"/>
        <v>https://w3id.org/kouigenjimonogatari/data/0191-07.json</v>
      </c>
      <c r="B2435" s="8">
        <v>191</v>
      </c>
      <c r="C2435" s="8">
        <v>7</v>
      </c>
      <c r="D2435" s="9" t="s">
        <v>2304</v>
      </c>
      <c r="E2435" t="str">
        <f t="shared" si="351"/>
        <v>http://creativecommons.org/publicdomain/zero/1.0/</v>
      </c>
      <c r="F2435" t="s">
        <v>4658</v>
      </c>
      <c r="G2435">
        <v>5</v>
      </c>
      <c r="H2435" t="s">
        <v>337</v>
      </c>
      <c r="I2435" s="3" t="str">
        <f t="shared" si="352"/>
        <v>https://jpsearch.go.jp/term/type/文章要素</v>
      </c>
      <c r="L2435">
        <f t="shared" si="354"/>
        <v>115</v>
      </c>
      <c r="M2435" t="str">
        <f t="shared" si="355"/>
        <v>https://www.dl.ndl.go.jp/api/iiif/3437686/canvas/115</v>
      </c>
      <c r="N2435" t="str">
        <f t="shared" si="353"/>
        <v>https://www.dl.ndl.go.jp/api/iiif/3437686/manifest.json</v>
      </c>
      <c r="O2435" t="str">
        <f t="shared" si="356"/>
        <v>http://da.dl.itc.u-tokyo.ac.jp/mirador/?params=[{%22manifest%22:%22https://www.dl.ndl.go.jp/api/iiif/3437686/manifest.json%22,%22canvas%22:%22https://www.dl.ndl.go.jp/api/iiif/3437686/canvas/115%22}]</v>
      </c>
    </row>
    <row r="2436" spans="1:15" ht="16">
      <c r="A2436" s="8" t="str">
        <f t="shared" si="357"/>
        <v>https://w3id.org/kouigenjimonogatari/data/0191-08.json</v>
      </c>
      <c r="B2436" s="8">
        <v>191</v>
      </c>
      <c r="C2436" s="8">
        <v>8</v>
      </c>
      <c r="D2436" s="9" t="s">
        <v>2305</v>
      </c>
      <c r="E2436" t="str">
        <f t="shared" ref="E2436:E2499" si="358">"http://creativecommons.org/publicdomain/zero/1.0/"</f>
        <v>http://creativecommons.org/publicdomain/zero/1.0/</v>
      </c>
      <c r="F2436" t="s">
        <v>4658</v>
      </c>
      <c r="G2436">
        <v>5</v>
      </c>
      <c r="H2436" t="s">
        <v>337</v>
      </c>
      <c r="I2436" s="3" t="str">
        <f t="shared" ref="I2436:I2499" si="359">"https://jpsearch.go.jp/term/type/文章要素"</f>
        <v>https://jpsearch.go.jp/term/type/文章要素</v>
      </c>
      <c r="L2436">
        <f t="shared" si="354"/>
        <v>115</v>
      </c>
      <c r="M2436" t="str">
        <f t="shared" si="355"/>
        <v>https://www.dl.ndl.go.jp/api/iiif/3437686/canvas/115</v>
      </c>
      <c r="N2436" t="str">
        <f t="shared" ref="N2436:N2499" si="360">"https://www.dl.ndl.go.jp/api/iiif/3437686/manifest.json"</f>
        <v>https://www.dl.ndl.go.jp/api/iiif/3437686/manifest.json</v>
      </c>
      <c r="O2436" t="str">
        <f t="shared" si="356"/>
        <v>http://da.dl.itc.u-tokyo.ac.jp/mirador/?params=[{%22manifest%22:%22https://www.dl.ndl.go.jp/api/iiif/3437686/manifest.json%22,%22canvas%22:%22https://www.dl.ndl.go.jp/api/iiif/3437686/canvas/115%22}]</v>
      </c>
    </row>
    <row r="2437" spans="1:15" ht="16">
      <c r="A2437" s="8" t="str">
        <f t="shared" si="357"/>
        <v>https://w3id.org/kouigenjimonogatari/data/0191-09.json</v>
      </c>
      <c r="B2437" s="8">
        <v>191</v>
      </c>
      <c r="C2437" s="8">
        <v>9</v>
      </c>
      <c r="D2437" s="9" t="s">
        <v>2306</v>
      </c>
      <c r="E2437" t="str">
        <f t="shared" si="358"/>
        <v>http://creativecommons.org/publicdomain/zero/1.0/</v>
      </c>
      <c r="F2437" t="s">
        <v>4658</v>
      </c>
      <c r="G2437">
        <v>5</v>
      </c>
      <c r="H2437" t="s">
        <v>337</v>
      </c>
      <c r="I2437" s="3" t="str">
        <f t="shared" si="359"/>
        <v>https://jpsearch.go.jp/term/type/文章要素</v>
      </c>
      <c r="L2437">
        <f t="shared" si="354"/>
        <v>115</v>
      </c>
      <c r="M2437" t="str">
        <f t="shared" si="355"/>
        <v>https://www.dl.ndl.go.jp/api/iiif/3437686/canvas/115</v>
      </c>
      <c r="N2437" t="str">
        <f t="shared" si="360"/>
        <v>https://www.dl.ndl.go.jp/api/iiif/3437686/manifest.json</v>
      </c>
      <c r="O2437" t="str">
        <f t="shared" si="356"/>
        <v>http://da.dl.itc.u-tokyo.ac.jp/mirador/?params=[{%22manifest%22:%22https://www.dl.ndl.go.jp/api/iiif/3437686/manifest.json%22,%22canvas%22:%22https://www.dl.ndl.go.jp/api/iiif/3437686/canvas/115%22}]</v>
      </c>
    </row>
    <row r="2438" spans="1:15" ht="16">
      <c r="A2438" s="8" t="str">
        <f t="shared" si="357"/>
        <v>https://w3id.org/kouigenjimonogatari/data/0191-10.json</v>
      </c>
      <c r="B2438" s="8">
        <v>191</v>
      </c>
      <c r="C2438" s="8">
        <v>10</v>
      </c>
      <c r="D2438" s="9" t="s">
        <v>2307</v>
      </c>
      <c r="E2438" t="str">
        <f t="shared" si="358"/>
        <v>http://creativecommons.org/publicdomain/zero/1.0/</v>
      </c>
      <c r="F2438" t="s">
        <v>4658</v>
      </c>
      <c r="G2438">
        <v>5</v>
      </c>
      <c r="H2438" t="s">
        <v>337</v>
      </c>
      <c r="I2438" s="3" t="str">
        <f t="shared" si="359"/>
        <v>https://jpsearch.go.jp/term/type/文章要素</v>
      </c>
      <c r="L2438">
        <f t="shared" si="354"/>
        <v>115</v>
      </c>
      <c r="M2438" t="str">
        <f t="shared" si="355"/>
        <v>https://www.dl.ndl.go.jp/api/iiif/3437686/canvas/115</v>
      </c>
      <c r="N2438" t="str">
        <f t="shared" si="360"/>
        <v>https://www.dl.ndl.go.jp/api/iiif/3437686/manifest.json</v>
      </c>
      <c r="O2438" t="str">
        <f t="shared" si="356"/>
        <v>http://da.dl.itc.u-tokyo.ac.jp/mirador/?params=[{%22manifest%22:%22https://www.dl.ndl.go.jp/api/iiif/3437686/manifest.json%22,%22canvas%22:%22https://www.dl.ndl.go.jp/api/iiif/3437686/canvas/115%22}]</v>
      </c>
    </row>
    <row r="2439" spans="1:15" ht="16">
      <c r="A2439" s="8" t="str">
        <f t="shared" si="357"/>
        <v>https://w3id.org/kouigenjimonogatari/data/0191-11.json</v>
      </c>
      <c r="B2439" s="8">
        <v>191</v>
      </c>
      <c r="C2439" s="8">
        <v>11</v>
      </c>
      <c r="D2439" s="9" t="s">
        <v>2308</v>
      </c>
      <c r="E2439" t="str">
        <f t="shared" si="358"/>
        <v>http://creativecommons.org/publicdomain/zero/1.0/</v>
      </c>
      <c r="F2439" t="s">
        <v>4658</v>
      </c>
      <c r="G2439">
        <v>5</v>
      </c>
      <c r="H2439" t="s">
        <v>337</v>
      </c>
      <c r="I2439" s="3" t="str">
        <f t="shared" si="359"/>
        <v>https://jpsearch.go.jp/term/type/文章要素</v>
      </c>
      <c r="L2439">
        <f t="shared" ref="L2439:L2502" si="361">20+INT(B2439/2)</f>
        <v>115</v>
      </c>
      <c r="M2439" t="str">
        <f t="shared" ref="M2439:M2502" si="362">"https://www.dl.ndl.go.jp/api/iiif/3437686/canvas/"&amp;L2439</f>
        <v>https://www.dl.ndl.go.jp/api/iiif/3437686/canvas/115</v>
      </c>
      <c r="N2439" t="str">
        <f t="shared" si="360"/>
        <v>https://www.dl.ndl.go.jp/api/iiif/3437686/manifest.json</v>
      </c>
      <c r="O2439" t="str">
        <f t="shared" ref="O2439:O2502" si="363">"http://da.dl.itc.u-tokyo.ac.jp/mirador/?params=[{%22manifest%22:%22"&amp;N2439&amp;"%22,%22canvas%22:%22"&amp;M2439&amp;"%22}]"</f>
        <v>http://da.dl.itc.u-tokyo.ac.jp/mirador/?params=[{%22manifest%22:%22https://www.dl.ndl.go.jp/api/iiif/3437686/manifest.json%22,%22canvas%22:%22https://www.dl.ndl.go.jp/api/iiif/3437686/canvas/115%22}]</v>
      </c>
    </row>
    <row r="2440" spans="1:15" ht="16">
      <c r="A2440" s="8" t="str">
        <f t="shared" si="357"/>
        <v>https://w3id.org/kouigenjimonogatari/data/0191-12.json</v>
      </c>
      <c r="B2440" s="8">
        <v>191</v>
      </c>
      <c r="C2440" s="8">
        <v>12</v>
      </c>
      <c r="D2440" s="9" t="s">
        <v>2309</v>
      </c>
      <c r="E2440" t="str">
        <f t="shared" si="358"/>
        <v>http://creativecommons.org/publicdomain/zero/1.0/</v>
      </c>
      <c r="F2440" t="s">
        <v>4658</v>
      </c>
      <c r="G2440">
        <v>5</v>
      </c>
      <c r="H2440" t="s">
        <v>337</v>
      </c>
      <c r="I2440" s="3" t="str">
        <f t="shared" si="359"/>
        <v>https://jpsearch.go.jp/term/type/文章要素</v>
      </c>
      <c r="L2440">
        <f t="shared" si="361"/>
        <v>115</v>
      </c>
      <c r="M2440" t="str">
        <f t="shared" si="362"/>
        <v>https://www.dl.ndl.go.jp/api/iiif/3437686/canvas/115</v>
      </c>
      <c r="N2440" t="str">
        <f t="shared" si="360"/>
        <v>https://www.dl.ndl.go.jp/api/iiif/3437686/manifest.json</v>
      </c>
      <c r="O2440" t="str">
        <f t="shared" si="363"/>
        <v>http://da.dl.itc.u-tokyo.ac.jp/mirador/?params=[{%22manifest%22:%22https://www.dl.ndl.go.jp/api/iiif/3437686/manifest.json%22,%22canvas%22:%22https://www.dl.ndl.go.jp/api/iiif/3437686/canvas/115%22}]</v>
      </c>
    </row>
    <row r="2441" spans="1:15" ht="16">
      <c r="A2441" s="8" t="str">
        <f t="shared" si="357"/>
        <v>https://w3id.org/kouigenjimonogatari/data/0191-13.json</v>
      </c>
      <c r="B2441" s="8">
        <v>191</v>
      </c>
      <c r="C2441" s="8">
        <v>13</v>
      </c>
      <c r="D2441" s="9" t="s">
        <v>2310</v>
      </c>
      <c r="E2441" t="str">
        <f t="shared" si="358"/>
        <v>http://creativecommons.org/publicdomain/zero/1.0/</v>
      </c>
      <c r="F2441" t="s">
        <v>4658</v>
      </c>
      <c r="G2441">
        <v>5</v>
      </c>
      <c r="H2441" t="s">
        <v>337</v>
      </c>
      <c r="I2441" s="3" t="str">
        <f t="shared" si="359"/>
        <v>https://jpsearch.go.jp/term/type/文章要素</v>
      </c>
      <c r="L2441">
        <f t="shared" si="361"/>
        <v>115</v>
      </c>
      <c r="M2441" t="str">
        <f t="shared" si="362"/>
        <v>https://www.dl.ndl.go.jp/api/iiif/3437686/canvas/115</v>
      </c>
      <c r="N2441" t="str">
        <f t="shared" si="360"/>
        <v>https://www.dl.ndl.go.jp/api/iiif/3437686/manifest.json</v>
      </c>
      <c r="O2441" t="str">
        <f t="shared" si="363"/>
        <v>http://da.dl.itc.u-tokyo.ac.jp/mirador/?params=[{%22manifest%22:%22https://www.dl.ndl.go.jp/api/iiif/3437686/manifest.json%22,%22canvas%22:%22https://www.dl.ndl.go.jp/api/iiif/3437686/canvas/115%22}]</v>
      </c>
    </row>
    <row r="2442" spans="1:15" ht="16">
      <c r="A2442" s="8" t="str">
        <f t="shared" si="357"/>
        <v>https://w3id.org/kouigenjimonogatari/data/0191-14.json</v>
      </c>
      <c r="B2442" s="8">
        <v>191</v>
      </c>
      <c r="C2442" s="8">
        <v>14</v>
      </c>
      <c r="D2442" s="9" t="s">
        <v>2311</v>
      </c>
      <c r="E2442" t="str">
        <f t="shared" si="358"/>
        <v>http://creativecommons.org/publicdomain/zero/1.0/</v>
      </c>
      <c r="F2442" t="s">
        <v>4658</v>
      </c>
      <c r="G2442">
        <v>5</v>
      </c>
      <c r="H2442" t="s">
        <v>337</v>
      </c>
      <c r="I2442" s="3" t="str">
        <f t="shared" si="359"/>
        <v>https://jpsearch.go.jp/term/type/文章要素</v>
      </c>
      <c r="L2442">
        <f t="shared" si="361"/>
        <v>115</v>
      </c>
      <c r="M2442" t="str">
        <f t="shared" si="362"/>
        <v>https://www.dl.ndl.go.jp/api/iiif/3437686/canvas/115</v>
      </c>
      <c r="N2442" t="str">
        <f t="shared" si="360"/>
        <v>https://www.dl.ndl.go.jp/api/iiif/3437686/manifest.json</v>
      </c>
      <c r="O2442" t="str">
        <f t="shared" si="363"/>
        <v>http://da.dl.itc.u-tokyo.ac.jp/mirador/?params=[{%22manifest%22:%22https://www.dl.ndl.go.jp/api/iiif/3437686/manifest.json%22,%22canvas%22:%22https://www.dl.ndl.go.jp/api/iiif/3437686/canvas/115%22}]</v>
      </c>
    </row>
    <row r="2443" spans="1:15" ht="16">
      <c r="A2443" s="8" t="str">
        <f t="shared" si="357"/>
        <v>https://w3id.org/kouigenjimonogatari/data/0192-01.json</v>
      </c>
      <c r="B2443" s="8">
        <v>192</v>
      </c>
      <c r="C2443" s="8">
        <v>1</v>
      </c>
      <c r="D2443" s="9" t="s">
        <v>2312</v>
      </c>
      <c r="E2443" t="str">
        <f t="shared" si="358"/>
        <v>http://creativecommons.org/publicdomain/zero/1.0/</v>
      </c>
      <c r="F2443" t="s">
        <v>4658</v>
      </c>
      <c r="G2443">
        <v>5</v>
      </c>
      <c r="H2443" t="s">
        <v>337</v>
      </c>
      <c r="I2443" s="3" t="str">
        <f t="shared" si="359"/>
        <v>https://jpsearch.go.jp/term/type/文章要素</v>
      </c>
      <c r="L2443">
        <f t="shared" si="361"/>
        <v>116</v>
      </c>
      <c r="M2443" t="str">
        <f t="shared" si="362"/>
        <v>https://www.dl.ndl.go.jp/api/iiif/3437686/canvas/116</v>
      </c>
      <c r="N2443" t="str">
        <f t="shared" si="360"/>
        <v>https://www.dl.ndl.go.jp/api/iiif/3437686/manifest.json</v>
      </c>
      <c r="O2443" t="str">
        <f t="shared" si="363"/>
        <v>http://da.dl.itc.u-tokyo.ac.jp/mirador/?params=[{%22manifest%22:%22https://www.dl.ndl.go.jp/api/iiif/3437686/manifest.json%22,%22canvas%22:%22https://www.dl.ndl.go.jp/api/iiif/3437686/canvas/116%22}]</v>
      </c>
    </row>
    <row r="2444" spans="1:15" ht="16">
      <c r="A2444" s="8" t="str">
        <f t="shared" si="357"/>
        <v>https://w3id.org/kouigenjimonogatari/data/0192-02.json</v>
      </c>
      <c r="B2444" s="8">
        <v>192</v>
      </c>
      <c r="C2444" s="8">
        <v>2</v>
      </c>
      <c r="D2444" s="9" t="s">
        <v>2313</v>
      </c>
      <c r="E2444" t="str">
        <f t="shared" si="358"/>
        <v>http://creativecommons.org/publicdomain/zero/1.0/</v>
      </c>
      <c r="F2444" t="s">
        <v>4658</v>
      </c>
      <c r="G2444">
        <v>5</v>
      </c>
      <c r="H2444" t="s">
        <v>337</v>
      </c>
      <c r="I2444" s="3" t="str">
        <f t="shared" si="359"/>
        <v>https://jpsearch.go.jp/term/type/文章要素</v>
      </c>
      <c r="L2444">
        <f t="shared" si="361"/>
        <v>116</v>
      </c>
      <c r="M2444" t="str">
        <f t="shared" si="362"/>
        <v>https://www.dl.ndl.go.jp/api/iiif/3437686/canvas/116</v>
      </c>
      <c r="N2444" t="str">
        <f t="shared" si="360"/>
        <v>https://www.dl.ndl.go.jp/api/iiif/3437686/manifest.json</v>
      </c>
      <c r="O2444" t="str">
        <f t="shared" si="363"/>
        <v>http://da.dl.itc.u-tokyo.ac.jp/mirador/?params=[{%22manifest%22:%22https://www.dl.ndl.go.jp/api/iiif/3437686/manifest.json%22,%22canvas%22:%22https://www.dl.ndl.go.jp/api/iiif/3437686/canvas/116%22}]</v>
      </c>
    </row>
    <row r="2445" spans="1:15" ht="16">
      <c r="A2445" s="8" t="str">
        <f t="shared" si="357"/>
        <v>https://w3id.org/kouigenjimonogatari/data/0192-03.json</v>
      </c>
      <c r="B2445" s="8">
        <v>192</v>
      </c>
      <c r="C2445" s="8">
        <v>3</v>
      </c>
      <c r="D2445" s="9" t="s">
        <v>2314</v>
      </c>
      <c r="E2445" t="str">
        <f t="shared" si="358"/>
        <v>http://creativecommons.org/publicdomain/zero/1.0/</v>
      </c>
      <c r="F2445" t="s">
        <v>4658</v>
      </c>
      <c r="G2445">
        <v>5</v>
      </c>
      <c r="H2445" t="s">
        <v>337</v>
      </c>
      <c r="I2445" s="3" t="str">
        <f t="shared" si="359"/>
        <v>https://jpsearch.go.jp/term/type/文章要素</v>
      </c>
      <c r="L2445">
        <f t="shared" si="361"/>
        <v>116</v>
      </c>
      <c r="M2445" t="str">
        <f t="shared" si="362"/>
        <v>https://www.dl.ndl.go.jp/api/iiif/3437686/canvas/116</v>
      </c>
      <c r="N2445" t="str">
        <f t="shared" si="360"/>
        <v>https://www.dl.ndl.go.jp/api/iiif/3437686/manifest.json</v>
      </c>
      <c r="O2445" t="str">
        <f t="shared" si="363"/>
        <v>http://da.dl.itc.u-tokyo.ac.jp/mirador/?params=[{%22manifest%22:%22https://www.dl.ndl.go.jp/api/iiif/3437686/manifest.json%22,%22canvas%22:%22https://www.dl.ndl.go.jp/api/iiif/3437686/canvas/116%22}]</v>
      </c>
    </row>
    <row r="2446" spans="1:15" ht="16">
      <c r="A2446" s="8" t="str">
        <f t="shared" si="357"/>
        <v>https://w3id.org/kouigenjimonogatari/data/0192-04.json</v>
      </c>
      <c r="B2446" s="8">
        <v>192</v>
      </c>
      <c r="C2446" s="8">
        <v>4</v>
      </c>
      <c r="D2446" s="9" t="s">
        <v>2315</v>
      </c>
      <c r="E2446" t="str">
        <f t="shared" si="358"/>
        <v>http://creativecommons.org/publicdomain/zero/1.0/</v>
      </c>
      <c r="F2446" t="s">
        <v>4658</v>
      </c>
      <c r="G2446">
        <v>5</v>
      </c>
      <c r="H2446" t="s">
        <v>337</v>
      </c>
      <c r="I2446" s="3" t="str">
        <f t="shared" si="359"/>
        <v>https://jpsearch.go.jp/term/type/文章要素</v>
      </c>
      <c r="L2446">
        <f t="shared" si="361"/>
        <v>116</v>
      </c>
      <c r="M2446" t="str">
        <f t="shared" si="362"/>
        <v>https://www.dl.ndl.go.jp/api/iiif/3437686/canvas/116</v>
      </c>
      <c r="N2446" t="str">
        <f t="shared" si="360"/>
        <v>https://www.dl.ndl.go.jp/api/iiif/3437686/manifest.json</v>
      </c>
      <c r="O2446" t="str">
        <f t="shared" si="363"/>
        <v>http://da.dl.itc.u-tokyo.ac.jp/mirador/?params=[{%22manifest%22:%22https://www.dl.ndl.go.jp/api/iiif/3437686/manifest.json%22,%22canvas%22:%22https://www.dl.ndl.go.jp/api/iiif/3437686/canvas/116%22}]</v>
      </c>
    </row>
    <row r="2447" spans="1:15" ht="16">
      <c r="A2447" s="8" t="str">
        <f t="shared" si="357"/>
        <v>https://w3id.org/kouigenjimonogatari/data/0192-05.json</v>
      </c>
      <c r="B2447" s="8">
        <v>192</v>
      </c>
      <c r="C2447" s="8">
        <v>5</v>
      </c>
      <c r="D2447" s="9" t="s">
        <v>2316</v>
      </c>
      <c r="E2447" t="str">
        <f t="shared" si="358"/>
        <v>http://creativecommons.org/publicdomain/zero/1.0/</v>
      </c>
      <c r="F2447" t="s">
        <v>4658</v>
      </c>
      <c r="G2447">
        <v>5</v>
      </c>
      <c r="H2447" t="s">
        <v>337</v>
      </c>
      <c r="I2447" s="3" t="str">
        <f t="shared" si="359"/>
        <v>https://jpsearch.go.jp/term/type/文章要素</v>
      </c>
      <c r="L2447">
        <f t="shared" si="361"/>
        <v>116</v>
      </c>
      <c r="M2447" t="str">
        <f t="shared" si="362"/>
        <v>https://www.dl.ndl.go.jp/api/iiif/3437686/canvas/116</v>
      </c>
      <c r="N2447" t="str">
        <f t="shared" si="360"/>
        <v>https://www.dl.ndl.go.jp/api/iiif/3437686/manifest.json</v>
      </c>
      <c r="O2447" t="str">
        <f t="shared" si="363"/>
        <v>http://da.dl.itc.u-tokyo.ac.jp/mirador/?params=[{%22manifest%22:%22https://www.dl.ndl.go.jp/api/iiif/3437686/manifest.json%22,%22canvas%22:%22https://www.dl.ndl.go.jp/api/iiif/3437686/canvas/116%22}]</v>
      </c>
    </row>
    <row r="2448" spans="1:15" ht="16">
      <c r="A2448" s="8" t="str">
        <f t="shared" si="357"/>
        <v>https://w3id.org/kouigenjimonogatari/data/0192-06.json</v>
      </c>
      <c r="B2448" s="8">
        <v>192</v>
      </c>
      <c r="C2448" s="8">
        <v>6</v>
      </c>
      <c r="D2448" s="9" t="s">
        <v>2317</v>
      </c>
      <c r="E2448" t="str">
        <f t="shared" si="358"/>
        <v>http://creativecommons.org/publicdomain/zero/1.0/</v>
      </c>
      <c r="F2448" t="s">
        <v>4658</v>
      </c>
      <c r="G2448">
        <v>5</v>
      </c>
      <c r="H2448" t="s">
        <v>337</v>
      </c>
      <c r="I2448" s="3" t="str">
        <f t="shared" si="359"/>
        <v>https://jpsearch.go.jp/term/type/文章要素</v>
      </c>
      <c r="L2448">
        <f t="shared" si="361"/>
        <v>116</v>
      </c>
      <c r="M2448" t="str">
        <f t="shared" si="362"/>
        <v>https://www.dl.ndl.go.jp/api/iiif/3437686/canvas/116</v>
      </c>
      <c r="N2448" t="str">
        <f t="shared" si="360"/>
        <v>https://www.dl.ndl.go.jp/api/iiif/3437686/manifest.json</v>
      </c>
      <c r="O2448" t="str">
        <f t="shared" si="363"/>
        <v>http://da.dl.itc.u-tokyo.ac.jp/mirador/?params=[{%22manifest%22:%22https://www.dl.ndl.go.jp/api/iiif/3437686/manifest.json%22,%22canvas%22:%22https://www.dl.ndl.go.jp/api/iiif/3437686/canvas/116%22}]</v>
      </c>
    </row>
    <row r="2449" spans="1:15" ht="16">
      <c r="A2449" s="8" t="str">
        <f t="shared" si="357"/>
        <v>https://w3id.org/kouigenjimonogatari/data/0192-07.json</v>
      </c>
      <c r="B2449" s="8">
        <v>192</v>
      </c>
      <c r="C2449" s="8">
        <v>7</v>
      </c>
      <c r="D2449" s="9" t="s">
        <v>2318</v>
      </c>
      <c r="E2449" t="str">
        <f t="shared" si="358"/>
        <v>http://creativecommons.org/publicdomain/zero/1.0/</v>
      </c>
      <c r="F2449" t="s">
        <v>4658</v>
      </c>
      <c r="G2449">
        <v>5</v>
      </c>
      <c r="H2449" t="s">
        <v>337</v>
      </c>
      <c r="I2449" s="3" t="str">
        <f t="shared" si="359"/>
        <v>https://jpsearch.go.jp/term/type/文章要素</v>
      </c>
      <c r="L2449">
        <f t="shared" si="361"/>
        <v>116</v>
      </c>
      <c r="M2449" t="str">
        <f t="shared" si="362"/>
        <v>https://www.dl.ndl.go.jp/api/iiif/3437686/canvas/116</v>
      </c>
      <c r="N2449" t="str">
        <f t="shared" si="360"/>
        <v>https://www.dl.ndl.go.jp/api/iiif/3437686/manifest.json</v>
      </c>
      <c r="O2449" t="str">
        <f t="shared" si="363"/>
        <v>http://da.dl.itc.u-tokyo.ac.jp/mirador/?params=[{%22manifest%22:%22https://www.dl.ndl.go.jp/api/iiif/3437686/manifest.json%22,%22canvas%22:%22https://www.dl.ndl.go.jp/api/iiif/3437686/canvas/116%22}]</v>
      </c>
    </row>
    <row r="2450" spans="1:15" ht="16">
      <c r="A2450" s="8" t="str">
        <f t="shared" si="357"/>
        <v>https://w3id.org/kouigenjimonogatari/data/0192-08.json</v>
      </c>
      <c r="B2450" s="8">
        <v>192</v>
      </c>
      <c r="C2450" s="8">
        <v>8</v>
      </c>
      <c r="D2450" s="9" t="s">
        <v>2319</v>
      </c>
      <c r="E2450" t="str">
        <f t="shared" si="358"/>
        <v>http://creativecommons.org/publicdomain/zero/1.0/</v>
      </c>
      <c r="F2450" t="s">
        <v>4658</v>
      </c>
      <c r="G2450">
        <v>5</v>
      </c>
      <c r="H2450" t="s">
        <v>337</v>
      </c>
      <c r="I2450" s="3" t="str">
        <f t="shared" si="359"/>
        <v>https://jpsearch.go.jp/term/type/文章要素</v>
      </c>
      <c r="L2450">
        <f t="shared" si="361"/>
        <v>116</v>
      </c>
      <c r="M2450" t="str">
        <f t="shared" si="362"/>
        <v>https://www.dl.ndl.go.jp/api/iiif/3437686/canvas/116</v>
      </c>
      <c r="N2450" t="str">
        <f t="shared" si="360"/>
        <v>https://www.dl.ndl.go.jp/api/iiif/3437686/manifest.json</v>
      </c>
      <c r="O2450" t="str">
        <f t="shared" si="363"/>
        <v>http://da.dl.itc.u-tokyo.ac.jp/mirador/?params=[{%22manifest%22:%22https://www.dl.ndl.go.jp/api/iiif/3437686/manifest.json%22,%22canvas%22:%22https://www.dl.ndl.go.jp/api/iiif/3437686/canvas/116%22}]</v>
      </c>
    </row>
    <row r="2451" spans="1:15" ht="16">
      <c r="A2451" s="8" t="str">
        <f t="shared" si="357"/>
        <v>https://w3id.org/kouigenjimonogatari/data/0192-09.json</v>
      </c>
      <c r="B2451" s="8">
        <v>192</v>
      </c>
      <c r="C2451" s="8">
        <v>9</v>
      </c>
      <c r="D2451" s="9" t="s">
        <v>2320</v>
      </c>
      <c r="E2451" t="str">
        <f t="shared" si="358"/>
        <v>http://creativecommons.org/publicdomain/zero/1.0/</v>
      </c>
      <c r="F2451" t="s">
        <v>4658</v>
      </c>
      <c r="G2451">
        <v>5</v>
      </c>
      <c r="H2451" t="s">
        <v>337</v>
      </c>
      <c r="I2451" s="3" t="str">
        <f t="shared" si="359"/>
        <v>https://jpsearch.go.jp/term/type/文章要素</v>
      </c>
      <c r="L2451">
        <f t="shared" si="361"/>
        <v>116</v>
      </c>
      <c r="M2451" t="str">
        <f t="shared" si="362"/>
        <v>https://www.dl.ndl.go.jp/api/iiif/3437686/canvas/116</v>
      </c>
      <c r="N2451" t="str">
        <f t="shared" si="360"/>
        <v>https://www.dl.ndl.go.jp/api/iiif/3437686/manifest.json</v>
      </c>
      <c r="O2451" t="str">
        <f t="shared" si="363"/>
        <v>http://da.dl.itc.u-tokyo.ac.jp/mirador/?params=[{%22manifest%22:%22https://www.dl.ndl.go.jp/api/iiif/3437686/manifest.json%22,%22canvas%22:%22https://www.dl.ndl.go.jp/api/iiif/3437686/canvas/116%22}]</v>
      </c>
    </row>
    <row r="2452" spans="1:15" ht="16">
      <c r="A2452" s="8" t="str">
        <f t="shared" si="357"/>
        <v>https://w3id.org/kouigenjimonogatari/data/0192-10.json</v>
      </c>
      <c r="B2452" s="8">
        <v>192</v>
      </c>
      <c r="C2452" s="8">
        <v>10</v>
      </c>
      <c r="D2452" s="9" t="s">
        <v>2321</v>
      </c>
      <c r="E2452" t="str">
        <f t="shared" si="358"/>
        <v>http://creativecommons.org/publicdomain/zero/1.0/</v>
      </c>
      <c r="F2452" t="s">
        <v>4658</v>
      </c>
      <c r="G2452">
        <v>5</v>
      </c>
      <c r="H2452" t="s">
        <v>337</v>
      </c>
      <c r="I2452" s="3" t="str">
        <f t="shared" si="359"/>
        <v>https://jpsearch.go.jp/term/type/文章要素</v>
      </c>
      <c r="L2452">
        <f t="shared" si="361"/>
        <v>116</v>
      </c>
      <c r="M2452" t="str">
        <f t="shared" si="362"/>
        <v>https://www.dl.ndl.go.jp/api/iiif/3437686/canvas/116</v>
      </c>
      <c r="N2452" t="str">
        <f t="shared" si="360"/>
        <v>https://www.dl.ndl.go.jp/api/iiif/3437686/manifest.json</v>
      </c>
      <c r="O2452" t="str">
        <f t="shared" si="363"/>
        <v>http://da.dl.itc.u-tokyo.ac.jp/mirador/?params=[{%22manifest%22:%22https://www.dl.ndl.go.jp/api/iiif/3437686/manifest.json%22,%22canvas%22:%22https://www.dl.ndl.go.jp/api/iiif/3437686/canvas/116%22}]</v>
      </c>
    </row>
    <row r="2453" spans="1:15" ht="16">
      <c r="A2453" s="8" t="str">
        <f t="shared" si="357"/>
        <v>https://w3id.org/kouigenjimonogatari/data/0192-11.json</v>
      </c>
      <c r="B2453" s="8">
        <v>192</v>
      </c>
      <c r="C2453" s="8">
        <v>11</v>
      </c>
      <c r="D2453" s="9" t="s">
        <v>2322</v>
      </c>
      <c r="E2453" t="str">
        <f t="shared" si="358"/>
        <v>http://creativecommons.org/publicdomain/zero/1.0/</v>
      </c>
      <c r="F2453" t="s">
        <v>4658</v>
      </c>
      <c r="G2453">
        <v>5</v>
      </c>
      <c r="H2453" t="s">
        <v>337</v>
      </c>
      <c r="I2453" s="3" t="str">
        <f t="shared" si="359"/>
        <v>https://jpsearch.go.jp/term/type/文章要素</v>
      </c>
      <c r="L2453">
        <f t="shared" si="361"/>
        <v>116</v>
      </c>
      <c r="M2453" t="str">
        <f t="shared" si="362"/>
        <v>https://www.dl.ndl.go.jp/api/iiif/3437686/canvas/116</v>
      </c>
      <c r="N2453" t="str">
        <f t="shared" si="360"/>
        <v>https://www.dl.ndl.go.jp/api/iiif/3437686/manifest.json</v>
      </c>
      <c r="O2453" t="str">
        <f t="shared" si="363"/>
        <v>http://da.dl.itc.u-tokyo.ac.jp/mirador/?params=[{%22manifest%22:%22https://www.dl.ndl.go.jp/api/iiif/3437686/manifest.json%22,%22canvas%22:%22https://www.dl.ndl.go.jp/api/iiif/3437686/canvas/116%22}]</v>
      </c>
    </row>
    <row r="2454" spans="1:15" ht="16">
      <c r="A2454" s="8" t="str">
        <f t="shared" si="357"/>
        <v>https://w3id.org/kouigenjimonogatari/data/0192-12.json</v>
      </c>
      <c r="B2454" s="8">
        <v>192</v>
      </c>
      <c r="C2454" s="8">
        <v>12</v>
      </c>
      <c r="D2454" s="9" t="s">
        <v>2323</v>
      </c>
      <c r="E2454" t="str">
        <f t="shared" si="358"/>
        <v>http://creativecommons.org/publicdomain/zero/1.0/</v>
      </c>
      <c r="F2454" t="s">
        <v>4658</v>
      </c>
      <c r="G2454">
        <v>5</v>
      </c>
      <c r="H2454" t="s">
        <v>337</v>
      </c>
      <c r="I2454" s="3" t="str">
        <f t="shared" si="359"/>
        <v>https://jpsearch.go.jp/term/type/文章要素</v>
      </c>
      <c r="L2454">
        <f t="shared" si="361"/>
        <v>116</v>
      </c>
      <c r="M2454" t="str">
        <f t="shared" si="362"/>
        <v>https://www.dl.ndl.go.jp/api/iiif/3437686/canvas/116</v>
      </c>
      <c r="N2454" t="str">
        <f t="shared" si="360"/>
        <v>https://www.dl.ndl.go.jp/api/iiif/3437686/manifest.json</v>
      </c>
      <c r="O2454" t="str">
        <f t="shared" si="363"/>
        <v>http://da.dl.itc.u-tokyo.ac.jp/mirador/?params=[{%22manifest%22:%22https://www.dl.ndl.go.jp/api/iiif/3437686/manifest.json%22,%22canvas%22:%22https://www.dl.ndl.go.jp/api/iiif/3437686/canvas/116%22}]</v>
      </c>
    </row>
    <row r="2455" spans="1:15" ht="16">
      <c r="A2455" s="8" t="str">
        <f t="shared" si="357"/>
        <v>https://w3id.org/kouigenjimonogatari/data/0192-13.json</v>
      </c>
      <c r="B2455" s="8">
        <v>192</v>
      </c>
      <c r="C2455" s="8">
        <v>13</v>
      </c>
      <c r="D2455" s="9" t="s">
        <v>2324</v>
      </c>
      <c r="E2455" t="str">
        <f t="shared" si="358"/>
        <v>http://creativecommons.org/publicdomain/zero/1.0/</v>
      </c>
      <c r="F2455" t="s">
        <v>4658</v>
      </c>
      <c r="G2455">
        <v>5</v>
      </c>
      <c r="H2455" t="s">
        <v>337</v>
      </c>
      <c r="I2455" s="3" t="str">
        <f t="shared" si="359"/>
        <v>https://jpsearch.go.jp/term/type/文章要素</v>
      </c>
      <c r="L2455">
        <f t="shared" si="361"/>
        <v>116</v>
      </c>
      <c r="M2455" t="str">
        <f t="shared" si="362"/>
        <v>https://www.dl.ndl.go.jp/api/iiif/3437686/canvas/116</v>
      </c>
      <c r="N2455" t="str">
        <f t="shared" si="360"/>
        <v>https://www.dl.ndl.go.jp/api/iiif/3437686/manifest.json</v>
      </c>
      <c r="O2455" t="str">
        <f t="shared" si="363"/>
        <v>http://da.dl.itc.u-tokyo.ac.jp/mirador/?params=[{%22manifest%22:%22https://www.dl.ndl.go.jp/api/iiif/3437686/manifest.json%22,%22canvas%22:%22https://www.dl.ndl.go.jp/api/iiif/3437686/canvas/116%22}]</v>
      </c>
    </row>
    <row r="2456" spans="1:15" ht="16">
      <c r="A2456" s="8" t="str">
        <f t="shared" si="357"/>
        <v>https://w3id.org/kouigenjimonogatari/data/0192-14.json</v>
      </c>
      <c r="B2456" s="8">
        <v>192</v>
      </c>
      <c r="C2456" s="8">
        <v>14</v>
      </c>
      <c r="D2456" s="9" t="s">
        <v>2325</v>
      </c>
      <c r="E2456" t="str">
        <f t="shared" si="358"/>
        <v>http://creativecommons.org/publicdomain/zero/1.0/</v>
      </c>
      <c r="F2456" t="s">
        <v>4658</v>
      </c>
      <c r="G2456">
        <v>5</v>
      </c>
      <c r="H2456" t="s">
        <v>337</v>
      </c>
      <c r="I2456" s="3" t="str">
        <f t="shared" si="359"/>
        <v>https://jpsearch.go.jp/term/type/文章要素</v>
      </c>
      <c r="L2456">
        <f t="shared" si="361"/>
        <v>116</v>
      </c>
      <c r="M2456" t="str">
        <f t="shared" si="362"/>
        <v>https://www.dl.ndl.go.jp/api/iiif/3437686/canvas/116</v>
      </c>
      <c r="N2456" t="str">
        <f t="shared" si="360"/>
        <v>https://www.dl.ndl.go.jp/api/iiif/3437686/manifest.json</v>
      </c>
      <c r="O2456" t="str">
        <f t="shared" si="363"/>
        <v>http://da.dl.itc.u-tokyo.ac.jp/mirador/?params=[{%22manifest%22:%22https://www.dl.ndl.go.jp/api/iiif/3437686/manifest.json%22,%22canvas%22:%22https://www.dl.ndl.go.jp/api/iiif/3437686/canvas/116%22}]</v>
      </c>
    </row>
    <row r="2457" spans="1:15" ht="16">
      <c r="A2457" s="8" t="str">
        <f t="shared" si="357"/>
        <v>https://w3id.org/kouigenjimonogatari/data/0193-01.json</v>
      </c>
      <c r="B2457" s="8">
        <v>193</v>
      </c>
      <c r="C2457" s="8">
        <v>1</v>
      </c>
      <c r="D2457" s="9" t="s">
        <v>2326</v>
      </c>
      <c r="E2457" t="str">
        <f t="shared" si="358"/>
        <v>http://creativecommons.org/publicdomain/zero/1.0/</v>
      </c>
      <c r="F2457" t="s">
        <v>4658</v>
      </c>
      <c r="G2457">
        <v>5</v>
      </c>
      <c r="H2457" t="s">
        <v>337</v>
      </c>
      <c r="I2457" s="3" t="str">
        <f t="shared" si="359"/>
        <v>https://jpsearch.go.jp/term/type/文章要素</v>
      </c>
      <c r="L2457">
        <f t="shared" si="361"/>
        <v>116</v>
      </c>
      <c r="M2457" t="str">
        <f t="shared" si="362"/>
        <v>https://www.dl.ndl.go.jp/api/iiif/3437686/canvas/116</v>
      </c>
      <c r="N2457" t="str">
        <f t="shared" si="360"/>
        <v>https://www.dl.ndl.go.jp/api/iiif/3437686/manifest.json</v>
      </c>
      <c r="O2457" t="str">
        <f t="shared" si="363"/>
        <v>http://da.dl.itc.u-tokyo.ac.jp/mirador/?params=[{%22manifest%22:%22https://www.dl.ndl.go.jp/api/iiif/3437686/manifest.json%22,%22canvas%22:%22https://www.dl.ndl.go.jp/api/iiif/3437686/canvas/116%22}]</v>
      </c>
    </row>
    <row r="2458" spans="1:15" ht="16">
      <c r="A2458" s="8" t="str">
        <f t="shared" si="357"/>
        <v>https://w3id.org/kouigenjimonogatari/data/0193-02.json</v>
      </c>
      <c r="B2458" s="8">
        <v>193</v>
      </c>
      <c r="C2458" s="8">
        <v>2</v>
      </c>
      <c r="D2458" s="9" t="s">
        <v>2327</v>
      </c>
      <c r="E2458" t="str">
        <f t="shared" si="358"/>
        <v>http://creativecommons.org/publicdomain/zero/1.0/</v>
      </c>
      <c r="F2458" t="s">
        <v>4658</v>
      </c>
      <c r="G2458">
        <v>5</v>
      </c>
      <c r="H2458" t="s">
        <v>337</v>
      </c>
      <c r="I2458" s="3" t="str">
        <f t="shared" si="359"/>
        <v>https://jpsearch.go.jp/term/type/文章要素</v>
      </c>
      <c r="L2458">
        <f t="shared" si="361"/>
        <v>116</v>
      </c>
      <c r="M2458" t="str">
        <f t="shared" si="362"/>
        <v>https://www.dl.ndl.go.jp/api/iiif/3437686/canvas/116</v>
      </c>
      <c r="N2458" t="str">
        <f t="shared" si="360"/>
        <v>https://www.dl.ndl.go.jp/api/iiif/3437686/manifest.json</v>
      </c>
      <c r="O2458" t="str">
        <f t="shared" si="363"/>
        <v>http://da.dl.itc.u-tokyo.ac.jp/mirador/?params=[{%22manifest%22:%22https://www.dl.ndl.go.jp/api/iiif/3437686/manifest.json%22,%22canvas%22:%22https://www.dl.ndl.go.jp/api/iiif/3437686/canvas/116%22}]</v>
      </c>
    </row>
    <row r="2459" spans="1:15" ht="16">
      <c r="A2459" s="8" t="str">
        <f t="shared" si="357"/>
        <v>https://w3id.org/kouigenjimonogatari/data/0193-03.json</v>
      </c>
      <c r="B2459" s="8">
        <v>193</v>
      </c>
      <c r="C2459" s="8">
        <v>3</v>
      </c>
      <c r="D2459" s="9" t="s">
        <v>2328</v>
      </c>
      <c r="E2459" t="str">
        <f t="shared" si="358"/>
        <v>http://creativecommons.org/publicdomain/zero/1.0/</v>
      </c>
      <c r="F2459" t="s">
        <v>4658</v>
      </c>
      <c r="G2459">
        <v>5</v>
      </c>
      <c r="H2459" t="s">
        <v>337</v>
      </c>
      <c r="I2459" s="3" t="str">
        <f t="shared" si="359"/>
        <v>https://jpsearch.go.jp/term/type/文章要素</v>
      </c>
      <c r="L2459">
        <f t="shared" si="361"/>
        <v>116</v>
      </c>
      <c r="M2459" t="str">
        <f t="shared" si="362"/>
        <v>https://www.dl.ndl.go.jp/api/iiif/3437686/canvas/116</v>
      </c>
      <c r="N2459" t="str">
        <f t="shared" si="360"/>
        <v>https://www.dl.ndl.go.jp/api/iiif/3437686/manifest.json</v>
      </c>
      <c r="O2459" t="str">
        <f t="shared" si="363"/>
        <v>http://da.dl.itc.u-tokyo.ac.jp/mirador/?params=[{%22manifest%22:%22https://www.dl.ndl.go.jp/api/iiif/3437686/manifest.json%22,%22canvas%22:%22https://www.dl.ndl.go.jp/api/iiif/3437686/canvas/116%22}]</v>
      </c>
    </row>
    <row r="2460" spans="1:15" ht="16">
      <c r="A2460" s="8" t="str">
        <f t="shared" si="357"/>
        <v>https://w3id.org/kouigenjimonogatari/data/0193-04.json</v>
      </c>
      <c r="B2460" s="8">
        <v>193</v>
      </c>
      <c r="C2460" s="8">
        <v>4</v>
      </c>
      <c r="D2460" s="9" t="s">
        <v>2329</v>
      </c>
      <c r="E2460" t="str">
        <f t="shared" si="358"/>
        <v>http://creativecommons.org/publicdomain/zero/1.0/</v>
      </c>
      <c r="F2460" t="s">
        <v>4658</v>
      </c>
      <c r="G2460">
        <v>5</v>
      </c>
      <c r="H2460" t="s">
        <v>337</v>
      </c>
      <c r="I2460" s="3" t="str">
        <f t="shared" si="359"/>
        <v>https://jpsearch.go.jp/term/type/文章要素</v>
      </c>
      <c r="L2460">
        <f t="shared" si="361"/>
        <v>116</v>
      </c>
      <c r="M2460" t="str">
        <f t="shared" si="362"/>
        <v>https://www.dl.ndl.go.jp/api/iiif/3437686/canvas/116</v>
      </c>
      <c r="N2460" t="str">
        <f t="shared" si="360"/>
        <v>https://www.dl.ndl.go.jp/api/iiif/3437686/manifest.json</v>
      </c>
      <c r="O2460" t="str">
        <f t="shared" si="363"/>
        <v>http://da.dl.itc.u-tokyo.ac.jp/mirador/?params=[{%22manifest%22:%22https://www.dl.ndl.go.jp/api/iiif/3437686/manifest.json%22,%22canvas%22:%22https://www.dl.ndl.go.jp/api/iiif/3437686/canvas/116%22}]</v>
      </c>
    </row>
    <row r="2461" spans="1:15" ht="16">
      <c r="A2461" s="8" t="str">
        <f t="shared" si="357"/>
        <v>https://w3id.org/kouigenjimonogatari/data/0193-05.json</v>
      </c>
      <c r="B2461" s="8">
        <v>193</v>
      </c>
      <c r="C2461" s="8">
        <v>5</v>
      </c>
      <c r="D2461" s="9" t="s">
        <v>2330</v>
      </c>
      <c r="E2461" t="str">
        <f t="shared" si="358"/>
        <v>http://creativecommons.org/publicdomain/zero/1.0/</v>
      </c>
      <c r="F2461" t="s">
        <v>4658</v>
      </c>
      <c r="G2461">
        <v>5</v>
      </c>
      <c r="H2461" t="s">
        <v>337</v>
      </c>
      <c r="I2461" s="3" t="str">
        <f t="shared" si="359"/>
        <v>https://jpsearch.go.jp/term/type/文章要素</v>
      </c>
      <c r="L2461">
        <f t="shared" si="361"/>
        <v>116</v>
      </c>
      <c r="M2461" t="str">
        <f t="shared" si="362"/>
        <v>https://www.dl.ndl.go.jp/api/iiif/3437686/canvas/116</v>
      </c>
      <c r="N2461" t="str">
        <f t="shared" si="360"/>
        <v>https://www.dl.ndl.go.jp/api/iiif/3437686/manifest.json</v>
      </c>
      <c r="O2461" t="str">
        <f t="shared" si="363"/>
        <v>http://da.dl.itc.u-tokyo.ac.jp/mirador/?params=[{%22manifest%22:%22https://www.dl.ndl.go.jp/api/iiif/3437686/manifest.json%22,%22canvas%22:%22https://www.dl.ndl.go.jp/api/iiif/3437686/canvas/116%22}]</v>
      </c>
    </row>
    <row r="2462" spans="1:15" ht="16">
      <c r="A2462" s="8" t="str">
        <f t="shared" si="357"/>
        <v>https://w3id.org/kouigenjimonogatari/data/0193-06.json</v>
      </c>
      <c r="B2462" s="8">
        <v>193</v>
      </c>
      <c r="C2462" s="8">
        <v>6</v>
      </c>
      <c r="D2462" s="9" t="s">
        <v>2331</v>
      </c>
      <c r="E2462" t="str">
        <f t="shared" si="358"/>
        <v>http://creativecommons.org/publicdomain/zero/1.0/</v>
      </c>
      <c r="F2462" t="s">
        <v>4658</v>
      </c>
      <c r="G2462">
        <v>5</v>
      </c>
      <c r="H2462" t="s">
        <v>337</v>
      </c>
      <c r="I2462" s="3" t="str">
        <f t="shared" si="359"/>
        <v>https://jpsearch.go.jp/term/type/文章要素</v>
      </c>
      <c r="L2462">
        <f t="shared" si="361"/>
        <v>116</v>
      </c>
      <c r="M2462" t="str">
        <f t="shared" si="362"/>
        <v>https://www.dl.ndl.go.jp/api/iiif/3437686/canvas/116</v>
      </c>
      <c r="N2462" t="str">
        <f t="shared" si="360"/>
        <v>https://www.dl.ndl.go.jp/api/iiif/3437686/manifest.json</v>
      </c>
      <c r="O2462" t="str">
        <f t="shared" si="363"/>
        <v>http://da.dl.itc.u-tokyo.ac.jp/mirador/?params=[{%22manifest%22:%22https://www.dl.ndl.go.jp/api/iiif/3437686/manifest.json%22,%22canvas%22:%22https://www.dl.ndl.go.jp/api/iiif/3437686/canvas/116%22}]</v>
      </c>
    </row>
    <row r="2463" spans="1:15" ht="16">
      <c r="A2463" s="8" t="str">
        <f t="shared" si="357"/>
        <v>https://w3id.org/kouigenjimonogatari/data/0193-07.json</v>
      </c>
      <c r="B2463" s="8">
        <v>193</v>
      </c>
      <c r="C2463" s="8">
        <v>7</v>
      </c>
      <c r="D2463" s="9" t="s">
        <v>2332</v>
      </c>
      <c r="E2463" t="str">
        <f t="shared" si="358"/>
        <v>http://creativecommons.org/publicdomain/zero/1.0/</v>
      </c>
      <c r="F2463" t="s">
        <v>4658</v>
      </c>
      <c r="G2463">
        <v>5</v>
      </c>
      <c r="H2463" t="s">
        <v>337</v>
      </c>
      <c r="I2463" s="3" t="str">
        <f t="shared" si="359"/>
        <v>https://jpsearch.go.jp/term/type/文章要素</v>
      </c>
      <c r="L2463">
        <f t="shared" si="361"/>
        <v>116</v>
      </c>
      <c r="M2463" t="str">
        <f t="shared" si="362"/>
        <v>https://www.dl.ndl.go.jp/api/iiif/3437686/canvas/116</v>
      </c>
      <c r="N2463" t="str">
        <f t="shared" si="360"/>
        <v>https://www.dl.ndl.go.jp/api/iiif/3437686/manifest.json</v>
      </c>
      <c r="O2463" t="str">
        <f t="shared" si="363"/>
        <v>http://da.dl.itc.u-tokyo.ac.jp/mirador/?params=[{%22manifest%22:%22https://www.dl.ndl.go.jp/api/iiif/3437686/manifest.json%22,%22canvas%22:%22https://www.dl.ndl.go.jp/api/iiif/3437686/canvas/116%22}]</v>
      </c>
    </row>
    <row r="2464" spans="1:15" ht="16">
      <c r="A2464" s="8" t="str">
        <f t="shared" si="357"/>
        <v>https://w3id.org/kouigenjimonogatari/data/0193-08.json</v>
      </c>
      <c r="B2464" s="8">
        <v>193</v>
      </c>
      <c r="C2464" s="8">
        <v>8</v>
      </c>
      <c r="D2464" s="9" t="s">
        <v>2333</v>
      </c>
      <c r="E2464" t="str">
        <f t="shared" si="358"/>
        <v>http://creativecommons.org/publicdomain/zero/1.0/</v>
      </c>
      <c r="F2464" t="s">
        <v>4658</v>
      </c>
      <c r="G2464">
        <v>5</v>
      </c>
      <c r="H2464" t="s">
        <v>337</v>
      </c>
      <c r="I2464" s="3" t="str">
        <f t="shared" si="359"/>
        <v>https://jpsearch.go.jp/term/type/文章要素</v>
      </c>
      <c r="L2464">
        <f t="shared" si="361"/>
        <v>116</v>
      </c>
      <c r="M2464" t="str">
        <f t="shared" si="362"/>
        <v>https://www.dl.ndl.go.jp/api/iiif/3437686/canvas/116</v>
      </c>
      <c r="N2464" t="str">
        <f t="shared" si="360"/>
        <v>https://www.dl.ndl.go.jp/api/iiif/3437686/manifest.json</v>
      </c>
      <c r="O2464" t="str">
        <f t="shared" si="363"/>
        <v>http://da.dl.itc.u-tokyo.ac.jp/mirador/?params=[{%22manifest%22:%22https://www.dl.ndl.go.jp/api/iiif/3437686/manifest.json%22,%22canvas%22:%22https://www.dl.ndl.go.jp/api/iiif/3437686/canvas/116%22}]</v>
      </c>
    </row>
    <row r="2465" spans="1:15" ht="16">
      <c r="A2465" s="8" t="str">
        <f t="shared" si="357"/>
        <v>https://w3id.org/kouigenjimonogatari/data/0193-09.json</v>
      </c>
      <c r="B2465" s="8">
        <v>193</v>
      </c>
      <c r="C2465" s="8">
        <v>9</v>
      </c>
      <c r="D2465" s="9" t="s">
        <v>2334</v>
      </c>
      <c r="E2465" t="str">
        <f t="shared" si="358"/>
        <v>http://creativecommons.org/publicdomain/zero/1.0/</v>
      </c>
      <c r="F2465" t="s">
        <v>4658</v>
      </c>
      <c r="G2465">
        <v>5</v>
      </c>
      <c r="H2465" t="s">
        <v>337</v>
      </c>
      <c r="I2465" s="3" t="str">
        <f t="shared" si="359"/>
        <v>https://jpsearch.go.jp/term/type/文章要素</v>
      </c>
      <c r="L2465">
        <f t="shared" si="361"/>
        <v>116</v>
      </c>
      <c r="M2465" t="str">
        <f t="shared" si="362"/>
        <v>https://www.dl.ndl.go.jp/api/iiif/3437686/canvas/116</v>
      </c>
      <c r="N2465" t="str">
        <f t="shared" si="360"/>
        <v>https://www.dl.ndl.go.jp/api/iiif/3437686/manifest.json</v>
      </c>
      <c r="O2465" t="str">
        <f t="shared" si="363"/>
        <v>http://da.dl.itc.u-tokyo.ac.jp/mirador/?params=[{%22manifest%22:%22https://www.dl.ndl.go.jp/api/iiif/3437686/manifest.json%22,%22canvas%22:%22https://www.dl.ndl.go.jp/api/iiif/3437686/canvas/116%22}]</v>
      </c>
    </row>
    <row r="2466" spans="1:15" ht="16">
      <c r="A2466" s="8" t="str">
        <f t="shared" si="357"/>
        <v>https://w3id.org/kouigenjimonogatari/data/0193-10.json</v>
      </c>
      <c r="B2466" s="8">
        <v>193</v>
      </c>
      <c r="C2466" s="8">
        <v>10</v>
      </c>
      <c r="D2466" s="9" t="s">
        <v>2335</v>
      </c>
      <c r="E2466" t="str">
        <f t="shared" si="358"/>
        <v>http://creativecommons.org/publicdomain/zero/1.0/</v>
      </c>
      <c r="F2466" t="s">
        <v>4658</v>
      </c>
      <c r="G2466">
        <v>5</v>
      </c>
      <c r="H2466" t="s">
        <v>337</v>
      </c>
      <c r="I2466" s="3" t="str">
        <f t="shared" si="359"/>
        <v>https://jpsearch.go.jp/term/type/文章要素</v>
      </c>
      <c r="L2466">
        <f t="shared" si="361"/>
        <v>116</v>
      </c>
      <c r="M2466" t="str">
        <f t="shared" si="362"/>
        <v>https://www.dl.ndl.go.jp/api/iiif/3437686/canvas/116</v>
      </c>
      <c r="N2466" t="str">
        <f t="shared" si="360"/>
        <v>https://www.dl.ndl.go.jp/api/iiif/3437686/manifest.json</v>
      </c>
      <c r="O2466" t="str">
        <f t="shared" si="363"/>
        <v>http://da.dl.itc.u-tokyo.ac.jp/mirador/?params=[{%22manifest%22:%22https://www.dl.ndl.go.jp/api/iiif/3437686/manifest.json%22,%22canvas%22:%22https://www.dl.ndl.go.jp/api/iiif/3437686/canvas/116%22}]</v>
      </c>
    </row>
    <row r="2467" spans="1:15" ht="16">
      <c r="A2467" s="8" t="str">
        <f t="shared" si="357"/>
        <v>https://w3id.org/kouigenjimonogatari/data/0193-11.json</v>
      </c>
      <c r="B2467" s="8">
        <v>193</v>
      </c>
      <c r="C2467" s="8">
        <v>11</v>
      </c>
      <c r="D2467" s="9" t="s">
        <v>2336</v>
      </c>
      <c r="E2467" t="str">
        <f t="shared" si="358"/>
        <v>http://creativecommons.org/publicdomain/zero/1.0/</v>
      </c>
      <c r="F2467" t="s">
        <v>4658</v>
      </c>
      <c r="G2467">
        <v>5</v>
      </c>
      <c r="H2467" t="s">
        <v>337</v>
      </c>
      <c r="I2467" s="3" t="str">
        <f t="shared" si="359"/>
        <v>https://jpsearch.go.jp/term/type/文章要素</v>
      </c>
      <c r="L2467">
        <f t="shared" si="361"/>
        <v>116</v>
      </c>
      <c r="M2467" t="str">
        <f t="shared" si="362"/>
        <v>https://www.dl.ndl.go.jp/api/iiif/3437686/canvas/116</v>
      </c>
      <c r="N2467" t="str">
        <f t="shared" si="360"/>
        <v>https://www.dl.ndl.go.jp/api/iiif/3437686/manifest.json</v>
      </c>
      <c r="O2467" t="str">
        <f t="shared" si="363"/>
        <v>http://da.dl.itc.u-tokyo.ac.jp/mirador/?params=[{%22manifest%22:%22https://www.dl.ndl.go.jp/api/iiif/3437686/manifest.json%22,%22canvas%22:%22https://www.dl.ndl.go.jp/api/iiif/3437686/canvas/116%22}]</v>
      </c>
    </row>
    <row r="2468" spans="1:15" ht="16">
      <c r="A2468" s="8" t="str">
        <f t="shared" si="357"/>
        <v>https://w3id.org/kouigenjimonogatari/data/0193-12.json</v>
      </c>
      <c r="B2468" s="8">
        <v>193</v>
      </c>
      <c r="C2468" s="8">
        <v>12</v>
      </c>
      <c r="D2468" s="9" t="s">
        <v>2337</v>
      </c>
      <c r="E2468" t="str">
        <f t="shared" si="358"/>
        <v>http://creativecommons.org/publicdomain/zero/1.0/</v>
      </c>
      <c r="F2468" t="s">
        <v>4658</v>
      </c>
      <c r="G2468">
        <v>5</v>
      </c>
      <c r="H2468" t="s">
        <v>337</v>
      </c>
      <c r="I2468" s="3" t="str">
        <f t="shared" si="359"/>
        <v>https://jpsearch.go.jp/term/type/文章要素</v>
      </c>
      <c r="L2468">
        <f t="shared" si="361"/>
        <v>116</v>
      </c>
      <c r="M2468" t="str">
        <f t="shared" si="362"/>
        <v>https://www.dl.ndl.go.jp/api/iiif/3437686/canvas/116</v>
      </c>
      <c r="N2468" t="str">
        <f t="shared" si="360"/>
        <v>https://www.dl.ndl.go.jp/api/iiif/3437686/manifest.json</v>
      </c>
      <c r="O2468" t="str">
        <f t="shared" si="363"/>
        <v>http://da.dl.itc.u-tokyo.ac.jp/mirador/?params=[{%22manifest%22:%22https://www.dl.ndl.go.jp/api/iiif/3437686/manifest.json%22,%22canvas%22:%22https://www.dl.ndl.go.jp/api/iiif/3437686/canvas/116%22}]</v>
      </c>
    </row>
    <row r="2469" spans="1:15" ht="16">
      <c r="A2469" s="8" t="str">
        <f t="shared" si="357"/>
        <v>https://w3id.org/kouigenjimonogatari/data/0193-13.json</v>
      </c>
      <c r="B2469" s="8">
        <v>193</v>
      </c>
      <c r="C2469" s="8">
        <v>13</v>
      </c>
      <c r="D2469" s="9" t="s">
        <v>2338</v>
      </c>
      <c r="E2469" t="str">
        <f t="shared" si="358"/>
        <v>http://creativecommons.org/publicdomain/zero/1.0/</v>
      </c>
      <c r="F2469" t="s">
        <v>4658</v>
      </c>
      <c r="G2469">
        <v>5</v>
      </c>
      <c r="H2469" t="s">
        <v>337</v>
      </c>
      <c r="I2469" s="3" t="str">
        <f t="shared" si="359"/>
        <v>https://jpsearch.go.jp/term/type/文章要素</v>
      </c>
      <c r="L2469">
        <f t="shared" si="361"/>
        <v>116</v>
      </c>
      <c r="M2469" t="str">
        <f t="shared" si="362"/>
        <v>https://www.dl.ndl.go.jp/api/iiif/3437686/canvas/116</v>
      </c>
      <c r="N2469" t="str">
        <f t="shared" si="360"/>
        <v>https://www.dl.ndl.go.jp/api/iiif/3437686/manifest.json</v>
      </c>
      <c r="O2469" t="str">
        <f t="shared" si="363"/>
        <v>http://da.dl.itc.u-tokyo.ac.jp/mirador/?params=[{%22manifest%22:%22https://www.dl.ndl.go.jp/api/iiif/3437686/manifest.json%22,%22canvas%22:%22https://www.dl.ndl.go.jp/api/iiif/3437686/canvas/116%22}]</v>
      </c>
    </row>
    <row r="2470" spans="1:15" ht="16">
      <c r="A2470" s="8" t="str">
        <f t="shared" si="357"/>
        <v>https://w3id.org/kouigenjimonogatari/data/0193-14.json</v>
      </c>
      <c r="B2470" s="8">
        <v>193</v>
      </c>
      <c r="C2470" s="8">
        <v>14</v>
      </c>
      <c r="D2470" s="9" t="s">
        <v>2339</v>
      </c>
      <c r="E2470" t="str">
        <f t="shared" si="358"/>
        <v>http://creativecommons.org/publicdomain/zero/1.0/</v>
      </c>
      <c r="F2470" t="s">
        <v>4658</v>
      </c>
      <c r="G2470">
        <v>5</v>
      </c>
      <c r="H2470" t="s">
        <v>337</v>
      </c>
      <c r="I2470" s="3" t="str">
        <f t="shared" si="359"/>
        <v>https://jpsearch.go.jp/term/type/文章要素</v>
      </c>
      <c r="L2470">
        <f t="shared" si="361"/>
        <v>116</v>
      </c>
      <c r="M2470" t="str">
        <f t="shared" si="362"/>
        <v>https://www.dl.ndl.go.jp/api/iiif/3437686/canvas/116</v>
      </c>
      <c r="N2470" t="str">
        <f t="shared" si="360"/>
        <v>https://www.dl.ndl.go.jp/api/iiif/3437686/manifest.json</v>
      </c>
      <c r="O2470" t="str">
        <f t="shared" si="363"/>
        <v>http://da.dl.itc.u-tokyo.ac.jp/mirador/?params=[{%22manifest%22:%22https://www.dl.ndl.go.jp/api/iiif/3437686/manifest.json%22,%22canvas%22:%22https://www.dl.ndl.go.jp/api/iiif/3437686/canvas/116%22}]</v>
      </c>
    </row>
    <row r="2471" spans="1:15" ht="16">
      <c r="A2471" s="8" t="str">
        <f t="shared" si="357"/>
        <v>https://w3id.org/kouigenjimonogatari/data/0194-01.json</v>
      </c>
      <c r="B2471" s="8">
        <v>194</v>
      </c>
      <c r="C2471" s="8">
        <v>1</v>
      </c>
      <c r="D2471" s="9" t="s">
        <v>2340</v>
      </c>
      <c r="E2471" t="str">
        <f t="shared" si="358"/>
        <v>http://creativecommons.org/publicdomain/zero/1.0/</v>
      </c>
      <c r="F2471" t="s">
        <v>4658</v>
      </c>
      <c r="G2471">
        <v>5</v>
      </c>
      <c r="H2471" t="s">
        <v>337</v>
      </c>
      <c r="I2471" s="3" t="str">
        <f t="shared" si="359"/>
        <v>https://jpsearch.go.jp/term/type/文章要素</v>
      </c>
      <c r="L2471">
        <f t="shared" si="361"/>
        <v>117</v>
      </c>
      <c r="M2471" t="str">
        <f t="shared" si="362"/>
        <v>https://www.dl.ndl.go.jp/api/iiif/3437686/canvas/117</v>
      </c>
      <c r="N2471" t="str">
        <f t="shared" si="360"/>
        <v>https://www.dl.ndl.go.jp/api/iiif/3437686/manifest.json</v>
      </c>
      <c r="O2471" t="str">
        <f t="shared" si="363"/>
        <v>http://da.dl.itc.u-tokyo.ac.jp/mirador/?params=[{%22manifest%22:%22https://www.dl.ndl.go.jp/api/iiif/3437686/manifest.json%22,%22canvas%22:%22https://www.dl.ndl.go.jp/api/iiif/3437686/canvas/117%22}]</v>
      </c>
    </row>
    <row r="2472" spans="1:15" ht="16">
      <c r="A2472" s="8" t="str">
        <f t="shared" si="357"/>
        <v>https://w3id.org/kouigenjimonogatari/data/0194-02.json</v>
      </c>
      <c r="B2472" s="8">
        <v>194</v>
      </c>
      <c r="C2472" s="8">
        <v>2</v>
      </c>
      <c r="D2472" s="9" t="s">
        <v>2341</v>
      </c>
      <c r="E2472" t="str">
        <f t="shared" si="358"/>
        <v>http://creativecommons.org/publicdomain/zero/1.0/</v>
      </c>
      <c r="F2472" t="s">
        <v>4658</v>
      </c>
      <c r="G2472">
        <v>5</v>
      </c>
      <c r="H2472" t="s">
        <v>337</v>
      </c>
      <c r="I2472" s="3" t="str">
        <f t="shared" si="359"/>
        <v>https://jpsearch.go.jp/term/type/文章要素</v>
      </c>
      <c r="L2472">
        <f t="shared" si="361"/>
        <v>117</v>
      </c>
      <c r="M2472" t="str">
        <f t="shared" si="362"/>
        <v>https://www.dl.ndl.go.jp/api/iiif/3437686/canvas/117</v>
      </c>
      <c r="N2472" t="str">
        <f t="shared" si="360"/>
        <v>https://www.dl.ndl.go.jp/api/iiif/3437686/manifest.json</v>
      </c>
      <c r="O2472" t="str">
        <f t="shared" si="363"/>
        <v>http://da.dl.itc.u-tokyo.ac.jp/mirador/?params=[{%22manifest%22:%22https://www.dl.ndl.go.jp/api/iiif/3437686/manifest.json%22,%22canvas%22:%22https://www.dl.ndl.go.jp/api/iiif/3437686/canvas/117%22}]</v>
      </c>
    </row>
    <row r="2473" spans="1:15" ht="16">
      <c r="A2473" s="8" t="str">
        <f t="shared" si="357"/>
        <v>https://w3id.org/kouigenjimonogatari/data/0194-03.json</v>
      </c>
      <c r="B2473" s="8">
        <v>194</v>
      </c>
      <c r="C2473" s="8">
        <v>3</v>
      </c>
      <c r="D2473" s="9" t="s">
        <v>2342</v>
      </c>
      <c r="E2473" t="str">
        <f t="shared" si="358"/>
        <v>http://creativecommons.org/publicdomain/zero/1.0/</v>
      </c>
      <c r="F2473" t="s">
        <v>4658</v>
      </c>
      <c r="G2473">
        <v>5</v>
      </c>
      <c r="H2473" t="s">
        <v>337</v>
      </c>
      <c r="I2473" s="3" t="str">
        <f t="shared" si="359"/>
        <v>https://jpsearch.go.jp/term/type/文章要素</v>
      </c>
      <c r="L2473">
        <f t="shared" si="361"/>
        <v>117</v>
      </c>
      <c r="M2473" t="str">
        <f t="shared" si="362"/>
        <v>https://www.dl.ndl.go.jp/api/iiif/3437686/canvas/117</v>
      </c>
      <c r="N2473" t="str">
        <f t="shared" si="360"/>
        <v>https://www.dl.ndl.go.jp/api/iiif/3437686/manifest.json</v>
      </c>
      <c r="O2473" t="str">
        <f t="shared" si="363"/>
        <v>http://da.dl.itc.u-tokyo.ac.jp/mirador/?params=[{%22manifest%22:%22https://www.dl.ndl.go.jp/api/iiif/3437686/manifest.json%22,%22canvas%22:%22https://www.dl.ndl.go.jp/api/iiif/3437686/canvas/117%22}]</v>
      </c>
    </row>
    <row r="2474" spans="1:15" ht="16">
      <c r="A2474" s="8" t="str">
        <f t="shared" si="357"/>
        <v>https://w3id.org/kouigenjimonogatari/data/0194-04.json</v>
      </c>
      <c r="B2474" s="8">
        <v>194</v>
      </c>
      <c r="C2474" s="8">
        <v>4</v>
      </c>
      <c r="D2474" s="9" t="s">
        <v>2343</v>
      </c>
      <c r="E2474" t="str">
        <f t="shared" si="358"/>
        <v>http://creativecommons.org/publicdomain/zero/1.0/</v>
      </c>
      <c r="F2474" t="s">
        <v>4658</v>
      </c>
      <c r="G2474">
        <v>5</v>
      </c>
      <c r="H2474" t="s">
        <v>337</v>
      </c>
      <c r="I2474" s="3" t="str">
        <f t="shared" si="359"/>
        <v>https://jpsearch.go.jp/term/type/文章要素</v>
      </c>
      <c r="L2474">
        <f t="shared" si="361"/>
        <v>117</v>
      </c>
      <c r="M2474" t="str">
        <f t="shared" si="362"/>
        <v>https://www.dl.ndl.go.jp/api/iiif/3437686/canvas/117</v>
      </c>
      <c r="N2474" t="str">
        <f t="shared" si="360"/>
        <v>https://www.dl.ndl.go.jp/api/iiif/3437686/manifest.json</v>
      </c>
      <c r="O2474" t="str">
        <f t="shared" si="363"/>
        <v>http://da.dl.itc.u-tokyo.ac.jp/mirador/?params=[{%22manifest%22:%22https://www.dl.ndl.go.jp/api/iiif/3437686/manifest.json%22,%22canvas%22:%22https://www.dl.ndl.go.jp/api/iiif/3437686/canvas/117%22}]</v>
      </c>
    </row>
    <row r="2475" spans="1:15" ht="16">
      <c r="A2475" s="8" t="str">
        <f t="shared" si="357"/>
        <v>https://w3id.org/kouigenjimonogatari/data/0194-05.json</v>
      </c>
      <c r="B2475" s="8">
        <v>194</v>
      </c>
      <c r="C2475" s="8">
        <v>5</v>
      </c>
      <c r="D2475" s="9" t="s">
        <v>2344</v>
      </c>
      <c r="E2475" t="str">
        <f t="shared" si="358"/>
        <v>http://creativecommons.org/publicdomain/zero/1.0/</v>
      </c>
      <c r="F2475" t="s">
        <v>4658</v>
      </c>
      <c r="G2475">
        <v>5</v>
      </c>
      <c r="H2475" t="s">
        <v>337</v>
      </c>
      <c r="I2475" s="3" t="str">
        <f t="shared" si="359"/>
        <v>https://jpsearch.go.jp/term/type/文章要素</v>
      </c>
      <c r="L2475">
        <f t="shared" si="361"/>
        <v>117</v>
      </c>
      <c r="M2475" t="str">
        <f t="shared" si="362"/>
        <v>https://www.dl.ndl.go.jp/api/iiif/3437686/canvas/117</v>
      </c>
      <c r="N2475" t="str">
        <f t="shared" si="360"/>
        <v>https://www.dl.ndl.go.jp/api/iiif/3437686/manifest.json</v>
      </c>
      <c r="O2475" t="str">
        <f t="shared" si="363"/>
        <v>http://da.dl.itc.u-tokyo.ac.jp/mirador/?params=[{%22manifest%22:%22https://www.dl.ndl.go.jp/api/iiif/3437686/manifest.json%22,%22canvas%22:%22https://www.dl.ndl.go.jp/api/iiif/3437686/canvas/117%22}]</v>
      </c>
    </row>
    <row r="2476" spans="1:15" ht="16">
      <c r="A2476" s="8" t="str">
        <f t="shared" si="357"/>
        <v>https://w3id.org/kouigenjimonogatari/data/0194-06.json</v>
      </c>
      <c r="B2476" s="8">
        <v>194</v>
      </c>
      <c r="C2476" s="8">
        <v>6</v>
      </c>
      <c r="D2476" s="9" t="s">
        <v>2345</v>
      </c>
      <c r="E2476" t="str">
        <f t="shared" si="358"/>
        <v>http://creativecommons.org/publicdomain/zero/1.0/</v>
      </c>
      <c r="F2476" t="s">
        <v>4658</v>
      </c>
      <c r="G2476">
        <v>5</v>
      </c>
      <c r="H2476" t="s">
        <v>337</v>
      </c>
      <c r="I2476" s="3" t="str">
        <f t="shared" si="359"/>
        <v>https://jpsearch.go.jp/term/type/文章要素</v>
      </c>
      <c r="L2476">
        <f t="shared" si="361"/>
        <v>117</v>
      </c>
      <c r="M2476" t="str">
        <f t="shared" si="362"/>
        <v>https://www.dl.ndl.go.jp/api/iiif/3437686/canvas/117</v>
      </c>
      <c r="N2476" t="str">
        <f t="shared" si="360"/>
        <v>https://www.dl.ndl.go.jp/api/iiif/3437686/manifest.json</v>
      </c>
      <c r="O2476" t="str">
        <f t="shared" si="363"/>
        <v>http://da.dl.itc.u-tokyo.ac.jp/mirador/?params=[{%22manifest%22:%22https://www.dl.ndl.go.jp/api/iiif/3437686/manifest.json%22,%22canvas%22:%22https://www.dl.ndl.go.jp/api/iiif/3437686/canvas/117%22}]</v>
      </c>
    </row>
    <row r="2477" spans="1:15" ht="16">
      <c r="A2477" s="8" t="str">
        <f t="shared" si="357"/>
        <v>https://w3id.org/kouigenjimonogatari/data/0194-07.json</v>
      </c>
      <c r="B2477" s="8">
        <v>194</v>
      </c>
      <c r="C2477" s="8">
        <v>7</v>
      </c>
      <c r="D2477" s="9" t="s">
        <v>2346</v>
      </c>
      <c r="E2477" t="str">
        <f t="shared" si="358"/>
        <v>http://creativecommons.org/publicdomain/zero/1.0/</v>
      </c>
      <c r="F2477" t="s">
        <v>4658</v>
      </c>
      <c r="G2477">
        <v>5</v>
      </c>
      <c r="H2477" t="s">
        <v>337</v>
      </c>
      <c r="I2477" s="3" t="str">
        <f t="shared" si="359"/>
        <v>https://jpsearch.go.jp/term/type/文章要素</v>
      </c>
      <c r="L2477">
        <f t="shared" si="361"/>
        <v>117</v>
      </c>
      <c r="M2477" t="str">
        <f t="shared" si="362"/>
        <v>https://www.dl.ndl.go.jp/api/iiif/3437686/canvas/117</v>
      </c>
      <c r="N2477" t="str">
        <f t="shared" si="360"/>
        <v>https://www.dl.ndl.go.jp/api/iiif/3437686/manifest.json</v>
      </c>
      <c r="O2477" t="str">
        <f t="shared" si="363"/>
        <v>http://da.dl.itc.u-tokyo.ac.jp/mirador/?params=[{%22manifest%22:%22https://www.dl.ndl.go.jp/api/iiif/3437686/manifest.json%22,%22canvas%22:%22https://www.dl.ndl.go.jp/api/iiif/3437686/canvas/117%22}]</v>
      </c>
    </row>
    <row r="2478" spans="1:15" ht="16">
      <c r="A2478" s="8" t="str">
        <f t="shared" si="357"/>
        <v>https://w3id.org/kouigenjimonogatari/data/0194-08.json</v>
      </c>
      <c r="B2478" s="8">
        <v>194</v>
      </c>
      <c r="C2478" s="8">
        <v>8</v>
      </c>
      <c r="D2478" s="9" t="s">
        <v>2347</v>
      </c>
      <c r="E2478" t="str">
        <f t="shared" si="358"/>
        <v>http://creativecommons.org/publicdomain/zero/1.0/</v>
      </c>
      <c r="F2478" t="s">
        <v>4658</v>
      </c>
      <c r="G2478">
        <v>5</v>
      </c>
      <c r="H2478" t="s">
        <v>337</v>
      </c>
      <c r="I2478" s="3" t="str">
        <f t="shared" si="359"/>
        <v>https://jpsearch.go.jp/term/type/文章要素</v>
      </c>
      <c r="L2478">
        <f t="shared" si="361"/>
        <v>117</v>
      </c>
      <c r="M2478" t="str">
        <f t="shared" si="362"/>
        <v>https://www.dl.ndl.go.jp/api/iiif/3437686/canvas/117</v>
      </c>
      <c r="N2478" t="str">
        <f t="shared" si="360"/>
        <v>https://www.dl.ndl.go.jp/api/iiif/3437686/manifest.json</v>
      </c>
      <c r="O2478" t="str">
        <f t="shared" si="363"/>
        <v>http://da.dl.itc.u-tokyo.ac.jp/mirador/?params=[{%22manifest%22:%22https://www.dl.ndl.go.jp/api/iiif/3437686/manifest.json%22,%22canvas%22:%22https://www.dl.ndl.go.jp/api/iiif/3437686/canvas/117%22}]</v>
      </c>
    </row>
    <row r="2479" spans="1:15" ht="16">
      <c r="A2479" s="8" t="str">
        <f t="shared" si="357"/>
        <v>https://w3id.org/kouigenjimonogatari/data/0194-09.json</v>
      </c>
      <c r="B2479" s="8">
        <v>194</v>
      </c>
      <c r="C2479" s="8">
        <v>9</v>
      </c>
      <c r="D2479" s="9" t="s">
        <v>2348</v>
      </c>
      <c r="E2479" t="str">
        <f t="shared" si="358"/>
        <v>http://creativecommons.org/publicdomain/zero/1.0/</v>
      </c>
      <c r="F2479" t="s">
        <v>4658</v>
      </c>
      <c r="G2479">
        <v>5</v>
      </c>
      <c r="H2479" t="s">
        <v>337</v>
      </c>
      <c r="I2479" s="3" t="str">
        <f t="shared" si="359"/>
        <v>https://jpsearch.go.jp/term/type/文章要素</v>
      </c>
      <c r="L2479">
        <f t="shared" si="361"/>
        <v>117</v>
      </c>
      <c r="M2479" t="str">
        <f t="shared" si="362"/>
        <v>https://www.dl.ndl.go.jp/api/iiif/3437686/canvas/117</v>
      </c>
      <c r="N2479" t="str">
        <f t="shared" si="360"/>
        <v>https://www.dl.ndl.go.jp/api/iiif/3437686/manifest.json</v>
      </c>
      <c r="O2479" t="str">
        <f t="shared" si="363"/>
        <v>http://da.dl.itc.u-tokyo.ac.jp/mirador/?params=[{%22manifest%22:%22https://www.dl.ndl.go.jp/api/iiif/3437686/manifest.json%22,%22canvas%22:%22https://www.dl.ndl.go.jp/api/iiif/3437686/canvas/117%22}]</v>
      </c>
    </row>
    <row r="2480" spans="1:15" ht="16">
      <c r="A2480" s="8" t="str">
        <f t="shared" si="357"/>
        <v>https://w3id.org/kouigenjimonogatari/data/0194-10.json</v>
      </c>
      <c r="B2480" s="8">
        <v>194</v>
      </c>
      <c r="C2480" s="8">
        <v>10</v>
      </c>
      <c r="D2480" s="9" t="s">
        <v>2349</v>
      </c>
      <c r="E2480" t="str">
        <f t="shared" si="358"/>
        <v>http://creativecommons.org/publicdomain/zero/1.0/</v>
      </c>
      <c r="F2480" t="s">
        <v>4658</v>
      </c>
      <c r="G2480">
        <v>5</v>
      </c>
      <c r="H2480" t="s">
        <v>337</v>
      </c>
      <c r="I2480" s="3" t="str">
        <f t="shared" si="359"/>
        <v>https://jpsearch.go.jp/term/type/文章要素</v>
      </c>
      <c r="L2480">
        <f t="shared" si="361"/>
        <v>117</v>
      </c>
      <c r="M2480" t="str">
        <f t="shared" si="362"/>
        <v>https://www.dl.ndl.go.jp/api/iiif/3437686/canvas/117</v>
      </c>
      <c r="N2480" t="str">
        <f t="shared" si="360"/>
        <v>https://www.dl.ndl.go.jp/api/iiif/3437686/manifest.json</v>
      </c>
      <c r="O2480" t="str">
        <f t="shared" si="363"/>
        <v>http://da.dl.itc.u-tokyo.ac.jp/mirador/?params=[{%22manifest%22:%22https://www.dl.ndl.go.jp/api/iiif/3437686/manifest.json%22,%22canvas%22:%22https://www.dl.ndl.go.jp/api/iiif/3437686/canvas/117%22}]</v>
      </c>
    </row>
    <row r="2481" spans="1:15" ht="16">
      <c r="A2481" s="8" t="str">
        <f t="shared" si="357"/>
        <v>https://w3id.org/kouigenjimonogatari/data/0194-11.json</v>
      </c>
      <c r="B2481" s="8">
        <v>194</v>
      </c>
      <c r="C2481" s="8">
        <v>11</v>
      </c>
      <c r="D2481" s="9" t="s">
        <v>2350</v>
      </c>
      <c r="E2481" t="str">
        <f t="shared" si="358"/>
        <v>http://creativecommons.org/publicdomain/zero/1.0/</v>
      </c>
      <c r="F2481" t="s">
        <v>4658</v>
      </c>
      <c r="G2481">
        <v>5</v>
      </c>
      <c r="H2481" t="s">
        <v>337</v>
      </c>
      <c r="I2481" s="3" t="str">
        <f t="shared" si="359"/>
        <v>https://jpsearch.go.jp/term/type/文章要素</v>
      </c>
      <c r="L2481">
        <f t="shared" si="361"/>
        <v>117</v>
      </c>
      <c r="M2481" t="str">
        <f t="shared" si="362"/>
        <v>https://www.dl.ndl.go.jp/api/iiif/3437686/canvas/117</v>
      </c>
      <c r="N2481" t="str">
        <f t="shared" si="360"/>
        <v>https://www.dl.ndl.go.jp/api/iiif/3437686/manifest.json</v>
      </c>
      <c r="O2481" t="str">
        <f t="shared" si="363"/>
        <v>http://da.dl.itc.u-tokyo.ac.jp/mirador/?params=[{%22manifest%22:%22https://www.dl.ndl.go.jp/api/iiif/3437686/manifest.json%22,%22canvas%22:%22https://www.dl.ndl.go.jp/api/iiif/3437686/canvas/117%22}]</v>
      </c>
    </row>
    <row r="2482" spans="1:15" ht="16">
      <c r="A2482" s="8" t="str">
        <f t="shared" si="357"/>
        <v>https://w3id.org/kouigenjimonogatari/data/0194-12.json</v>
      </c>
      <c r="B2482" s="8">
        <v>194</v>
      </c>
      <c r="C2482" s="8">
        <v>12</v>
      </c>
      <c r="D2482" s="9" t="s">
        <v>2351</v>
      </c>
      <c r="E2482" t="str">
        <f t="shared" si="358"/>
        <v>http://creativecommons.org/publicdomain/zero/1.0/</v>
      </c>
      <c r="F2482" t="s">
        <v>4658</v>
      </c>
      <c r="G2482">
        <v>5</v>
      </c>
      <c r="H2482" t="s">
        <v>337</v>
      </c>
      <c r="I2482" s="3" t="str">
        <f t="shared" si="359"/>
        <v>https://jpsearch.go.jp/term/type/文章要素</v>
      </c>
      <c r="L2482">
        <f t="shared" si="361"/>
        <v>117</v>
      </c>
      <c r="M2482" t="str">
        <f t="shared" si="362"/>
        <v>https://www.dl.ndl.go.jp/api/iiif/3437686/canvas/117</v>
      </c>
      <c r="N2482" t="str">
        <f t="shared" si="360"/>
        <v>https://www.dl.ndl.go.jp/api/iiif/3437686/manifest.json</v>
      </c>
      <c r="O2482" t="str">
        <f t="shared" si="363"/>
        <v>http://da.dl.itc.u-tokyo.ac.jp/mirador/?params=[{%22manifest%22:%22https://www.dl.ndl.go.jp/api/iiif/3437686/manifest.json%22,%22canvas%22:%22https://www.dl.ndl.go.jp/api/iiif/3437686/canvas/117%22}]</v>
      </c>
    </row>
    <row r="2483" spans="1:15" ht="16">
      <c r="A2483" s="8" t="str">
        <f t="shared" si="357"/>
        <v>https://w3id.org/kouigenjimonogatari/data/0194-13.json</v>
      </c>
      <c r="B2483" s="8">
        <v>194</v>
      </c>
      <c r="C2483" s="8">
        <v>13</v>
      </c>
      <c r="D2483" s="9" t="s">
        <v>2352</v>
      </c>
      <c r="E2483" t="str">
        <f t="shared" si="358"/>
        <v>http://creativecommons.org/publicdomain/zero/1.0/</v>
      </c>
      <c r="F2483" t="s">
        <v>4658</v>
      </c>
      <c r="G2483">
        <v>5</v>
      </c>
      <c r="H2483" t="s">
        <v>337</v>
      </c>
      <c r="I2483" s="3" t="str">
        <f t="shared" si="359"/>
        <v>https://jpsearch.go.jp/term/type/文章要素</v>
      </c>
      <c r="L2483">
        <f t="shared" si="361"/>
        <v>117</v>
      </c>
      <c r="M2483" t="str">
        <f t="shared" si="362"/>
        <v>https://www.dl.ndl.go.jp/api/iiif/3437686/canvas/117</v>
      </c>
      <c r="N2483" t="str">
        <f t="shared" si="360"/>
        <v>https://www.dl.ndl.go.jp/api/iiif/3437686/manifest.json</v>
      </c>
      <c r="O2483" t="str">
        <f t="shared" si="363"/>
        <v>http://da.dl.itc.u-tokyo.ac.jp/mirador/?params=[{%22manifest%22:%22https://www.dl.ndl.go.jp/api/iiif/3437686/manifest.json%22,%22canvas%22:%22https://www.dl.ndl.go.jp/api/iiif/3437686/canvas/117%22}]</v>
      </c>
    </row>
    <row r="2484" spans="1:15" ht="16">
      <c r="A2484" s="8" t="str">
        <f t="shared" si="357"/>
        <v>https://w3id.org/kouigenjimonogatari/data/0194-14.json</v>
      </c>
      <c r="B2484" s="8">
        <v>194</v>
      </c>
      <c r="C2484" s="8">
        <v>14</v>
      </c>
      <c r="D2484" s="9" t="s">
        <v>2353</v>
      </c>
      <c r="E2484" t="str">
        <f t="shared" si="358"/>
        <v>http://creativecommons.org/publicdomain/zero/1.0/</v>
      </c>
      <c r="F2484" t="s">
        <v>4658</v>
      </c>
      <c r="G2484">
        <v>5</v>
      </c>
      <c r="H2484" t="s">
        <v>337</v>
      </c>
      <c r="I2484" s="3" t="str">
        <f t="shared" si="359"/>
        <v>https://jpsearch.go.jp/term/type/文章要素</v>
      </c>
      <c r="L2484">
        <f t="shared" si="361"/>
        <v>117</v>
      </c>
      <c r="M2484" t="str">
        <f t="shared" si="362"/>
        <v>https://www.dl.ndl.go.jp/api/iiif/3437686/canvas/117</v>
      </c>
      <c r="N2484" t="str">
        <f t="shared" si="360"/>
        <v>https://www.dl.ndl.go.jp/api/iiif/3437686/manifest.json</v>
      </c>
      <c r="O2484" t="str">
        <f t="shared" si="363"/>
        <v>http://da.dl.itc.u-tokyo.ac.jp/mirador/?params=[{%22manifest%22:%22https://www.dl.ndl.go.jp/api/iiif/3437686/manifest.json%22,%22canvas%22:%22https://www.dl.ndl.go.jp/api/iiif/3437686/canvas/117%22}]</v>
      </c>
    </row>
    <row r="2485" spans="1:15" ht="16">
      <c r="A2485" s="8" t="str">
        <f t="shared" si="357"/>
        <v>https://w3id.org/kouigenjimonogatari/data/0195-01.json</v>
      </c>
      <c r="B2485" s="8">
        <v>195</v>
      </c>
      <c r="C2485" s="8">
        <v>1</v>
      </c>
      <c r="D2485" s="9" t="s">
        <v>2354</v>
      </c>
      <c r="E2485" t="str">
        <f t="shared" si="358"/>
        <v>http://creativecommons.org/publicdomain/zero/1.0/</v>
      </c>
      <c r="F2485" t="s">
        <v>4658</v>
      </c>
      <c r="G2485">
        <v>5</v>
      </c>
      <c r="H2485" t="s">
        <v>337</v>
      </c>
      <c r="I2485" s="3" t="str">
        <f t="shared" si="359"/>
        <v>https://jpsearch.go.jp/term/type/文章要素</v>
      </c>
      <c r="L2485">
        <f t="shared" si="361"/>
        <v>117</v>
      </c>
      <c r="M2485" t="str">
        <f t="shared" si="362"/>
        <v>https://www.dl.ndl.go.jp/api/iiif/3437686/canvas/117</v>
      </c>
      <c r="N2485" t="str">
        <f t="shared" si="360"/>
        <v>https://www.dl.ndl.go.jp/api/iiif/3437686/manifest.json</v>
      </c>
      <c r="O2485" t="str">
        <f t="shared" si="363"/>
        <v>http://da.dl.itc.u-tokyo.ac.jp/mirador/?params=[{%22manifest%22:%22https://www.dl.ndl.go.jp/api/iiif/3437686/manifest.json%22,%22canvas%22:%22https://www.dl.ndl.go.jp/api/iiif/3437686/canvas/117%22}]</v>
      </c>
    </row>
    <row r="2486" spans="1:15" ht="16">
      <c r="A2486" s="8" t="str">
        <f t="shared" si="357"/>
        <v>https://w3id.org/kouigenjimonogatari/data/0195-02.json</v>
      </c>
      <c r="B2486" s="8">
        <v>195</v>
      </c>
      <c r="C2486" s="8">
        <v>2</v>
      </c>
      <c r="D2486" s="9" t="s">
        <v>2355</v>
      </c>
      <c r="E2486" t="str">
        <f t="shared" si="358"/>
        <v>http://creativecommons.org/publicdomain/zero/1.0/</v>
      </c>
      <c r="F2486" t="s">
        <v>4658</v>
      </c>
      <c r="G2486">
        <v>5</v>
      </c>
      <c r="H2486" t="s">
        <v>337</v>
      </c>
      <c r="I2486" s="3" t="str">
        <f t="shared" si="359"/>
        <v>https://jpsearch.go.jp/term/type/文章要素</v>
      </c>
      <c r="L2486">
        <f t="shared" si="361"/>
        <v>117</v>
      </c>
      <c r="M2486" t="str">
        <f t="shared" si="362"/>
        <v>https://www.dl.ndl.go.jp/api/iiif/3437686/canvas/117</v>
      </c>
      <c r="N2486" t="str">
        <f t="shared" si="360"/>
        <v>https://www.dl.ndl.go.jp/api/iiif/3437686/manifest.json</v>
      </c>
      <c r="O2486" t="str">
        <f t="shared" si="363"/>
        <v>http://da.dl.itc.u-tokyo.ac.jp/mirador/?params=[{%22manifest%22:%22https://www.dl.ndl.go.jp/api/iiif/3437686/manifest.json%22,%22canvas%22:%22https://www.dl.ndl.go.jp/api/iiif/3437686/canvas/117%22}]</v>
      </c>
    </row>
    <row r="2487" spans="1:15" ht="16">
      <c r="A2487" s="8" t="str">
        <f t="shared" si="357"/>
        <v>https://w3id.org/kouigenjimonogatari/data/0195-03.json</v>
      </c>
      <c r="B2487" s="8">
        <v>195</v>
      </c>
      <c r="C2487" s="8">
        <v>3</v>
      </c>
      <c r="D2487" s="9" t="s">
        <v>2356</v>
      </c>
      <c r="E2487" t="str">
        <f t="shared" si="358"/>
        <v>http://creativecommons.org/publicdomain/zero/1.0/</v>
      </c>
      <c r="F2487" t="s">
        <v>4658</v>
      </c>
      <c r="G2487">
        <v>5</v>
      </c>
      <c r="H2487" t="s">
        <v>337</v>
      </c>
      <c r="I2487" s="3" t="str">
        <f t="shared" si="359"/>
        <v>https://jpsearch.go.jp/term/type/文章要素</v>
      </c>
      <c r="L2487">
        <f t="shared" si="361"/>
        <v>117</v>
      </c>
      <c r="M2487" t="str">
        <f t="shared" si="362"/>
        <v>https://www.dl.ndl.go.jp/api/iiif/3437686/canvas/117</v>
      </c>
      <c r="N2487" t="str">
        <f t="shared" si="360"/>
        <v>https://www.dl.ndl.go.jp/api/iiif/3437686/manifest.json</v>
      </c>
      <c r="O2487" t="str">
        <f t="shared" si="363"/>
        <v>http://da.dl.itc.u-tokyo.ac.jp/mirador/?params=[{%22manifest%22:%22https://www.dl.ndl.go.jp/api/iiif/3437686/manifest.json%22,%22canvas%22:%22https://www.dl.ndl.go.jp/api/iiif/3437686/canvas/117%22}]</v>
      </c>
    </row>
    <row r="2488" spans="1:15" ht="16">
      <c r="A2488" s="8" t="str">
        <f t="shared" si="357"/>
        <v>https://w3id.org/kouigenjimonogatari/data/0195-04.json</v>
      </c>
      <c r="B2488" s="8">
        <v>195</v>
      </c>
      <c r="C2488" s="8">
        <v>4</v>
      </c>
      <c r="D2488" s="9" t="s">
        <v>2357</v>
      </c>
      <c r="E2488" t="str">
        <f t="shared" si="358"/>
        <v>http://creativecommons.org/publicdomain/zero/1.0/</v>
      </c>
      <c r="F2488" t="s">
        <v>4658</v>
      </c>
      <c r="G2488">
        <v>5</v>
      </c>
      <c r="H2488" t="s">
        <v>337</v>
      </c>
      <c r="I2488" s="3" t="str">
        <f t="shared" si="359"/>
        <v>https://jpsearch.go.jp/term/type/文章要素</v>
      </c>
      <c r="L2488">
        <f t="shared" si="361"/>
        <v>117</v>
      </c>
      <c r="M2488" t="str">
        <f t="shared" si="362"/>
        <v>https://www.dl.ndl.go.jp/api/iiif/3437686/canvas/117</v>
      </c>
      <c r="N2488" t="str">
        <f t="shared" si="360"/>
        <v>https://www.dl.ndl.go.jp/api/iiif/3437686/manifest.json</v>
      </c>
      <c r="O2488" t="str">
        <f t="shared" si="363"/>
        <v>http://da.dl.itc.u-tokyo.ac.jp/mirador/?params=[{%22manifest%22:%22https://www.dl.ndl.go.jp/api/iiif/3437686/manifest.json%22,%22canvas%22:%22https://www.dl.ndl.go.jp/api/iiif/3437686/canvas/117%22}]</v>
      </c>
    </row>
    <row r="2489" spans="1:15" ht="16">
      <c r="A2489" s="8" t="str">
        <f t="shared" si="357"/>
        <v>https://w3id.org/kouigenjimonogatari/data/0195-05.json</v>
      </c>
      <c r="B2489" s="8">
        <v>195</v>
      </c>
      <c r="C2489" s="8">
        <v>5</v>
      </c>
      <c r="D2489" s="9" t="s">
        <v>2358</v>
      </c>
      <c r="E2489" t="str">
        <f t="shared" si="358"/>
        <v>http://creativecommons.org/publicdomain/zero/1.0/</v>
      </c>
      <c r="F2489" t="s">
        <v>4658</v>
      </c>
      <c r="G2489">
        <v>5</v>
      </c>
      <c r="H2489" t="s">
        <v>337</v>
      </c>
      <c r="I2489" s="3" t="str">
        <f t="shared" si="359"/>
        <v>https://jpsearch.go.jp/term/type/文章要素</v>
      </c>
      <c r="L2489">
        <f t="shared" si="361"/>
        <v>117</v>
      </c>
      <c r="M2489" t="str">
        <f t="shared" si="362"/>
        <v>https://www.dl.ndl.go.jp/api/iiif/3437686/canvas/117</v>
      </c>
      <c r="N2489" t="str">
        <f t="shared" si="360"/>
        <v>https://www.dl.ndl.go.jp/api/iiif/3437686/manifest.json</v>
      </c>
      <c r="O2489" t="str">
        <f t="shared" si="363"/>
        <v>http://da.dl.itc.u-tokyo.ac.jp/mirador/?params=[{%22manifest%22:%22https://www.dl.ndl.go.jp/api/iiif/3437686/manifest.json%22,%22canvas%22:%22https://www.dl.ndl.go.jp/api/iiif/3437686/canvas/117%22}]</v>
      </c>
    </row>
    <row r="2490" spans="1:15" ht="16">
      <c r="A2490" s="8" t="str">
        <f t="shared" si="357"/>
        <v>https://w3id.org/kouigenjimonogatari/data/0195-06.json</v>
      </c>
      <c r="B2490" s="8">
        <v>195</v>
      </c>
      <c r="C2490" s="8">
        <v>6</v>
      </c>
      <c r="D2490" s="9" t="s">
        <v>2359</v>
      </c>
      <c r="E2490" t="str">
        <f t="shared" si="358"/>
        <v>http://creativecommons.org/publicdomain/zero/1.0/</v>
      </c>
      <c r="F2490" t="s">
        <v>4658</v>
      </c>
      <c r="G2490">
        <v>5</v>
      </c>
      <c r="H2490" t="s">
        <v>337</v>
      </c>
      <c r="I2490" s="3" t="str">
        <f t="shared" si="359"/>
        <v>https://jpsearch.go.jp/term/type/文章要素</v>
      </c>
      <c r="L2490">
        <f t="shared" si="361"/>
        <v>117</v>
      </c>
      <c r="M2490" t="str">
        <f t="shared" si="362"/>
        <v>https://www.dl.ndl.go.jp/api/iiif/3437686/canvas/117</v>
      </c>
      <c r="N2490" t="str">
        <f t="shared" si="360"/>
        <v>https://www.dl.ndl.go.jp/api/iiif/3437686/manifest.json</v>
      </c>
      <c r="O2490" t="str">
        <f t="shared" si="363"/>
        <v>http://da.dl.itc.u-tokyo.ac.jp/mirador/?params=[{%22manifest%22:%22https://www.dl.ndl.go.jp/api/iiif/3437686/manifest.json%22,%22canvas%22:%22https://www.dl.ndl.go.jp/api/iiif/3437686/canvas/117%22}]</v>
      </c>
    </row>
    <row r="2491" spans="1:15" ht="16">
      <c r="A2491" s="8" t="str">
        <f t="shared" si="357"/>
        <v>https://w3id.org/kouigenjimonogatari/data/0195-07.json</v>
      </c>
      <c r="B2491" s="8">
        <v>195</v>
      </c>
      <c r="C2491" s="8">
        <v>7</v>
      </c>
      <c r="D2491" s="9" t="s">
        <v>2360</v>
      </c>
      <c r="E2491" t="str">
        <f t="shared" si="358"/>
        <v>http://creativecommons.org/publicdomain/zero/1.0/</v>
      </c>
      <c r="F2491" t="s">
        <v>4658</v>
      </c>
      <c r="G2491">
        <v>5</v>
      </c>
      <c r="H2491" t="s">
        <v>337</v>
      </c>
      <c r="I2491" s="3" t="str">
        <f t="shared" si="359"/>
        <v>https://jpsearch.go.jp/term/type/文章要素</v>
      </c>
      <c r="L2491">
        <f t="shared" si="361"/>
        <v>117</v>
      </c>
      <c r="M2491" t="str">
        <f t="shared" si="362"/>
        <v>https://www.dl.ndl.go.jp/api/iiif/3437686/canvas/117</v>
      </c>
      <c r="N2491" t="str">
        <f t="shared" si="360"/>
        <v>https://www.dl.ndl.go.jp/api/iiif/3437686/manifest.json</v>
      </c>
      <c r="O2491" t="str">
        <f t="shared" si="363"/>
        <v>http://da.dl.itc.u-tokyo.ac.jp/mirador/?params=[{%22manifest%22:%22https://www.dl.ndl.go.jp/api/iiif/3437686/manifest.json%22,%22canvas%22:%22https://www.dl.ndl.go.jp/api/iiif/3437686/canvas/117%22}]</v>
      </c>
    </row>
    <row r="2492" spans="1:15" ht="16">
      <c r="A2492" s="8" t="str">
        <f t="shared" si="357"/>
        <v>https://w3id.org/kouigenjimonogatari/data/0195-08.json</v>
      </c>
      <c r="B2492" s="8">
        <v>195</v>
      </c>
      <c r="C2492" s="8">
        <v>8</v>
      </c>
      <c r="D2492" s="9" t="s">
        <v>2361</v>
      </c>
      <c r="E2492" t="str">
        <f t="shared" si="358"/>
        <v>http://creativecommons.org/publicdomain/zero/1.0/</v>
      </c>
      <c r="F2492" t="s">
        <v>4658</v>
      </c>
      <c r="G2492">
        <v>5</v>
      </c>
      <c r="H2492" t="s">
        <v>337</v>
      </c>
      <c r="I2492" s="3" t="str">
        <f t="shared" si="359"/>
        <v>https://jpsearch.go.jp/term/type/文章要素</v>
      </c>
      <c r="L2492">
        <f t="shared" si="361"/>
        <v>117</v>
      </c>
      <c r="M2492" t="str">
        <f t="shared" si="362"/>
        <v>https://www.dl.ndl.go.jp/api/iiif/3437686/canvas/117</v>
      </c>
      <c r="N2492" t="str">
        <f t="shared" si="360"/>
        <v>https://www.dl.ndl.go.jp/api/iiif/3437686/manifest.json</v>
      </c>
      <c r="O2492" t="str">
        <f t="shared" si="363"/>
        <v>http://da.dl.itc.u-tokyo.ac.jp/mirador/?params=[{%22manifest%22:%22https://www.dl.ndl.go.jp/api/iiif/3437686/manifest.json%22,%22canvas%22:%22https://www.dl.ndl.go.jp/api/iiif/3437686/canvas/117%22}]</v>
      </c>
    </row>
    <row r="2493" spans="1:15" ht="16">
      <c r="A2493" s="8" t="str">
        <f t="shared" si="357"/>
        <v>https://w3id.org/kouigenjimonogatari/data/0195-09.json</v>
      </c>
      <c r="B2493" s="8">
        <v>195</v>
      </c>
      <c r="C2493" s="8">
        <v>9</v>
      </c>
      <c r="D2493" s="9" t="s">
        <v>2362</v>
      </c>
      <c r="E2493" t="str">
        <f t="shared" si="358"/>
        <v>http://creativecommons.org/publicdomain/zero/1.0/</v>
      </c>
      <c r="F2493" t="s">
        <v>4658</v>
      </c>
      <c r="G2493">
        <v>5</v>
      </c>
      <c r="H2493" t="s">
        <v>337</v>
      </c>
      <c r="I2493" s="3" t="str">
        <f t="shared" si="359"/>
        <v>https://jpsearch.go.jp/term/type/文章要素</v>
      </c>
      <c r="L2493">
        <f t="shared" si="361"/>
        <v>117</v>
      </c>
      <c r="M2493" t="str">
        <f t="shared" si="362"/>
        <v>https://www.dl.ndl.go.jp/api/iiif/3437686/canvas/117</v>
      </c>
      <c r="N2493" t="str">
        <f t="shared" si="360"/>
        <v>https://www.dl.ndl.go.jp/api/iiif/3437686/manifest.json</v>
      </c>
      <c r="O2493" t="str">
        <f t="shared" si="363"/>
        <v>http://da.dl.itc.u-tokyo.ac.jp/mirador/?params=[{%22manifest%22:%22https://www.dl.ndl.go.jp/api/iiif/3437686/manifest.json%22,%22canvas%22:%22https://www.dl.ndl.go.jp/api/iiif/3437686/canvas/117%22}]</v>
      </c>
    </row>
    <row r="2494" spans="1:15" ht="16">
      <c r="A2494" s="8" t="str">
        <f t="shared" si="357"/>
        <v>https://w3id.org/kouigenjimonogatari/data/0195-10.json</v>
      </c>
      <c r="B2494" s="8">
        <v>195</v>
      </c>
      <c r="C2494" s="8">
        <v>10</v>
      </c>
      <c r="D2494" s="9" t="s">
        <v>2363</v>
      </c>
      <c r="E2494" t="str">
        <f t="shared" si="358"/>
        <v>http://creativecommons.org/publicdomain/zero/1.0/</v>
      </c>
      <c r="F2494" t="s">
        <v>4658</v>
      </c>
      <c r="G2494">
        <v>5</v>
      </c>
      <c r="H2494" t="s">
        <v>337</v>
      </c>
      <c r="I2494" s="3" t="str">
        <f t="shared" si="359"/>
        <v>https://jpsearch.go.jp/term/type/文章要素</v>
      </c>
      <c r="L2494">
        <f t="shared" si="361"/>
        <v>117</v>
      </c>
      <c r="M2494" t="str">
        <f t="shared" si="362"/>
        <v>https://www.dl.ndl.go.jp/api/iiif/3437686/canvas/117</v>
      </c>
      <c r="N2494" t="str">
        <f t="shared" si="360"/>
        <v>https://www.dl.ndl.go.jp/api/iiif/3437686/manifest.json</v>
      </c>
      <c r="O2494" t="str">
        <f t="shared" si="363"/>
        <v>http://da.dl.itc.u-tokyo.ac.jp/mirador/?params=[{%22manifest%22:%22https://www.dl.ndl.go.jp/api/iiif/3437686/manifest.json%22,%22canvas%22:%22https://www.dl.ndl.go.jp/api/iiif/3437686/canvas/117%22}]</v>
      </c>
    </row>
    <row r="2495" spans="1:15" ht="16">
      <c r="A2495" s="8" t="str">
        <f t="shared" si="357"/>
        <v>https://w3id.org/kouigenjimonogatari/data/0195-11.json</v>
      </c>
      <c r="B2495" s="8">
        <v>195</v>
      </c>
      <c r="C2495" s="8">
        <v>11</v>
      </c>
      <c r="D2495" s="9" t="s">
        <v>2364</v>
      </c>
      <c r="E2495" t="str">
        <f t="shared" si="358"/>
        <v>http://creativecommons.org/publicdomain/zero/1.0/</v>
      </c>
      <c r="F2495" t="s">
        <v>4658</v>
      </c>
      <c r="G2495">
        <v>5</v>
      </c>
      <c r="H2495" t="s">
        <v>337</v>
      </c>
      <c r="I2495" s="3" t="str">
        <f t="shared" si="359"/>
        <v>https://jpsearch.go.jp/term/type/文章要素</v>
      </c>
      <c r="L2495">
        <f t="shared" si="361"/>
        <v>117</v>
      </c>
      <c r="M2495" t="str">
        <f t="shared" si="362"/>
        <v>https://www.dl.ndl.go.jp/api/iiif/3437686/canvas/117</v>
      </c>
      <c r="N2495" t="str">
        <f t="shared" si="360"/>
        <v>https://www.dl.ndl.go.jp/api/iiif/3437686/manifest.json</v>
      </c>
      <c r="O2495" t="str">
        <f t="shared" si="363"/>
        <v>http://da.dl.itc.u-tokyo.ac.jp/mirador/?params=[{%22manifest%22:%22https://www.dl.ndl.go.jp/api/iiif/3437686/manifest.json%22,%22canvas%22:%22https://www.dl.ndl.go.jp/api/iiif/3437686/canvas/117%22}]</v>
      </c>
    </row>
    <row r="2496" spans="1:15" ht="16">
      <c r="A2496" s="8" t="str">
        <f t="shared" ref="A2496:A2559" si="364">"https://w3id.org/kouigenjimonogatari/data/"&amp;TEXT(B2496, "0000")&amp;"-"&amp;TEXT(C2496, "00")&amp;".json"</f>
        <v>https://w3id.org/kouigenjimonogatari/data/0195-12.json</v>
      </c>
      <c r="B2496" s="8">
        <v>195</v>
      </c>
      <c r="C2496" s="8">
        <v>12</v>
      </c>
      <c r="D2496" s="9" t="s">
        <v>2365</v>
      </c>
      <c r="E2496" t="str">
        <f t="shared" si="358"/>
        <v>http://creativecommons.org/publicdomain/zero/1.0/</v>
      </c>
      <c r="F2496" t="s">
        <v>4658</v>
      </c>
      <c r="G2496">
        <v>5</v>
      </c>
      <c r="H2496" t="s">
        <v>337</v>
      </c>
      <c r="I2496" s="3" t="str">
        <f t="shared" si="359"/>
        <v>https://jpsearch.go.jp/term/type/文章要素</v>
      </c>
      <c r="L2496">
        <f t="shared" si="361"/>
        <v>117</v>
      </c>
      <c r="M2496" t="str">
        <f t="shared" si="362"/>
        <v>https://www.dl.ndl.go.jp/api/iiif/3437686/canvas/117</v>
      </c>
      <c r="N2496" t="str">
        <f t="shared" si="360"/>
        <v>https://www.dl.ndl.go.jp/api/iiif/3437686/manifest.json</v>
      </c>
      <c r="O2496" t="str">
        <f t="shared" si="363"/>
        <v>http://da.dl.itc.u-tokyo.ac.jp/mirador/?params=[{%22manifest%22:%22https://www.dl.ndl.go.jp/api/iiif/3437686/manifest.json%22,%22canvas%22:%22https://www.dl.ndl.go.jp/api/iiif/3437686/canvas/117%22}]</v>
      </c>
    </row>
    <row r="2497" spans="1:15" ht="16">
      <c r="A2497" s="8" t="str">
        <f t="shared" si="364"/>
        <v>https://w3id.org/kouigenjimonogatari/data/0201-01.json</v>
      </c>
      <c r="B2497" s="8">
        <v>201</v>
      </c>
      <c r="C2497" s="8">
        <v>1</v>
      </c>
      <c r="D2497" s="9" t="s">
        <v>2366</v>
      </c>
      <c r="E2497" t="str">
        <f t="shared" si="358"/>
        <v>http://creativecommons.org/publicdomain/zero/1.0/</v>
      </c>
      <c r="F2497" t="s">
        <v>4659</v>
      </c>
      <c r="G2497">
        <v>6</v>
      </c>
      <c r="H2497" t="s">
        <v>337</v>
      </c>
      <c r="I2497" s="3" t="str">
        <f t="shared" si="359"/>
        <v>https://jpsearch.go.jp/term/type/文章要素</v>
      </c>
      <c r="L2497">
        <f t="shared" si="361"/>
        <v>120</v>
      </c>
      <c r="M2497" t="str">
        <f t="shared" si="362"/>
        <v>https://www.dl.ndl.go.jp/api/iiif/3437686/canvas/120</v>
      </c>
      <c r="N2497" t="str">
        <f t="shared" si="360"/>
        <v>https://www.dl.ndl.go.jp/api/iiif/3437686/manifest.json</v>
      </c>
      <c r="O2497" t="str">
        <f t="shared" si="363"/>
        <v>http://da.dl.itc.u-tokyo.ac.jp/mirador/?params=[{%22manifest%22:%22https://www.dl.ndl.go.jp/api/iiif/3437686/manifest.json%22,%22canvas%22:%22https://www.dl.ndl.go.jp/api/iiif/3437686/canvas/120%22}]</v>
      </c>
    </row>
    <row r="2498" spans="1:15" ht="16">
      <c r="A2498" s="8" t="str">
        <f t="shared" si="364"/>
        <v>https://w3id.org/kouigenjimonogatari/data/0201-02.json</v>
      </c>
      <c r="B2498" s="8">
        <v>201</v>
      </c>
      <c r="C2498" s="8">
        <v>2</v>
      </c>
      <c r="D2498" s="9" t="s">
        <v>2367</v>
      </c>
      <c r="E2498" t="str">
        <f t="shared" si="358"/>
        <v>http://creativecommons.org/publicdomain/zero/1.0/</v>
      </c>
      <c r="F2498" t="s">
        <v>4659</v>
      </c>
      <c r="G2498">
        <v>6</v>
      </c>
      <c r="H2498" t="s">
        <v>337</v>
      </c>
      <c r="I2498" s="3" t="str">
        <f t="shared" si="359"/>
        <v>https://jpsearch.go.jp/term/type/文章要素</v>
      </c>
      <c r="L2498">
        <f t="shared" si="361"/>
        <v>120</v>
      </c>
      <c r="M2498" t="str">
        <f t="shared" si="362"/>
        <v>https://www.dl.ndl.go.jp/api/iiif/3437686/canvas/120</v>
      </c>
      <c r="N2498" t="str">
        <f t="shared" si="360"/>
        <v>https://www.dl.ndl.go.jp/api/iiif/3437686/manifest.json</v>
      </c>
      <c r="O2498" t="str">
        <f t="shared" si="363"/>
        <v>http://da.dl.itc.u-tokyo.ac.jp/mirador/?params=[{%22manifest%22:%22https://www.dl.ndl.go.jp/api/iiif/3437686/manifest.json%22,%22canvas%22:%22https://www.dl.ndl.go.jp/api/iiif/3437686/canvas/120%22}]</v>
      </c>
    </row>
    <row r="2499" spans="1:15" ht="16">
      <c r="A2499" s="8" t="str">
        <f t="shared" si="364"/>
        <v>https://w3id.org/kouigenjimonogatari/data/0201-03.json</v>
      </c>
      <c r="B2499" s="8">
        <v>201</v>
      </c>
      <c r="C2499" s="8">
        <v>3</v>
      </c>
      <c r="D2499" s="9" t="s">
        <v>4687</v>
      </c>
      <c r="E2499" t="str">
        <f t="shared" si="358"/>
        <v>http://creativecommons.org/publicdomain/zero/1.0/</v>
      </c>
      <c r="F2499" t="s">
        <v>4659</v>
      </c>
      <c r="G2499">
        <v>6</v>
      </c>
      <c r="H2499" t="s">
        <v>337</v>
      </c>
      <c r="I2499" s="3" t="str">
        <f t="shared" si="359"/>
        <v>https://jpsearch.go.jp/term/type/文章要素</v>
      </c>
      <c r="L2499">
        <f t="shared" si="361"/>
        <v>120</v>
      </c>
      <c r="M2499" t="str">
        <f t="shared" si="362"/>
        <v>https://www.dl.ndl.go.jp/api/iiif/3437686/canvas/120</v>
      </c>
      <c r="N2499" t="str">
        <f t="shared" si="360"/>
        <v>https://www.dl.ndl.go.jp/api/iiif/3437686/manifest.json</v>
      </c>
      <c r="O2499" t="str">
        <f t="shared" si="363"/>
        <v>http://da.dl.itc.u-tokyo.ac.jp/mirador/?params=[{%22manifest%22:%22https://www.dl.ndl.go.jp/api/iiif/3437686/manifest.json%22,%22canvas%22:%22https://www.dl.ndl.go.jp/api/iiif/3437686/canvas/120%22}]</v>
      </c>
    </row>
    <row r="2500" spans="1:15" ht="16">
      <c r="A2500" s="8" t="str">
        <f t="shared" si="364"/>
        <v>https://w3id.org/kouigenjimonogatari/data/0201-04.json</v>
      </c>
      <c r="B2500" s="8">
        <v>201</v>
      </c>
      <c r="C2500" s="8">
        <v>4</v>
      </c>
      <c r="D2500" s="9" t="s">
        <v>2368</v>
      </c>
      <c r="E2500" t="str">
        <f t="shared" ref="E2500:E2563" si="365">"http://creativecommons.org/publicdomain/zero/1.0/"</f>
        <v>http://creativecommons.org/publicdomain/zero/1.0/</v>
      </c>
      <c r="F2500" t="s">
        <v>4659</v>
      </c>
      <c r="G2500">
        <v>6</v>
      </c>
      <c r="H2500" t="s">
        <v>337</v>
      </c>
      <c r="I2500" s="3" t="str">
        <f t="shared" ref="I2500:I2563" si="366">"https://jpsearch.go.jp/term/type/文章要素"</f>
        <v>https://jpsearch.go.jp/term/type/文章要素</v>
      </c>
      <c r="L2500">
        <f t="shared" si="361"/>
        <v>120</v>
      </c>
      <c r="M2500" t="str">
        <f t="shared" si="362"/>
        <v>https://www.dl.ndl.go.jp/api/iiif/3437686/canvas/120</v>
      </c>
      <c r="N2500" t="str">
        <f t="shared" ref="N2500:N2563" si="367">"https://www.dl.ndl.go.jp/api/iiif/3437686/manifest.json"</f>
        <v>https://www.dl.ndl.go.jp/api/iiif/3437686/manifest.json</v>
      </c>
      <c r="O2500" t="str">
        <f t="shared" si="363"/>
        <v>http://da.dl.itc.u-tokyo.ac.jp/mirador/?params=[{%22manifest%22:%22https://www.dl.ndl.go.jp/api/iiif/3437686/manifest.json%22,%22canvas%22:%22https://www.dl.ndl.go.jp/api/iiif/3437686/canvas/120%22}]</v>
      </c>
    </row>
    <row r="2501" spans="1:15" ht="16">
      <c r="A2501" s="8" t="str">
        <f t="shared" si="364"/>
        <v>https://w3id.org/kouigenjimonogatari/data/0201-05.json</v>
      </c>
      <c r="B2501" s="8">
        <v>201</v>
      </c>
      <c r="C2501" s="8">
        <v>5</v>
      </c>
      <c r="D2501" s="9" t="s">
        <v>2369</v>
      </c>
      <c r="E2501" t="str">
        <f t="shared" si="365"/>
        <v>http://creativecommons.org/publicdomain/zero/1.0/</v>
      </c>
      <c r="F2501" t="s">
        <v>4659</v>
      </c>
      <c r="G2501">
        <v>6</v>
      </c>
      <c r="H2501" t="s">
        <v>337</v>
      </c>
      <c r="I2501" s="3" t="str">
        <f t="shared" si="366"/>
        <v>https://jpsearch.go.jp/term/type/文章要素</v>
      </c>
      <c r="L2501">
        <f t="shared" si="361"/>
        <v>120</v>
      </c>
      <c r="M2501" t="str">
        <f t="shared" si="362"/>
        <v>https://www.dl.ndl.go.jp/api/iiif/3437686/canvas/120</v>
      </c>
      <c r="N2501" t="str">
        <f t="shared" si="367"/>
        <v>https://www.dl.ndl.go.jp/api/iiif/3437686/manifest.json</v>
      </c>
      <c r="O2501" t="str">
        <f t="shared" si="363"/>
        <v>http://da.dl.itc.u-tokyo.ac.jp/mirador/?params=[{%22manifest%22:%22https://www.dl.ndl.go.jp/api/iiif/3437686/manifest.json%22,%22canvas%22:%22https://www.dl.ndl.go.jp/api/iiif/3437686/canvas/120%22}]</v>
      </c>
    </row>
    <row r="2502" spans="1:15" ht="16">
      <c r="A2502" s="8" t="str">
        <f t="shared" si="364"/>
        <v>https://w3id.org/kouigenjimonogatari/data/0201-06.json</v>
      </c>
      <c r="B2502" s="8">
        <v>201</v>
      </c>
      <c r="C2502" s="8">
        <v>6</v>
      </c>
      <c r="D2502" s="9" t="s">
        <v>2370</v>
      </c>
      <c r="E2502" t="str">
        <f t="shared" si="365"/>
        <v>http://creativecommons.org/publicdomain/zero/1.0/</v>
      </c>
      <c r="F2502" t="s">
        <v>4659</v>
      </c>
      <c r="G2502">
        <v>6</v>
      </c>
      <c r="H2502" t="s">
        <v>337</v>
      </c>
      <c r="I2502" s="3" t="str">
        <f t="shared" si="366"/>
        <v>https://jpsearch.go.jp/term/type/文章要素</v>
      </c>
      <c r="L2502">
        <f t="shared" si="361"/>
        <v>120</v>
      </c>
      <c r="M2502" t="str">
        <f t="shared" si="362"/>
        <v>https://www.dl.ndl.go.jp/api/iiif/3437686/canvas/120</v>
      </c>
      <c r="N2502" t="str">
        <f t="shared" si="367"/>
        <v>https://www.dl.ndl.go.jp/api/iiif/3437686/manifest.json</v>
      </c>
      <c r="O2502" t="str">
        <f t="shared" si="363"/>
        <v>http://da.dl.itc.u-tokyo.ac.jp/mirador/?params=[{%22manifest%22:%22https://www.dl.ndl.go.jp/api/iiif/3437686/manifest.json%22,%22canvas%22:%22https://www.dl.ndl.go.jp/api/iiif/3437686/canvas/120%22}]</v>
      </c>
    </row>
    <row r="2503" spans="1:15" ht="16">
      <c r="A2503" s="8" t="str">
        <f t="shared" si="364"/>
        <v>https://w3id.org/kouigenjimonogatari/data/0201-07.json</v>
      </c>
      <c r="B2503" s="8">
        <v>201</v>
      </c>
      <c r="C2503" s="8">
        <v>7</v>
      </c>
      <c r="D2503" s="9" t="s">
        <v>2371</v>
      </c>
      <c r="E2503" t="str">
        <f t="shared" si="365"/>
        <v>http://creativecommons.org/publicdomain/zero/1.0/</v>
      </c>
      <c r="F2503" t="s">
        <v>4659</v>
      </c>
      <c r="G2503">
        <v>6</v>
      </c>
      <c r="H2503" t="s">
        <v>337</v>
      </c>
      <c r="I2503" s="3" t="str">
        <f t="shared" si="366"/>
        <v>https://jpsearch.go.jp/term/type/文章要素</v>
      </c>
      <c r="L2503">
        <f t="shared" ref="L2503:L2566" si="368">20+INT(B2503/2)</f>
        <v>120</v>
      </c>
      <c r="M2503" t="str">
        <f t="shared" ref="M2503:M2566" si="369">"https://www.dl.ndl.go.jp/api/iiif/3437686/canvas/"&amp;L2503</f>
        <v>https://www.dl.ndl.go.jp/api/iiif/3437686/canvas/120</v>
      </c>
      <c r="N2503" t="str">
        <f t="shared" si="367"/>
        <v>https://www.dl.ndl.go.jp/api/iiif/3437686/manifest.json</v>
      </c>
      <c r="O2503" t="str">
        <f t="shared" ref="O2503:O2566" si="370">"http://da.dl.itc.u-tokyo.ac.jp/mirador/?params=[{%22manifest%22:%22"&amp;N2503&amp;"%22,%22canvas%22:%22"&amp;M2503&amp;"%22}]"</f>
        <v>http://da.dl.itc.u-tokyo.ac.jp/mirador/?params=[{%22manifest%22:%22https://www.dl.ndl.go.jp/api/iiif/3437686/manifest.json%22,%22canvas%22:%22https://www.dl.ndl.go.jp/api/iiif/3437686/canvas/120%22}]</v>
      </c>
    </row>
    <row r="2504" spans="1:15" ht="16">
      <c r="A2504" s="8" t="str">
        <f t="shared" si="364"/>
        <v>https://w3id.org/kouigenjimonogatari/data/0201-08.json</v>
      </c>
      <c r="B2504" s="8">
        <v>201</v>
      </c>
      <c r="C2504" s="8">
        <v>8</v>
      </c>
      <c r="D2504" s="9" t="s">
        <v>2372</v>
      </c>
      <c r="E2504" t="str">
        <f t="shared" si="365"/>
        <v>http://creativecommons.org/publicdomain/zero/1.0/</v>
      </c>
      <c r="F2504" t="s">
        <v>4659</v>
      </c>
      <c r="G2504">
        <v>6</v>
      </c>
      <c r="H2504" t="s">
        <v>337</v>
      </c>
      <c r="I2504" s="3" t="str">
        <f t="shared" si="366"/>
        <v>https://jpsearch.go.jp/term/type/文章要素</v>
      </c>
      <c r="L2504">
        <f t="shared" si="368"/>
        <v>120</v>
      </c>
      <c r="M2504" t="str">
        <f t="shared" si="369"/>
        <v>https://www.dl.ndl.go.jp/api/iiif/3437686/canvas/120</v>
      </c>
      <c r="N2504" t="str">
        <f t="shared" si="367"/>
        <v>https://www.dl.ndl.go.jp/api/iiif/3437686/manifest.json</v>
      </c>
      <c r="O2504" t="str">
        <f t="shared" si="370"/>
        <v>http://da.dl.itc.u-tokyo.ac.jp/mirador/?params=[{%22manifest%22:%22https://www.dl.ndl.go.jp/api/iiif/3437686/manifest.json%22,%22canvas%22:%22https://www.dl.ndl.go.jp/api/iiif/3437686/canvas/120%22}]</v>
      </c>
    </row>
    <row r="2505" spans="1:15" ht="16">
      <c r="A2505" s="8" t="str">
        <f t="shared" si="364"/>
        <v>https://w3id.org/kouigenjimonogatari/data/0201-09.json</v>
      </c>
      <c r="B2505" s="8">
        <v>201</v>
      </c>
      <c r="C2505" s="8">
        <v>9</v>
      </c>
      <c r="D2505" s="9" t="s">
        <v>2373</v>
      </c>
      <c r="E2505" t="str">
        <f t="shared" si="365"/>
        <v>http://creativecommons.org/publicdomain/zero/1.0/</v>
      </c>
      <c r="F2505" t="s">
        <v>4659</v>
      </c>
      <c r="G2505">
        <v>6</v>
      </c>
      <c r="H2505" t="s">
        <v>337</v>
      </c>
      <c r="I2505" s="3" t="str">
        <f t="shared" si="366"/>
        <v>https://jpsearch.go.jp/term/type/文章要素</v>
      </c>
      <c r="L2505">
        <f t="shared" si="368"/>
        <v>120</v>
      </c>
      <c r="M2505" t="str">
        <f t="shared" si="369"/>
        <v>https://www.dl.ndl.go.jp/api/iiif/3437686/canvas/120</v>
      </c>
      <c r="N2505" t="str">
        <f t="shared" si="367"/>
        <v>https://www.dl.ndl.go.jp/api/iiif/3437686/manifest.json</v>
      </c>
      <c r="O2505" t="str">
        <f t="shared" si="370"/>
        <v>http://da.dl.itc.u-tokyo.ac.jp/mirador/?params=[{%22manifest%22:%22https://www.dl.ndl.go.jp/api/iiif/3437686/manifest.json%22,%22canvas%22:%22https://www.dl.ndl.go.jp/api/iiif/3437686/canvas/120%22}]</v>
      </c>
    </row>
    <row r="2506" spans="1:15" ht="16">
      <c r="A2506" s="8" t="str">
        <f t="shared" si="364"/>
        <v>https://w3id.org/kouigenjimonogatari/data/0201-10.json</v>
      </c>
      <c r="B2506" s="8">
        <v>201</v>
      </c>
      <c r="C2506" s="8">
        <v>10</v>
      </c>
      <c r="D2506" s="9" t="s">
        <v>2374</v>
      </c>
      <c r="E2506" t="str">
        <f t="shared" si="365"/>
        <v>http://creativecommons.org/publicdomain/zero/1.0/</v>
      </c>
      <c r="F2506" t="s">
        <v>4659</v>
      </c>
      <c r="G2506">
        <v>6</v>
      </c>
      <c r="H2506" t="s">
        <v>337</v>
      </c>
      <c r="I2506" s="3" t="str">
        <f t="shared" si="366"/>
        <v>https://jpsearch.go.jp/term/type/文章要素</v>
      </c>
      <c r="L2506">
        <f t="shared" si="368"/>
        <v>120</v>
      </c>
      <c r="M2506" t="str">
        <f t="shared" si="369"/>
        <v>https://www.dl.ndl.go.jp/api/iiif/3437686/canvas/120</v>
      </c>
      <c r="N2506" t="str">
        <f t="shared" si="367"/>
        <v>https://www.dl.ndl.go.jp/api/iiif/3437686/manifest.json</v>
      </c>
      <c r="O2506" t="str">
        <f t="shared" si="370"/>
        <v>http://da.dl.itc.u-tokyo.ac.jp/mirador/?params=[{%22manifest%22:%22https://www.dl.ndl.go.jp/api/iiif/3437686/manifest.json%22,%22canvas%22:%22https://www.dl.ndl.go.jp/api/iiif/3437686/canvas/120%22}]</v>
      </c>
    </row>
    <row r="2507" spans="1:15" ht="16">
      <c r="A2507" s="8" t="str">
        <f t="shared" si="364"/>
        <v>https://w3id.org/kouigenjimonogatari/data/0201-11.json</v>
      </c>
      <c r="B2507" s="8">
        <v>201</v>
      </c>
      <c r="C2507" s="8">
        <v>11</v>
      </c>
      <c r="D2507" s="9" t="s">
        <v>2375</v>
      </c>
      <c r="E2507" t="str">
        <f t="shared" si="365"/>
        <v>http://creativecommons.org/publicdomain/zero/1.0/</v>
      </c>
      <c r="F2507" t="s">
        <v>4659</v>
      </c>
      <c r="G2507">
        <v>6</v>
      </c>
      <c r="H2507" t="s">
        <v>337</v>
      </c>
      <c r="I2507" s="3" t="str">
        <f t="shared" si="366"/>
        <v>https://jpsearch.go.jp/term/type/文章要素</v>
      </c>
      <c r="L2507">
        <f t="shared" si="368"/>
        <v>120</v>
      </c>
      <c r="M2507" t="str">
        <f t="shared" si="369"/>
        <v>https://www.dl.ndl.go.jp/api/iiif/3437686/canvas/120</v>
      </c>
      <c r="N2507" t="str">
        <f t="shared" si="367"/>
        <v>https://www.dl.ndl.go.jp/api/iiif/3437686/manifest.json</v>
      </c>
      <c r="O2507" t="str">
        <f t="shared" si="370"/>
        <v>http://da.dl.itc.u-tokyo.ac.jp/mirador/?params=[{%22manifest%22:%22https://www.dl.ndl.go.jp/api/iiif/3437686/manifest.json%22,%22canvas%22:%22https://www.dl.ndl.go.jp/api/iiif/3437686/canvas/120%22}]</v>
      </c>
    </row>
    <row r="2508" spans="1:15" ht="16">
      <c r="A2508" s="8" t="str">
        <f t="shared" si="364"/>
        <v>https://w3id.org/kouigenjimonogatari/data/0201-12.json</v>
      </c>
      <c r="B2508" s="8">
        <v>201</v>
      </c>
      <c r="C2508" s="8">
        <v>12</v>
      </c>
      <c r="D2508" s="9" t="s">
        <v>2376</v>
      </c>
      <c r="E2508" t="str">
        <f t="shared" si="365"/>
        <v>http://creativecommons.org/publicdomain/zero/1.0/</v>
      </c>
      <c r="F2508" t="s">
        <v>4659</v>
      </c>
      <c r="G2508">
        <v>6</v>
      </c>
      <c r="H2508" t="s">
        <v>337</v>
      </c>
      <c r="I2508" s="3" t="str">
        <f t="shared" si="366"/>
        <v>https://jpsearch.go.jp/term/type/文章要素</v>
      </c>
      <c r="L2508">
        <f t="shared" si="368"/>
        <v>120</v>
      </c>
      <c r="M2508" t="str">
        <f t="shared" si="369"/>
        <v>https://www.dl.ndl.go.jp/api/iiif/3437686/canvas/120</v>
      </c>
      <c r="N2508" t="str">
        <f t="shared" si="367"/>
        <v>https://www.dl.ndl.go.jp/api/iiif/3437686/manifest.json</v>
      </c>
      <c r="O2508" t="str">
        <f t="shared" si="370"/>
        <v>http://da.dl.itc.u-tokyo.ac.jp/mirador/?params=[{%22manifest%22:%22https://www.dl.ndl.go.jp/api/iiif/3437686/manifest.json%22,%22canvas%22:%22https://www.dl.ndl.go.jp/api/iiif/3437686/canvas/120%22}]</v>
      </c>
    </row>
    <row r="2509" spans="1:15" ht="16">
      <c r="A2509" s="8" t="str">
        <f t="shared" si="364"/>
        <v>https://w3id.org/kouigenjimonogatari/data/0201-13.json</v>
      </c>
      <c r="B2509" s="8">
        <v>201</v>
      </c>
      <c r="C2509" s="8">
        <v>13</v>
      </c>
      <c r="D2509" s="9" t="s">
        <v>2377</v>
      </c>
      <c r="E2509" t="str">
        <f t="shared" si="365"/>
        <v>http://creativecommons.org/publicdomain/zero/1.0/</v>
      </c>
      <c r="F2509" t="s">
        <v>4659</v>
      </c>
      <c r="G2509">
        <v>6</v>
      </c>
      <c r="H2509" t="s">
        <v>337</v>
      </c>
      <c r="I2509" s="3" t="str">
        <f t="shared" si="366"/>
        <v>https://jpsearch.go.jp/term/type/文章要素</v>
      </c>
      <c r="L2509">
        <f t="shared" si="368"/>
        <v>120</v>
      </c>
      <c r="M2509" t="str">
        <f t="shared" si="369"/>
        <v>https://www.dl.ndl.go.jp/api/iiif/3437686/canvas/120</v>
      </c>
      <c r="N2509" t="str">
        <f t="shared" si="367"/>
        <v>https://www.dl.ndl.go.jp/api/iiif/3437686/manifest.json</v>
      </c>
      <c r="O2509" t="str">
        <f t="shared" si="370"/>
        <v>http://da.dl.itc.u-tokyo.ac.jp/mirador/?params=[{%22manifest%22:%22https://www.dl.ndl.go.jp/api/iiif/3437686/manifest.json%22,%22canvas%22:%22https://www.dl.ndl.go.jp/api/iiif/3437686/canvas/120%22}]</v>
      </c>
    </row>
    <row r="2510" spans="1:15" ht="16">
      <c r="A2510" s="8" t="str">
        <f t="shared" si="364"/>
        <v>https://w3id.org/kouigenjimonogatari/data/0201-14.json</v>
      </c>
      <c r="B2510" s="8">
        <v>201</v>
      </c>
      <c r="C2510" s="8">
        <v>14</v>
      </c>
      <c r="D2510" s="9" t="s">
        <v>2378</v>
      </c>
      <c r="E2510" t="str">
        <f t="shared" si="365"/>
        <v>http://creativecommons.org/publicdomain/zero/1.0/</v>
      </c>
      <c r="F2510" t="s">
        <v>4659</v>
      </c>
      <c r="G2510">
        <v>6</v>
      </c>
      <c r="H2510" t="s">
        <v>337</v>
      </c>
      <c r="I2510" s="3" t="str">
        <f t="shared" si="366"/>
        <v>https://jpsearch.go.jp/term/type/文章要素</v>
      </c>
      <c r="L2510">
        <f t="shared" si="368"/>
        <v>120</v>
      </c>
      <c r="M2510" t="str">
        <f t="shared" si="369"/>
        <v>https://www.dl.ndl.go.jp/api/iiif/3437686/canvas/120</v>
      </c>
      <c r="N2510" t="str">
        <f t="shared" si="367"/>
        <v>https://www.dl.ndl.go.jp/api/iiif/3437686/manifest.json</v>
      </c>
      <c r="O2510" t="str">
        <f t="shared" si="370"/>
        <v>http://da.dl.itc.u-tokyo.ac.jp/mirador/?params=[{%22manifest%22:%22https://www.dl.ndl.go.jp/api/iiif/3437686/manifest.json%22,%22canvas%22:%22https://www.dl.ndl.go.jp/api/iiif/3437686/canvas/120%22}]</v>
      </c>
    </row>
    <row r="2511" spans="1:15" ht="16">
      <c r="A2511" s="8" t="str">
        <f t="shared" si="364"/>
        <v>https://w3id.org/kouigenjimonogatari/data/0202-01.json</v>
      </c>
      <c r="B2511" s="8">
        <v>202</v>
      </c>
      <c r="C2511" s="8">
        <v>1</v>
      </c>
      <c r="D2511" s="9" t="s">
        <v>2379</v>
      </c>
      <c r="E2511" t="str">
        <f t="shared" si="365"/>
        <v>http://creativecommons.org/publicdomain/zero/1.0/</v>
      </c>
      <c r="F2511" t="s">
        <v>4659</v>
      </c>
      <c r="G2511">
        <v>6</v>
      </c>
      <c r="H2511" t="s">
        <v>337</v>
      </c>
      <c r="I2511" s="3" t="str">
        <f t="shared" si="366"/>
        <v>https://jpsearch.go.jp/term/type/文章要素</v>
      </c>
      <c r="L2511">
        <f t="shared" si="368"/>
        <v>121</v>
      </c>
      <c r="M2511" t="str">
        <f t="shared" si="369"/>
        <v>https://www.dl.ndl.go.jp/api/iiif/3437686/canvas/121</v>
      </c>
      <c r="N2511" t="str">
        <f t="shared" si="367"/>
        <v>https://www.dl.ndl.go.jp/api/iiif/3437686/manifest.json</v>
      </c>
      <c r="O2511" t="str">
        <f t="shared" si="370"/>
        <v>http://da.dl.itc.u-tokyo.ac.jp/mirador/?params=[{%22manifest%22:%22https://www.dl.ndl.go.jp/api/iiif/3437686/manifest.json%22,%22canvas%22:%22https://www.dl.ndl.go.jp/api/iiif/3437686/canvas/121%22}]</v>
      </c>
    </row>
    <row r="2512" spans="1:15" ht="16">
      <c r="A2512" s="8" t="str">
        <f t="shared" si="364"/>
        <v>https://w3id.org/kouigenjimonogatari/data/0202-02.json</v>
      </c>
      <c r="B2512" s="8">
        <v>202</v>
      </c>
      <c r="C2512" s="8">
        <v>2</v>
      </c>
      <c r="D2512" s="9" t="s">
        <v>2380</v>
      </c>
      <c r="E2512" t="str">
        <f t="shared" si="365"/>
        <v>http://creativecommons.org/publicdomain/zero/1.0/</v>
      </c>
      <c r="F2512" t="s">
        <v>4659</v>
      </c>
      <c r="G2512">
        <v>6</v>
      </c>
      <c r="H2512" t="s">
        <v>337</v>
      </c>
      <c r="I2512" s="3" t="str">
        <f t="shared" si="366"/>
        <v>https://jpsearch.go.jp/term/type/文章要素</v>
      </c>
      <c r="L2512">
        <f t="shared" si="368"/>
        <v>121</v>
      </c>
      <c r="M2512" t="str">
        <f t="shared" si="369"/>
        <v>https://www.dl.ndl.go.jp/api/iiif/3437686/canvas/121</v>
      </c>
      <c r="N2512" t="str">
        <f t="shared" si="367"/>
        <v>https://www.dl.ndl.go.jp/api/iiif/3437686/manifest.json</v>
      </c>
      <c r="O2512" t="str">
        <f t="shared" si="370"/>
        <v>http://da.dl.itc.u-tokyo.ac.jp/mirador/?params=[{%22manifest%22:%22https://www.dl.ndl.go.jp/api/iiif/3437686/manifest.json%22,%22canvas%22:%22https://www.dl.ndl.go.jp/api/iiif/3437686/canvas/121%22}]</v>
      </c>
    </row>
    <row r="2513" spans="1:15" ht="16">
      <c r="A2513" s="8" t="str">
        <f t="shared" si="364"/>
        <v>https://w3id.org/kouigenjimonogatari/data/0202-03.json</v>
      </c>
      <c r="B2513" s="8">
        <v>202</v>
      </c>
      <c r="C2513" s="8">
        <v>3</v>
      </c>
      <c r="D2513" s="9" t="s">
        <v>2381</v>
      </c>
      <c r="E2513" t="str">
        <f t="shared" si="365"/>
        <v>http://creativecommons.org/publicdomain/zero/1.0/</v>
      </c>
      <c r="F2513" t="s">
        <v>4659</v>
      </c>
      <c r="G2513">
        <v>6</v>
      </c>
      <c r="H2513" t="s">
        <v>337</v>
      </c>
      <c r="I2513" s="3" t="str">
        <f t="shared" si="366"/>
        <v>https://jpsearch.go.jp/term/type/文章要素</v>
      </c>
      <c r="L2513">
        <f t="shared" si="368"/>
        <v>121</v>
      </c>
      <c r="M2513" t="str">
        <f t="shared" si="369"/>
        <v>https://www.dl.ndl.go.jp/api/iiif/3437686/canvas/121</v>
      </c>
      <c r="N2513" t="str">
        <f t="shared" si="367"/>
        <v>https://www.dl.ndl.go.jp/api/iiif/3437686/manifest.json</v>
      </c>
      <c r="O2513" t="str">
        <f t="shared" si="370"/>
        <v>http://da.dl.itc.u-tokyo.ac.jp/mirador/?params=[{%22manifest%22:%22https://www.dl.ndl.go.jp/api/iiif/3437686/manifest.json%22,%22canvas%22:%22https://www.dl.ndl.go.jp/api/iiif/3437686/canvas/121%22}]</v>
      </c>
    </row>
    <row r="2514" spans="1:15" ht="16">
      <c r="A2514" s="8" t="str">
        <f t="shared" si="364"/>
        <v>https://w3id.org/kouigenjimonogatari/data/0202-04.json</v>
      </c>
      <c r="B2514" s="8">
        <v>202</v>
      </c>
      <c r="C2514" s="8">
        <v>4</v>
      </c>
      <c r="D2514" s="9" t="s">
        <v>2382</v>
      </c>
      <c r="E2514" t="str">
        <f t="shared" si="365"/>
        <v>http://creativecommons.org/publicdomain/zero/1.0/</v>
      </c>
      <c r="F2514" t="s">
        <v>4659</v>
      </c>
      <c r="G2514">
        <v>6</v>
      </c>
      <c r="H2514" t="s">
        <v>337</v>
      </c>
      <c r="I2514" s="3" t="str">
        <f t="shared" si="366"/>
        <v>https://jpsearch.go.jp/term/type/文章要素</v>
      </c>
      <c r="L2514">
        <f t="shared" si="368"/>
        <v>121</v>
      </c>
      <c r="M2514" t="str">
        <f t="shared" si="369"/>
        <v>https://www.dl.ndl.go.jp/api/iiif/3437686/canvas/121</v>
      </c>
      <c r="N2514" t="str">
        <f t="shared" si="367"/>
        <v>https://www.dl.ndl.go.jp/api/iiif/3437686/manifest.json</v>
      </c>
      <c r="O2514" t="str">
        <f t="shared" si="370"/>
        <v>http://da.dl.itc.u-tokyo.ac.jp/mirador/?params=[{%22manifest%22:%22https://www.dl.ndl.go.jp/api/iiif/3437686/manifest.json%22,%22canvas%22:%22https://www.dl.ndl.go.jp/api/iiif/3437686/canvas/121%22}]</v>
      </c>
    </row>
    <row r="2515" spans="1:15" ht="16">
      <c r="A2515" s="8" t="str">
        <f t="shared" si="364"/>
        <v>https://w3id.org/kouigenjimonogatari/data/0202-05.json</v>
      </c>
      <c r="B2515" s="8">
        <v>202</v>
      </c>
      <c r="C2515" s="8">
        <v>5</v>
      </c>
      <c r="D2515" s="9" t="s">
        <v>2383</v>
      </c>
      <c r="E2515" t="str">
        <f t="shared" si="365"/>
        <v>http://creativecommons.org/publicdomain/zero/1.0/</v>
      </c>
      <c r="F2515" t="s">
        <v>4659</v>
      </c>
      <c r="G2515">
        <v>6</v>
      </c>
      <c r="H2515" t="s">
        <v>337</v>
      </c>
      <c r="I2515" s="3" t="str">
        <f t="shared" si="366"/>
        <v>https://jpsearch.go.jp/term/type/文章要素</v>
      </c>
      <c r="L2515">
        <f t="shared" si="368"/>
        <v>121</v>
      </c>
      <c r="M2515" t="str">
        <f t="shared" si="369"/>
        <v>https://www.dl.ndl.go.jp/api/iiif/3437686/canvas/121</v>
      </c>
      <c r="N2515" t="str">
        <f t="shared" si="367"/>
        <v>https://www.dl.ndl.go.jp/api/iiif/3437686/manifest.json</v>
      </c>
      <c r="O2515" t="str">
        <f t="shared" si="370"/>
        <v>http://da.dl.itc.u-tokyo.ac.jp/mirador/?params=[{%22manifest%22:%22https://www.dl.ndl.go.jp/api/iiif/3437686/manifest.json%22,%22canvas%22:%22https://www.dl.ndl.go.jp/api/iiif/3437686/canvas/121%22}]</v>
      </c>
    </row>
    <row r="2516" spans="1:15" ht="16">
      <c r="A2516" s="8" t="str">
        <f t="shared" si="364"/>
        <v>https://w3id.org/kouigenjimonogatari/data/0202-06.json</v>
      </c>
      <c r="B2516" s="8">
        <v>202</v>
      </c>
      <c r="C2516" s="8">
        <v>6</v>
      </c>
      <c r="D2516" s="9" t="s">
        <v>2384</v>
      </c>
      <c r="E2516" t="str">
        <f t="shared" si="365"/>
        <v>http://creativecommons.org/publicdomain/zero/1.0/</v>
      </c>
      <c r="F2516" t="s">
        <v>4659</v>
      </c>
      <c r="G2516">
        <v>6</v>
      </c>
      <c r="H2516" t="s">
        <v>337</v>
      </c>
      <c r="I2516" s="3" t="str">
        <f t="shared" si="366"/>
        <v>https://jpsearch.go.jp/term/type/文章要素</v>
      </c>
      <c r="L2516">
        <f t="shared" si="368"/>
        <v>121</v>
      </c>
      <c r="M2516" t="str">
        <f t="shared" si="369"/>
        <v>https://www.dl.ndl.go.jp/api/iiif/3437686/canvas/121</v>
      </c>
      <c r="N2516" t="str">
        <f t="shared" si="367"/>
        <v>https://www.dl.ndl.go.jp/api/iiif/3437686/manifest.json</v>
      </c>
      <c r="O2516" t="str">
        <f t="shared" si="370"/>
        <v>http://da.dl.itc.u-tokyo.ac.jp/mirador/?params=[{%22manifest%22:%22https://www.dl.ndl.go.jp/api/iiif/3437686/manifest.json%22,%22canvas%22:%22https://www.dl.ndl.go.jp/api/iiif/3437686/canvas/121%22}]</v>
      </c>
    </row>
    <row r="2517" spans="1:15" ht="16">
      <c r="A2517" s="8" t="str">
        <f t="shared" si="364"/>
        <v>https://w3id.org/kouigenjimonogatari/data/0202-07.json</v>
      </c>
      <c r="B2517" s="8">
        <v>202</v>
      </c>
      <c r="C2517" s="8">
        <v>7</v>
      </c>
      <c r="D2517" s="9" t="s">
        <v>2385</v>
      </c>
      <c r="E2517" t="str">
        <f t="shared" si="365"/>
        <v>http://creativecommons.org/publicdomain/zero/1.0/</v>
      </c>
      <c r="F2517" t="s">
        <v>4659</v>
      </c>
      <c r="G2517">
        <v>6</v>
      </c>
      <c r="H2517" t="s">
        <v>337</v>
      </c>
      <c r="I2517" s="3" t="str">
        <f t="shared" si="366"/>
        <v>https://jpsearch.go.jp/term/type/文章要素</v>
      </c>
      <c r="L2517">
        <f t="shared" si="368"/>
        <v>121</v>
      </c>
      <c r="M2517" t="str">
        <f t="shared" si="369"/>
        <v>https://www.dl.ndl.go.jp/api/iiif/3437686/canvas/121</v>
      </c>
      <c r="N2517" t="str">
        <f t="shared" si="367"/>
        <v>https://www.dl.ndl.go.jp/api/iiif/3437686/manifest.json</v>
      </c>
      <c r="O2517" t="str">
        <f t="shared" si="370"/>
        <v>http://da.dl.itc.u-tokyo.ac.jp/mirador/?params=[{%22manifest%22:%22https://www.dl.ndl.go.jp/api/iiif/3437686/manifest.json%22,%22canvas%22:%22https://www.dl.ndl.go.jp/api/iiif/3437686/canvas/121%22}]</v>
      </c>
    </row>
    <row r="2518" spans="1:15" ht="16">
      <c r="A2518" s="8" t="str">
        <f t="shared" si="364"/>
        <v>https://w3id.org/kouigenjimonogatari/data/0202-08.json</v>
      </c>
      <c r="B2518" s="8">
        <v>202</v>
      </c>
      <c r="C2518" s="8">
        <v>8</v>
      </c>
      <c r="D2518" s="9" t="s">
        <v>2386</v>
      </c>
      <c r="E2518" t="str">
        <f t="shared" si="365"/>
        <v>http://creativecommons.org/publicdomain/zero/1.0/</v>
      </c>
      <c r="F2518" t="s">
        <v>4659</v>
      </c>
      <c r="G2518">
        <v>6</v>
      </c>
      <c r="H2518" t="s">
        <v>337</v>
      </c>
      <c r="I2518" s="3" t="str">
        <f t="shared" si="366"/>
        <v>https://jpsearch.go.jp/term/type/文章要素</v>
      </c>
      <c r="L2518">
        <f t="shared" si="368"/>
        <v>121</v>
      </c>
      <c r="M2518" t="str">
        <f t="shared" si="369"/>
        <v>https://www.dl.ndl.go.jp/api/iiif/3437686/canvas/121</v>
      </c>
      <c r="N2518" t="str">
        <f t="shared" si="367"/>
        <v>https://www.dl.ndl.go.jp/api/iiif/3437686/manifest.json</v>
      </c>
      <c r="O2518" t="str">
        <f t="shared" si="370"/>
        <v>http://da.dl.itc.u-tokyo.ac.jp/mirador/?params=[{%22manifest%22:%22https://www.dl.ndl.go.jp/api/iiif/3437686/manifest.json%22,%22canvas%22:%22https://www.dl.ndl.go.jp/api/iiif/3437686/canvas/121%22}]</v>
      </c>
    </row>
    <row r="2519" spans="1:15" ht="16">
      <c r="A2519" s="8" t="str">
        <f t="shared" si="364"/>
        <v>https://w3id.org/kouigenjimonogatari/data/0202-09.json</v>
      </c>
      <c r="B2519" s="8">
        <v>202</v>
      </c>
      <c r="C2519" s="8">
        <v>9</v>
      </c>
      <c r="D2519" s="9" t="s">
        <v>2387</v>
      </c>
      <c r="E2519" t="str">
        <f t="shared" si="365"/>
        <v>http://creativecommons.org/publicdomain/zero/1.0/</v>
      </c>
      <c r="F2519" t="s">
        <v>4659</v>
      </c>
      <c r="G2519">
        <v>6</v>
      </c>
      <c r="H2519" t="s">
        <v>337</v>
      </c>
      <c r="I2519" s="3" t="str">
        <f t="shared" si="366"/>
        <v>https://jpsearch.go.jp/term/type/文章要素</v>
      </c>
      <c r="L2519">
        <f t="shared" si="368"/>
        <v>121</v>
      </c>
      <c r="M2519" t="str">
        <f t="shared" si="369"/>
        <v>https://www.dl.ndl.go.jp/api/iiif/3437686/canvas/121</v>
      </c>
      <c r="N2519" t="str">
        <f t="shared" si="367"/>
        <v>https://www.dl.ndl.go.jp/api/iiif/3437686/manifest.json</v>
      </c>
      <c r="O2519" t="str">
        <f t="shared" si="370"/>
        <v>http://da.dl.itc.u-tokyo.ac.jp/mirador/?params=[{%22manifest%22:%22https://www.dl.ndl.go.jp/api/iiif/3437686/manifest.json%22,%22canvas%22:%22https://www.dl.ndl.go.jp/api/iiif/3437686/canvas/121%22}]</v>
      </c>
    </row>
    <row r="2520" spans="1:15" ht="16">
      <c r="A2520" s="8" t="str">
        <f t="shared" si="364"/>
        <v>https://w3id.org/kouigenjimonogatari/data/0202-10.json</v>
      </c>
      <c r="B2520" s="8">
        <v>202</v>
      </c>
      <c r="C2520" s="8">
        <v>10</v>
      </c>
      <c r="D2520" s="9" t="s">
        <v>2388</v>
      </c>
      <c r="E2520" t="str">
        <f t="shared" si="365"/>
        <v>http://creativecommons.org/publicdomain/zero/1.0/</v>
      </c>
      <c r="F2520" t="s">
        <v>4659</v>
      </c>
      <c r="G2520">
        <v>6</v>
      </c>
      <c r="H2520" t="s">
        <v>337</v>
      </c>
      <c r="I2520" s="3" t="str">
        <f t="shared" si="366"/>
        <v>https://jpsearch.go.jp/term/type/文章要素</v>
      </c>
      <c r="L2520">
        <f t="shared" si="368"/>
        <v>121</v>
      </c>
      <c r="M2520" t="str">
        <f t="shared" si="369"/>
        <v>https://www.dl.ndl.go.jp/api/iiif/3437686/canvas/121</v>
      </c>
      <c r="N2520" t="str">
        <f t="shared" si="367"/>
        <v>https://www.dl.ndl.go.jp/api/iiif/3437686/manifest.json</v>
      </c>
      <c r="O2520" t="str">
        <f t="shared" si="370"/>
        <v>http://da.dl.itc.u-tokyo.ac.jp/mirador/?params=[{%22manifest%22:%22https://www.dl.ndl.go.jp/api/iiif/3437686/manifest.json%22,%22canvas%22:%22https://www.dl.ndl.go.jp/api/iiif/3437686/canvas/121%22}]</v>
      </c>
    </row>
    <row r="2521" spans="1:15" ht="16">
      <c r="A2521" s="8" t="str">
        <f t="shared" si="364"/>
        <v>https://w3id.org/kouigenjimonogatari/data/0202-11.json</v>
      </c>
      <c r="B2521" s="8">
        <v>202</v>
      </c>
      <c r="C2521" s="8">
        <v>11</v>
      </c>
      <c r="D2521" s="9" t="s">
        <v>2389</v>
      </c>
      <c r="E2521" t="str">
        <f t="shared" si="365"/>
        <v>http://creativecommons.org/publicdomain/zero/1.0/</v>
      </c>
      <c r="F2521" t="s">
        <v>4659</v>
      </c>
      <c r="G2521">
        <v>6</v>
      </c>
      <c r="H2521" t="s">
        <v>337</v>
      </c>
      <c r="I2521" s="3" t="str">
        <f t="shared" si="366"/>
        <v>https://jpsearch.go.jp/term/type/文章要素</v>
      </c>
      <c r="L2521">
        <f t="shared" si="368"/>
        <v>121</v>
      </c>
      <c r="M2521" t="str">
        <f t="shared" si="369"/>
        <v>https://www.dl.ndl.go.jp/api/iiif/3437686/canvas/121</v>
      </c>
      <c r="N2521" t="str">
        <f t="shared" si="367"/>
        <v>https://www.dl.ndl.go.jp/api/iiif/3437686/manifest.json</v>
      </c>
      <c r="O2521" t="str">
        <f t="shared" si="370"/>
        <v>http://da.dl.itc.u-tokyo.ac.jp/mirador/?params=[{%22manifest%22:%22https://www.dl.ndl.go.jp/api/iiif/3437686/manifest.json%22,%22canvas%22:%22https://www.dl.ndl.go.jp/api/iiif/3437686/canvas/121%22}]</v>
      </c>
    </row>
    <row r="2522" spans="1:15" ht="16">
      <c r="A2522" s="8" t="str">
        <f t="shared" si="364"/>
        <v>https://w3id.org/kouigenjimonogatari/data/0202-12.json</v>
      </c>
      <c r="B2522" s="8">
        <v>202</v>
      </c>
      <c r="C2522" s="8">
        <v>12</v>
      </c>
      <c r="D2522" s="9" t="s">
        <v>2390</v>
      </c>
      <c r="E2522" t="str">
        <f t="shared" si="365"/>
        <v>http://creativecommons.org/publicdomain/zero/1.0/</v>
      </c>
      <c r="F2522" t="s">
        <v>4659</v>
      </c>
      <c r="G2522">
        <v>6</v>
      </c>
      <c r="H2522" t="s">
        <v>337</v>
      </c>
      <c r="I2522" s="3" t="str">
        <f t="shared" si="366"/>
        <v>https://jpsearch.go.jp/term/type/文章要素</v>
      </c>
      <c r="L2522">
        <f t="shared" si="368"/>
        <v>121</v>
      </c>
      <c r="M2522" t="str">
        <f t="shared" si="369"/>
        <v>https://www.dl.ndl.go.jp/api/iiif/3437686/canvas/121</v>
      </c>
      <c r="N2522" t="str">
        <f t="shared" si="367"/>
        <v>https://www.dl.ndl.go.jp/api/iiif/3437686/manifest.json</v>
      </c>
      <c r="O2522" t="str">
        <f t="shared" si="370"/>
        <v>http://da.dl.itc.u-tokyo.ac.jp/mirador/?params=[{%22manifest%22:%22https://www.dl.ndl.go.jp/api/iiif/3437686/manifest.json%22,%22canvas%22:%22https://www.dl.ndl.go.jp/api/iiif/3437686/canvas/121%22}]</v>
      </c>
    </row>
    <row r="2523" spans="1:15" ht="16">
      <c r="A2523" s="8" t="str">
        <f t="shared" si="364"/>
        <v>https://w3id.org/kouigenjimonogatari/data/0202-13.json</v>
      </c>
      <c r="B2523" s="8">
        <v>202</v>
      </c>
      <c r="C2523" s="8">
        <v>13</v>
      </c>
      <c r="D2523" s="9" t="s">
        <v>2391</v>
      </c>
      <c r="E2523" t="str">
        <f t="shared" si="365"/>
        <v>http://creativecommons.org/publicdomain/zero/1.0/</v>
      </c>
      <c r="F2523" t="s">
        <v>4659</v>
      </c>
      <c r="G2523">
        <v>6</v>
      </c>
      <c r="H2523" t="s">
        <v>337</v>
      </c>
      <c r="I2523" s="3" t="str">
        <f t="shared" si="366"/>
        <v>https://jpsearch.go.jp/term/type/文章要素</v>
      </c>
      <c r="L2523">
        <f t="shared" si="368"/>
        <v>121</v>
      </c>
      <c r="M2523" t="str">
        <f t="shared" si="369"/>
        <v>https://www.dl.ndl.go.jp/api/iiif/3437686/canvas/121</v>
      </c>
      <c r="N2523" t="str">
        <f t="shared" si="367"/>
        <v>https://www.dl.ndl.go.jp/api/iiif/3437686/manifest.json</v>
      </c>
      <c r="O2523" t="str">
        <f t="shared" si="370"/>
        <v>http://da.dl.itc.u-tokyo.ac.jp/mirador/?params=[{%22manifest%22:%22https://www.dl.ndl.go.jp/api/iiif/3437686/manifest.json%22,%22canvas%22:%22https://www.dl.ndl.go.jp/api/iiif/3437686/canvas/121%22}]</v>
      </c>
    </row>
    <row r="2524" spans="1:15" ht="16">
      <c r="A2524" s="8" t="str">
        <f t="shared" si="364"/>
        <v>https://w3id.org/kouigenjimonogatari/data/0202-14.json</v>
      </c>
      <c r="B2524" s="8">
        <v>202</v>
      </c>
      <c r="C2524" s="8">
        <v>14</v>
      </c>
      <c r="D2524" s="9" t="s">
        <v>2392</v>
      </c>
      <c r="E2524" t="str">
        <f t="shared" si="365"/>
        <v>http://creativecommons.org/publicdomain/zero/1.0/</v>
      </c>
      <c r="F2524" t="s">
        <v>4659</v>
      </c>
      <c r="G2524">
        <v>6</v>
      </c>
      <c r="H2524" t="s">
        <v>337</v>
      </c>
      <c r="I2524" s="3" t="str">
        <f t="shared" si="366"/>
        <v>https://jpsearch.go.jp/term/type/文章要素</v>
      </c>
      <c r="L2524">
        <f t="shared" si="368"/>
        <v>121</v>
      </c>
      <c r="M2524" t="str">
        <f t="shared" si="369"/>
        <v>https://www.dl.ndl.go.jp/api/iiif/3437686/canvas/121</v>
      </c>
      <c r="N2524" t="str">
        <f t="shared" si="367"/>
        <v>https://www.dl.ndl.go.jp/api/iiif/3437686/manifest.json</v>
      </c>
      <c r="O2524" t="str">
        <f t="shared" si="370"/>
        <v>http://da.dl.itc.u-tokyo.ac.jp/mirador/?params=[{%22manifest%22:%22https://www.dl.ndl.go.jp/api/iiif/3437686/manifest.json%22,%22canvas%22:%22https://www.dl.ndl.go.jp/api/iiif/3437686/canvas/121%22}]</v>
      </c>
    </row>
    <row r="2525" spans="1:15" ht="16">
      <c r="A2525" s="8" t="str">
        <f t="shared" si="364"/>
        <v>https://w3id.org/kouigenjimonogatari/data/0203-01.json</v>
      </c>
      <c r="B2525" s="8">
        <v>203</v>
      </c>
      <c r="C2525" s="8">
        <v>1</v>
      </c>
      <c r="D2525" s="9" t="s">
        <v>2393</v>
      </c>
      <c r="E2525" t="str">
        <f t="shared" si="365"/>
        <v>http://creativecommons.org/publicdomain/zero/1.0/</v>
      </c>
      <c r="F2525" t="s">
        <v>4659</v>
      </c>
      <c r="G2525">
        <v>6</v>
      </c>
      <c r="H2525" t="s">
        <v>337</v>
      </c>
      <c r="I2525" s="3" t="str">
        <f t="shared" si="366"/>
        <v>https://jpsearch.go.jp/term/type/文章要素</v>
      </c>
      <c r="L2525">
        <f t="shared" si="368"/>
        <v>121</v>
      </c>
      <c r="M2525" t="str">
        <f t="shared" si="369"/>
        <v>https://www.dl.ndl.go.jp/api/iiif/3437686/canvas/121</v>
      </c>
      <c r="N2525" t="str">
        <f t="shared" si="367"/>
        <v>https://www.dl.ndl.go.jp/api/iiif/3437686/manifest.json</v>
      </c>
      <c r="O2525" t="str">
        <f t="shared" si="370"/>
        <v>http://da.dl.itc.u-tokyo.ac.jp/mirador/?params=[{%22manifest%22:%22https://www.dl.ndl.go.jp/api/iiif/3437686/manifest.json%22,%22canvas%22:%22https://www.dl.ndl.go.jp/api/iiif/3437686/canvas/121%22}]</v>
      </c>
    </row>
    <row r="2526" spans="1:15" ht="16">
      <c r="A2526" s="8" t="str">
        <f t="shared" si="364"/>
        <v>https://w3id.org/kouigenjimonogatari/data/0203-02.json</v>
      </c>
      <c r="B2526" s="8">
        <v>203</v>
      </c>
      <c r="C2526" s="8">
        <v>2</v>
      </c>
      <c r="D2526" s="9" t="s">
        <v>2394</v>
      </c>
      <c r="E2526" t="str">
        <f t="shared" si="365"/>
        <v>http://creativecommons.org/publicdomain/zero/1.0/</v>
      </c>
      <c r="F2526" t="s">
        <v>4659</v>
      </c>
      <c r="G2526">
        <v>6</v>
      </c>
      <c r="H2526" t="s">
        <v>337</v>
      </c>
      <c r="I2526" s="3" t="str">
        <f t="shared" si="366"/>
        <v>https://jpsearch.go.jp/term/type/文章要素</v>
      </c>
      <c r="L2526">
        <f t="shared" si="368"/>
        <v>121</v>
      </c>
      <c r="M2526" t="str">
        <f t="shared" si="369"/>
        <v>https://www.dl.ndl.go.jp/api/iiif/3437686/canvas/121</v>
      </c>
      <c r="N2526" t="str">
        <f t="shared" si="367"/>
        <v>https://www.dl.ndl.go.jp/api/iiif/3437686/manifest.json</v>
      </c>
      <c r="O2526" t="str">
        <f t="shared" si="370"/>
        <v>http://da.dl.itc.u-tokyo.ac.jp/mirador/?params=[{%22manifest%22:%22https://www.dl.ndl.go.jp/api/iiif/3437686/manifest.json%22,%22canvas%22:%22https://www.dl.ndl.go.jp/api/iiif/3437686/canvas/121%22}]</v>
      </c>
    </row>
    <row r="2527" spans="1:15" ht="16">
      <c r="A2527" s="8" t="str">
        <f t="shared" si="364"/>
        <v>https://w3id.org/kouigenjimonogatari/data/0203-03.json</v>
      </c>
      <c r="B2527" s="8">
        <v>203</v>
      </c>
      <c r="C2527" s="8">
        <v>3</v>
      </c>
      <c r="D2527" s="9" t="s">
        <v>2395</v>
      </c>
      <c r="E2527" t="str">
        <f t="shared" si="365"/>
        <v>http://creativecommons.org/publicdomain/zero/1.0/</v>
      </c>
      <c r="F2527" t="s">
        <v>4659</v>
      </c>
      <c r="G2527">
        <v>6</v>
      </c>
      <c r="H2527" t="s">
        <v>337</v>
      </c>
      <c r="I2527" s="3" t="str">
        <f t="shared" si="366"/>
        <v>https://jpsearch.go.jp/term/type/文章要素</v>
      </c>
      <c r="L2527">
        <f t="shared" si="368"/>
        <v>121</v>
      </c>
      <c r="M2527" t="str">
        <f t="shared" si="369"/>
        <v>https://www.dl.ndl.go.jp/api/iiif/3437686/canvas/121</v>
      </c>
      <c r="N2527" t="str">
        <f t="shared" si="367"/>
        <v>https://www.dl.ndl.go.jp/api/iiif/3437686/manifest.json</v>
      </c>
      <c r="O2527" t="str">
        <f t="shared" si="370"/>
        <v>http://da.dl.itc.u-tokyo.ac.jp/mirador/?params=[{%22manifest%22:%22https://www.dl.ndl.go.jp/api/iiif/3437686/manifest.json%22,%22canvas%22:%22https://www.dl.ndl.go.jp/api/iiif/3437686/canvas/121%22}]</v>
      </c>
    </row>
    <row r="2528" spans="1:15" ht="16">
      <c r="A2528" s="8" t="str">
        <f t="shared" si="364"/>
        <v>https://w3id.org/kouigenjimonogatari/data/0203-04.json</v>
      </c>
      <c r="B2528" s="8">
        <v>203</v>
      </c>
      <c r="C2528" s="8">
        <v>4</v>
      </c>
      <c r="D2528" s="9" t="s">
        <v>2396</v>
      </c>
      <c r="E2528" t="str">
        <f t="shared" si="365"/>
        <v>http://creativecommons.org/publicdomain/zero/1.0/</v>
      </c>
      <c r="F2528" t="s">
        <v>4659</v>
      </c>
      <c r="G2528">
        <v>6</v>
      </c>
      <c r="H2528" t="s">
        <v>337</v>
      </c>
      <c r="I2528" s="3" t="str">
        <f t="shared" si="366"/>
        <v>https://jpsearch.go.jp/term/type/文章要素</v>
      </c>
      <c r="L2528">
        <f t="shared" si="368"/>
        <v>121</v>
      </c>
      <c r="M2528" t="str">
        <f t="shared" si="369"/>
        <v>https://www.dl.ndl.go.jp/api/iiif/3437686/canvas/121</v>
      </c>
      <c r="N2528" t="str">
        <f t="shared" si="367"/>
        <v>https://www.dl.ndl.go.jp/api/iiif/3437686/manifest.json</v>
      </c>
      <c r="O2528" t="str">
        <f t="shared" si="370"/>
        <v>http://da.dl.itc.u-tokyo.ac.jp/mirador/?params=[{%22manifest%22:%22https://www.dl.ndl.go.jp/api/iiif/3437686/manifest.json%22,%22canvas%22:%22https://www.dl.ndl.go.jp/api/iiif/3437686/canvas/121%22}]</v>
      </c>
    </row>
    <row r="2529" spans="1:15" ht="16">
      <c r="A2529" s="8" t="str">
        <f t="shared" si="364"/>
        <v>https://w3id.org/kouigenjimonogatari/data/0203-05.json</v>
      </c>
      <c r="B2529" s="8">
        <v>203</v>
      </c>
      <c r="C2529" s="8">
        <v>5</v>
      </c>
      <c r="D2529" s="9" t="s">
        <v>2397</v>
      </c>
      <c r="E2529" t="str">
        <f t="shared" si="365"/>
        <v>http://creativecommons.org/publicdomain/zero/1.0/</v>
      </c>
      <c r="F2529" t="s">
        <v>4659</v>
      </c>
      <c r="G2529">
        <v>6</v>
      </c>
      <c r="H2529" t="s">
        <v>337</v>
      </c>
      <c r="I2529" s="3" t="str">
        <f t="shared" si="366"/>
        <v>https://jpsearch.go.jp/term/type/文章要素</v>
      </c>
      <c r="L2529">
        <f t="shared" si="368"/>
        <v>121</v>
      </c>
      <c r="M2529" t="str">
        <f t="shared" si="369"/>
        <v>https://www.dl.ndl.go.jp/api/iiif/3437686/canvas/121</v>
      </c>
      <c r="N2529" t="str">
        <f t="shared" si="367"/>
        <v>https://www.dl.ndl.go.jp/api/iiif/3437686/manifest.json</v>
      </c>
      <c r="O2529" t="str">
        <f t="shared" si="370"/>
        <v>http://da.dl.itc.u-tokyo.ac.jp/mirador/?params=[{%22manifest%22:%22https://www.dl.ndl.go.jp/api/iiif/3437686/manifest.json%22,%22canvas%22:%22https://www.dl.ndl.go.jp/api/iiif/3437686/canvas/121%22}]</v>
      </c>
    </row>
    <row r="2530" spans="1:15" ht="16">
      <c r="A2530" s="8" t="str">
        <f t="shared" si="364"/>
        <v>https://w3id.org/kouigenjimonogatari/data/0203-06.json</v>
      </c>
      <c r="B2530" s="8">
        <v>203</v>
      </c>
      <c r="C2530" s="8">
        <v>6</v>
      </c>
      <c r="D2530" s="9" t="s">
        <v>2398</v>
      </c>
      <c r="E2530" t="str">
        <f t="shared" si="365"/>
        <v>http://creativecommons.org/publicdomain/zero/1.0/</v>
      </c>
      <c r="F2530" t="s">
        <v>4659</v>
      </c>
      <c r="G2530">
        <v>6</v>
      </c>
      <c r="H2530" t="s">
        <v>337</v>
      </c>
      <c r="I2530" s="3" t="str">
        <f t="shared" si="366"/>
        <v>https://jpsearch.go.jp/term/type/文章要素</v>
      </c>
      <c r="L2530">
        <f t="shared" si="368"/>
        <v>121</v>
      </c>
      <c r="M2530" t="str">
        <f t="shared" si="369"/>
        <v>https://www.dl.ndl.go.jp/api/iiif/3437686/canvas/121</v>
      </c>
      <c r="N2530" t="str">
        <f t="shared" si="367"/>
        <v>https://www.dl.ndl.go.jp/api/iiif/3437686/manifest.json</v>
      </c>
      <c r="O2530" t="str">
        <f t="shared" si="370"/>
        <v>http://da.dl.itc.u-tokyo.ac.jp/mirador/?params=[{%22manifest%22:%22https://www.dl.ndl.go.jp/api/iiif/3437686/manifest.json%22,%22canvas%22:%22https://www.dl.ndl.go.jp/api/iiif/3437686/canvas/121%22}]</v>
      </c>
    </row>
    <row r="2531" spans="1:15" ht="16">
      <c r="A2531" s="8" t="str">
        <f t="shared" si="364"/>
        <v>https://w3id.org/kouigenjimonogatari/data/0203-07.json</v>
      </c>
      <c r="B2531" s="8">
        <v>203</v>
      </c>
      <c r="C2531" s="8">
        <v>7</v>
      </c>
      <c r="D2531" s="9" t="s">
        <v>2399</v>
      </c>
      <c r="E2531" t="str">
        <f t="shared" si="365"/>
        <v>http://creativecommons.org/publicdomain/zero/1.0/</v>
      </c>
      <c r="F2531" t="s">
        <v>4659</v>
      </c>
      <c r="G2531">
        <v>6</v>
      </c>
      <c r="H2531" t="s">
        <v>337</v>
      </c>
      <c r="I2531" s="3" t="str">
        <f t="shared" si="366"/>
        <v>https://jpsearch.go.jp/term/type/文章要素</v>
      </c>
      <c r="L2531">
        <f t="shared" si="368"/>
        <v>121</v>
      </c>
      <c r="M2531" t="str">
        <f t="shared" si="369"/>
        <v>https://www.dl.ndl.go.jp/api/iiif/3437686/canvas/121</v>
      </c>
      <c r="N2531" t="str">
        <f t="shared" si="367"/>
        <v>https://www.dl.ndl.go.jp/api/iiif/3437686/manifest.json</v>
      </c>
      <c r="O2531" t="str">
        <f t="shared" si="370"/>
        <v>http://da.dl.itc.u-tokyo.ac.jp/mirador/?params=[{%22manifest%22:%22https://www.dl.ndl.go.jp/api/iiif/3437686/manifest.json%22,%22canvas%22:%22https://www.dl.ndl.go.jp/api/iiif/3437686/canvas/121%22}]</v>
      </c>
    </row>
    <row r="2532" spans="1:15" ht="16">
      <c r="A2532" s="8" t="str">
        <f t="shared" si="364"/>
        <v>https://w3id.org/kouigenjimonogatari/data/0203-08.json</v>
      </c>
      <c r="B2532" s="8">
        <v>203</v>
      </c>
      <c r="C2532" s="8">
        <v>8</v>
      </c>
      <c r="D2532" s="9" t="s">
        <v>2400</v>
      </c>
      <c r="E2532" t="str">
        <f t="shared" si="365"/>
        <v>http://creativecommons.org/publicdomain/zero/1.0/</v>
      </c>
      <c r="F2532" t="s">
        <v>4659</v>
      </c>
      <c r="G2532">
        <v>6</v>
      </c>
      <c r="H2532" t="s">
        <v>337</v>
      </c>
      <c r="I2532" s="3" t="str">
        <f t="shared" si="366"/>
        <v>https://jpsearch.go.jp/term/type/文章要素</v>
      </c>
      <c r="L2532">
        <f t="shared" si="368"/>
        <v>121</v>
      </c>
      <c r="M2532" t="str">
        <f t="shared" si="369"/>
        <v>https://www.dl.ndl.go.jp/api/iiif/3437686/canvas/121</v>
      </c>
      <c r="N2532" t="str">
        <f t="shared" si="367"/>
        <v>https://www.dl.ndl.go.jp/api/iiif/3437686/manifest.json</v>
      </c>
      <c r="O2532" t="str">
        <f t="shared" si="370"/>
        <v>http://da.dl.itc.u-tokyo.ac.jp/mirador/?params=[{%22manifest%22:%22https://www.dl.ndl.go.jp/api/iiif/3437686/manifest.json%22,%22canvas%22:%22https://www.dl.ndl.go.jp/api/iiif/3437686/canvas/121%22}]</v>
      </c>
    </row>
    <row r="2533" spans="1:15" ht="16">
      <c r="A2533" s="8" t="str">
        <f t="shared" si="364"/>
        <v>https://w3id.org/kouigenjimonogatari/data/0203-09.json</v>
      </c>
      <c r="B2533" s="8">
        <v>203</v>
      </c>
      <c r="C2533" s="8">
        <v>9</v>
      </c>
      <c r="D2533" s="9" t="s">
        <v>2401</v>
      </c>
      <c r="E2533" t="str">
        <f t="shared" si="365"/>
        <v>http://creativecommons.org/publicdomain/zero/1.0/</v>
      </c>
      <c r="F2533" t="s">
        <v>4659</v>
      </c>
      <c r="G2533">
        <v>6</v>
      </c>
      <c r="H2533" t="s">
        <v>337</v>
      </c>
      <c r="I2533" s="3" t="str">
        <f t="shared" si="366"/>
        <v>https://jpsearch.go.jp/term/type/文章要素</v>
      </c>
      <c r="L2533">
        <f t="shared" si="368"/>
        <v>121</v>
      </c>
      <c r="M2533" t="str">
        <f t="shared" si="369"/>
        <v>https://www.dl.ndl.go.jp/api/iiif/3437686/canvas/121</v>
      </c>
      <c r="N2533" t="str">
        <f t="shared" si="367"/>
        <v>https://www.dl.ndl.go.jp/api/iiif/3437686/manifest.json</v>
      </c>
      <c r="O2533" t="str">
        <f t="shared" si="370"/>
        <v>http://da.dl.itc.u-tokyo.ac.jp/mirador/?params=[{%22manifest%22:%22https://www.dl.ndl.go.jp/api/iiif/3437686/manifest.json%22,%22canvas%22:%22https://www.dl.ndl.go.jp/api/iiif/3437686/canvas/121%22}]</v>
      </c>
    </row>
    <row r="2534" spans="1:15" ht="16">
      <c r="A2534" s="8" t="str">
        <f t="shared" si="364"/>
        <v>https://w3id.org/kouigenjimonogatari/data/0203-10.json</v>
      </c>
      <c r="B2534" s="8">
        <v>203</v>
      </c>
      <c r="C2534" s="8">
        <v>10</v>
      </c>
      <c r="D2534" s="9" t="s">
        <v>2402</v>
      </c>
      <c r="E2534" t="str">
        <f t="shared" si="365"/>
        <v>http://creativecommons.org/publicdomain/zero/1.0/</v>
      </c>
      <c r="F2534" t="s">
        <v>4659</v>
      </c>
      <c r="G2534">
        <v>6</v>
      </c>
      <c r="H2534" t="s">
        <v>337</v>
      </c>
      <c r="I2534" s="3" t="str">
        <f t="shared" si="366"/>
        <v>https://jpsearch.go.jp/term/type/文章要素</v>
      </c>
      <c r="L2534">
        <f t="shared" si="368"/>
        <v>121</v>
      </c>
      <c r="M2534" t="str">
        <f t="shared" si="369"/>
        <v>https://www.dl.ndl.go.jp/api/iiif/3437686/canvas/121</v>
      </c>
      <c r="N2534" t="str">
        <f t="shared" si="367"/>
        <v>https://www.dl.ndl.go.jp/api/iiif/3437686/manifest.json</v>
      </c>
      <c r="O2534" t="str">
        <f t="shared" si="370"/>
        <v>http://da.dl.itc.u-tokyo.ac.jp/mirador/?params=[{%22manifest%22:%22https://www.dl.ndl.go.jp/api/iiif/3437686/manifest.json%22,%22canvas%22:%22https://www.dl.ndl.go.jp/api/iiif/3437686/canvas/121%22}]</v>
      </c>
    </row>
    <row r="2535" spans="1:15" ht="16">
      <c r="A2535" s="8" t="str">
        <f t="shared" si="364"/>
        <v>https://w3id.org/kouigenjimonogatari/data/0203-11.json</v>
      </c>
      <c r="B2535" s="8">
        <v>203</v>
      </c>
      <c r="C2535" s="8">
        <v>11</v>
      </c>
      <c r="D2535" s="9" t="s">
        <v>2403</v>
      </c>
      <c r="E2535" t="str">
        <f t="shared" si="365"/>
        <v>http://creativecommons.org/publicdomain/zero/1.0/</v>
      </c>
      <c r="F2535" t="s">
        <v>4659</v>
      </c>
      <c r="G2535">
        <v>6</v>
      </c>
      <c r="H2535" t="s">
        <v>337</v>
      </c>
      <c r="I2535" s="3" t="str">
        <f t="shared" si="366"/>
        <v>https://jpsearch.go.jp/term/type/文章要素</v>
      </c>
      <c r="L2535">
        <f t="shared" si="368"/>
        <v>121</v>
      </c>
      <c r="M2535" t="str">
        <f t="shared" si="369"/>
        <v>https://www.dl.ndl.go.jp/api/iiif/3437686/canvas/121</v>
      </c>
      <c r="N2535" t="str">
        <f t="shared" si="367"/>
        <v>https://www.dl.ndl.go.jp/api/iiif/3437686/manifest.json</v>
      </c>
      <c r="O2535" t="str">
        <f t="shared" si="370"/>
        <v>http://da.dl.itc.u-tokyo.ac.jp/mirador/?params=[{%22manifest%22:%22https://www.dl.ndl.go.jp/api/iiif/3437686/manifest.json%22,%22canvas%22:%22https://www.dl.ndl.go.jp/api/iiif/3437686/canvas/121%22}]</v>
      </c>
    </row>
    <row r="2536" spans="1:15" ht="16">
      <c r="A2536" s="8" t="str">
        <f t="shared" si="364"/>
        <v>https://w3id.org/kouigenjimonogatari/data/0203-12.json</v>
      </c>
      <c r="B2536" s="8">
        <v>203</v>
      </c>
      <c r="C2536" s="8">
        <v>12</v>
      </c>
      <c r="D2536" s="9" t="s">
        <v>2404</v>
      </c>
      <c r="E2536" t="str">
        <f t="shared" si="365"/>
        <v>http://creativecommons.org/publicdomain/zero/1.0/</v>
      </c>
      <c r="F2536" t="s">
        <v>4659</v>
      </c>
      <c r="G2536">
        <v>6</v>
      </c>
      <c r="H2536" t="s">
        <v>337</v>
      </c>
      <c r="I2536" s="3" t="str">
        <f t="shared" si="366"/>
        <v>https://jpsearch.go.jp/term/type/文章要素</v>
      </c>
      <c r="L2536">
        <f t="shared" si="368"/>
        <v>121</v>
      </c>
      <c r="M2536" t="str">
        <f t="shared" si="369"/>
        <v>https://www.dl.ndl.go.jp/api/iiif/3437686/canvas/121</v>
      </c>
      <c r="N2536" t="str">
        <f t="shared" si="367"/>
        <v>https://www.dl.ndl.go.jp/api/iiif/3437686/manifest.json</v>
      </c>
      <c r="O2536" t="str">
        <f t="shared" si="370"/>
        <v>http://da.dl.itc.u-tokyo.ac.jp/mirador/?params=[{%22manifest%22:%22https://www.dl.ndl.go.jp/api/iiif/3437686/manifest.json%22,%22canvas%22:%22https://www.dl.ndl.go.jp/api/iiif/3437686/canvas/121%22}]</v>
      </c>
    </row>
    <row r="2537" spans="1:15" ht="16">
      <c r="A2537" s="8" t="str">
        <f t="shared" si="364"/>
        <v>https://w3id.org/kouigenjimonogatari/data/0203-13.json</v>
      </c>
      <c r="B2537" s="8">
        <v>203</v>
      </c>
      <c r="C2537" s="8">
        <v>13</v>
      </c>
      <c r="D2537" s="9" t="s">
        <v>2405</v>
      </c>
      <c r="E2537" t="str">
        <f t="shared" si="365"/>
        <v>http://creativecommons.org/publicdomain/zero/1.0/</v>
      </c>
      <c r="F2537" t="s">
        <v>4659</v>
      </c>
      <c r="G2537">
        <v>6</v>
      </c>
      <c r="H2537" t="s">
        <v>337</v>
      </c>
      <c r="I2537" s="3" t="str">
        <f t="shared" si="366"/>
        <v>https://jpsearch.go.jp/term/type/文章要素</v>
      </c>
      <c r="L2537">
        <f t="shared" si="368"/>
        <v>121</v>
      </c>
      <c r="M2537" t="str">
        <f t="shared" si="369"/>
        <v>https://www.dl.ndl.go.jp/api/iiif/3437686/canvas/121</v>
      </c>
      <c r="N2537" t="str">
        <f t="shared" si="367"/>
        <v>https://www.dl.ndl.go.jp/api/iiif/3437686/manifest.json</v>
      </c>
      <c r="O2537" t="str">
        <f t="shared" si="370"/>
        <v>http://da.dl.itc.u-tokyo.ac.jp/mirador/?params=[{%22manifest%22:%22https://www.dl.ndl.go.jp/api/iiif/3437686/manifest.json%22,%22canvas%22:%22https://www.dl.ndl.go.jp/api/iiif/3437686/canvas/121%22}]</v>
      </c>
    </row>
    <row r="2538" spans="1:15" ht="16">
      <c r="A2538" s="8" t="str">
        <f t="shared" si="364"/>
        <v>https://w3id.org/kouigenjimonogatari/data/0203-14.json</v>
      </c>
      <c r="B2538" s="8">
        <v>203</v>
      </c>
      <c r="C2538" s="8">
        <v>14</v>
      </c>
      <c r="D2538" s="9" t="s">
        <v>2406</v>
      </c>
      <c r="E2538" t="str">
        <f t="shared" si="365"/>
        <v>http://creativecommons.org/publicdomain/zero/1.0/</v>
      </c>
      <c r="F2538" t="s">
        <v>4659</v>
      </c>
      <c r="G2538">
        <v>6</v>
      </c>
      <c r="H2538" t="s">
        <v>337</v>
      </c>
      <c r="I2538" s="3" t="str">
        <f t="shared" si="366"/>
        <v>https://jpsearch.go.jp/term/type/文章要素</v>
      </c>
      <c r="L2538">
        <f t="shared" si="368"/>
        <v>121</v>
      </c>
      <c r="M2538" t="str">
        <f t="shared" si="369"/>
        <v>https://www.dl.ndl.go.jp/api/iiif/3437686/canvas/121</v>
      </c>
      <c r="N2538" t="str">
        <f t="shared" si="367"/>
        <v>https://www.dl.ndl.go.jp/api/iiif/3437686/manifest.json</v>
      </c>
      <c r="O2538" t="str">
        <f t="shared" si="370"/>
        <v>http://da.dl.itc.u-tokyo.ac.jp/mirador/?params=[{%22manifest%22:%22https://www.dl.ndl.go.jp/api/iiif/3437686/manifest.json%22,%22canvas%22:%22https://www.dl.ndl.go.jp/api/iiif/3437686/canvas/121%22}]</v>
      </c>
    </row>
    <row r="2539" spans="1:15" ht="16">
      <c r="A2539" s="8" t="str">
        <f t="shared" si="364"/>
        <v>https://w3id.org/kouigenjimonogatari/data/0204-01.json</v>
      </c>
      <c r="B2539" s="8">
        <v>204</v>
      </c>
      <c r="C2539" s="8">
        <v>1</v>
      </c>
      <c r="D2539" s="9" t="s">
        <v>2407</v>
      </c>
      <c r="E2539" t="str">
        <f t="shared" si="365"/>
        <v>http://creativecommons.org/publicdomain/zero/1.0/</v>
      </c>
      <c r="F2539" t="s">
        <v>4659</v>
      </c>
      <c r="G2539">
        <v>6</v>
      </c>
      <c r="H2539" t="s">
        <v>337</v>
      </c>
      <c r="I2539" s="3" t="str">
        <f t="shared" si="366"/>
        <v>https://jpsearch.go.jp/term/type/文章要素</v>
      </c>
      <c r="L2539">
        <f t="shared" si="368"/>
        <v>122</v>
      </c>
      <c r="M2539" t="str">
        <f t="shared" si="369"/>
        <v>https://www.dl.ndl.go.jp/api/iiif/3437686/canvas/122</v>
      </c>
      <c r="N2539" t="str">
        <f t="shared" si="367"/>
        <v>https://www.dl.ndl.go.jp/api/iiif/3437686/manifest.json</v>
      </c>
      <c r="O2539" t="str">
        <f t="shared" si="370"/>
        <v>http://da.dl.itc.u-tokyo.ac.jp/mirador/?params=[{%22manifest%22:%22https://www.dl.ndl.go.jp/api/iiif/3437686/manifest.json%22,%22canvas%22:%22https://www.dl.ndl.go.jp/api/iiif/3437686/canvas/122%22}]</v>
      </c>
    </row>
    <row r="2540" spans="1:15" ht="16">
      <c r="A2540" s="8" t="str">
        <f t="shared" si="364"/>
        <v>https://w3id.org/kouigenjimonogatari/data/0204-02.json</v>
      </c>
      <c r="B2540" s="8">
        <v>204</v>
      </c>
      <c r="C2540" s="8">
        <v>2</v>
      </c>
      <c r="D2540" s="9" t="s">
        <v>2408</v>
      </c>
      <c r="E2540" t="str">
        <f t="shared" si="365"/>
        <v>http://creativecommons.org/publicdomain/zero/1.0/</v>
      </c>
      <c r="F2540" t="s">
        <v>4659</v>
      </c>
      <c r="G2540">
        <v>6</v>
      </c>
      <c r="H2540" t="s">
        <v>337</v>
      </c>
      <c r="I2540" s="3" t="str">
        <f t="shared" si="366"/>
        <v>https://jpsearch.go.jp/term/type/文章要素</v>
      </c>
      <c r="L2540">
        <f t="shared" si="368"/>
        <v>122</v>
      </c>
      <c r="M2540" t="str">
        <f t="shared" si="369"/>
        <v>https://www.dl.ndl.go.jp/api/iiif/3437686/canvas/122</v>
      </c>
      <c r="N2540" t="str">
        <f t="shared" si="367"/>
        <v>https://www.dl.ndl.go.jp/api/iiif/3437686/manifest.json</v>
      </c>
      <c r="O2540" t="str">
        <f t="shared" si="370"/>
        <v>http://da.dl.itc.u-tokyo.ac.jp/mirador/?params=[{%22manifest%22:%22https://www.dl.ndl.go.jp/api/iiif/3437686/manifest.json%22,%22canvas%22:%22https://www.dl.ndl.go.jp/api/iiif/3437686/canvas/122%22}]</v>
      </c>
    </row>
    <row r="2541" spans="1:15" ht="16">
      <c r="A2541" s="8" t="str">
        <f t="shared" si="364"/>
        <v>https://w3id.org/kouigenjimonogatari/data/0204-03.json</v>
      </c>
      <c r="B2541" s="8">
        <v>204</v>
      </c>
      <c r="C2541" s="8">
        <v>3</v>
      </c>
      <c r="D2541" s="9" t="s">
        <v>2409</v>
      </c>
      <c r="E2541" t="str">
        <f t="shared" si="365"/>
        <v>http://creativecommons.org/publicdomain/zero/1.0/</v>
      </c>
      <c r="F2541" t="s">
        <v>4659</v>
      </c>
      <c r="G2541">
        <v>6</v>
      </c>
      <c r="H2541" t="s">
        <v>337</v>
      </c>
      <c r="I2541" s="3" t="str">
        <f t="shared" si="366"/>
        <v>https://jpsearch.go.jp/term/type/文章要素</v>
      </c>
      <c r="L2541">
        <f t="shared" si="368"/>
        <v>122</v>
      </c>
      <c r="M2541" t="str">
        <f t="shared" si="369"/>
        <v>https://www.dl.ndl.go.jp/api/iiif/3437686/canvas/122</v>
      </c>
      <c r="N2541" t="str">
        <f t="shared" si="367"/>
        <v>https://www.dl.ndl.go.jp/api/iiif/3437686/manifest.json</v>
      </c>
      <c r="O2541" t="str">
        <f t="shared" si="370"/>
        <v>http://da.dl.itc.u-tokyo.ac.jp/mirador/?params=[{%22manifest%22:%22https://www.dl.ndl.go.jp/api/iiif/3437686/manifest.json%22,%22canvas%22:%22https://www.dl.ndl.go.jp/api/iiif/3437686/canvas/122%22}]</v>
      </c>
    </row>
    <row r="2542" spans="1:15" ht="16">
      <c r="A2542" s="8" t="str">
        <f t="shared" si="364"/>
        <v>https://w3id.org/kouigenjimonogatari/data/0204-04.json</v>
      </c>
      <c r="B2542" s="8">
        <v>204</v>
      </c>
      <c r="C2542" s="8">
        <v>4</v>
      </c>
      <c r="D2542" s="9" t="s">
        <v>2410</v>
      </c>
      <c r="E2542" t="str">
        <f t="shared" si="365"/>
        <v>http://creativecommons.org/publicdomain/zero/1.0/</v>
      </c>
      <c r="F2542" t="s">
        <v>4659</v>
      </c>
      <c r="G2542">
        <v>6</v>
      </c>
      <c r="H2542" t="s">
        <v>337</v>
      </c>
      <c r="I2542" s="3" t="str">
        <f t="shared" si="366"/>
        <v>https://jpsearch.go.jp/term/type/文章要素</v>
      </c>
      <c r="L2542">
        <f t="shared" si="368"/>
        <v>122</v>
      </c>
      <c r="M2542" t="str">
        <f t="shared" si="369"/>
        <v>https://www.dl.ndl.go.jp/api/iiif/3437686/canvas/122</v>
      </c>
      <c r="N2542" t="str">
        <f t="shared" si="367"/>
        <v>https://www.dl.ndl.go.jp/api/iiif/3437686/manifest.json</v>
      </c>
      <c r="O2542" t="str">
        <f t="shared" si="370"/>
        <v>http://da.dl.itc.u-tokyo.ac.jp/mirador/?params=[{%22manifest%22:%22https://www.dl.ndl.go.jp/api/iiif/3437686/manifest.json%22,%22canvas%22:%22https://www.dl.ndl.go.jp/api/iiif/3437686/canvas/122%22}]</v>
      </c>
    </row>
    <row r="2543" spans="1:15" ht="16">
      <c r="A2543" s="8" t="str">
        <f t="shared" si="364"/>
        <v>https://w3id.org/kouigenjimonogatari/data/0204-05.json</v>
      </c>
      <c r="B2543" s="8">
        <v>204</v>
      </c>
      <c r="C2543" s="8">
        <v>5</v>
      </c>
      <c r="D2543" s="9" t="s">
        <v>2411</v>
      </c>
      <c r="E2543" t="str">
        <f t="shared" si="365"/>
        <v>http://creativecommons.org/publicdomain/zero/1.0/</v>
      </c>
      <c r="F2543" t="s">
        <v>4659</v>
      </c>
      <c r="G2543">
        <v>6</v>
      </c>
      <c r="H2543" t="s">
        <v>337</v>
      </c>
      <c r="I2543" s="3" t="str">
        <f t="shared" si="366"/>
        <v>https://jpsearch.go.jp/term/type/文章要素</v>
      </c>
      <c r="L2543">
        <f t="shared" si="368"/>
        <v>122</v>
      </c>
      <c r="M2543" t="str">
        <f t="shared" si="369"/>
        <v>https://www.dl.ndl.go.jp/api/iiif/3437686/canvas/122</v>
      </c>
      <c r="N2543" t="str">
        <f t="shared" si="367"/>
        <v>https://www.dl.ndl.go.jp/api/iiif/3437686/manifest.json</v>
      </c>
      <c r="O2543" t="str">
        <f t="shared" si="370"/>
        <v>http://da.dl.itc.u-tokyo.ac.jp/mirador/?params=[{%22manifest%22:%22https://www.dl.ndl.go.jp/api/iiif/3437686/manifest.json%22,%22canvas%22:%22https://www.dl.ndl.go.jp/api/iiif/3437686/canvas/122%22}]</v>
      </c>
    </row>
    <row r="2544" spans="1:15" ht="16">
      <c r="A2544" s="8" t="str">
        <f t="shared" si="364"/>
        <v>https://w3id.org/kouigenjimonogatari/data/0204-06.json</v>
      </c>
      <c r="B2544" s="8">
        <v>204</v>
      </c>
      <c r="C2544" s="8">
        <v>6</v>
      </c>
      <c r="D2544" s="9" t="s">
        <v>2412</v>
      </c>
      <c r="E2544" t="str">
        <f t="shared" si="365"/>
        <v>http://creativecommons.org/publicdomain/zero/1.0/</v>
      </c>
      <c r="F2544" t="s">
        <v>4659</v>
      </c>
      <c r="G2544">
        <v>6</v>
      </c>
      <c r="H2544" t="s">
        <v>337</v>
      </c>
      <c r="I2544" s="3" t="str">
        <f t="shared" si="366"/>
        <v>https://jpsearch.go.jp/term/type/文章要素</v>
      </c>
      <c r="L2544">
        <f t="shared" si="368"/>
        <v>122</v>
      </c>
      <c r="M2544" t="str">
        <f t="shared" si="369"/>
        <v>https://www.dl.ndl.go.jp/api/iiif/3437686/canvas/122</v>
      </c>
      <c r="N2544" t="str">
        <f t="shared" si="367"/>
        <v>https://www.dl.ndl.go.jp/api/iiif/3437686/manifest.json</v>
      </c>
      <c r="O2544" t="str">
        <f t="shared" si="370"/>
        <v>http://da.dl.itc.u-tokyo.ac.jp/mirador/?params=[{%22manifest%22:%22https://www.dl.ndl.go.jp/api/iiif/3437686/manifest.json%22,%22canvas%22:%22https://www.dl.ndl.go.jp/api/iiif/3437686/canvas/122%22}]</v>
      </c>
    </row>
    <row r="2545" spans="1:15" ht="16">
      <c r="A2545" s="8" t="str">
        <f t="shared" si="364"/>
        <v>https://w3id.org/kouigenjimonogatari/data/0204-07.json</v>
      </c>
      <c r="B2545" s="8">
        <v>204</v>
      </c>
      <c r="C2545" s="8">
        <v>7</v>
      </c>
      <c r="D2545" s="9" t="s">
        <v>2413</v>
      </c>
      <c r="E2545" t="str">
        <f t="shared" si="365"/>
        <v>http://creativecommons.org/publicdomain/zero/1.0/</v>
      </c>
      <c r="F2545" t="s">
        <v>4659</v>
      </c>
      <c r="G2545">
        <v>6</v>
      </c>
      <c r="H2545" t="s">
        <v>337</v>
      </c>
      <c r="I2545" s="3" t="str">
        <f t="shared" si="366"/>
        <v>https://jpsearch.go.jp/term/type/文章要素</v>
      </c>
      <c r="L2545">
        <f t="shared" si="368"/>
        <v>122</v>
      </c>
      <c r="M2545" t="str">
        <f t="shared" si="369"/>
        <v>https://www.dl.ndl.go.jp/api/iiif/3437686/canvas/122</v>
      </c>
      <c r="N2545" t="str">
        <f t="shared" si="367"/>
        <v>https://www.dl.ndl.go.jp/api/iiif/3437686/manifest.json</v>
      </c>
      <c r="O2545" t="str">
        <f t="shared" si="370"/>
        <v>http://da.dl.itc.u-tokyo.ac.jp/mirador/?params=[{%22manifest%22:%22https://www.dl.ndl.go.jp/api/iiif/3437686/manifest.json%22,%22canvas%22:%22https://www.dl.ndl.go.jp/api/iiif/3437686/canvas/122%22}]</v>
      </c>
    </row>
    <row r="2546" spans="1:15" ht="16">
      <c r="A2546" s="8" t="str">
        <f t="shared" si="364"/>
        <v>https://w3id.org/kouigenjimonogatari/data/0204-08.json</v>
      </c>
      <c r="B2546" s="8">
        <v>204</v>
      </c>
      <c r="C2546" s="8">
        <v>8</v>
      </c>
      <c r="D2546" s="9" t="s">
        <v>2414</v>
      </c>
      <c r="E2546" t="str">
        <f t="shared" si="365"/>
        <v>http://creativecommons.org/publicdomain/zero/1.0/</v>
      </c>
      <c r="F2546" t="s">
        <v>4659</v>
      </c>
      <c r="G2546">
        <v>6</v>
      </c>
      <c r="H2546" t="s">
        <v>337</v>
      </c>
      <c r="I2546" s="3" t="str">
        <f t="shared" si="366"/>
        <v>https://jpsearch.go.jp/term/type/文章要素</v>
      </c>
      <c r="L2546">
        <f t="shared" si="368"/>
        <v>122</v>
      </c>
      <c r="M2546" t="str">
        <f t="shared" si="369"/>
        <v>https://www.dl.ndl.go.jp/api/iiif/3437686/canvas/122</v>
      </c>
      <c r="N2546" t="str">
        <f t="shared" si="367"/>
        <v>https://www.dl.ndl.go.jp/api/iiif/3437686/manifest.json</v>
      </c>
      <c r="O2546" t="str">
        <f t="shared" si="370"/>
        <v>http://da.dl.itc.u-tokyo.ac.jp/mirador/?params=[{%22manifest%22:%22https://www.dl.ndl.go.jp/api/iiif/3437686/manifest.json%22,%22canvas%22:%22https://www.dl.ndl.go.jp/api/iiif/3437686/canvas/122%22}]</v>
      </c>
    </row>
    <row r="2547" spans="1:15" ht="16">
      <c r="A2547" s="8" t="str">
        <f t="shared" si="364"/>
        <v>https://w3id.org/kouigenjimonogatari/data/0204-09.json</v>
      </c>
      <c r="B2547" s="8">
        <v>204</v>
      </c>
      <c r="C2547" s="8">
        <v>9</v>
      </c>
      <c r="D2547" s="9" t="s">
        <v>2415</v>
      </c>
      <c r="E2547" t="str">
        <f t="shared" si="365"/>
        <v>http://creativecommons.org/publicdomain/zero/1.0/</v>
      </c>
      <c r="F2547" t="s">
        <v>4659</v>
      </c>
      <c r="G2547">
        <v>6</v>
      </c>
      <c r="H2547" t="s">
        <v>337</v>
      </c>
      <c r="I2547" s="3" t="str">
        <f t="shared" si="366"/>
        <v>https://jpsearch.go.jp/term/type/文章要素</v>
      </c>
      <c r="L2547">
        <f t="shared" si="368"/>
        <v>122</v>
      </c>
      <c r="M2547" t="str">
        <f t="shared" si="369"/>
        <v>https://www.dl.ndl.go.jp/api/iiif/3437686/canvas/122</v>
      </c>
      <c r="N2547" t="str">
        <f t="shared" si="367"/>
        <v>https://www.dl.ndl.go.jp/api/iiif/3437686/manifest.json</v>
      </c>
      <c r="O2547" t="str">
        <f t="shared" si="370"/>
        <v>http://da.dl.itc.u-tokyo.ac.jp/mirador/?params=[{%22manifest%22:%22https://www.dl.ndl.go.jp/api/iiif/3437686/manifest.json%22,%22canvas%22:%22https://www.dl.ndl.go.jp/api/iiif/3437686/canvas/122%22}]</v>
      </c>
    </row>
    <row r="2548" spans="1:15" ht="16">
      <c r="A2548" s="8" t="str">
        <f t="shared" si="364"/>
        <v>https://w3id.org/kouigenjimonogatari/data/0204-10.json</v>
      </c>
      <c r="B2548" s="8">
        <v>204</v>
      </c>
      <c r="C2548" s="8">
        <v>10</v>
      </c>
      <c r="D2548" s="9" t="s">
        <v>2416</v>
      </c>
      <c r="E2548" t="str">
        <f t="shared" si="365"/>
        <v>http://creativecommons.org/publicdomain/zero/1.0/</v>
      </c>
      <c r="F2548" t="s">
        <v>4659</v>
      </c>
      <c r="G2548">
        <v>6</v>
      </c>
      <c r="H2548" t="s">
        <v>337</v>
      </c>
      <c r="I2548" s="3" t="str">
        <f t="shared" si="366"/>
        <v>https://jpsearch.go.jp/term/type/文章要素</v>
      </c>
      <c r="L2548">
        <f t="shared" si="368"/>
        <v>122</v>
      </c>
      <c r="M2548" t="str">
        <f t="shared" si="369"/>
        <v>https://www.dl.ndl.go.jp/api/iiif/3437686/canvas/122</v>
      </c>
      <c r="N2548" t="str">
        <f t="shared" si="367"/>
        <v>https://www.dl.ndl.go.jp/api/iiif/3437686/manifest.json</v>
      </c>
      <c r="O2548" t="str">
        <f t="shared" si="370"/>
        <v>http://da.dl.itc.u-tokyo.ac.jp/mirador/?params=[{%22manifest%22:%22https://www.dl.ndl.go.jp/api/iiif/3437686/manifest.json%22,%22canvas%22:%22https://www.dl.ndl.go.jp/api/iiif/3437686/canvas/122%22}]</v>
      </c>
    </row>
    <row r="2549" spans="1:15" ht="16">
      <c r="A2549" s="8" t="str">
        <f t="shared" si="364"/>
        <v>https://w3id.org/kouigenjimonogatari/data/0204-11.json</v>
      </c>
      <c r="B2549" s="8">
        <v>204</v>
      </c>
      <c r="C2549" s="8">
        <v>11</v>
      </c>
      <c r="D2549" s="9" t="s">
        <v>2417</v>
      </c>
      <c r="E2549" t="str">
        <f t="shared" si="365"/>
        <v>http://creativecommons.org/publicdomain/zero/1.0/</v>
      </c>
      <c r="F2549" t="s">
        <v>4659</v>
      </c>
      <c r="G2549">
        <v>6</v>
      </c>
      <c r="H2549" t="s">
        <v>337</v>
      </c>
      <c r="I2549" s="3" t="str">
        <f t="shared" si="366"/>
        <v>https://jpsearch.go.jp/term/type/文章要素</v>
      </c>
      <c r="L2549">
        <f t="shared" si="368"/>
        <v>122</v>
      </c>
      <c r="M2549" t="str">
        <f t="shared" si="369"/>
        <v>https://www.dl.ndl.go.jp/api/iiif/3437686/canvas/122</v>
      </c>
      <c r="N2549" t="str">
        <f t="shared" si="367"/>
        <v>https://www.dl.ndl.go.jp/api/iiif/3437686/manifest.json</v>
      </c>
      <c r="O2549" t="str">
        <f t="shared" si="370"/>
        <v>http://da.dl.itc.u-tokyo.ac.jp/mirador/?params=[{%22manifest%22:%22https://www.dl.ndl.go.jp/api/iiif/3437686/manifest.json%22,%22canvas%22:%22https://www.dl.ndl.go.jp/api/iiif/3437686/canvas/122%22}]</v>
      </c>
    </row>
    <row r="2550" spans="1:15" ht="16">
      <c r="A2550" s="8" t="str">
        <f t="shared" si="364"/>
        <v>https://w3id.org/kouigenjimonogatari/data/0204-12.json</v>
      </c>
      <c r="B2550" s="8">
        <v>204</v>
      </c>
      <c r="C2550" s="8">
        <v>12</v>
      </c>
      <c r="D2550" s="9" t="s">
        <v>2418</v>
      </c>
      <c r="E2550" t="str">
        <f t="shared" si="365"/>
        <v>http://creativecommons.org/publicdomain/zero/1.0/</v>
      </c>
      <c r="F2550" t="s">
        <v>4659</v>
      </c>
      <c r="G2550">
        <v>6</v>
      </c>
      <c r="H2550" t="s">
        <v>337</v>
      </c>
      <c r="I2550" s="3" t="str">
        <f t="shared" si="366"/>
        <v>https://jpsearch.go.jp/term/type/文章要素</v>
      </c>
      <c r="L2550">
        <f t="shared" si="368"/>
        <v>122</v>
      </c>
      <c r="M2550" t="str">
        <f t="shared" si="369"/>
        <v>https://www.dl.ndl.go.jp/api/iiif/3437686/canvas/122</v>
      </c>
      <c r="N2550" t="str">
        <f t="shared" si="367"/>
        <v>https://www.dl.ndl.go.jp/api/iiif/3437686/manifest.json</v>
      </c>
      <c r="O2550" t="str">
        <f t="shared" si="370"/>
        <v>http://da.dl.itc.u-tokyo.ac.jp/mirador/?params=[{%22manifest%22:%22https://www.dl.ndl.go.jp/api/iiif/3437686/manifest.json%22,%22canvas%22:%22https://www.dl.ndl.go.jp/api/iiif/3437686/canvas/122%22}]</v>
      </c>
    </row>
    <row r="2551" spans="1:15" ht="16">
      <c r="A2551" s="8" t="str">
        <f t="shared" si="364"/>
        <v>https://w3id.org/kouigenjimonogatari/data/0204-13.json</v>
      </c>
      <c r="B2551" s="8">
        <v>204</v>
      </c>
      <c r="C2551" s="8">
        <v>13</v>
      </c>
      <c r="D2551" s="9" t="s">
        <v>2419</v>
      </c>
      <c r="E2551" t="str">
        <f t="shared" si="365"/>
        <v>http://creativecommons.org/publicdomain/zero/1.0/</v>
      </c>
      <c r="F2551" t="s">
        <v>4659</v>
      </c>
      <c r="G2551">
        <v>6</v>
      </c>
      <c r="H2551" t="s">
        <v>337</v>
      </c>
      <c r="I2551" s="3" t="str">
        <f t="shared" si="366"/>
        <v>https://jpsearch.go.jp/term/type/文章要素</v>
      </c>
      <c r="L2551">
        <f t="shared" si="368"/>
        <v>122</v>
      </c>
      <c r="M2551" t="str">
        <f t="shared" si="369"/>
        <v>https://www.dl.ndl.go.jp/api/iiif/3437686/canvas/122</v>
      </c>
      <c r="N2551" t="str">
        <f t="shared" si="367"/>
        <v>https://www.dl.ndl.go.jp/api/iiif/3437686/manifest.json</v>
      </c>
      <c r="O2551" t="str">
        <f t="shared" si="370"/>
        <v>http://da.dl.itc.u-tokyo.ac.jp/mirador/?params=[{%22manifest%22:%22https://www.dl.ndl.go.jp/api/iiif/3437686/manifest.json%22,%22canvas%22:%22https://www.dl.ndl.go.jp/api/iiif/3437686/canvas/122%22}]</v>
      </c>
    </row>
    <row r="2552" spans="1:15" ht="16">
      <c r="A2552" s="8" t="str">
        <f t="shared" si="364"/>
        <v>https://w3id.org/kouigenjimonogatari/data/0204-14.json</v>
      </c>
      <c r="B2552" s="8">
        <v>204</v>
      </c>
      <c r="C2552" s="8">
        <v>14</v>
      </c>
      <c r="D2552" s="9" t="s">
        <v>2420</v>
      </c>
      <c r="E2552" t="str">
        <f t="shared" si="365"/>
        <v>http://creativecommons.org/publicdomain/zero/1.0/</v>
      </c>
      <c r="F2552" t="s">
        <v>4659</v>
      </c>
      <c r="G2552">
        <v>6</v>
      </c>
      <c r="H2552" t="s">
        <v>337</v>
      </c>
      <c r="I2552" s="3" t="str">
        <f t="shared" si="366"/>
        <v>https://jpsearch.go.jp/term/type/文章要素</v>
      </c>
      <c r="L2552">
        <f t="shared" si="368"/>
        <v>122</v>
      </c>
      <c r="M2552" t="str">
        <f t="shared" si="369"/>
        <v>https://www.dl.ndl.go.jp/api/iiif/3437686/canvas/122</v>
      </c>
      <c r="N2552" t="str">
        <f t="shared" si="367"/>
        <v>https://www.dl.ndl.go.jp/api/iiif/3437686/manifest.json</v>
      </c>
      <c r="O2552" t="str">
        <f t="shared" si="370"/>
        <v>http://da.dl.itc.u-tokyo.ac.jp/mirador/?params=[{%22manifest%22:%22https://www.dl.ndl.go.jp/api/iiif/3437686/manifest.json%22,%22canvas%22:%22https://www.dl.ndl.go.jp/api/iiif/3437686/canvas/122%22}]</v>
      </c>
    </row>
    <row r="2553" spans="1:15" ht="16">
      <c r="A2553" s="8" t="str">
        <f t="shared" si="364"/>
        <v>https://w3id.org/kouigenjimonogatari/data/0205-01.json</v>
      </c>
      <c r="B2553" s="8">
        <v>205</v>
      </c>
      <c r="C2553" s="8">
        <v>1</v>
      </c>
      <c r="D2553" s="9" t="s">
        <v>2421</v>
      </c>
      <c r="E2553" t="str">
        <f t="shared" si="365"/>
        <v>http://creativecommons.org/publicdomain/zero/1.0/</v>
      </c>
      <c r="F2553" t="s">
        <v>4659</v>
      </c>
      <c r="G2553">
        <v>6</v>
      </c>
      <c r="H2553" t="s">
        <v>337</v>
      </c>
      <c r="I2553" s="3" t="str">
        <f t="shared" si="366"/>
        <v>https://jpsearch.go.jp/term/type/文章要素</v>
      </c>
      <c r="L2553">
        <f t="shared" si="368"/>
        <v>122</v>
      </c>
      <c r="M2553" t="str">
        <f t="shared" si="369"/>
        <v>https://www.dl.ndl.go.jp/api/iiif/3437686/canvas/122</v>
      </c>
      <c r="N2553" t="str">
        <f t="shared" si="367"/>
        <v>https://www.dl.ndl.go.jp/api/iiif/3437686/manifest.json</v>
      </c>
      <c r="O2553" t="str">
        <f t="shared" si="370"/>
        <v>http://da.dl.itc.u-tokyo.ac.jp/mirador/?params=[{%22manifest%22:%22https://www.dl.ndl.go.jp/api/iiif/3437686/manifest.json%22,%22canvas%22:%22https://www.dl.ndl.go.jp/api/iiif/3437686/canvas/122%22}]</v>
      </c>
    </row>
    <row r="2554" spans="1:15" ht="16">
      <c r="A2554" s="8" t="str">
        <f t="shared" si="364"/>
        <v>https://w3id.org/kouigenjimonogatari/data/0205-02.json</v>
      </c>
      <c r="B2554" s="8">
        <v>205</v>
      </c>
      <c r="C2554" s="8">
        <v>2</v>
      </c>
      <c r="D2554" s="9" t="s">
        <v>2422</v>
      </c>
      <c r="E2554" t="str">
        <f t="shared" si="365"/>
        <v>http://creativecommons.org/publicdomain/zero/1.0/</v>
      </c>
      <c r="F2554" t="s">
        <v>4659</v>
      </c>
      <c r="G2554">
        <v>6</v>
      </c>
      <c r="H2554" t="s">
        <v>337</v>
      </c>
      <c r="I2554" s="3" t="str">
        <f t="shared" si="366"/>
        <v>https://jpsearch.go.jp/term/type/文章要素</v>
      </c>
      <c r="L2554">
        <f t="shared" si="368"/>
        <v>122</v>
      </c>
      <c r="M2554" t="str">
        <f t="shared" si="369"/>
        <v>https://www.dl.ndl.go.jp/api/iiif/3437686/canvas/122</v>
      </c>
      <c r="N2554" t="str">
        <f t="shared" si="367"/>
        <v>https://www.dl.ndl.go.jp/api/iiif/3437686/manifest.json</v>
      </c>
      <c r="O2554" t="str">
        <f t="shared" si="370"/>
        <v>http://da.dl.itc.u-tokyo.ac.jp/mirador/?params=[{%22manifest%22:%22https://www.dl.ndl.go.jp/api/iiif/3437686/manifest.json%22,%22canvas%22:%22https://www.dl.ndl.go.jp/api/iiif/3437686/canvas/122%22}]</v>
      </c>
    </row>
    <row r="2555" spans="1:15" ht="16">
      <c r="A2555" s="8" t="str">
        <f t="shared" si="364"/>
        <v>https://w3id.org/kouigenjimonogatari/data/0205-03.json</v>
      </c>
      <c r="B2555" s="8">
        <v>205</v>
      </c>
      <c r="C2555" s="8">
        <v>3</v>
      </c>
      <c r="D2555" s="9" t="s">
        <v>2423</v>
      </c>
      <c r="E2555" t="str">
        <f t="shared" si="365"/>
        <v>http://creativecommons.org/publicdomain/zero/1.0/</v>
      </c>
      <c r="F2555" t="s">
        <v>4659</v>
      </c>
      <c r="G2555">
        <v>6</v>
      </c>
      <c r="H2555" t="s">
        <v>337</v>
      </c>
      <c r="I2555" s="3" t="str">
        <f t="shared" si="366"/>
        <v>https://jpsearch.go.jp/term/type/文章要素</v>
      </c>
      <c r="L2555">
        <f t="shared" si="368"/>
        <v>122</v>
      </c>
      <c r="M2555" t="str">
        <f t="shared" si="369"/>
        <v>https://www.dl.ndl.go.jp/api/iiif/3437686/canvas/122</v>
      </c>
      <c r="N2555" t="str">
        <f t="shared" si="367"/>
        <v>https://www.dl.ndl.go.jp/api/iiif/3437686/manifest.json</v>
      </c>
      <c r="O2555" t="str">
        <f t="shared" si="370"/>
        <v>http://da.dl.itc.u-tokyo.ac.jp/mirador/?params=[{%22manifest%22:%22https://www.dl.ndl.go.jp/api/iiif/3437686/manifest.json%22,%22canvas%22:%22https://www.dl.ndl.go.jp/api/iiif/3437686/canvas/122%22}]</v>
      </c>
    </row>
    <row r="2556" spans="1:15" ht="16">
      <c r="A2556" s="8" t="str">
        <f t="shared" si="364"/>
        <v>https://w3id.org/kouigenjimonogatari/data/0205-04.json</v>
      </c>
      <c r="B2556" s="8">
        <v>205</v>
      </c>
      <c r="C2556" s="8">
        <v>4</v>
      </c>
      <c r="D2556" s="9" t="s">
        <v>2424</v>
      </c>
      <c r="E2556" t="str">
        <f t="shared" si="365"/>
        <v>http://creativecommons.org/publicdomain/zero/1.0/</v>
      </c>
      <c r="F2556" t="s">
        <v>4659</v>
      </c>
      <c r="G2556">
        <v>6</v>
      </c>
      <c r="H2556" t="s">
        <v>337</v>
      </c>
      <c r="I2556" s="3" t="str">
        <f t="shared" si="366"/>
        <v>https://jpsearch.go.jp/term/type/文章要素</v>
      </c>
      <c r="L2556">
        <f t="shared" si="368"/>
        <v>122</v>
      </c>
      <c r="M2556" t="str">
        <f t="shared" si="369"/>
        <v>https://www.dl.ndl.go.jp/api/iiif/3437686/canvas/122</v>
      </c>
      <c r="N2556" t="str">
        <f t="shared" si="367"/>
        <v>https://www.dl.ndl.go.jp/api/iiif/3437686/manifest.json</v>
      </c>
      <c r="O2556" t="str">
        <f t="shared" si="370"/>
        <v>http://da.dl.itc.u-tokyo.ac.jp/mirador/?params=[{%22manifest%22:%22https://www.dl.ndl.go.jp/api/iiif/3437686/manifest.json%22,%22canvas%22:%22https://www.dl.ndl.go.jp/api/iiif/3437686/canvas/122%22}]</v>
      </c>
    </row>
    <row r="2557" spans="1:15" ht="16">
      <c r="A2557" s="8" t="str">
        <f t="shared" si="364"/>
        <v>https://w3id.org/kouigenjimonogatari/data/0205-05.json</v>
      </c>
      <c r="B2557" s="8">
        <v>205</v>
      </c>
      <c r="C2557" s="8">
        <v>5</v>
      </c>
      <c r="D2557" s="9" t="s">
        <v>2425</v>
      </c>
      <c r="E2557" t="str">
        <f t="shared" si="365"/>
        <v>http://creativecommons.org/publicdomain/zero/1.0/</v>
      </c>
      <c r="F2557" t="s">
        <v>4659</v>
      </c>
      <c r="G2557">
        <v>6</v>
      </c>
      <c r="H2557" t="s">
        <v>337</v>
      </c>
      <c r="I2557" s="3" t="str">
        <f t="shared" si="366"/>
        <v>https://jpsearch.go.jp/term/type/文章要素</v>
      </c>
      <c r="L2557">
        <f t="shared" si="368"/>
        <v>122</v>
      </c>
      <c r="M2557" t="str">
        <f t="shared" si="369"/>
        <v>https://www.dl.ndl.go.jp/api/iiif/3437686/canvas/122</v>
      </c>
      <c r="N2557" t="str">
        <f t="shared" si="367"/>
        <v>https://www.dl.ndl.go.jp/api/iiif/3437686/manifest.json</v>
      </c>
      <c r="O2557" t="str">
        <f t="shared" si="370"/>
        <v>http://da.dl.itc.u-tokyo.ac.jp/mirador/?params=[{%22manifest%22:%22https://www.dl.ndl.go.jp/api/iiif/3437686/manifest.json%22,%22canvas%22:%22https://www.dl.ndl.go.jp/api/iiif/3437686/canvas/122%22}]</v>
      </c>
    </row>
    <row r="2558" spans="1:15" ht="16">
      <c r="A2558" s="8" t="str">
        <f t="shared" si="364"/>
        <v>https://w3id.org/kouigenjimonogatari/data/0205-06.json</v>
      </c>
      <c r="B2558" s="8">
        <v>205</v>
      </c>
      <c r="C2558" s="8">
        <v>6</v>
      </c>
      <c r="D2558" s="9" t="s">
        <v>2426</v>
      </c>
      <c r="E2558" t="str">
        <f t="shared" si="365"/>
        <v>http://creativecommons.org/publicdomain/zero/1.0/</v>
      </c>
      <c r="F2558" t="s">
        <v>4659</v>
      </c>
      <c r="G2558">
        <v>6</v>
      </c>
      <c r="H2558" t="s">
        <v>337</v>
      </c>
      <c r="I2558" s="3" t="str">
        <f t="shared" si="366"/>
        <v>https://jpsearch.go.jp/term/type/文章要素</v>
      </c>
      <c r="L2558">
        <f t="shared" si="368"/>
        <v>122</v>
      </c>
      <c r="M2558" t="str">
        <f t="shared" si="369"/>
        <v>https://www.dl.ndl.go.jp/api/iiif/3437686/canvas/122</v>
      </c>
      <c r="N2558" t="str">
        <f t="shared" si="367"/>
        <v>https://www.dl.ndl.go.jp/api/iiif/3437686/manifest.json</v>
      </c>
      <c r="O2558" t="str">
        <f t="shared" si="370"/>
        <v>http://da.dl.itc.u-tokyo.ac.jp/mirador/?params=[{%22manifest%22:%22https://www.dl.ndl.go.jp/api/iiif/3437686/manifest.json%22,%22canvas%22:%22https://www.dl.ndl.go.jp/api/iiif/3437686/canvas/122%22}]</v>
      </c>
    </row>
    <row r="2559" spans="1:15" ht="16">
      <c r="A2559" s="8" t="str">
        <f t="shared" si="364"/>
        <v>https://w3id.org/kouigenjimonogatari/data/0205-07.json</v>
      </c>
      <c r="B2559" s="8">
        <v>205</v>
      </c>
      <c r="C2559" s="8">
        <v>7</v>
      </c>
      <c r="D2559" s="9" t="s">
        <v>2427</v>
      </c>
      <c r="E2559" t="str">
        <f t="shared" si="365"/>
        <v>http://creativecommons.org/publicdomain/zero/1.0/</v>
      </c>
      <c r="F2559" t="s">
        <v>4659</v>
      </c>
      <c r="G2559">
        <v>6</v>
      </c>
      <c r="H2559" t="s">
        <v>337</v>
      </c>
      <c r="I2559" s="3" t="str">
        <f t="shared" si="366"/>
        <v>https://jpsearch.go.jp/term/type/文章要素</v>
      </c>
      <c r="L2559">
        <f t="shared" si="368"/>
        <v>122</v>
      </c>
      <c r="M2559" t="str">
        <f t="shared" si="369"/>
        <v>https://www.dl.ndl.go.jp/api/iiif/3437686/canvas/122</v>
      </c>
      <c r="N2559" t="str">
        <f t="shared" si="367"/>
        <v>https://www.dl.ndl.go.jp/api/iiif/3437686/manifest.json</v>
      </c>
      <c r="O2559" t="str">
        <f t="shared" si="370"/>
        <v>http://da.dl.itc.u-tokyo.ac.jp/mirador/?params=[{%22manifest%22:%22https://www.dl.ndl.go.jp/api/iiif/3437686/manifest.json%22,%22canvas%22:%22https://www.dl.ndl.go.jp/api/iiif/3437686/canvas/122%22}]</v>
      </c>
    </row>
    <row r="2560" spans="1:15" ht="16">
      <c r="A2560" s="8" t="str">
        <f t="shared" ref="A2560:A2623" si="371">"https://w3id.org/kouigenjimonogatari/data/"&amp;TEXT(B2560, "0000")&amp;"-"&amp;TEXT(C2560, "00")&amp;".json"</f>
        <v>https://w3id.org/kouigenjimonogatari/data/0205-08.json</v>
      </c>
      <c r="B2560" s="8">
        <v>205</v>
      </c>
      <c r="C2560" s="8">
        <v>8</v>
      </c>
      <c r="D2560" s="9" t="s">
        <v>2428</v>
      </c>
      <c r="E2560" t="str">
        <f t="shared" si="365"/>
        <v>http://creativecommons.org/publicdomain/zero/1.0/</v>
      </c>
      <c r="F2560" t="s">
        <v>4659</v>
      </c>
      <c r="G2560">
        <v>6</v>
      </c>
      <c r="H2560" t="s">
        <v>337</v>
      </c>
      <c r="I2560" s="3" t="str">
        <f t="shared" si="366"/>
        <v>https://jpsearch.go.jp/term/type/文章要素</v>
      </c>
      <c r="L2560">
        <f t="shared" si="368"/>
        <v>122</v>
      </c>
      <c r="M2560" t="str">
        <f t="shared" si="369"/>
        <v>https://www.dl.ndl.go.jp/api/iiif/3437686/canvas/122</v>
      </c>
      <c r="N2560" t="str">
        <f t="shared" si="367"/>
        <v>https://www.dl.ndl.go.jp/api/iiif/3437686/manifest.json</v>
      </c>
      <c r="O2560" t="str">
        <f t="shared" si="370"/>
        <v>http://da.dl.itc.u-tokyo.ac.jp/mirador/?params=[{%22manifest%22:%22https://www.dl.ndl.go.jp/api/iiif/3437686/manifest.json%22,%22canvas%22:%22https://www.dl.ndl.go.jp/api/iiif/3437686/canvas/122%22}]</v>
      </c>
    </row>
    <row r="2561" spans="1:15" ht="16">
      <c r="A2561" s="8" t="str">
        <f t="shared" si="371"/>
        <v>https://w3id.org/kouigenjimonogatari/data/0205-09.json</v>
      </c>
      <c r="B2561" s="8">
        <v>205</v>
      </c>
      <c r="C2561" s="8">
        <v>9</v>
      </c>
      <c r="D2561" s="9" t="s">
        <v>2429</v>
      </c>
      <c r="E2561" t="str">
        <f t="shared" si="365"/>
        <v>http://creativecommons.org/publicdomain/zero/1.0/</v>
      </c>
      <c r="F2561" t="s">
        <v>4659</v>
      </c>
      <c r="G2561">
        <v>6</v>
      </c>
      <c r="H2561" t="s">
        <v>337</v>
      </c>
      <c r="I2561" s="3" t="str">
        <f t="shared" si="366"/>
        <v>https://jpsearch.go.jp/term/type/文章要素</v>
      </c>
      <c r="L2561">
        <f t="shared" si="368"/>
        <v>122</v>
      </c>
      <c r="M2561" t="str">
        <f t="shared" si="369"/>
        <v>https://www.dl.ndl.go.jp/api/iiif/3437686/canvas/122</v>
      </c>
      <c r="N2561" t="str">
        <f t="shared" si="367"/>
        <v>https://www.dl.ndl.go.jp/api/iiif/3437686/manifest.json</v>
      </c>
      <c r="O2561" t="str">
        <f t="shared" si="370"/>
        <v>http://da.dl.itc.u-tokyo.ac.jp/mirador/?params=[{%22manifest%22:%22https://www.dl.ndl.go.jp/api/iiif/3437686/manifest.json%22,%22canvas%22:%22https://www.dl.ndl.go.jp/api/iiif/3437686/canvas/122%22}]</v>
      </c>
    </row>
    <row r="2562" spans="1:15" ht="16">
      <c r="A2562" s="8" t="str">
        <f t="shared" si="371"/>
        <v>https://w3id.org/kouigenjimonogatari/data/0205-10.json</v>
      </c>
      <c r="B2562" s="8">
        <v>205</v>
      </c>
      <c r="C2562" s="8">
        <v>10</v>
      </c>
      <c r="D2562" s="9" t="s">
        <v>2430</v>
      </c>
      <c r="E2562" t="str">
        <f t="shared" si="365"/>
        <v>http://creativecommons.org/publicdomain/zero/1.0/</v>
      </c>
      <c r="F2562" t="s">
        <v>4659</v>
      </c>
      <c r="G2562">
        <v>6</v>
      </c>
      <c r="H2562" t="s">
        <v>337</v>
      </c>
      <c r="I2562" s="3" t="str">
        <f t="shared" si="366"/>
        <v>https://jpsearch.go.jp/term/type/文章要素</v>
      </c>
      <c r="L2562">
        <f t="shared" si="368"/>
        <v>122</v>
      </c>
      <c r="M2562" t="str">
        <f t="shared" si="369"/>
        <v>https://www.dl.ndl.go.jp/api/iiif/3437686/canvas/122</v>
      </c>
      <c r="N2562" t="str">
        <f t="shared" si="367"/>
        <v>https://www.dl.ndl.go.jp/api/iiif/3437686/manifest.json</v>
      </c>
      <c r="O2562" t="str">
        <f t="shared" si="370"/>
        <v>http://da.dl.itc.u-tokyo.ac.jp/mirador/?params=[{%22manifest%22:%22https://www.dl.ndl.go.jp/api/iiif/3437686/manifest.json%22,%22canvas%22:%22https://www.dl.ndl.go.jp/api/iiif/3437686/canvas/122%22}]</v>
      </c>
    </row>
    <row r="2563" spans="1:15" ht="16">
      <c r="A2563" s="8" t="str">
        <f t="shared" si="371"/>
        <v>https://w3id.org/kouigenjimonogatari/data/0205-11.json</v>
      </c>
      <c r="B2563" s="8">
        <v>205</v>
      </c>
      <c r="C2563" s="8">
        <v>11</v>
      </c>
      <c r="D2563" s="9" t="s">
        <v>2431</v>
      </c>
      <c r="E2563" t="str">
        <f t="shared" si="365"/>
        <v>http://creativecommons.org/publicdomain/zero/1.0/</v>
      </c>
      <c r="F2563" t="s">
        <v>4659</v>
      </c>
      <c r="G2563">
        <v>6</v>
      </c>
      <c r="H2563" t="s">
        <v>337</v>
      </c>
      <c r="I2563" s="3" t="str">
        <f t="shared" si="366"/>
        <v>https://jpsearch.go.jp/term/type/文章要素</v>
      </c>
      <c r="L2563">
        <f t="shared" si="368"/>
        <v>122</v>
      </c>
      <c r="M2563" t="str">
        <f t="shared" si="369"/>
        <v>https://www.dl.ndl.go.jp/api/iiif/3437686/canvas/122</v>
      </c>
      <c r="N2563" t="str">
        <f t="shared" si="367"/>
        <v>https://www.dl.ndl.go.jp/api/iiif/3437686/manifest.json</v>
      </c>
      <c r="O2563" t="str">
        <f t="shared" si="370"/>
        <v>http://da.dl.itc.u-tokyo.ac.jp/mirador/?params=[{%22manifest%22:%22https://www.dl.ndl.go.jp/api/iiif/3437686/manifest.json%22,%22canvas%22:%22https://www.dl.ndl.go.jp/api/iiif/3437686/canvas/122%22}]</v>
      </c>
    </row>
    <row r="2564" spans="1:15" ht="16">
      <c r="A2564" s="8" t="str">
        <f t="shared" si="371"/>
        <v>https://w3id.org/kouigenjimonogatari/data/0205-12.json</v>
      </c>
      <c r="B2564" s="8">
        <v>205</v>
      </c>
      <c r="C2564" s="8">
        <v>12</v>
      </c>
      <c r="D2564" s="9" t="s">
        <v>2432</v>
      </c>
      <c r="E2564" t="str">
        <f t="shared" ref="E2564:E2627" si="372">"http://creativecommons.org/publicdomain/zero/1.0/"</f>
        <v>http://creativecommons.org/publicdomain/zero/1.0/</v>
      </c>
      <c r="F2564" t="s">
        <v>4659</v>
      </c>
      <c r="G2564">
        <v>6</v>
      </c>
      <c r="H2564" t="s">
        <v>337</v>
      </c>
      <c r="I2564" s="3" t="str">
        <f t="shared" ref="I2564:I2627" si="373">"https://jpsearch.go.jp/term/type/文章要素"</f>
        <v>https://jpsearch.go.jp/term/type/文章要素</v>
      </c>
      <c r="L2564">
        <f t="shared" si="368"/>
        <v>122</v>
      </c>
      <c r="M2564" t="str">
        <f t="shared" si="369"/>
        <v>https://www.dl.ndl.go.jp/api/iiif/3437686/canvas/122</v>
      </c>
      <c r="N2564" t="str">
        <f t="shared" ref="N2564:N2627" si="374">"https://www.dl.ndl.go.jp/api/iiif/3437686/manifest.json"</f>
        <v>https://www.dl.ndl.go.jp/api/iiif/3437686/manifest.json</v>
      </c>
      <c r="O2564" t="str">
        <f t="shared" si="370"/>
        <v>http://da.dl.itc.u-tokyo.ac.jp/mirador/?params=[{%22manifest%22:%22https://www.dl.ndl.go.jp/api/iiif/3437686/manifest.json%22,%22canvas%22:%22https://www.dl.ndl.go.jp/api/iiif/3437686/canvas/122%22}]</v>
      </c>
    </row>
    <row r="2565" spans="1:15" ht="16">
      <c r="A2565" s="8" t="str">
        <f t="shared" si="371"/>
        <v>https://w3id.org/kouigenjimonogatari/data/0205-13.json</v>
      </c>
      <c r="B2565" s="8">
        <v>205</v>
      </c>
      <c r="C2565" s="8">
        <v>13</v>
      </c>
      <c r="D2565" s="9" t="s">
        <v>2433</v>
      </c>
      <c r="E2565" t="str">
        <f t="shared" si="372"/>
        <v>http://creativecommons.org/publicdomain/zero/1.0/</v>
      </c>
      <c r="F2565" t="s">
        <v>4659</v>
      </c>
      <c r="G2565">
        <v>6</v>
      </c>
      <c r="H2565" t="s">
        <v>337</v>
      </c>
      <c r="I2565" s="3" t="str">
        <f t="shared" si="373"/>
        <v>https://jpsearch.go.jp/term/type/文章要素</v>
      </c>
      <c r="L2565">
        <f t="shared" si="368"/>
        <v>122</v>
      </c>
      <c r="M2565" t="str">
        <f t="shared" si="369"/>
        <v>https://www.dl.ndl.go.jp/api/iiif/3437686/canvas/122</v>
      </c>
      <c r="N2565" t="str">
        <f t="shared" si="374"/>
        <v>https://www.dl.ndl.go.jp/api/iiif/3437686/manifest.json</v>
      </c>
      <c r="O2565" t="str">
        <f t="shared" si="370"/>
        <v>http://da.dl.itc.u-tokyo.ac.jp/mirador/?params=[{%22manifest%22:%22https://www.dl.ndl.go.jp/api/iiif/3437686/manifest.json%22,%22canvas%22:%22https://www.dl.ndl.go.jp/api/iiif/3437686/canvas/122%22}]</v>
      </c>
    </row>
    <row r="2566" spans="1:15" ht="16">
      <c r="A2566" s="8" t="str">
        <f t="shared" si="371"/>
        <v>https://w3id.org/kouigenjimonogatari/data/0205-14.json</v>
      </c>
      <c r="B2566" s="8">
        <v>205</v>
      </c>
      <c r="C2566" s="8">
        <v>14</v>
      </c>
      <c r="D2566" s="9" t="s">
        <v>2434</v>
      </c>
      <c r="E2566" t="str">
        <f t="shared" si="372"/>
        <v>http://creativecommons.org/publicdomain/zero/1.0/</v>
      </c>
      <c r="F2566" t="s">
        <v>4659</v>
      </c>
      <c r="G2566">
        <v>6</v>
      </c>
      <c r="H2566" t="s">
        <v>337</v>
      </c>
      <c r="I2566" s="3" t="str">
        <f t="shared" si="373"/>
        <v>https://jpsearch.go.jp/term/type/文章要素</v>
      </c>
      <c r="L2566">
        <f t="shared" si="368"/>
        <v>122</v>
      </c>
      <c r="M2566" t="str">
        <f t="shared" si="369"/>
        <v>https://www.dl.ndl.go.jp/api/iiif/3437686/canvas/122</v>
      </c>
      <c r="N2566" t="str">
        <f t="shared" si="374"/>
        <v>https://www.dl.ndl.go.jp/api/iiif/3437686/manifest.json</v>
      </c>
      <c r="O2566" t="str">
        <f t="shared" si="370"/>
        <v>http://da.dl.itc.u-tokyo.ac.jp/mirador/?params=[{%22manifest%22:%22https://www.dl.ndl.go.jp/api/iiif/3437686/manifest.json%22,%22canvas%22:%22https://www.dl.ndl.go.jp/api/iiif/3437686/canvas/122%22}]</v>
      </c>
    </row>
    <row r="2567" spans="1:15" ht="16">
      <c r="A2567" s="8" t="str">
        <f t="shared" si="371"/>
        <v>https://w3id.org/kouigenjimonogatari/data/0206-01.json</v>
      </c>
      <c r="B2567" s="8">
        <v>206</v>
      </c>
      <c r="C2567" s="8">
        <v>1</v>
      </c>
      <c r="D2567" s="9" t="s">
        <v>2435</v>
      </c>
      <c r="E2567" t="str">
        <f t="shared" si="372"/>
        <v>http://creativecommons.org/publicdomain/zero/1.0/</v>
      </c>
      <c r="F2567" t="s">
        <v>4659</v>
      </c>
      <c r="G2567">
        <v>6</v>
      </c>
      <c r="H2567" t="s">
        <v>337</v>
      </c>
      <c r="I2567" s="3" t="str">
        <f t="shared" si="373"/>
        <v>https://jpsearch.go.jp/term/type/文章要素</v>
      </c>
      <c r="L2567">
        <f t="shared" ref="L2567:L2630" si="375">20+INT(B2567/2)</f>
        <v>123</v>
      </c>
      <c r="M2567" t="str">
        <f t="shared" ref="M2567:M2630" si="376">"https://www.dl.ndl.go.jp/api/iiif/3437686/canvas/"&amp;L2567</f>
        <v>https://www.dl.ndl.go.jp/api/iiif/3437686/canvas/123</v>
      </c>
      <c r="N2567" t="str">
        <f t="shared" si="374"/>
        <v>https://www.dl.ndl.go.jp/api/iiif/3437686/manifest.json</v>
      </c>
      <c r="O2567" t="str">
        <f t="shared" ref="O2567:O2630" si="377">"http://da.dl.itc.u-tokyo.ac.jp/mirador/?params=[{%22manifest%22:%22"&amp;N2567&amp;"%22,%22canvas%22:%22"&amp;M2567&amp;"%22}]"</f>
        <v>http://da.dl.itc.u-tokyo.ac.jp/mirador/?params=[{%22manifest%22:%22https://www.dl.ndl.go.jp/api/iiif/3437686/manifest.json%22,%22canvas%22:%22https://www.dl.ndl.go.jp/api/iiif/3437686/canvas/123%22}]</v>
      </c>
    </row>
    <row r="2568" spans="1:15" ht="16">
      <c r="A2568" s="8" t="str">
        <f t="shared" si="371"/>
        <v>https://w3id.org/kouigenjimonogatari/data/0206-02.json</v>
      </c>
      <c r="B2568" s="8">
        <v>206</v>
      </c>
      <c r="C2568" s="8">
        <v>2</v>
      </c>
      <c r="D2568" s="9" t="s">
        <v>2436</v>
      </c>
      <c r="E2568" t="str">
        <f t="shared" si="372"/>
        <v>http://creativecommons.org/publicdomain/zero/1.0/</v>
      </c>
      <c r="F2568" t="s">
        <v>4659</v>
      </c>
      <c r="G2568">
        <v>6</v>
      </c>
      <c r="H2568" t="s">
        <v>337</v>
      </c>
      <c r="I2568" s="3" t="str">
        <f t="shared" si="373"/>
        <v>https://jpsearch.go.jp/term/type/文章要素</v>
      </c>
      <c r="L2568">
        <f t="shared" si="375"/>
        <v>123</v>
      </c>
      <c r="M2568" t="str">
        <f t="shared" si="376"/>
        <v>https://www.dl.ndl.go.jp/api/iiif/3437686/canvas/123</v>
      </c>
      <c r="N2568" t="str">
        <f t="shared" si="374"/>
        <v>https://www.dl.ndl.go.jp/api/iiif/3437686/manifest.json</v>
      </c>
      <c r="O2568" t="str">
        <f t="shared" si="377"/>
        <v>http://da.dl.itc.u-tokyo.ac.jp/mirador/?params=[{%22manifest%22:%22https://www.dl.ndl.go.jp/api/iiif/3437686/manifest.json%22,%22canvas%22:%22https://www.dl.ndl.go.jp/api/iiif/3437686/canvas/123%22}]</v>
      </c>
    </row>
    <row r="2569" spans="1:15" ht="16">
      <c r="A2569" s="8" t="str">
        <f t="shared" si="371"/>
        <v>https://w3id.org/kouigenjimonogatari/data/0206-03.json</v>
      </c>
      <c r="B2569" s="8">
        <v>206</v>
      </c>
      <c r="C2569" s="8">
        <v>3</v>
      </c>
      <c r="D2569" s="9" t="s">
        <v>2437</v>
      </c>
      <c r="E2569" t="str">
        <f t="shared" si="372"/>
        <v>http://creativecommons.org/publicdomain/zero/1.0/</v>
      </c>
      <c r="F2569" t="s">
        <v>4659</v>
      </c>
      <c r="G2569">
        <v>6</v>
      </c>
      <c r="H2569" t="s">
        <v>337</v>
      </c>
      <c r="I2569" s="3" t="str">
        <f t="shared" si="373"/>
        <v>https://jpsearch.go.jp/term/type/文章要素</v>
      </c>
      <c r="L2569">
        <f t="shared" si="375"/>
        <v>123</v>
      </c>
      <c r="M2569" t="str">
        <f t="shared" si="376"/>
        <v>https://www.dl.ndl.go.jp/api/iiif/3437686/canvas/123</v>
      </c>
      <c r="N2569" t="str">
        <f t="shared" si="374"/>
        <v>https://www.dl.ndl.go.jp/api/iiif/3437686/manifest.json</v>
      </c>
      <c r="O2569" t="str">
        <f t="shared" si="377"/>
        <v>http://da.dl.itc.u-tokyo.ac.jp/mirador/?params=[{%22manifest%22:%22https://www.dl.ndl.go.jp/api/iiif/3437686/manifest.json%22,%22canvas%22:%22https://www.dl.ndl.go.jp/api/iiif/3437686/canvas/123%22}]</v>
      </c>
    </row>
    <row r="2570" spans="1:15" ht="16">
      <c r="A2570" s="8" t="str">
        <f t="shared" si="371"/>
        <v>https://w3id.org/kouigenjimonogatari/data/0206-04.json</v>
      </c>
      <c r="B2570" s="8">
        <v>206</v>
      </c>
      <c r="C2570" s="8">
        <v>4</v>
      </c>
      <c r="D2570" s="9" t="s">
        <v>2438</v>
      </c>
      <c r="E2570" t="str">
        <f t="shared" si="372"/>
        <v>http://creativecommons.org/publicdomain/zero/1.0/</v>
      </c>
      <c r="F2570" t="s">
        <v>4659</v>
      </c>
      <c r="G2570">
        <v>6</v>
      </c>
      <c r="H2570" t="s">
        <v>337</v>
      </c>
      <c r="I2570" s="3" t="str">
        <f t="shared" si="373"/>
        <v>https://jpsearch.go.jp/term/type/文章要素</v>
      </c>
      <c r="L2570">
        <f t="shared" si="375"/>
        <v>123</v>
      </c>
      <c r="M2570" t="str">
        <f t="shared" si="376"/>
        <v>https://www.dl.ndl.go.jp/api/iiif/3437686/canvas/123</v>
      </c>
      <c r="N2570" t="str">
        <f t="shared" si="374"/>
        <v>https://www.dl.ndl.go.jp/api/iiif/3437686/manifest.json</v>
      </c>
      <c r="O2570" t="str">
        <f t="shared" si="377"/>
        <v>http://da.dl.itc.u-tokyo.ac.jp/mirador/?params=[{%22manifest%22:%22https://www.dl.ndl.go.jp/api/iiif/3437686/manifest.json%22,%22canvas%22:%22https://www.dl.ndl.go.jp/api/iiif/3437686/canvas/123%22}]</v>
      </c>
    </row>
    <row r="2571" spans="1:15" ht="16">
      <c r="A2571" s="8" t="str">
        <f t="shared" si="371"/>
        <v>https://w3id.org/kouigenjimonogatari/data/0206-05.json</v>
      </c>
      <c r="B2571" s="8">
        <v>206</v>
      </c>
      <c r="C2571" s="8">
        <v>5</v>
      </c>
      <c r="D2571" s="9" t="s">
        <v>2439</v>
      </c>
      <c r="E2571" t="str">
        <f t="shared" si="372"/>
        <v>http://creativecommons.org/publicdomain/zero/1.0/</v>
      </c>
      <c r="F2571" t="s">
        <v>4659</v>
      </c>
      <c r="G2571">
        <v>6</v>
      </c>
      <c r="H2571" t="s">
        <v>337</v>
      </c>
      <c r="I2571" s="3" t="str">
        <f t="shared" si="373"/>
        <v>https://jpsearch.go.jp/term/type/文章要素</v>
      </c>
      <c r="L2571">
        <f t="shared" si="375"/>
        <v>123</v>
      </c>
      <c r="M2571" t="str">
        <f t="shared" si="376"/>
        <v>https://www.dl.ndl.go.jp/api/iiif/3437686/canvas/123</v>
      </c>
      <c r="N2571" t="str">
        <f t="shared" si="374"/>
        <v>https://www.dl.ndl.go.jp/api/iiif/3437686/manifest.json</v>
      </c>
      <c r="O2571" t="str">
        <f t="shared" si="377"/>
        <v>http://da.dl.itc.u-tokyo.ac.jp/mirador/?params=[{%22manifest%22:%22https://www.dl.ndl.go.jp/api/iiif/3437686/manifest.json%22,%22canvas%22:%22https://www.dl.ndl.go.jp/api/iiif/3437686/canvas/123%22}]</v>
      </c>
    </row>
    <row r="2572" spans="1:15" ht="16">
      <c r="A2572" s="8" t="str">
        <f t="shared" si="371"/>
        <v>https://w3id.org/kouigenjimonogatari/data/0206-06.json</v>
      </c>
      <c r="B2572" s="8">
        <v>206</v>
      </c>
      <c r="C2572" s="8">
        <v>6</v>
      </c>
      <c r="D2572" s="9" t="s">
        <v>2440</v>
      </c>
      <c r="E2572" t="str">
        <f t="shared" si="372"/>
        <v>http://creativecommons.org/publicdomain/zero/1.0/</v>
      </c>
      <c r="F2572" t="s">
        <v>4659</v>
      </c>
      <c r="G2572">
        <v>6</v>
      </c>
      <c r="H2572" t="s">
        <v>337</v>
      </c>
      <c r="I2572" s="3" t="str">
        <f t="shared" si="373"/>
        <v>https://jpsearch.go.jp/term/type/文章要素</v>
      </c>
      <c r="L2572">
        <f t="shared" si="375"/>
        <v>123</v>
      </c>
      <c r="M2572" t="str">
        <f t="shared" si="376"/>
        <v>https://www.dl.ndl.go.jp/api/iiif/3437686/canvas/123</v>
      </c>
      <c r="N2572" t="str">
        <f t="shared" si="374"/>
        <v>https://www.dl.ndl.go.jp/api/iiif/3437686/manifest.json</v>
      </c>
      <c r="O2572" t="str">
        <f t="shared" si="377"/>
        <v>http://da.dl.itc.u-tokyo.ac.jp/mirador/?params=[{%22manifest%22:%22https://www.dl.ndl.go.jp/api/iiif/3437686/manifest.json%22,%22canvas%22:%22https://www.dl.ndl.go.jp/api/iiif/3437686/canvas/123%22}]</v>
      </c>
    </row>
    <row r="2573" spans="1:15" ht="16">
      <c r="A2573" s="8" t="str">
        <f t="shared" si="371"/>
        <v>https://w3id.org/kouigenjimonogatari/data/0206-07.json</v>
      </c>
      <c r="B2573" s="8">
        <v>206</v>
      </c>
      <c r="C2573" s="8">
        <v>7</v>
      </c>
      <c r="D2573" s="9" t="s">
        <v>2441</v>
      </c>
      <c r="E2573" t="str">
        <f t="shared" si="372"/>
        <v>http://creativecommons.org/publicdomain/zero/1.0/</v>
      </c>
      <c r="F2573" t="s">
        <v>4659</v>
      </c>
      <c r="G2573">
        <v>6</v>
      </c>
      <c r="H2573" t="s">
        <v>337</v>
      </c>
      <c r="I2573" s="3" t="str">
        <f t="shared" si="373"/>
        <v>https://jpsearch.go.jp/term/type/文章要素</v>
      </c>
      <c r="L2573">
        <f t="shared" si="375"/>
        <v>123</v>
      </c>
      <c r="M2573" t="str">
        <f t="shared" si="376"/>
        <v>https://www.dl.ndl.go.jp/api/iiif/3437686/canvas/123</v>
      </c>
      <c r="N2573" t="str">
        <f t="shared" si="374"/>
        <v>https://www.dl.ndl.go.jp/api/iiif/3437686/manifest.json</v>
      </c>
      <c r="O2573" t="str">
        <f t="shared" si="377"/>
        <v>http://da.dl.itc.u-tokyo.ac.jp/mirador/?params=[{%22manifest%22:%22https://www.dl.ndl.go.jp/api/iiif/3437686/manifest.json%22,%22canvas%22:%22https://www.dl.ndl.go.jp/api/iiif/3437686/canvas/123%22}]</v>
      </c>
    </row>
    <row r="2574" spans="1:15" ht="16">
      <c r="A2574" s="8" t="str">
        <f t="shared" si="371"/>
        <v>https://w3id.org/kouigenjimonogatari/data/0206-08.json</v>
      </c>
      <c r="B2574" s="8">
        <v>206</v>
      </c>
      <c r="C2574" s="8">
        <v>8</v>
      </c>
      <c r="D2574" s="9" t="s">
        <v>2442</v>
      </c>
      <c r="E2574" t="str">
        <f t="shared" si="372"/>
        <v>http://creativecommons.org/publicdomain/zero/1.0/</v>
      </c>
      <c r="F2574" t="s">
        <v>4659</v>
      </c>
      <c r="G2574">
        <v>6</v>
      </c>
      <c r="H2574" t="s">
        <v>337</v>
      </c>
      <c r="I2574" s="3" t="str">
        <f t="shared" si="373"/>
        <v>https://jpsearch.go.jp/term/type/文章要素</v>
      </c>
      <c r="L2574">
        <f t="shared" si="375"/>
        <v>123</v>
      </c>
      <c r="M2574" t="str">
        <f t="shared" si="376"/>
        <v>https://www.dl.ndl.go.jp/api/iiif/3437686/canvas/123</v>
      </c>
      <c r="N2574" t="str">
        <f t="shared" si="374"/>
        <v>https://www.dl.ndl.go.jp/api/iiif/3437686/manifest.json</v>
      </c>
      <c r="O2574" t="str">
        <f t="shared" si="377"/>
        <v>http://da.dl.itc.u-tokyo.ac.jp/mirador/?params=[{%22manifest%22:%22https://www.dl.ndl.go.jp/api/iiif/3437686/manifest.json%22,%22canvas%22:%22https://www.dl.ndl.go.jp/api/iiif/3437686/canvas/123%22}]</v>
      </c>
    </row>
    <row r="2575" spans="1:15" ht="16">
      <c r="A2575" s="8" t="str">
        <f t="shared" si="371"/>
        <v>https://w3id.org/kouigenjimonogatari/data/0206-09.json</v>
      </c>
      <c r="B2575" s="8">
        <v>206</v>
      </c>
      <c r="C2575" s="8">
        <v>9</v>
      </c>
      <c r="D2575" s="9" t="s">
        <v>2443</v>
      </c>
      <c r="E2575" t="str">
        <f t="shared" si="372"/>
        <v>http://creativecommons.org/publicdomain/zero/1.0/</v>
      </c>
      <c r="F2575" t="s">
        <v>4659</v>
      </c>
      <c r="G2575">
        <v>6</v>
      </c>
      <c r="H2575" t="s">
        <v>337</v>
      </c>
      <c r="I2575" s="3" t="str">
        <f t="shared" si="373"/>
        <v>https://jpsearch.go.jp/term/type/文章要素</v>
      </c>
      <c r="L2575">
        <f t="shared" si="375"/>
        <v>123</v>
      </c>
      <c r="M2575" t="str">
        <f t="shared" si="376"/>
        <v>https://www.dl.ndl.go.jp/api/iiif/3437686/canvas/123</v>
      </c>
      <c r="N2575" t="str">
        <f t="shared" si="374"/>
        <v>https://www.dl.ndl.go.jp/api/iiif/3437686/manifest.json</v>
      </c>
      <c r="O2575" t="str">
        <f t="shared" si="377"/>
        <v>http://da.dl.itc.u-tokyo.ac.jp/mirador/?params=[{%22manifest%22:%22https://www.dl.ndl.go.jp/api/iiif/3437686/manifest.json%22,%22canvas%22:%22https://www.dl.ndl.go.jp/api/iiif/3437686/canvas/123%22}]</v>
      </c>
    </row>
    <row r="2576" spans="1:15" ht="16">
      <c r="A2576" s="8" t="str">
        <f t="shared" si="371"/>
        <v>https://w3id.org/kouigenjimonogatari/data/0206-10.json</v>
      </c>
      <c r="B2576" s="8">
        <v>206</v>
      </c>
      <c r="C2576" s="8">
        <v>10</v>
      </c>
      <c r="D2576" s="9" t="s">
        <v>2444</v>
      </c>
      <c r="E2576" t="str">
        <f t="shared" si="372"/>
        <v>http://creativecommons.org/publicdomain/zero/1.0/</v>
      </c>
      <c r="F2576" t="s">
        <v>4659</v>
      </c>
      <c r="G2576">
        <v>6</v>
      </c>
      <c r="H2576" t="s">
        <v>337</v>
      </c>
      <c r="I2576" s="3" t="str">
        <f t="shared" si="373"/>
        <v>https://jpsearch.go.jp/term/type/文章要素</v>
      </c>
      <c r="L2576">
        <f t="shared" si="375"/>
        <v>123</v>
      </c>
      <c r="M2576" t="str">
        <f t="shared" si="376"/>
        <v>https://www.dl.ndl.go.jp/api/iiif/3437686/canvas/123</v>
      </c>
      <c r="N2576" t="str">
        <f t="shared" si="374"/>
        <v>https://www.dl.ndl.go.jp/api/iiif/3437686/manifest.json</v>
      </c>
      <c r="O2576" t="str">
        <f t="shared" si="377"/>
        <v>http://da.dl.itc.u-tokyo.ac.jp/mirador/?params=[{%22manifest%22:%22https://www.dl.ndl.go.jp/api/iiif/3437686/manifest.json%22,%22canvas%22:%22https://www.dl.ndl.go.jp/api/iiif/3437686/canvas/123%22}]</v>
      </c>
    </row>
    <row r="2577" spans="1:15" ht="16">
      <c r="A2577" s="8" t="str">
        <f t="shared" si="371"/>
        <v>https://w3id.org/kouigenjimonogatari/data/0206-11.json</v>
      </c>
      <c r="B2577" s="8">
        <v>206</v>
      </c>
      <c r="C2577" s="8">
        <v>11</v>
      </c>
      <c r="D2577" s="9" t="s">
        <v>2445</v>
      </c>
      <c r="E2577" t="str">
        <f t="shared" si="372"/>
        <v>http://creativecommons.org/publicdomain/zero/1.0/</v>
      </c>
      <c r="F2577" t="s">
        <v>4659</v>
      </c>
      <c r="G2577">
        <v>6</v>
      </c>
      <c r="H2577" t="s">
        <v>337</v>
      </c>
      <c r="I2577" s="3" t="str">
        <f t="shared" si="373"/>
        <v>https://jpsearch.go.jp/term/type/文章要素</v>
      </c>
      <c r="L2577">
        <f t="shared" si="375"/>
        <v>123</v>
      </c>
      <c r="M2577" t="str">
        <f t="shared" si="376"/>
        <v>https://www.dl.ndl.go.jp/api/iiif/3437686/canvas/123</v>
      </c>
      <c r="N2577" t="str">
        <f t="shared" si="374"/>
        <v>https://www.dl.ndl.go.jp/api/iiif/3437686/manifest.json</v>
      </c>
      <c r="O2577" t="str">
        <f t="shared" si="377"/>
        <v>http://da.dl.itc.u-tokyo.ac.jp/mirador/?params=[{%22manifest%22:%22https://www.dl.ndl.go.jp/api/iiif/3437686/manifest.json%22,%22canvas%22:%22https://www.dl.ndl.go.jp/api/iiif/3437686/canvas/123%22}]</v>
      </c>
    </row>
    <row r="2578" spans="1:15" ht="16">
      <c r="A2578" s="8" t="str">
        <f t="shared" si="371"/>
        <v>https://w3id.org/kouigenjimonogatari/data/0206-12.json</v>
      </c>
      <c r="B2578" s="8">
        <v>206</v>
      </c>
      <c r="C2578" s="8">
        <v>12</v>
      </c>
      <c r="D2578" s="9" t="s">
        <v>2446</v>
      </c>
      <c r="E2578" t="str">
        <f t="shared" si="372"/>
        <v>http://creativecommons.org/publicdomain/zero/1.0/</v>
      </c>
      <c r="F2578" t="s">
        <v>4659</v>
      </c>
      <c r="G2578">
        <v>6</v>
      </c>
      <c r="H2578" t="s">
        <v>337</v>
      </c>
      <c r="I2578" s="3" t="str">
        <f t="shared" si="373"/>
        <v>https://jpsearch.go.jp/term/type/文章要素</v>
      </c>
      <c r="L2578">
        <f t="shared" si="375"/>
        <v>123</v>
      </c>
      <c r="M2578" t="str">
        <f t="shared" si="376"/>
        <v>https://www.dl.ndl.go.jp/api/iiif/3437686/canvas/123</v>
      </c>
      <c r="N2578" t="str">
        <f t="shared" si="374"/>
        <v>https://www.dl.ndl.go.jp/api/iiif/3437686/manifest.json</v>
      </c>
      <c r="O2578" t="str">
        <f t="shared" si="377"/>
        <v>http://da.dl.itc.u-tokyo.ac.jp/mirador/?params=[{%22manifest%22:%22https://www.dl.ndl.go.jp/api/iiif/3437686/manifest.json%22,%22canvas%22:%22https://www.dl.ndl.go.jp/api/iiif/3437686/canvas/123%22}]</v>
      </c>
    </row>
    <row r="2579" spans="1:15" ht="16">
      <c r="A2579" s="8" t="str">
        <f t="shared" si="371"/>
        <v>https://w3id.org/kouigenjimonogatari/data/0206-13.json</v>
      </c>
      <c r="B2579" s="8">
        <v>206</v>
      </c>
      <c r="C2579" s="8">
        <v>13</v>
      </c>
      <c r="D2579" s="9" t="s">
        <v>2447</v>
      </c>
      <c r="E2579" t="str">
        <f t="shared" si="372"/>
        <v>http://creativecommons.org/publicdomain/zero/1.0/</v>
      </c>
      <c r="F2579" t="s">
        <v>4659</v>
      </c>
      <c r="G2579">
        <v>6</v>
      </c>
      <c r="H2579" t="s">
        <v>337</v>
      </c>
      <c r="I2579" s="3" t="str">
        <f t="shared" si="373"/>
        <v>https://jpsearch.go.jp/term/type/文章要素</v>
      </c>
      <c r="L2579">
        <f t="shared" si="375"/>
        <v>123</v>
      </c>
      <c r="M2579" t="str">
        <f t="shared" si="376"/>
        <v>https://www.dl.ndl.go.jp/api/iiif/3437686/canvas/123</v>
      </c>
      <c r="N2579" t="str">
        <f t="shared" si="374"/>
        <v>https://www.dl.ndl.go.jp/api/iiif/3437686/manifest.json</v>
      </c>
      <c r="O2579" t="str">
        <f t="shared" si="377"/>
        <v>http://da.dl.itc.u-tokyo.ac.jp/mirador/?params=[{%22manifest%22:%22https://www.dl.ndl.go.jp/api/iiif/3437686/manifest.json%22,%22canvas%22:%22https://www.dl.ndl.go.jp/api/iiif/3437686/canvas/123%22}]</v>
      </c>
    </row>
    <row r="2580" spans="1:15" ht="16">
      <c r="A2580" s="8" t="str">
        <f t="shared" si="371"/>
        <v>https://w3id.org/kouigenjimonogatari/data/0206-14.json</v>
      </c>
      <c r="B2580" s="8">
        <v>206</v>
      </c>
      <c r="C2580" s="8">
        <v>14</v>
      </c>
      <c r="D2580" s="9" t="s">
        <v>2448</v>
      </c>
      <c r="E2580" t="str">
        <f t="shared" si="372"/>
        <v>http://creativecommons.org/publicdomain/zero/1.0/</v>
      </c>
      <c r="F2580" t="s">
        <v>4659</v>
      </c>
      <c r="G2580">
        <v>6</v>
      </c>
      <c r="H2580" t="s">
        <v>337</v>
      </c>
      <c r="I2580" s="3" t="str">
        <f t="shared" si="373"/>
        <v>https://jpsearch.go.jp/term/type/文章要素</v>
      </c>
      <c r="L2580">
        <f t="shared" si="375"/>
        <v>123</v>
      </c>
      <c r="M2580" t="str">
        <f t="shared" si="376"/>
        <v>https://www.dl.ndl.go.jp/api/iiif/3437686/canvas/123</v>
      </c>
      <c r="N2580" t="str">
        <f t="shared" si="374"/>
        <v>https://www.dl.ndl.go.jp/api/iiif/3437686/manifest.json</v>
      </c>
      <c r="O2580" t="str">
        <f t="shared" si="377"/>
        <v>http://da.dl.itc.u-tokyo.ac.jp/mirador/?params=[{%22manifest%22:%22https://www.dl.ndl.go.jp/api/iiif/3437686/manifest.json%22,%22canvas%22:%22https://www.dl.ndl.go.jp/api/iiif/3437686/canvas/123%22}]</v>
      </c>
    </row>
    <row r="2581" spans="1:15" ht="16">
      <c r="A2581" s="8" t="str">
        <f t="shared" si="371"/>
        <v>https://w3id.org/kouigenjimonogatari/data/0207-01.json</v>
      </c>
      <c r="B2581" s="8">
        <v>207</v>
      </c>
      <c r="C2581" s="8">
        <v>1</v>
      </c>
      <c r="D2581" s="9" t="s">
        <v>2449</v>
      </c>
      <c r="E2581" t="str">
        <f t="shared" si="372"/>
        <v>http://creativecommons.org/publicdomain/zero/1.0/</v>
      </c>
      <c r="F2581" t="s">
        <v>4659</v>
      </c>
      <c r="G2581">
        <v>6</v>
      </c>
      <c r="H2581" t="s">
        <v>337</v>
      </c>
      <c r="I2581" s="3" t="str">
        <f t="shared" si="373"/>
        <v>https://jpsearch.go.jp/term/type/文章要素</v>
      </c>
      <c r="L2581">
        <f t="shared" si="375"/>
        <v>123</v>
      </c>
      <c r="M2581" t="str">
        <f t="shared" si="376"/>
        <v>https://www.dl.ndl.go.jp/api/iiif/3437686/canvas/123</v>
      </c>
      <c r="N2581" t="str">
        <f t="shared" si="374"/>
        <v>https://www.dl.ndl.go.jp/api/iiif/3437686/manifest.json</v>
      </c>
      <c r="O2581" t="str">
        <f t="shared" si="377"/>
        <v>http://da.dl.itc.u-tokyo.ac.jp/mirador/?params=[{%22manifest%22:%22https://www.dl.ndl.go.jp/api/iiif/3437686/manifest.json%22,%22canvas%22:%22https://www.dl.ndl.go.jp/api/iiif/3437686/canvas/123%22}]</v>
      </c>
    </row>
    <row r="2582" spans="1:15" ht="16">
      <c r="A2582" s="8" t="str">
        <f t="shared" si="371"/>
        <v>https://w3id.org/kouigenjimonogatari/data/0207-02.json</v>
      </c>
      <c r="B2582" s="8">
        <v>207</v>
      </c>
      <c r="C2582" s="8">
        <v>2</v>
      </c>
      <c r="D2582" s="9" t="s">
        <v>2450</v>
      </c>
      <c r="E2582" t="str">
        <f t="shared" si="372"/>
        <v>http://creativecommons.org/publicdomain/zero/1.0/</v>
      </c>
      <c r="F2582" t="s">
        <v>4659</v>
      </c>
      <c r="G2582">
        <v>6</v>
      </c>
      <c r="H2582" t="s">
        <v>337</v>
      </c>
      <c r="I2582" s="3" t="str">
        <f t="shared" si="373"/>
        <v>https://jpsearch.go.jp/term/type/文章要素</v>
      </c>
      <c r="L2582">
        <f t="shared" si="375"/>
        <v>123</v>
      </c>
      <c r="M2582" t="str">
        <f t="shared" si="376"/>
        <v>https://www.dl.ndl.go.jp/api/iiif/3437686/canvas/123</v>
      </c>
      <c r="N2582" t="str">
        <f t="shared" si="374"/>
        <v>https://www.dl.ndl.go.jp/api/iiif/3437686/manifest.json</v>
      </c>
      <c r="O2582" t="str">
        <f t="shared" si="377"/>
        <v>http://da.dl.itc.u-tokyo.ac.jp/mirador/?params=[{%22manifest%22:%22https://www.dl.ndl.go.jp/api/iiif/3437686/manifest.json%22,%22canvas%22:%22https://www.dl.ndl.go.jp/api/iiif/3437686/canvas/123%22}]</v>
      </c>
    </row>
    <row r="2583" spans="1:15" ht="16">
      <c r="A2583" s="8" t="str">
        <f t="shared" si="371"/>
        <v>https://w3id.org/kouigenjimonogatari/data/0207-03.json</v>
      </c>
      <c r="B2583" s="8">
        <v>207</v>
      </c>
      <c r="C2583" s="8">
        <v>3</v>
      </c>
      <c r="D2583" s="9" t="s">
        <v>2451</v>
      </c>
      <c r="E2583" t="str">
        <f t="shared" si="372"/>
        <v>http://creativecommons.org/publicdomain/zero/1.0/</v>
      </c>
      <c r="F2583" t="s">
        <v>4659</v>
      </c>
      <c r="G2583">
        <v>6</v>
      </c>
      <c r="H2583" t="s">
        <v>337</v>
      </c>
      <c r="I2583" s="3" t="str">
        <f t="shared" si="373"/>
        <v>https://jpsearch.go.jp/term/type/文章要素</v>
      </c>
      <c r="L2583">
        <f t="shared" si="375"/>
        <v>123</v>
      </c>
      <c r="M2583" t="str">
        <f t="shared" si="376"/>
        <v>https://www.dl.ndl.go.jp/api/iiif/3437686/canvas/123</v>
      </c>
      <c r="N2583" t="str">
        <f t="shared" si="374"/>
        <v>https://www.dl.ndl.go.jp/api/iiif/3437686/manifest.json</v>
      </c>
      <c r="O2583" t="str">
        <f t="shared" si="377"/>
        <v>http://da.dl.itc.u-tokyo.ac.jp/mirador/?params=[{%22manifest%22:%22https://www.dl.ndl.go.jp/api/iiif/3437686/manifest.json%22,%22canvas%22:%22https://www.dl.ndl.go.jp/api/iiif/3437686/canvas/123%22}]</v>
      </c>
    </row>
    <row r="2584" spans="1:15" ht="16">
      <c r="A2584" s="8" t="str">
        <f t="shared" si="371"/>
        <v>https://w3id.org/kouigenjimonogatari/data/0207-04.json</v>
      </c>
      <c r="B2584" s="8">
        <v>207</v>
      </c>
      <c r="C2584" s="8">
        <v>4</v>
      </c>
      <c r="D2584" s="9" t="s">
        <v>2452</v>
      </c>
      <c r="E2584" t="str">
        <f t="shared" si="372"/>
        <v>http://creativecommons.org/publicdomain/zero/1.0/</v>
      </c>
      <c r="F2584" t="s">
        <v>4659</v>
      </c>
      <c r="G2584">
        <v>6</v>
      </c>
      <c r="H2584" t="s">
        <v>337</v>
      </c>
      <c r="I2584" s="3" t="str">
        <f t="shared" si="373"/>
        <v>https://jpsearch.go.jp/term/type/文章要素</v>
      </c>
      <c r="L2584">
        <f t="shared" si="375"/>
        <v>123</v>
      </c>
      <c r="M2584" t="str">
        <f t="shared" si="376"/>
        <v>https://www.dl.ndl.go.jp/api/iiif/3437686/canvas/123</v>
      </c>
      <c r="N2584" t="str">
        <f t="shared" si="374"/>
        <v>https://www.dl.ndl.go.jp/api/iiif/3437686/manifest.json</v>
      </c>
      <c r="O2584" t="str">
        <f t="shared" si="377"/>
        <v>http://da.dl.itc.u-tokyo.ac.jp/mirador/?params=[{%22manifest%22:%22https://www.dl.ndl.go.jp/api/iiif/3437686/manifest.json%22,%22canvas%22:%22https://www.dl.ndl.go.jp/api/iiif/3437686/canvas/123%22}]</v>
      </c>
    </row>
    <row r="2585" spans="1:15" ht="16">
      <c r="A2585" s="8" t="str">
        <f t="shared" si="371"/>
        <v>https://w3id.org/kouigenjimonogatari/data/0207-05.json</v>
      </c>
      <c r="B2585" s="8">
        <v>207</v>
      </c>
      <c r="C2585" s="8">
        <v>5</v>
      </c>
      <c r="D2585" s="9" t="s">
        <v>2453</v>
      </c>
      <c r="E2585" t="str">
        <f t="shared" si="372"/>
        <v>http://creativecommons.org/publicdomain/zero/1.0/</v>
      </c>
      <c r="F2585" t="s">
        <v>4659</v>
      </c>
      <c r="G2585">
        <v>6</v>
      </c>
      <c r="H2585" t="s">
        <v>337</v>
      </c>
      <c r="I2585" s="3" t="str">
        <f t="shared" si="373"/>
        <v>https://jpsearch.go.jp/term/type/文章要素</v>
      </c>
      <c r="L2585">
        <f t="shared" si="375"/>
        <v>123</v>
      </c>
      <c r="M2585" t="str">
        <f t="shared" si="376"/>
        <v>https://www.dl.ndl.go.jp/api/iiif/3437686/canvas/123</v>
      </c>
      <c r="N2585" t="str">
        <f t="shared" si="374"/>
        <v>https://www.dl.ndl.go.jp/api/iiif/3437686/manifest.json</v>
      </c>
      <c r="O2585" t="str">
        <f t="shared" si="377"/>
        <v>http://da.dl.itc.u-tokyo.ac.jp/mirador/?params=[{%22manifest%22:%22https://www.dl.ndl.go.jp/api/iiif/3437686/manifest.json%22,%22canvas%22:%22https://www.dl.ndl.go.jp/api/iiif/3437686/canvas/123%22}]</v>
      </c>
    </row>
    <row r="2586" spans="1:15" ht="16">
      <c r="A2586" s="8" t="str">
        <f t="shared" si="371"/>
        <v>https://w3id.org/kouigenjimonogatari/data/0207-06.json</v>
      </c>
      <c r="B2586" s="8">
        <v>207</v>
      </c>
      <c r="C2586" s="8">
        <v>6</v>
      </c>
      <c r="D2586" s="9" t="s">
        <v>2454</v>
      </c>
      <c r="E2586" t="str">
        <f t="shared" si="372"/>
        <v>http://creativecommons.org/publicdomain/zero/1.0/</v>
      </c>
      <c r="F2586" t="s">
        <v>4659</v>
      </c>
      <c r="G2586">
        <v>6</v>
      </c>
      <c r="H2586" t="s">
        <v>337</v>
      </c>
      <c r="I2586" s="3" t="str">
        <f t="shared" si="373"/>
        <v>https://jpsearch.go.jp/term/type/文章要素</v>
      </c>
      <c r="L2586">
        <f t="shared" si="375"/>
        <v>123</v>
      </c>
      <c r="M2586" t="str">
        <f t="shared" si="376"/>
        <v>https://www.dl.ndl.go.jp/api/iiif/3437686/canvas/123</v>
      </c>
      <c r="N2586" t="str">
        <f t="shared" si="374"/>
        <v>https://www.dl.ndl.go.jp/api/iiif/3437686/manifest.json</v>
      </c>
      <c r="O2586" t="str">
        <f t="shared" si="377"/>
        <v>http://da.dl.itc.u-tokyo.ac.jp/mirador/?params=[{%22manifest%22:%22https://www.dl.ndl.go.jp/api/iiif/3437686/manifest.json%22,%22canvas%22:%22https://www.dl.ndl.go.jp/api/iiif/3437686/canvas/123%22}]</v>
      </c>
    </row>
    <row r="2587" spans="1:15" ht="16">
      <c r="A2587" s="8" t="str">
        <f t="shared" si="371"/>
        <v>https://w3id.org/kouigenjimonogatari/data/0207-07.json</v>
      </c>
      <c r="B2587" s="8">
        <v>207</v>
      </c>
      <c r="C2587" s="8">
        <v>7</v>
      </c>
      <c r="D2587" s="9" t="s">
        <v>2455</v>
      </c>
      <c r="E2587" t="str">
        <f t="shared" si="372"/>
        <v>http://creativecommons.org/publicdomain/zero/1.0/</v>
      </c>
      <c r="F2587" t="s">
        <v>4659</v>
      </c>
      <c r="G2587">
        <v>6</v>
      </c>
      <c r="H2587" t="s">
        <v>337</v>
      </c>
      <c r="I2587" s="3" t="str">
        <f t="shared" si="373"/>
        <v>https://jpsearch.go.jp/term/type/文章要素</v>
      </c>
      <c r="L2587">
        <f t="shared" si="375"/>
        <v>123</v>
      </c>
      <c r="M2587" t="str">
        <f t="shared" si="376"/>
        <v>https://www.dl.ndl.go.jp/api/iiif/3437686/canvas/123</v>
      </c>
      <c r="N2587" t="str">
        <f t="shared" si="374"/>
        <v>https://www.dl.ndl.go.jp/api/iiif/3437686/manifest.json</v>
      </c>
      <c r="O2587" t="str">
        <f t="shared" si="377"/>
        <v>http://da.dl.itc.u-tokyo.ac.jp/mirador/?params=[{%22manifest%22:%22https://www.dl.ndl.go.jp/api/iiif/3437686/manifest.json%22,%22canvas%22:%22https://www.dl.ndl.go.jp/api/iiif/3437686/canvas/123%22}]</v>
      </c>
    </row>
    <row r="2588" spans="1:15" ht="16">
      <c r="A2588" s="8" t="str">
        <f t="shared" si="371"/>
        <v>https://w3id.org/kouigenjimonogatari/data/0207-08.json</v>
      </c>
      <c r="B2588" s="8">
        <v>207</v>
      </c>
      <c r="C2588" s="8">
        <v>8</v>
      </c>
      <c r="D2588" s="9" t="s">
        <v>2456</v>
      </c>
      <c r="E2588" t="str">
        <f t="shared" si="372"/>
        <v>http://creativecommons.org/publicdomain/zero/1.0/</v>
      </c>
      <c r="F2588" t="s">
        <v>4659</v>
      </c>
      <c r="G2588">
        <v>6</v>
      </c>
      <c r="H2588" t="s">
        <v>337</v>
      </c>
      <c r="I2588" s="3" t="str">
        <f t="shared" si="373"/>
        <v>https://jpsearch.go.jp/term/type/文章要素</v>
      </c>
      <c r="L2588">
        <f t="shared" si="375"/>
        <v>123</v>
      </c>
      <c r="M2588" t="str">
        <f t="shared" si="376"/>
        <v>https://www.dl.ndl.go.jp/api/iiif/3437686/canvas/123</v>
      </c>
      <c r="N2588" t="str">
        <f t="shared" si="374"/>
        <v>https://www.dl.ndl.go.jp/api/iiif/3437686/manifest.json</v>
      </c>
      <c r="O2588" t="str">
        <f t="shared" si="377"/>
        <v>http://da.dl.itc.u-tokyo.ac.jp/mirador/?params=[{%22manifest%22:%22https://www.dl.ndl.go.jp/api/iiif/3437686/manifest.json%22,%22canvas%22:%22https://www.dl.ndl.go.jp/api/iiif/3437686/canvas/123%22}]</v>
      </c>
    </row>
    <row r="2589" spans="1:15" ht="16">
      <c r="A2589" s="8" t="str">
        <f t="shared" si="371"/>
        <v>https://w3id.org/kouigenjimonogatari/data/0207-09.json</v>
      </c>
      <c r="B2589" s="8">
        <v>207</v>
      </c>
      <c r="C2589" s="8">
        <v>9</v>
      </c>
      <c r="D2589" s="9" t="s">
        <v>2457</v>
      </c>
      <c r="E2589" t="str">
        <f t="shared" si="372"/>
        <v>http://creativecommons.org/publicdomain/zero/1.0/</v>
      </c>
      <c r="F2589" t="s">
        <v>4659</v>
      </c>
      <c r="G2589">
        <v>6</v>
      </c>
      <c r="H2589" t="s">
        <v>337</v>
      </c>
      <c r="I2589" s="3" t="str">
        <f t="shared" si="373"/>
        <v>https://jpsearch.go.jp/term/type/文章要素</v>
      </c>
      <c r="L2589">
        <f t="shared" si="375"/>
        <v>123</v>
      </c>
      <c r="M2589" t="str">
        <f t="shared" si="376"/>
        <v>https://www.dl.ndl.go.jp/api/iiif/3437686/canvas/123</v>
      </c>
      <c r="N2589" t="str">
        <f t="shared" si="374"/>
        <v>https://www.dl.ndl.go.jp/api/iiif/3437686/manifest.json</v>
      </c>
      <c r="O2589" t="str">
        <f t="shared" si="377"/>
        <v>http://da.dl.itc.u-tokyo.ac.jp/mirador/?params=[{%22manifest%22:%22https://www.dl.ndl.go.jp/api/iiif/3437686/manifest.json%22,%22canvas%22:%22https://www.dl.ndl.go.jp/api/iiif/3437686/canvas/123%22}]</v>
      </c>
    </row>
    <row r="2590" spans="1:15" ht="16">
      <c r="A2590" s="8" t="str">
        <f t="shared" si="371"/>
        <v>https://w3id.org/kouigenjimonogatari/data/0207-10.json</v>
      </c>
      <c r="B2590" s="8">
        <v>207</v>
      </c>
      <c r="C2590" s="8">
        <v>10</v>
      </c>
      <c r="D2590" s="9" t="s">
        <v>2458</v>
      </c>
      <c r="E2590" t="str">
        <f t="shared" si="372"/>
        <v>http://creativecommons.org/publicdomain/zero/1.0/</v>
      </c>
      <c r="F2590" t="s">
        <v>4659</v>
      </c>
      <c r="G2590">
        <v>6</v>
      </c>
      <c r="H2590" t="s">
        <v>337</v>
      </c>
      <c r="I2590" s="3" t="str">
        <f t="shared" si="373"/>
        <v>https://jpsearch.go.jp/term/type/文章要素</v>
      </c>
      <c r="L2590">
        <f t="shared" si="375"/>
        <v>123</v>
      </c>
      <c r="M2590" t="str">
        <f t="shared" si="376"/>
        <v>https://www.dl.ndl.go.jp/api/iiif/3437686/canvas/123</v>
      </c>
      <c r="N2590" t="str">
        <f t="shared" si="374"/>
        <v>https://www.dl.ndl.go.jp/api/iiif/3437686/manifest.json</v>
      </c>
      <c r="O2590" t="str">
        <f t="shared" si="377"/>
        <v>http://da.dl.itc.u-tokyo.ac.jp/mirador/?params=[{%22manifest%22:%22https://www.dl.ndl.go.jp/api/iiif/3437686/manifest.json%22,%22canvas%22:%22https://www.dl.ndl.go.jp/api/iiif/3437686/canvas/123%22}]</v>
      </c>
    </row>
    <row r="2591" spans="1:15" ht="16">
      <c r="A2591" s="8" t="str">
        <f t="shared" si="371"/>
        <v>https://w3id.org/kouigenjimonogatari/data/0207-11.json</v>
      </c>
      <c r="B2591" s="8">
        <v>207</v>
      </c>
      <c r="C2591" s="8">
        <v>11</v>
      </c>
      <c r="D2591" s="9" t="s">
        <v>2459</v>
      </c>
      <c r="E2591" t="str">
        <f t="shared" si="372"/>
        <v>http://creativecommons.org/publicdomain/zero/1.0/</v>
      </c>
      <c r="F2591" t="s">
        <v>4659</v>
      </c>
      <c r="G2591">
        <v>6</v>
      </c>
      <c r="H2591" t="s">
        <v>337</v>
      </c>
      <c r="I2591" s="3" t="str">
        <f t="shared" si="373"/>
        <v>https://jpsearch.go.jp/term/type/文章要素</v>
      </c>
      <c r="L2591">
        <f t="shared" si="375"/>
        <v>123</v>
      </c>
      <c r="M2591" t="str">
        <f t="shared" si="376"/>
        <v>https://www.dl.ndl.go.jp/api/iiif/3437686/canvas/123</v>
      </c>
      <c r="N2591" t="str">
        <f t="shared" si="374"/>
        <v>https://www.dl.ndl.go.jp/api/iiif/3437686/manifest.json</v>
      </c>
      <c r="O2591" t="str">
        <f t="shared" si="377"/>
        <v>http://da.dl.itc.u-tokyo.ac.jp/mirador/?params=[{%22manifest%22:%22https://www.dl.ndl.go.jp/api/iiif/3437686/manifest.json%22,%22canvas%22:%22https://www.dl.ndl.go.jp/api/iiif/3437686/canvas/123%22}]</v>
      </c>
    </row>
    <row r="2592" spans="1:15" ht="16">
      <c r="A2592" s="8" t="str">
        <f t="shared" si="371"/>
        <v>https://w3id.org/kouigenjimonogatari/data/0207-12.json</v>
      </c>
      <c r="B2592" s="8">
        <v>207</v>
      </c>
      <c r="C2592" s="8">
        <v>12</v>
      </c>
      <c r="D2592" s="9" t="s">
        <v>2460</v>
      </c>
      <c r="E2592" t="str">
        <f t="shared" si="372"/>
        <v>http://creativecommons.org/publicdomain/zero/1.0/</v>
      </c>
      <c r="F2592" t="s">
        <v>4659</v>
      </c>
      <c r="G2592">
        <v>6</v>
      </c>
      <c r="H2592" t="s">
        <v>337</v>
      </c>
      <c r="I2592" s="3" t="str">
        <f t="shared" si="373"/>
        <v>https://jpsearch.go.jp/term/type/文章要素</v>
      </c>
      <c r="L2592">
        <f t="shared" si="375"/>
        <v>123</v>
      </c>
      <c r="M2592" t="str">
        <f t="shared" si="376"/>
        <v>https://www.dl.ndl.go.jp/api/iiif/3437686/canvas/123</v>
      </c>
      <c r="N2592" t="str">
        <f t="shared" si="374"/>
        <v>https://www.dl.ndl.go.jp/api/iiif/3437686/manifest.json</v>
      </c>
      <c r="O2592" t="str">
        <f t="shared" si="377"/>
        <v>http://da.dl.itc.u-tokyo.ac.jp/mirador/?params=[{%22manifest%22:%22https://www.dl.ndl.go.jp/api/iiif/3437686/manifest.json%22,%22canvas%22:%22https://www.dl.ndl.go.jp/api/iiif/3437686/canvas/123%22}]</v>
      </c>
    </row>
    <row r="2593" spans="1:15" ht="16">
      <c r="A2593" s="8" t="str">
        <f t="shared" si="371"/>
        <v>https://w3id.org/kouigenjimonogatari/data/0207-13.json</v>
      </c>
      <c r="B2593" s="8">
        <v>207</v>
      </c>
      <c r="C2593" s="8">
        <v>13</v>
      </c>
      <c r="D2593" s="9" t="s">
        <v>2461</v>
      </c>
      <c r="E2593" t="str">
        <f t="shared" si="372"/>
        <v>http://creativecommons.org/publicdomain/zero/1.0/</v>
      </c>
      <c r="F2593" t="s">
        <v>4659</v>
      </c>
      <c r="G2593">
        <v>6</v>
      </c>
      <c r="H2593" t="s">
        <v>337</v>
      </c>
      <c r="I2593" s="3" t="str">
        <f t="shared" si="373"/>
        <v>https://jpsearch.go.jp/term/type/文章要素</v>
      </c>
      <c r="L2593">
        <f t="shared" si="375"/>
        <v>123</v>
      </c>
      <c r="M2593" t="str">
        <f t="shared" si="376"/>
        <v>https://www.dl.ndl.go.jp/api/iiif/3437686/canvas/123</v>
      </c>
      <c r="N2593" t="str">
        <f t="shared" si="374"/>
        <v>https://www.dl.ndl.go.jp/api/iiif/3437686/manifest.json</v>
      </c>
      <c r="O2593" t="str">
        <f t="shared" si="377"/>
        <v>http://da.dl.itc.u-tokyo.ac.jp/mirador/?params=[{%22manifest%22:%22https://www.dl.ndl.go.jp/api/iiif/3437686/manifest.json%22,%22canvas%22:%22https://www.dl.ndl.go.jp/api/iiif/3437686/canvas/123%22}]</v>
      </c>
    </row>
    <row r="2594" spans="1:15" ht="16">
      <c r="A2594" s="8" t="str">
        <f t="shared" si="371"/>
        <v>https://w3id.org/kouigenjimonogatari/data/0207-14.json</v>
      </c>
      <c r="B2594" s="8">
        <v>207</v>
      </c>
      <c r="C2594" s="8">
        <v>14</v>
      </c>
      <c r="D2594" s="9" t="s">
        <v>2462</v>
      </c>
      <c r="E2594" t="str">
        <f t="shared" si="372"/>
        <v>http://creativecommons.org/publicdomain/zero/1.0/</v>
      </c>
      <c r="F2594" t="s">
        <v>4659</v>
      </c>
      <c r="G2594">
        <v>6</v>
      </c>
      <c r="H2594" t="s">
        <v>337</v>
      </c>
      <c r="I2594" s="3" t="str">
        <f t="shared" si="373"/>
        <v>https://jpsearch.go.jp/term/type/文章要素</v>
      </c>
      <c r="L2594">
        <f t="shared" si="375"/>
        <v>123</v>
      </c>
      <c r="M2594" t="str">
        <f t="shared" si="376"/>
        <v>https://www.dl.ndl.go.jp/api/iiif/3437686/canvas/123</v>
      </c>
      <c r="N2594" t="str">
        <f t="shared" si="374"/>
        <v>https://www.dl.ndl.go.jp/api/iiif/3437686/manifest.json</v>
      </c>
      <c r="O2594" t="str">
        <f t="shared" si="377"/>
        <v>http://da.dl.itc.u-tokyo.ac.jp/mirador/?params=[{%22manifest%22:%22https://www.dl.ndl.go.jp/api/iiif/3437686/manifest.json%22,%22canvas%22:%22https://www.dl.ndl.go.jp/api/iiif/3437686/canvas/123%22}]</v>
      </c>
    </row>
    <row r="2595" spans="1:15" ht="16">
      <c r="A2595" s="8" t="str">
        <f t="shared" si="371"/>
        <v>https://w3id.org/kouigenjimonogatari/data/0208-01.json</v>
      </c>
      <c r="B2595" s="8">
        <v>208</v>
      </c>
      <c r="C2595" s="8">
        <v>1</v>
      </c>
      <c r="D2595" s="9" t="s">
        <v>2463</v>
      </c>
      <c r="E2595" t="str">
        <f t="shared" si="372"/>
        <v>http://creativecommons.org/publicdomain/zero/1.0/</v>
      </c>
      <c r="F2595" t="s">
        <v>4659</v>
      </c>
      <c r="G2595">
        <v>6</v>
      </c>
      <c r="H2595" t="s">
        <v>337</v>
      </c>
      <c r="I2595" s="3" t="str">
        <f t="shared" si="373"/>
        <v>https://jpsearch.go.jp/term/type/文章要素</v>
      </c>
      <c r="L2595">
        <f t="shared" si="375"/>
        <v>124</v>
      </c>
      <c r="M2595" t="str">
        <f t="shared" si="376"/>
        <v>https://www.dl.ndl.go.jp/api/iiif/3437686/canvas/124</v>
      </c>
      <c r="N2595" t="str">
        <f t="shared" si="374"/>
        <v>https://www.dl.ndl.go.jp/api/iiif/3437686/manifest.json</v>
      </c>
      <c r="O2595" t="str">
        <f t="shared" si="377"/>
        <v>http://da.dl.itc.u-tokyo.ac.jp/mirador/?params=[{%22manifest%22:%22https://www.dl.ndl.go.jp/api/iiif/3437686/manifest.json%22,%22canvas%22:%22https://www.dl.ndl.go.jp/api/iiif/3437686/canvas/124%22}]</v>
      </c>
    </row>
    <row r="2596" spans="1:15" ht="16">
      <c r="A2596" s="8" t="str">
        <f t="shared" si="371"/>
        <v>https://w3id.org/kouigenjimonogatari/data/0208-02.json</v>
      </c>
      <c r="B2596" s="8">
        <v>208</v>
      </c>
      <c r="C2596" s="8">
        <v>2</v>
      </c>
      <c r="D2596" s="9" t="s">
        <v>2464</v>
      </c>
      <c r="E2596" t="str">
        <f t="shared" si="372"/>
        <v>http://creativecommons.org/publicdomain/zero/1.0/</v>
      </c>
      <c r="F2596" t="s">
        <v>4659</v>
      </c>
      <c r="G2596">
        <v>6</v>
      </c>
      <c r="H2596" t="s">
        <v>337</v>
      </c>
      <c r="I2596" s="3" t="str">
        <f t="shared" si="373"/>
        <v>https://jpsearch.go.jp/term/type/文章要素</v>
      </c>
      <c r="L2596">
        <f t="shared" si="375"/>
        <v>124</v>
      </c>
      <c r="M2596" t="str">
        <f t="shared" si="376"/>
        <v>https://www.dl.ndl.go.jp/api/iiif/3437686/canvas/124</v>
      </c>
      <c r="N2596" t="str">
        <f t="shared" si="374"/>
        <v>https://www.dl.ndl.go.jp/api/iiif/3437686/manifest.json</v>
      </c>
      <c r="O2596" t="str">
        <f t="shared" si="377"/>
        <v>http://da.dl.itc.u-tokyo.ac.jp/mirador/?params=[{%22manifest%22:%22https://www.dl.ndl.go.jp/api/iiif/3437686/manifest.json%22,%22canvas%22:%22https://www.dl.ndl.go.jp/api/iiif/3437686/canvas/124%22}]</v>
      </c>
    </row>
    <row r="2597" spans="1:15" ht="16">
      <c r="A2597" s="8" t="str">
        <f t="shared" si="371"/>
        <v>https://w3id.org/kouigenjimonogatari/data/0208-03.json</v>
      </c>
      <c r="B2597" s="8">
        <v>208</v>
      </c>
      <c r="C2597" s="8">
        <v>3</v>
      </c>
      <c r="D2597" s="9" t="s">
        <v>2465</v>
      </c>
      <c r="E2597" t="str">
        <f t="shared" si="372"/>
        <v>http://creativecommons.org/publicdomain/zero/1.0/</v>
      </c>
      <c r="F2597" t="s">
        <v>4659</v>
      </c>
      <c r="G2597">
        <v>6</v>
      </c>
      <c r="H2597" t="s">
        <v>337</v>
      </c>
      <c r="I2597" s="3" t="str">
        <f t="shared" si="373"/>
        <v>https://jpsearch.go.jp/term/type/文章要素</v>
      </c>
      <c r="L2597">
        <f t="shared" si="375"/>
        <v>124</v>
      </c>
      <c r="M2597" t="str">
        <f t="shared" si="376"/>
        <v>https://www.dl.ndl.go.jp/api/iiif/3437686/canvas/124</v>
      </c>
      <c r="N2597" t="str">
        <f t="shared" si="374"/>
        <v>https://www.dl.ndl.go.jp/api/iiif/3437686/manifest.json</v>
      </c>
      <c r="O2597" t="str">
        <f t="shared" si="377"/>
        <v>http://da.dl.itc.u-tokyo.ac.jp/mirador/?params=[{%22manifest%22:%22https://www.dl.ndl.go.jp/api/iiif/3437686/manifest.json%22,%22canvas%22:%22https://www.dl.ndl.go.jp/api/iiif/3437686/canvas/124%22}]</v>
      </c>
    </row>
    <row r="2598" spans="1:15" ht="16">
      <c r="A2598" s="8" t="str">
        <f t="shared" si="371"/>
        <v>https://w3id.org/kouigenjimonogatari/data/0208-04.json</v>
      </c>
      <c r="B2598" s="8">
        <v>208</v>
      </c>
      <c r="C2598" s="8">
        <v>4</v>
      </c>
      <c r="D2598" s="9" t="s">
        <v>2466</v>
      </c>
      <c r="E2598" t="str">
        <f t="shared" si="372"/>
        <v>http://creativecommons.org/publicdomain/zero/1.0/</v>
      </c>
      <c r="F2598" t="s">
        <v>4659</v>
      </c>
      <c r="G2598">
        <v>6</v>
      </c>
      <c r="H2598" t="s">
        <v>337</v>
      </c>
      <c r="I2598" s="3" t="str">
        <f t="shared" si="373"/>
        <v>https://jpsearch.go.jp/term/type/文章要素</v>
      </c>
      <c r="L2598">
        <f t="shared" si="375"/>
        <v>124</v>
      </c>
      <c r="M2598" t="str">
        <f t="shared" si="376"/>
        <v>https://www.dl.ndl.go.jp/api/iiif/3437686/canvas/124</v>
      </c>
      <c r="N2598" t="str">
        <f t="shared" si="374"/>
        <v>https://www.dl.ndl.go.jp/api/iiif/3437686/manifest.json</v>
      </c>
      <c r="O2598" t="str">
        <f t="shared" si="377"/>
        <v>http://da.dl.itc.u-tokyo.ac.jp/mirador/?params=[{%22manifest%22:%22https://www.dl.ndl.go.jp/api/iiif/3437686/manifest.json%22,%22canvas%22:%22https://www.dl.ndl.go.jp/api/iiif/3437686/canvas/124%22}]</v>
      </c>
    </row>
    <row r="2599" spans="1:15" ht="16">
      <c r="A2599" s="8" t="str">
        <f t="shared" si="371"/>
        <v>https://w3id.org/kouigenjimonogatari/data/0208-05.json</v>
      </c>
      <c r="B2599" s="8">
        <v>208</v>
      </c>
      <c r="C2599" s="8">
        <v>5</v>
      </c>
      <c r="D2599" s="9" t="s">
        <v>2467</v>
      </c>
      <c r="E2599" t="str">
        <f t="shared" si="372"/>
        <v>http://creativecommons.org/publicdomain/zero/1.0/</v>
      </c>
      <c r="F2599" t="s">
        <v>4659</v>
      </c>
      <c r="G2599">
        <v>6</v>
      </c>
      <c r="H2599" t="s">
        <v>337</v>
      </c>
      <c r="I2599" s="3" t="str">
        <f t="shared" si="373"/>
        <v>https://jpsearch.go.jp/term/type/文章要素</v>
      </c>
      <c r="L2599">
        <f t="shared" si="375"/>
        <v>124</v>
      </c>
      <c r="M2599" t="str">
        <f t="shared" si="376"/>
        <v>https://www.dl.ndl.go.jp/api/iiif/3437686/canvas/124</v>
      </c>
      <c r="N2599" t="str">
        <f t="shared" si="374"/>
        <v>https://www.dl.ndl.go.jp/api/iiif/3437686/manifest.json</v>
      </c>
      <c r="O2599" t="str">
        <f t="shared" si="377"/>
        <v>http://da.dl.itc.u-tokyo.ac.jp/mirador/?params=[{%22manifest%22:%22https://www.dl.ndl.go.jp/api/iiif/3437686/manifest.json%22,%22canvas%22:%22https://www.dl.ndl.go.jp/api/iiif/3437686/canvas/124%22}]</v>
      </c>
    </row>
    <row r="2600" spans="1:15" ht="16">
      <c r="A2600" s="8" t="str">
        <f t="shared" si="371"/>
        <v>https://w3id.org/kouigenjimonogatari/data/0208-06.json</v>
      </c>
      <c r="B2600" s="8">
        <v>208</v>
      </c>
      <c r="C2600" s="8">
        <v>6</v>
      </c>
      <c r="D2600" s="9" t="s">
        <v>2468</v>
      </c>
      <c r="E2600" t="str">
        <f t="shared" si="372"/>
        <v>http://creativecommons.org/publicdomain/zero/1.0/</v>
      </c>
      <c r="F2600" t="s">
        <v>4659</v>
      </c>
      <c r="G2600">
        <v>6</v>
      </c>
      <c r="H2600" t="s">
        <v>337</v>
      </c>
      <c r="I2600" s="3" t="str">
        <f t="shared" si="373"/>
        <v>https://jpsearch.go.jp/term/type/文章要素</v>
      </c>
      <c r="L2600">
        <f t="shared" si="375"/>
        <v>124</v>
      </c>
      <c r="M2600" t="str">
        <f t="shared" si="376"/>
        <v>https://www.dl.ndl.go.jp/api/iiif/3437686/canvas/124</v>
      </c>
      <c r="N2600" t="str">
        <f t="shared" si="374"/>
        <v>https://www.dl.ndl.go.jp/api/iiif/3437686/manifest.json</v>
      </c>
      <c r="O2600" t="str">
        <f t="shared" si="377"/>
        <v>http://da.dl.itc.u-tokyo.ac.jp/mirador/?params=[{%22manifest%22:%22https://www.dl.ndl.go.jp/api/iiif/3437686/manifest.json%22,%22canvas%22:%22https://www.dl.ndl.go.jp/api/iiif/3437686/canvas/124%22}]</v>
      </c>
    </row>
    <row r="2601" spans="1:15" ht="16">
      <c r="A2601" s="8" t="str">
        <f t="shared" si="371"/>
        <v>https://w3id.org/kouigenjimonogatari/data/0208-07.json</v>
      </c>
      <c r="B2601" s="8">
        <v>208</v>
      </c>
      <c r="C2601" s="8">
        <v>7</v>
      </c>
      <c r="D2601" s="9" t="s">
        <v>2469</v>
      </c>
      <c r="E2601" t="str">
        <f t="shared" si="372"/>
        <v>http://creativecommons.org/publicdomain/zero/1.0/</v>
      </c>
      <c r="F2601" t="s">
        <v>4659</v>
      </c>
      <c r="G2601">
        <v>6</v>
      </c>
      <c r="H2601" t="s">
        <v>337</v>
      </c>
      <c r="I2601" s="3" t="str">
        <f t="shared" si="373"/>
        <v>https://jpsearch.go.jp/term/type/文章要素</v>
      </c>
      <c r="L2601">
        <f t="shared" si="375"/>
        <v>124</v>
      </c>
      <c r="M2601" t="str">
        <f t="shared" si="376"/>
        <v>https://www.dl.ndl.go.jp/api/iiif/3437686/canvas/124</v>
      </c>
      <c r="N2601" t="str">
        <f t="shared" si="374"/>
        <v>https://www.dl.ndl.go.jp/api/iiif/3437686/manifest.json</v>
      </c>
      <c r="O2601" t="str">
        <f t="shared" si="377"/>
        <v>http://da.dl.itc.u-tokyo.ac.jp/mirador/?params=[{%22manifest%22:%22https://www.dl.ndl.go.jp/api/iiif/3437686/manifest.json%22,%22canvas%22:%22https://www.dl.ndl.go.jp/api/iiif/3437686/canvas/124%22}]</v>
      </c>
    </row>
    <row r="2602" spans="1:15" ht="16">
      <c r="A2602" s="8" t="str">
        <f t="shared" si="371"/>
        <v>https://w3id.org/kouigenjimonogatari/data/0208-08.json</v>
      </c>
      <c r="B2602" s="8">
        <v>208</v>
      </c>
      <c r="C2602" s="8">
        <v>8</v>
      </c>
      <c r="D2602" s="9" t="s">
        <v>2470</v>
      </c>
      <c r="E2602" t="str">
        <f t="shared" si="372"/>
        <v>http://creativecommons.org/publicdomain/zero/1.0/</v>
      </c>
      <c r="F2602" t="s">
        <v>4659</v>
      </c>
      <c r="G2602">
        <v>6</v>
      </c>
      <c r="H2602" t="s">
        <v>337</v>
      </c>
      <c r="I2602" s="3" t="str">
        <f t="shared" si="373"/>
        <v>https://jpsearch.go.jp/term/type/文章要素</v>
      </c>
      <c r="L2602">
        <f t="shared" si="375"/>
        <v>124</v>
      </c>
      <c r="M2602" t="str">
        <f t="shared" si="376"/>
        <v>https://www.dl.ndl.go.jp/api/iiif/3437686/canvas/124</v>
      </c>
      <c r="N2602" t="str">
        <f t="shared" si="374"/>
        <v>https://www.dl.ndl.go.jp/api/iiif/3437686/manifest.json</v>
      </c>
      <c r="O2602" t="str">
        <f t="shared" si="377"/>
        <v>http://da.dl.itc.u-tokyo.ac.jp/mirador/?params=[{%22manifest%22:%22https://www.dl.ndl.go.jp/api/iiif/3437686/manifest.json%22,%22canvas%22:%22https://www.dl.ndl.go.jp/api/iiif/3437686/canvas/124%22}]</v>
      </c>
    </row>
    <row r="2603" spans="1:15" ht="16">
      <c r="A2603" s="8" t="str">
        <f t="shared" si="371"/>
        <v>https://w3id.org/kouigenjimonogatari/data/0208-09.json</v>
      </c>
      <c r="B2603" s="8">
        <v>208</v>
      </c>
      <c r="C2603" s="8">
        <v>9</v>
      </c>
      <c r="D2603" s="9" t="s">
        <v>2471</v>
      </c>
      <c r="E2603" t="str">
        <f t="shared" si="372"/>
        <v>http://creativecommons.org/publicdomain/zero/1.0/</v>
      </c>
      <c r="F2603" t="s">
        <v>4659</v>
      </c>
      <c r="G2603">
        <v>6</v>
      </c>
      <c r="H2603" t="s">
        <v>337</v>
      </c>
      <c r="I2603" s="3" t="str">
        <f t="shared" si="373"/>
        <v>https://jpsearch.go.jp/term/type/文章要素</v>
      </c>
      <c r="L2603">
        <f t="shared" si="375"/>
        <v>124</v>
      </c>
      <c r="M2603" t="str">
        <f t="shared" si="376"/>
        <v>https://www.dl.ndl.go.jp/api/iiif/3437686/canvas/124</v>
      </c>
      <c r="N2603" t="str">
        <f t="shared" si="374"/>
        <v>https://www.dl.ndl.go.jp/api/iiif/3437686/manifest.json</v>
      </c>
      <c r="O2603" t="str">
        <f t="shared" si="377"/>
        <v>http://da.dl.itc.u-tokyo.ac.jp/mirador/?params=[{%22manifest%22:%22https://www.dl.ndl.go.jp/api/iiif/3437686/manifest.json%22,%22canvas%22:%22https://www.dl.ndl.go.jp/api/iiif/3437686/canvas/124%22}]</v>
      </c>
    </row>
    <row r="2604" spans="1:15" ht="16">
      <c r="A2604" s="8" t="str">
        <f t="shared" si="371"/>
        <v>https://w3id.org/kouigenjimonogatari/data/0208-10.json</v>
      </c>
      <c r="B2604" s="8">
        <v>208</v>
      </c>
      <c r="C2604" s="8">
        <v>10</v>
      </c>
      <c r="D2604" s="9" t="s">
        <v>2472</v>
      </c>
      <c r="E2604" t="str">
        <f t="shared" si="372"/>
        <v>http://creativecommons.org/publicdomain/zero/1.0/</v>
      </c>
      <c r="F2604" t="s">
        <v>4659</v>
      </c>
      <c r="G2604">
        <v>6</v>
      </c>
      <c r="H2604" t="s">
        <v>337</v>
      </c>
      <c r="I2604" s="3" t="str">
        <f t="shared" si="373"/>
        <v>https://jpsearch.go.jp/term/type/文章要素</v>
      </c>
      <c r="L2604">
        <f t="shared" si="375"/>
        <v>124</v>
      </c>
      <c r="M2604" t="str">
        <f t="shared" si="376"/>
        <v>https://www.dl.ndl.go.jp/api/iiif/3437686/canvas/124</v>
      </c>
      <c r="N2604" t="str">
        <f t="shared" si="374"/>
        <v>https://www.dl.ndl.go.jp/api/iiif/3437686/manifest.json</v>
      </c>
      <c r="O2604" t="str">
        <f t="shared" si="377"/>
        <v>http://da.dl.itc.u-tokyo.ac.jp/mirador/?params=[{%22manifest%22:%22https://www.dl.ndl.go.jp/api/iiif/3437686/manifest.json%22,%22canvas%22:%22https://www.dl.ndl.go.jp/api/iiif/3437686/canvas/124%22}]</v>
      </c>
    </row>
    <row r="2605" spans="1:15" ht="16">
      <c r="A2605" s="8" t="str">
        <f t="shared" si="371"/>
        <v>https://w3id.org/kouigenjimonogatari/data/0208-11.json</v>
      </c>
      <c r="B2605" s="8">
        <v>208</v>
      </c>
      <c r="C2605" s="8">
        <v>11</v>
      </c>
      <c r="D2605" s="9" t="s">
        <v>2473</v>
      </c>
      <c r="E2605" t="str">
        <f t="shared" si="372"/>
        <v>http://creativecommons.org/publicdomain/zero/1.0/</v>
      </c>
      <c r="F2605" t="s">
        <v>4659</v>
      </c>
      <c r="G2605">
        <v>6</v>
      </c>
      <c r="H2605" t="s">
        <v>337</v>
      </c>
      <c r="I2605" s="3" t="str">
        <f t="shared" si="373"/>
        <v>https://jpsearch.go.jp/term/type/文章要素</v>
      </c>
      <c r="L2605">
        <f t="shared" si="375"/>
        <v>124</v>
      </c>
      <c r="M2605" t="str">
        <f t="shared" si="376"/>
        <v>https://www.dl.ndl.go.jp/api/iiif/3437686/canvas/124</v>
      </c>
      <c r="N2605" t="str">
        <f t="shared" si="374"/>
        <v>https://www.dl.ndl.go.jp/api/iiif/3437686/manifest.json</v>
      </c>
      <c r="O2605" t="str">
        <f t="shared" si="377"/>
        <v>http://da.dl.itc.u-tokyo.ac.jp/mirador/?params=[{%22manifest%22:%22https://www.dl.ndl.go.jp/api/iiif/3437686/manifest.json%22,%22canvas%22:%22https://www.dl.ndl.go.jp/api/iiif/3437686/canvas/124%22}]</v>
      </c>
    </row>
    <row r="2606" spans="1:15" ht="16">
      <c r="A2606" s="8" t="str">
        <f t="shared" si="371"/>
        <v>https://w3id.org/kouigenjimonogatari/data/0208-12.json</v>
      </c>
      <c r="B2606" s="8">
        <v>208</v>
      </c>
      <c r="C2606" s="8">
        <v>12</v>
      </c>
      <c r="D2606" s="9" t="s">
        <v>2474</v>
      </c>
      <c r="E2606" t="str">
        <f t="shared" si="372"/>
        <v>http://creativecommons.org/publicdomain/zero/1.0/</v>
      </c>
      <c r="F2606" t="s">
        <v>4659</v>
      </c>
      <c r="G2606">
        <v>6</v>
      </c>
      <c r="H2606" t="s">
        <v>337</v>
      </c>
      <c r="I2606" s="3" t="str">
        <f t="shared" si="373"/>
        <v>https://jpsearch.go.jp/term/type/文章要素</v>
      </c>
      <c r="L2606">
        <f t="shared" si="375"/>
        <v>124</v>
      </c>
      <c r="M2606" t="str">
        <f t="shared" si="376"/>
        <v>https://www.dl.ndl.go.jp/api/iiif/3437686/canvas/124</v>
      </c>
      <c r="N2606" t="str">
        <f t="shared" si="374"/>
        <v>https://www.dl.ndl.go.jp/api/iiif/3437686/manifest.json</v>
      </c>
      <c r="O2606" t="str">
        <f t="shared" si="377"/>
        <v>http://da.dl.itc.u-tokyo.ac.jp/mirador/?params=[{%22manifest%22:%22https://www.dl.ndl.go.jp/api/iiif/3437686/manifest.json%22,%22canvas%22:%22https://www.dl.ndl.go.jp/api/iiif/3437686/canvas/124%22}]</v>
      </c>
    </row>
    <row r="2607" spans="1:15" ht="16">
      <c r="A2607" s="8" t="str">
        <f t="shared" si="371"/>
        <v>https://w3id.org/kouigenjimonogatari/data/0208-13.json</v>
      </c>
      <c r="B2607" s="8">
        <v>208</v>
      </c>
      <c r="C2607" s="8">
        <v>13</v>
      </c>
      <c r="D2607" s="9" t="s">
        <v>2475</v>
      </c>
      <c r="E2607" t="str">
        <f t="shared" si="372"/>
        <v>http://creativecommons.org/publicdomain/zero/1.0/</v>
      </c>
      <c r="F2607" t="s">
        <v>4659</v>
      </c>
      <c r="G2607">
        <v>6</v>
      </c>
      <c r="H2607" t="s">
        <v>337</v>
      </c>
      <c r="I2607" s="3" t="str">
        <f t="shared" si="373"/>
        <v>https://jpsearch.go.jp/term/type/文章要素</v>
      </c>
      <c r="L2607">
        <f t="shared" si="375"/>
        <v>124</v>
      </c>
      <c r="M2607" t="str">
        <f t="shared" si="376"/>
        <v>https://www.dl.ndl.go.jp/api/iiif/3437686/canvas/124</v>
      </c>
      <c r="N2607" t="str">
        <f t="shared" si="374"/>
        <v>https://www.dl.ndl.go.jp/api/iiif/3437686/manifest.json</v>
      </c>
      <c r="O2607" t="str">
        <f t="shared" si="377"/>
        <v>http://da.dl.itc.u-tokyo.ac.jp/mirador/?params=[{%22manifest%22:%22https://www.dl.ndl.go.jp/api/iiif/3437686/manifest.json%22,%22canvas%22:%22https://www.dl.ndl.go.jp/api/iiif/3437686/canvas/124%22}]</v>
      </c>
    </row>
    <row r="2608" spans="1:15" ht="16">
      <c r="A2608" s="8" t="str">
        <f t="shared" si="371"/>
        <v>https://w3id.org/kouigenjimonogatari/data/0208-14.json</v>
      </c>
      <c r="B2608" s="8">
        <v>208</v>
      </c>
      <c r="C2608" s="8">
        <v>14</v>
      </c>
      <c r="D2608" s="9" t="s">
        <v>2476</v>
      </c>
      <c r="E2608" t="str">
        <f t="shared" si="372"/>
        <v>http://creativecommons.org/publicdomain/zero/1.0/</v>
      </c>
      <c r="F2608" t="s">
        <v>4659</v>
      </c>
      <c r="G2608">
        <v>6</v>
      </c>
      <c r="H2608" t="s">
        <v>337</v>
      </c>
      <c r="I2608" s="3" t="str">
        <f t="shared" si="373"/>
        <v>https://jpsearch.go.jp/term/type/文章要素</v>
      </c>
      <c r="L2608">
        <f t="shared" si="375"/>
        <v>124</v>
      </c>
      <c r="M2608" t="str">
        <f t="shared" si="376"/>
        <v>https://www.dl.ndl.go.jp/api/iiif/3437686/canvas/124</v>
      </c>
      <c r="N2608" t="str">
        <f t="shared" si="374"/>
        <v>https://www.dl.ndl.go.jp/api/iiif/3437686/manifest.json</v>
      </c>
      <c r="O2608" t="str">
        <f t="shared" si="377"/>
        <v>http://da.dl.itc.u-tokyo.ac.jp/mirador/?params=[{%22manifest%22:%22https://www.dl.ndl.go.jp/api/iiif/3437686/manifest.json%22,%22canvas%22:%22https://www.dl.ndl.go.jp/api/iiif/3437686/canvas/124%22}]</v>
      </c>
    </row>
    <row r="2609" spans="1:15" ht="16">
      <c r="A2609" s="8" t="str">
        <f t="shared" si="371"/>
        <v>https://w3id.org/kouigenjimonogatari/data/0209-01.json</v>
      </c>
      <c r="B2609" s="8">
        <v>209</v>
      </c>
      <c r="C2609" s="8">
        <v>1</v>
      </c>
      <c r="D2609" s="9" t="s">
        <v>2477</v>
      </c>
      <c r="E2609" t="str">
        <f t="shared" si="372"/>
        <v>http://creativecommons.org/publicdomain/zero/1.0/</v>
      </c>
      <c r="F2609" t="s">
        <v>4659</v>
      </c>
      <c r="G2609">
        <v>6</v>
      </c>
      <c r="H2609" t="s">
        <v>337</v>
      </c>
      <c r="I2609" s="3" t="str">
        <f t="shared" si="373"/>
        <v>https://jpsearch.go.jp/term/type/文章要素</v>
      </c>
      <c r="L2609">
        <f t="shared" si="375"/>
        <v>124</v>
      </c>
      <c r="M2609" t="str">
        <f t="shared" si="376"/>
        <v>https://www.dl.ndl.go.jp/api/iiif/3437686/canvas/124</v>
      </c>
      <c r="N2609" t="str">
        <f t="shared" si="374"/>
        <v>https://www.dl.ndl.go.jp/api/iiif/3437686/manifest.json</v>
      </c>
      <c r="O2609" t="str">
        <f t="shared" si="377"/>
        <v>http://da.dl.itc.u-tokyo.ac.jp/mirador/?params=[{%22manifest%22:%22https://www.dl.ndl.go.jp/api/iiif/3437686/manifest.json%22,%22canvas%22:%22https://www.dl.ndl.go.jp/api/iiif/3437686/canvas/124%22}]</v>
      </c>
    </row>
    <row r="2610" spans="1:15" ht="16">
      <c r="A2610" s="8" t="str">
        <f t="shared" si="371"/>
        <v>https://w3id.org/kouigenjimonogatari/data/0209-02.json</v>
      </c>
      <c r="B2610" s="8">
        <v>209</v>
      </c>
      <c r="C2610" s="8">
        <v>2</v>
      </c>
      <c r="D2610" s="9" t="s">
        <v>2478</v>
      </c>
      <c r="E2610" t="str">
        <f t="shared" si="372"/>
        <v>http://creativecommons.org/publicdomain/zero/1.0/</v>
      </c>
      <c r="F2610" t="s">
        <v>4659</v>
      </c>
      <c r="G2610">
        <v>6</v>
      </c>
      <c r="H2610" t="s">
        <v>337</v>
      </c>
      <c r="I2610" s="3" t="str">
        <f t="shared" si="373"/>
        <v>https://jpsearch.go.jp/term/type/文章要素</v>
      </c>
      <c r="L2610">
        <f t="shared" si="375"/>
        <v>124</v>
      </c>
      <c r="M2610" t="str">
        <f t="shared" si="376"/>
        <v>https://www.dl.ndl.go.jp/api/iiif/3437686/canvas/124</v>
      </c>
      <c r="N2610" t="str">
        <f t="shared" si="374"/>
        <v>https://www.dl.ndl.go.jp/api/iiif/3437686/manifest.json</v>
      </c>
      <c r="O2610" t="str">
        <f t="shared" si="377"/>
        <v>http://da.dl.itc.u-tokyo.ac.jp/mirador/?params=[{%22manifest%22:%22https://www.dl.ndl.go.jp/api/iiif/3437686/manifest.json%22,%22canvas%22:%22https://www.dl.ndl.go.jp/api/iiif/3437686/canvas/124%22}]</v>
      </c>
    </row>
    <row r="2611" spans="1:15" ht="16">
      <c r="A2611" s="8" t="str">
        <f t="shared" si="371"/>
        <v>https://w3id.org/kouigenjimonogatari/data/0209-03.json</v>
      </c>
      <c r="B2611" s="8">
        <v>209</v>
      </c>
      <c r="C2611" s="8">
        <v>3</v>
      </c>
      <c r="D2611" s="9" t="s">
        <v>2479</v>
      </c>
      <c r="E2611" t="str">
        <f t="shared" si="372"/>
        <v>http://creativecommons.org/publicdomain/zero/1.0/</v>
      </c>
      <c r="F2611" t="s">
        <v>4659</v>
      </c>
      <c r="G2611">
        <v>6</v>
      </c>
      <c r="H2611" t="s">
        <v>337</v>
      </c>
      <c r="I2611" s="3" t="str">
        <f t="shared" si="373"/>
        <v>https://jpsearch.go.jp/term/type/文章要素</v>
      </c>
      <c r="L2611">
        <f t="shared" si="375"/>
        <v>124</v>
      </c>
      <c r="M2611" t="str">
        <f t="shared" si="376"/>
        <v>https://www.dl.ndl.go.jp/api/iiif/3437686/canvas/124</v>
      </c>
      <c r="N2611" t="str">
        <f t="shared" si="374"/>
        <v>https://www.dl.ndl.go.jp/api/iiif/3437686/manifest.json</v>
      </c>
      <c r="O2611" t="str">
        <f t="shared" si="377"/>
        <v>http://da.dl.itc.u-tokyo.ac.jp/mirador/?params=[{%22manifest%22:%22https://www.dl.ndl.go.jp/api/iiif/3437686/manifest.json%22,%22canvas%22:%22https://www.dl.ndl.go.jp/api/iiif/3437686/canvas/124%22}]</v>
      </c>
    </row>
    <row r="2612" spans="1:15" ht="16">
      <c r="A2612" s="8" t="str">
        <f t="shared" si="371"/>
        <v>https://w3id.org/kouigenjimonogatari/data/0209-04.json</v>
      </c>
      <c r="B2612" s="8">
        <v>209</v>
      </c>
      <c r="C2612" s="8">
        <v>4</v>
      </c>
      <c r="D2612" s="9" t="s">
        <v>2480</v>
      </c>
      <c r="E2612" t="str">
        <f t="shared" si="372"/>
        <v>http://creativecommons.org/publicdomain/zero/1.0/</v>
      </c>
      <c r="F2612" t="s">
        <v>4659</v>
      </c>
      <c r="G2612">
        <v>6</v>
      </c>
      <c r="H2612" t="s">
        <v>337</v>
      </c>
      <c r="I2612" s="3" t="str">
        <f t="shared" si="373"/>
        <v>https://jpsearch.go.jp/term/type/文章要素</v>
      </c>
      <c r="L2612">
        <f t="shared" si="375"/>
        <v>124</v>
      </c>
      <c r="M2612" t="str">
        <f t="shared" si="376"/>
        <v>https://www.dl.ndl.go.jp/api/iiif/3437686/canvas/124</v>
      </c>
      <c r="N2612" t="str">
        <f t="shared" si="374"/>
        <v>https://www.dl.ndl.go.jp/api/iiif/3437686/manifest.json</v>
      </c>
      <c r="O2612" t="str">
        <f t="shared" si="377"/>
        <v>http://da.dl.itc.u-tokyo.ac.jp/mirador/?params=[{%22manifest%22:%22https://www.dl.ndl.go.jp/api/iiif/3437686/manifest.json%22,%22canvas%22:%22https://www.dl.ndl.go.jp/api/iiif/3437686/canvas/124%22}]</v>
      </c>
    </row>
    <row r="2613" spans="1:15" ht="16">
      <c r="A2613" s="8" t="str">
        <f t="shared" si="371"/>
        <v>https://w3id.org/kouigenjimonogatari/data/0209-05.json</v>
      </c>
      <c r="B2613" s="8">
        <v>209</v>
      </c>
      <c r="C2613" s="8">
        <v>5</v>
      </c>
      <c r="D2613" s="9" t="s">
        <v>2481</v>
      </c>
      <c r="E2613" t="str">
        <f t="shared" si="372"/>
        <v>http://creativecommons.org/publicdomain/zero/1.0/</v>
      </c>
      <c r="F2613" t="s">
        <v>4659</v>
      </c>
      <c r="G2613">
        <v>6</v>
      </c>
      <c r="H2613" t="s">
        <v>337</v>
      </c>
      <c r="I2613" s="3" t="str">
        <f t="shared" si="373"/>
        <v>https://jpsearch.go.jp/term/type/文章要素</v>
      </c>
      <c r="L2613">
        <f t="shared" si="375"/>
        <v>124</v>
      </c>
      <c r="M2613" t="str">
        <f t="shared" si="376"/>
        <v>https://www.dl.ndl.go.jp/api/iiif/3437686/canvas/124</v>
      </c>
      <c r="N2613" t="str">
        <f t="shared" si="374"/>
        <v>https://www.dl.ndl.go.jp/api/iiif/3437686/manifest.json</v>
      </c>
      <c r="O2613" t="str">
        <f t="shared" si="377"/>
        <v>http://da.dl.itc.u-tokyo.ac.jp/mirador/?params=[{%22manifest%22:%22https://www.dl.ndl.go.jp/api/iiif/3437686/manifest.json%22,%22canvas%22:%22https://www.dl.ndl.go.jp/api/iiif/3437686/canvas/124%22}]</v>
      </c>
    </row>
    <row r="2614" spans="1:15" ht="16">
      <c r="A2614" s="8" t="str">
        <f t="shared" si="371"/>
        <v>https://w3id.org/kouigenjimonogatari/data/0209-06.json</v>
      </c>
      <c r="B2614" s="8">
        <v>209</v>
      </c>
      <c r="C2614" s="8">
        <v>6</v>
      </c>
      <c r="D2614" s="9" t="s">
        <v>2482</v>
      </c>
      <c r="E2614" t="str">
        <f t="shared" si="372"/>
        <v>http://creativecommons.org/publicdomain/zero/1.0/</v>
      </c>
      <c r="F2614" t="s">
        <v>4659</v>
      </c>
      <c r="G2614">
        <v>6</v>
      </c>
      <c r="H2614" t="s">
        <v>337</v>
      </c>
      <c r="I2614" s="3" t="str">
        <f t="shared" si="373"/>
        <v>https://jpsearch.go.jp/term/type/文章要素</v>
      </c>
      <c r="L2614">
        <f t="shared" si="375"/>
        <v>124</v>
      </c>
      <c r="M2614" t="str">
        <f t="shared" si="376"/>
        <v>https://www.dl.ndl.go.jp/api/iiif/3437686/canvas/124</v>
      </c>
      <c r="N2614" t="str">
        <f t="shared" si="374"/>
        <v>https://www.dl.ndl.go.jp/api/iiif/3437686/manifest.json</v>
      </c>
      <c r="O2614" t="str">
        <f t="shared" si="377"/>
        <v>http://da.dl.itc.u-tokyo.ac.jp/mirador/?params=[{%22manifest%22:%22https://www.dl.ndl.go.jp/api/iiif/3437686/manifest.json%22,%22canvas%22:%22https://www.dl.ndl.go.jp/api/iiif/3437686/canvas/124%22}]</v>
      </c>
    </row>
    <row r="2615" spans="1:15" ht="16">
      <c r="A2615" s="8" t="str">
        <f t="shared" si="371"/>
        <v>https://w3id.org/kouigenjimonogatari/data/0209-07.json</v>
      </c>
      <c r="B2615" s="8">
        <v>209</v>
      </c>
      <c r="C2615" s="8">
        <v>7</v>
      </c>
      <c r="D2615" s="9" t="s">
        <v>2483</v>
      </c>
      <c r="E2615" t="str">
        <f t="shared" si="372"/>
        <v>http://creativecommons.org/publicdomain/zero/1.0/</v>
      </c>
      <c r="F2615" t="s">
        <v>4659</v>
      </c>
      <c r="G2615">
        <v>6</v>
      </c>
      <c r="H2615" t="s">
        <v>337</v>
      </c>
      <c r="I2615" s="3" t="str">
        <f t="shared" si="373"/>
        <v>https://jpsearch.go.jp/term/type/文章要素</v>
      </c>
      <c r="L2615">
        <f t="shared" si="375"/>
        <v>124</v>
      </c>
      <c r="M2615" t="str">
        <f t="shared" si="376"/>
        <v>https://www.dl.ndl.go.jp/api/iiif/3437686/canvas/124</v>
      </c>
      <c r="N2615" t="str">
        <f t="shared" si="374"/>
        <v>https://www.dl.ndl.go.jp/api/iiif/3437686/manifest.json</v>
      </c>
      <c r="O2615" t="str">
        <f t="shared" si="377"/>
        <v>http://da.dl.itc.u-tokyo.ac.jp/mirador/?params=[{%22manifest%22:%22https://www.dl.ndl.go.jp/api/iiif/3437686/manifest.json%22,%22canvas%22:%22https://www.dl.ndl.go.jp/api/iiif/3437686/canvas/124%22}]</v>
      </c>
    </row>
    <row r="2616" spans="1:15" ht="16">
      <c r="A2616" s="8" t="str">
        <f t="shared" si="371"/>
        <v>https://w3id.org/kouigenjimonogatari/data/0209-08.json</v>
      </c>
      <c r="B2616" s="8">
        <v>209</v>
      </c>
      <c r="C2616" s="8">
        <v>8</v>
      </c>
      <c r="D2616" s="9" t="s">
        <v>2484</v>
      </c>
      <c r="E2616" t="str">
        <f t="shared" si="372"/>
        <v>http://creativecommons.org/publicdomain/zero/1.0/</v>
      </c>
      <c r="F2616" t="s">
        <v>4659</v>
      </c>
      <c r="G2616">
        <v>6</v>
      </c>
      <c r="H2616" t="s">
        <v>337</v>
      </c>
      <c r="I2616" s="3" t="str">
        <f t="shared" si="373"/>
        <v>https://jpsearch.go.jp/term/type/文章要素</v>
      </c>
      <c r="L2616">
        <f t="shared" si="375"/>
        <v>124</v>
      </c>
      <c r="M2616" t="str">
        <f t="shared" si="376"/>
        <v>https://www.dl.ndl.go.jp/api/iiif/3437686/canvas/124</v>
      </c>
      <c r="N2616" t="str">
        <f t="shared" si="374"/>
        <v>https://www.dl.ndl.go.jp/api/iiif/3437686/manifest.json</v>
      </c>
      <c r="O2616" t="str">
        <f t="shared" si="377"/>
        <v>http://da.dl.itc.u-tokyo.ac.jp/mirador/?params=[{%22manifest%22:%22https://www.dl.ndl.go.jp/api/iiif/3437686/manifest.json%22,%22canvas%22:%22https://www.dl.ndl.go.jp/api/iiif/3437686/canvas/124%22}]</v>
      </c>
    </row>
    <row r="2617" spans="1:15" ht="16">
      <c r="A2617" s="8" t="str">
        <f t="shared" si="371"/>
        <v>https://w3id.org/kouigenjimonogatari/data/0209-09.json</v>
      </c>
      <c r="B2617" s="8">
        <v>209</v>
      </c>
      <c r="C2617" s="8">
        <v>9</v>
      </c>
      <c r="D2617" s="9" t="s">
        <v>2485</v>
      </c>
      <c r="E2617" t="str">
        <f t="shared" si="372"/>
        <v>http://creativecommons.org/publicdomain/zero/1.0/</v>
      </c>
      <c r="F2617" t="s">
        <v>4659</v>
      </c>
      <c r="G2617">
        <v>6</v>
      </c>
      <c r="H2617" t="s">
        <v>337</v>
      </c>
      <c r="I2617" s="3" t="str">
        <f t="shared" si="373"/>
        <v>https://jpsearch.go.jp/term/type/文章要素</v>
      </c>
      <c r="L2617">
        <f t="shared" si="375"/>
        <v>124</v>
      </c>
      <c r="M2617" t="str">
        <f t="shared" si="376"/>
        <v>https://www.dl.ndl.go.jp/api/iiif/3437686/canvas/124</v>
      </c>
      <c r="N2617" t="str">
        <f t="shared" si="374"/>
        <v>https://www.dl.ndl.go.jp/api/iiif/3437686/manifest.json</v>
      </c>
      <c r="O2617" t="str">
        <f t="shared" si="377"/>
        <v>http://da.dl.itc.u-tokyo.ac.jp/mirador/?params=[{%22manifest%22:%22https://www.dl.ndl.go.jp/api/iiif/3437686/manifest.json%22,%22canvas%22:%22https://www.dl.ndl.go.jp/api/iiif/3437686/canvas/124%22}]</v>
      </c>
    </row>
    <row r="2618" spans="1:15" ht="16">
      <c r="A2618" s="8" t="str">
        <f t="shared" si="371"/>
        <v>https://w3id.org/kouigenjimonogatari/data/0209-10.json</v>
      </c>
      <c r="B2618" s="8">
        <v>209</v>
      </c>
      <c r="C2618" s="8">
        <v>10</v>
      </c>
      <c r="D2618" s="9" t="s">
        <v>2486</v>
      </c>
      <c r="E2618" t="str">
        <f t="shared" si="372"/>
        <v>http://creativecommons.org/publicdomain/zero/1.0/</v>
      </c>
      <c r="F2618" t="s">
        <v>4659</v>
      </c>
      <c r="G2618">
        <v>6</v>
      </c>
      <c r="H2618" t="s">
        <v>337</v>
      </c>
      <c r="I2618" s="3" t="str">
        <f t="shared" si="373"/>
        <v>https://jpsearch.go.jp/term/type/文章要素</v>
      </c>
      <c r="L2618">
        <f t="shared" si="375"/>
        <v>124</v>
      </c>
      <c r="M2618" t="str">
        <f t="shared" si="376"/>
        <v>https://www.dl.ndl.go.jp/api/iiif/3437686/canvas/124</v>
      </c>
      <c r="N2618" t="str">
        <f t="shared" si="374"/>
        <v>https://www.dl.ndl.go.jp/api/iiif/3437686/manifest.json</v>
      </c>
      <c r="O2618" t="str">
        <f t="shared" si="377"/>
        <v>http://da.dl.itc.u-tokyo.ac.jp/mirador/?params=[{%22manifest%22:%22https://www.dl.ndl.go.jp/api/iiif/3437686/manifest.json%22,%22canvas%22:%22https://www.dl.ndl.go.jp/api/iiif/3437686/canvas/124%22}]</v>
      </c>
    </row>
    <row r="2619" spans="1:15" ht="16">
      <c r="A2619" s="8" t="str">
        <f t="shared" si="371"/>
        <v>https://w3id.org/kouigenjimonogatari/data/0209-11.json</v>
      </c>
      <c r="B2619" s="8">
        <v>209</v>
      </c>
      <c r="C2619" s="8">
        <v>11</v>
      </c>
      <c r="D2619" s="9" t="s">
        <v>2487</v>
      </c>
      <c r="E2619" t="str">
        <f t="shared" si="372"/>
        <v>http://creativecommons.org/publicdomain/zero/1.0/</v>
      </c>
      <c r="F2619" t="s">
        <v>4659</v>
      </c>
      <c r="G2619">
        <v>6</v>
      </c>
      <c r="H2619" t="s">
        <v>337</v>
      </c>
      <c r="I2619" s="3" t="str">
        <f t="shared" si="373"/>
        <v>https://jpsearch.go.jp/term/type/文章要素</v>
      </c>
      <c r="L2619">
        <f t="shared" si="375"/>
        <v>124</v>
      </c>
      <c r="M2619" t="str">
        <f t="shared" si="376"/>
        <v>https://www.dl.ndl.go.jp/api/iiif/3437686/canvas/124</v>
      </c>
      <c r="N2619" t="str">
        <f t="shared" si="374"/>
        <v>https://www.dl.ndl.go.jp/api/iiif/3437686/manifest.json</v>
      </c>
      <c r="O2619" t="str">
        <f t="shared" si="377"/>
        <v>http://da.dl.itc.u-tokyo.ac.jp/mirador/?params=[{%22manifest%22:%22https://www.dl.ndl.go.jp/api/iiif/3437686/manifest.json%22,%22canvas%22:%22https://www.dl.ndl.go.jp/api/iiif/3437686/canvas/124%22}]</v>
      </c>
    </row>
    <row r="2620" spans="1:15" ht="16">
      <c r="A2620" s="8" t="str">
        <f t="shared" si="371"/>
        <v>https://w3id.org/kouigenjimonogatari/data/0209-12.json</v>
      </c>
      <c r="B2620" s="8">
        <v>209</v>
      </c>
      <c r="C2620" s="8">
        <v>12</v>
      </c>
      <c r="D2620" s="9" t="s">
        <v>2488</v>
      </c>
      <c r="E2620" t="str">
        <f t="shared" si="372"/>
        <v>http://creativecommons.org/publicdomain/zero/1.0/</v>
      </c>
      <c r="F2620" t="s">
        <v>4659</v>
      </c>
      <c r="G2620">
        <v>6</v>
      </c>
      <c r="H2620" t="s">
        <v>337</v>
      </c>
      <c r="I2620" s="3" t="str">
        <f t="shared" si="373"/>
        <v>https://jpsearch.go.jp/term/type/文章要素</v>
      </c>
      <c r="L2620">
        <f t="shared" si="375"/>
        <v>124</v>
      </c>
      <c r="M2620" t="str">
        <f t="shared" si="376"/>
        <v>https://www.dl.ndl.go.jp/api/iiif/3437686/canvas/124</v>
      </c>
      <c r="N2620" t="str">
        <f t="shared" si="374"/>
        <v>https://www.dl.ndl.go.jp/api/iiif/3437686/manifest.json</v>
      </c>
      <c r="O2620" t="str">
        <f t="shared" si="377"/>
        <v>http://da.dl.itc.u-tokyo.ac.jp/mirador/?params=[{%22manifest%22:%22https://www.dl.ndl.go.jp/api/iiif/3437686/manifest.json%22,%22canvas%22:%22https://www.dl.ndl.go.jp/api/iiif/3437686/canvas/124%22}]</v>
      </c>
    </row>
    <row r="2621" spans="1:15" ht="16">
      <c r="A2621" s="8" t="str">
        <f t="shared" si="371"/>
        <v>https://w3id.org/kouigenjimonogatari/data/0209-13.json</v>
      </c>
      <c r="B2621" s="8">
        <v>209</v>
      </c>
      <c r="C2621" s="8">
        <v>13</v>
      </c>
      <c r="D2621" s="9" t="s">
        <v>2489</v>
      </c>
      <c r="E2621" t="str">
        <f t="shared" si="372"/>
        <v>http://creativecommons.org/publicdomain/zero/1.0/</v>
      </c>
      <c r="F2621" t="s">
        <v>4659</v>
      </c>
      <c r="G2621">
        <v>6</v>
      </c>
      <c r="H2621" t="s">
        <v>337</v>
      </c>
      <c r="I2621" s="3" t="str">
        <f t="shared" si="373"/>
        <v>https://jpsearch.go.jp/term/type/文章要素</v>
      </c>
      <c r="L2621">
        <f t="shared" si="375"/>
        <v>124</v>
      </c>
      <c r="M2621" t="str">
        <f t="shared" si="376"/>
        <v>https://www.dl.ndl.go.jp/api/iiif/3437686/canvas/124</v>
      </c>
      <c r="N2621" t="str">
        <f t="shared" si="374"/>
        <v>https://www.dl.ndl.go.jp/api/iiif/3437686/manifest.json</v>
      </c>
      <c r="O2621" t="str">
        <f t="shared" si="377"/>
        <v>http://da.dl.itc.u-tokyo.ac.jp/mirador/?params=[{%22manifest%22:%22https://www.dl.ndl.go.jp/api/iiif/3437686/manifest.json%22,%22canvas%22:%22https://www.dl.ndl.go.jp/api/iiif/3437686/canvas/124%22}]</v>
      </c>
    </row>
    <row r="2622" spans="1:15" ht="16">
      <c r="A2622" s="8" t="str">
        <f t="shared" si="371"/>
        <v>https://w3id.org/kouigenjimonogatari/data/0209-14.json</v>
      </c>
      <c r="B2622" s="8">
        <v>209</v>
      </c>
      <c r="C2622" s="8">
        <v>14</v>
      </c>
      <c r="D2622" s="9" t="s">
        <v>2490</v>
      </c>
      <c r="E2622" t="str">
        <f t="shared" si="372"/>
        <v>http://creativecommons.org/publicdomain/zero/1.0/</v>
      </c>
      <c r="F2622" t="s">
        <v>4659</v>
      </c>
      <c r="G2622">
        <v>6</v>
      </c>
      <c r="H2622" t="s">
        <v>337</v>
      </c>
      <c r="I2622" s="3" t="str">
        <f t="shared" si="373"/>
        <v>https://jpsearch.go.jp/term/type/文章要素</v>
      </c>
      <c r="L2622">
        <f t="shared" si="375"/>
        <v>124</v>
      </c>
      <c r="M2622" t="str">
        <f t="shared" si="376"/>
        <v>https://www.dl.ndl.go.jp/api/iiif/3437686/canvas/124</v>
      </c>
      <c r="N2622" t="str">
        <f t="shared" si="374"/>
        <v>https://www.dl.ndl.go.jp/api/iiif/3437686/manifest.json</v>
      </c>
      <c r="O2622" t="str">
        <f t="shared" si="377"/>
        <v>http://da.dl.itc.u-tokyo.ac.jp/mirador/?params=[{%22manifest%22:%22https://www.dl.ndl.go.jp/api/iiif/3437686/manifest.json%22,%22canvas%22:%22https://www.dl.ndl.go.jp/api/iiif/3437686/canvas/124%22}]</v>
      </c>
    </row>
    <row r="2623" spans="1:15" ht="16">
      <c r="A2623" s="8" t="str">
        <f t="shared" si="371"/>
        <v>https://w3id.org/kouigenjimonogatari/data/0210-01.json</v>
      </c>
      <c r="B2623" s="8">
        <v>210</v>
      </c>
      <c r="C2623" s="8">
        <v>1</v>
      </c>
      <c r="D2623" s="9" t="s">
        <v>2491</v>
      </c>
      <c r="E2623" t="str">
        <f t="shared" si="372"/>
        <v>http://creativecommons.org/publicdomain/zero/1.0/</v>
      </c>
      <c r="F2623" t="s">
        <v>4659</v>
      </c>
      <c r="G2623">
        <v>6</v>
      </c>
      <c r="H2623" t="s">
        <v>337</v>
      </c>
      <c r="I2623" s="3" t="str">
        <f t="shared" si="373"/>
        <v>https://jpsearch.go.jp/term/type/文章要素</v>
      </c>
      <c r="L2623">
        <f t="shared" si="375"/>
        <v>125</v>
      </c>
      <c r="M2623" t="str">
        <f t="shared" si="376"/>
        <v>https://www.dl.ndl.go.jp/api/iiif/3437686/canvas/125</v>
      </c>
      <c r="N2623" t="str">
        <f t="shared" si="374"/>
        <v>https://www.dl.ndl.go.jp/api/iiif/3437686/manifest.json</v>
      </c>
      <c r="O2623" t="str">
        <f t="shared" si="377"/>
        <v>http://da.dl.itc.u-tokyo.ac.jp/mirador/?params=[{%22manifest%22:%22https://www.dl.ndl.go.jp/api/iiif/3437686/manifest.json%22,%22canvas%22:%22https://www.dl.ndl.go.jp/api/iiif/3437686/canvas/125%22}]</v>
      </c>
    </row>
    <row r="2624" spans="1:15" ht="16">
      <c r="A2624" s="8" t="str">
        <f t="shared" ref="A2624:A2687" si="378">"https://w3id.org/kouigenjimonogatari/data/"&amp;TEXT(B2624, "0000")&amp;"-"&amp;TEXT(C2624, "00")&amp;".json"</f>
        <v>https://w3id.org/kouigenjimonogatari/data/0210-02.json</v>
      </c>
      <c r="B2624" s="8">
        <v>210</v>
      </c>
      <c r="C2624" s="8">
        <v>2</v>
      </c>
      <c r="D2624" s="9" t="s">
        <v>2492</v>
      </c>
      <c r="E2624" t="str">
        <f t="shared" si="372"/>
        <v>http://creativecommons.org/publicdomain/zero/1.0/</v>
      </c>
      <c r="F2624" t="s">
        <v>4659</v>
      </c>
      <c r="G2624">
        <v>6</v>
      </c>
      <c r="H2624" t="s">
        <v>337</v>
      </c>
      <c r="I2624" s="3" t="str">
        <f t="shared" si="373"/>
        <v>https://jpsearch.go.jp/term/type/文章要素</v>
      </c>
      <c r="L2624">
        <f t="shared" si="375"/>
        <v>125</v>
      </c>
      <c r="M2624" t="str">
        <f t="shared" si="376"/>
        <v>https://www.dl.ndl.go.jp/api/iiif/3437686/canvas/125</v>
      </c>
      <c r="N2624" t="str">
        <f t="shared" si="374"/>
        <v>https://www.dl.ndl.go.jp/api/iiif/3437686/manifest.json</v>
      </c>
      <c r="O2624" t="str">
        <f t="shared" si="377"/>
        <v>http://da.dl.itc.u-tokyo.ac.jp/mirador/?params=[{%22manifest%22:%22https://www.dl.ndl.go.jp/api/iiif/3437686/manifest.json%22,%22canvas%22:%22https://www.dl.ndl.go.jp/api/iiif/3437686/canvas/125%22}]</v>
      </c>
    </row>
    <row r="2625" spans="1:15" ht="16">
      <c r="A2625" s="8" t="str">
        <f t="shared" si="378"/>
        <v>https://w3id.org/kouigenjimonogatari/data/0210-03.json</v>
      </c>
      <c r="B2625" s="8">
        <v>210</v>
      </c>
      <c r="C2625" s="8">
        <v>3</v>
      </c>
      <c r="D2625" s="9" t="s">
        <v>2493</v>
      </c>
      <c r="E2625" t="str">
        <f t="shared" si="372"/>
        <v>http://creativecommons.org/publicdomain/zero/1.0/</v>
      </c>
      <c r="F2625" t="s">
        <v>4659</v>
      </c>
      <c r="G2625">
        <v>6</v>
      </c>
      <c r="H2625" t="s">
        <v>337</v>
      </c>
      <c r="I2625" s="3" t="str">
        <f t="shared" si="373"/>
        <v>https://jpsearch.go.jp/term/type/文章要素</v>
      </c>
      <c r="L2625">
        <f t="shared" si="375"/>
        <v>125</v>
      </c>
      <c r="M2625" t="str">
        <f t="shared" si="376"/>
        <v>https://www.dl.ndl.go.jp/api/iiif/3437686/canvas/125</v>
      </c>
      <c r="N2625" t="str">
        <f t="shared" si="374"/>
        <v>https://www.dl.ndl.go.jp/api/iiif/3437686/manifest.json</v>
      </c>
      <c r="O2625" t="str">
        <f t="shared" si="377"/>
        <v>http://da.dl.itc.u-tokyo.ac.jp/mirador/?params=[{%22manifest%22:%22https://www.dl.ndl.go.jp/api/iiif/3437686/manifest.json%22,%22canvas%22:%22https://www.dl.ndl.go.jp/api/iiif/3437686/canvas/125%22}]</v>
      </c>
    </row>
    <row r="2626" spans="1:15" ht="16">
      <c r="A2626" s="8" t="str">
        <f t="shared" si="378"/>
        <v>https://w3id.org/kouigenjimonogatari/data/0210-04.json</v>
      </c>
      <c r="B2626" s="8">
        <v>210</v>
      </c>
      <c r="C2626" s="8">
        <v>4</v>
      </c>
      <c r="D2626" s="9" t="s">
        <v>2494</v>
      </c>
      <c r="E2626" t="str">
        <f t="shared" si="372"/>
        <v>http://creativecommons.org/publicdomain/zero/1.0/</v>
      </c>
      <c r="F2626" t="s">
        <v>4659</v>
      </c>
      <c r="G2626">
        <v>6</v>
      </c>
      <c r="H2626" t="s">
        <v>337</v>
      </c>
      <c r="I2626" s="3" t="str">
        <f t="shared" si="373"/>
        <v>https://jpsearch.go.jp/term/type/文章要素</v>
      </c>
      <c r="L2626">
        <f t="shared" si="375"/>
        <v>125</v>
      </c>
      <c r="M2626" t="str">
        <f t="shared" si="376"/>
        <v>https://www.dl.ndl.go.jp/api/iiif/3437686/canvas/125</v>
      </c>
      <c r="N2626" t="str">
        <f t="shared" si="374"/>
        <v>https://www.dl.ndl.go.jp/api/iiif/3437686/manifest.json</v>
      </c>
      <c r="O2626" t="str">
        <f t="shared" si="377"/>
        <v>http://da.dl.itc.u-tokyo.ac.jp/mirador/?params=[{%22manifest%22:%22https://www.dl.ndl.go.jp/api/iiif/3437686/manifest.json%22,%22canvas%22:%22https://www.dl.ndl.go.jp/api/iiif/3437686/canvas/125%22}]</v>
      </c>
    </row>
    <row r="2627" spans="1:15" ht="16">
      <c r="A2627" s="8" t="str">
        <f t="shared" si="378"/>
        <v>https://w3id.org/kouigenjimonogatari/data/0210-05.json</v>
      </c>
      <c r="B2627" s="8">
        <v>210</v>
      </c>
      <c r="C2627" s="8">
        <v>5</v>
      </c>
      <c r="D2627" s="9" t="s">
        <v>2495</v>
      </c>
      <c r="E2627" t="str">
        <f t="shared" si="372"/>
        <v>http://creativecommons.org/publicdomain/zero/1.0/</v>
      </c>
      <c r="F2627" t="s">
        <v>4659</v>
      </c>
      <c r="G2627">
        <v>6</v>
      </c>
      <c r="H2627" t="s">
        <v>337</v>
      </c>
      <c r="I2627" s="3" t="str">
        <f t="shared" si="373"/>
        <v>https://jpsearch.go.jp/term/type/文章要素</v>
      </c>
      <c r="L2627">
        <f t="shared" si="375"/>
        <v>125</v>
      </c>
      <c r="M2627" t="str">
        <f t="shared" si="376"/>
        <v>https://www.dl.ndl.go.jp/api/iiif/3437686/canvas/125</v>
      </c>
      <c r="N2627" t="str">
        <f t="shared" si="374"/>
        <v>https://www.dl.ndl.go.jp/api/iiif/3437686/manifest.json</v>
      </c>
      <c r="O2627" t="str">
        <f t="shared" si="377"/>
        <v>http://da.dl.itc.u-tokyo.ac.jp/mirador/?params=[{%22manifest%22:%22https://www.dl.ndl.go.jp/api/iiif/3437686/manifest.json%22,%22canvas%22:%22https://www.dl.ndl.go.jp/api/iiif/3437686/canvas/125%22}]</v>
      </c>
    </row>
    <row r="2628" spans="1:15" ht="16">
      <c r="A2628" s="8" t="str">
        <f t="shared" si="378"/>
        <v>https://w3id.org/kouigenjimonogatari/data/0210-06.json</v>
      </c>
      <c r="B2628" s="8">
        <v>210</v>
      </c>
      <c r="C2628" s="8">
        <v>6</v>
      </c>
      <c r="D2628" s="9" t="s">
        <v>2496</v>
      </c>
      <c r="E2628" t="str">
        <f t="shared" ref="E2628:E2691" si="379">"http://creativecommons.org/publicdomain/zero/1.0/"</f>
        <v>http://creativecommons.org/publicdomain/zero/1.0/</v>
      </c>
      <c r="F2628" t="s">
        <v>4659</v>
      </c>
      <c r="G2628">
        <v>6</v>
      </c>
      <c r="H2628" t="s">
        <v>337</v>
      </c>
      <c r="I2628" s="3" t="str">
        <f t="shared" ref="I2628:I2691" si="380">"https://jpsearch.go.jp/term/type/文章要素"</f>
        <v>https://jpsearch.go.jp/term/type/文章要素</v>
      </c>
      <c r="L2628">
        <f t="shared" si="375"/>
        <v>125</v>
      </c>
      <c r="M2628" t="str">
        <f t="shared" si="376"/>
        <v>https://www.dl.ndl.go.jp/api/iiif/3437686/canvas/125</v>
      </c>
      <c r="N2628" t="str">
        <f t="shared" ref="N2628:N2691" si="381">"https://www.dl.ndl.go.jp/api/iiif/3437686/manifest.json"</f>
        <v>https://www.dl.ndl.go.jp/api/iiif/3437686/manifest.json</v>
      </c>
      <c r="O2628" t="str">
        <f t="shared" si="377"/>
        <v>http://da.dl.itc.u-tokyo.ac.jp/mirador/?params=[{%22manifest%22:%22https://www.dl.ndl.go.jp/api/iiif/3437686/manifest.json%22,%22canvas%22:%22https://www.dl.ndl.go.jp/api/iiif/3437686/canvas/125%22}]</v>
      </c>
    </row>
    <row r="2629" spans="1:15" ht="16">
      <c r="A2629" s="8" t="str">
        <f t="shared" si="378"/>
        <v>https://w3id.org/kouigenjimonogatari/data/0210-07.json</v>
      </c>
      <c r="B2629" s="8">
        <v>210</v>
      </c>
      <c r="C2629" s="8">
        <v>7</v>
      </c>
      <c r="D2629" s="9" t="s">
        <v>2497</v>
      </c>
      <c r="E2629" t="str">
        <f t="shared" si="379"/>
        <v>http://creativecommons.org/publicdomain/zero/1.0/</v>
      </c>
      <c r="F2629" t="s">
        <v>4659</v>
      </c>
      <c r="G2629">
        <v>6</v>
      </c>
      <c r="H2629" t="s">
        <v>337</v>
      </c>
      <c r="I2629" s="3" t="str">
        <f t="shared" si="380"/>
        <v>https://jpsearch.go.jp/term/type/文章要素</v>
      </c>
      <c r="L2629">
        <f t="shared" si="375"/>
        <v>125</v>
      </c>
      <c r="M2629" t="str">
        <f t="shared" si="376"/>
        <v>https://www.dl.ndl.go.jp/api/iiif/3437686/canvas/125</v>
      </c>
      <c r="N2629" t="str">
        <f t="shared" si="381"/>
        <v>https://www.dl.ndl.go.jp/api/iiif/3437686/manifest.json</v>
      </c>
      <c r="O2629" t="str">
        <f t="shared" si="377"/>
        <v>http://da.dl.itc.u-tokyo.ac.jp/mirador/?params=[{%22manifest%22:%22https://www.dl.ndl.go.jp/api/iiif/3437686/manifest.json%22,%22canvas%22:%22https://www.dl.ndl.go.jp/api/iiif/3437686/canvas/125%22}]</v>
      </c>
    </row>
    <row r="2630" spans="1:15" ht="16">
      <c r="A2630" s="8" t="str">
        <f t="shared" si="378"/>
        <v>https://w3id.org/kouigenjimonogatari/data/0210-08.json</v>
      </c>
      <c r="B2630" s="8">
        <v>210</v>
      </c>
      <c r="C2630" s="8">
        <v>8</v>
      </c>
      <c r="D2630" s="9" t="s">
        <v>2498</v>
      </c>
      <c r="E2630" t="str">
        <f t="shared" si="379"/>
        <v>http://creativecommons.org/publicdomain/zero/1.0/</v>
      </c>
      <c r="F2630" t="s">
        <v>4659</v>
      </c>
      <c r="G2630">
        <v>6</v>
      </c>
      <c r="H2630" t="s">
        <v>337</v>
      </c>
      <c r="I2630" s="3" t="str">
        <f t="shared" si="380"/>
        <v>https://jpsearch.go.jp/term/type/文章要素</v>
      </c>
      <c r="L2630">
        <f t="shared" si="375"/>
        <v>125</v>
      </c>
      <c r="M2630" t="str">
        <f t="shared" si="376"/>
        <v>https://www.dl.ndl.go.jp/api/iiif/3437686/canvas/125</v>
      </c>
      <c r="N2630" t="str">
        <f t="shared" si="381"/>
        <v>https://www.dl.ndl.go.jp/api/iiif/3437686/manifest.json</v>
      </c>
      <c r="O2630" t="str">
        <f t="shared" si="377"/>
        <v>http://da.dl.itc.u-tokyo.ac.jp/mirador/?params=[{%22manifest%22:%22https://www.dl.ndl.go.jp/api/iiif/3437686/manifest.json%22,%22canvas%22:%22https://www.dl.ndl.go.jp/api/iiif/3437686/canvas/125%22}]</v>
      </c>
    </row>
    <row r="2631" spans="1:15" ht="16">
      <c r="A2631" s="8" t="str">
        <f t="shared" si="378"/>
        <v>https://w3id.org/kouigenjimonogatari/data/0210-09.json</v>
      </c>
      <c r="B2631" s="8">
        <v>210</v>
      </c>
      <c r="C2631" s="8">
        <v>9</v>
      </c>
      <c r="D2631" s="9" t="s">
        <v>2499</v>
      </c>
      <c r="E2631" t="str">
        <f t="shared" si="379"/>
        <v>http://creativecommons.org/publicdomain/zero/1.0/</v>
      </c>
      <c r="F2631" t="s">
        <v>4659</v>
      </c>
      <c r="G2631">
        <v>6</v>
      </c>
      <c r="H2631" t="s">
        <v>337</v>
      </c>
      <c r="I2631" s="3" t="str">
        <f t="shared" si="380"/>
        <v>https://jpsearch.go.jp/term/type/文章要素</v>
      </c>
      <c r="L2631">
        <f t="shared" ref="L2631:L2694" si="382">20+INT(B2631/2)</f>
        <v>125</v>
      </c>
      <c r="M2631" t="str">
        <f t="shared" ref="M2631:M2694" si="383">"https://www.dl.ndl.go.jp/api/iiif/3437686/canvas/"&amp;L2631</f>
        <v>https://www.dl.ndl.go.jp/api/iiif/3437686/canvas/125</v>
      </c>
      <c r="N2631" t="str">
        <f t="shared" si="381"/>
        <v>https://www.dl.ndl.go.jp/api/iiif/3437686/manifest.json</v>
      </c>
      <c r="O2631" t="str">
        <f t="shared" ref="O2631:O2694" si="384">"http://da.dl.itc.u-tokyo.ac.jp/mirador/?params=[{%22manifest%22:%22"&amp;N2631&amp;"%22,%22canvas%22:%22"&amp;M2631&amp;"%22}]"</f>
        <v>http://da.dl.itc.u-tokyo.ac.jp/mirador/?params=[{%22manifest%22:%22https://www.dl.ndl.go.jp/api/iiif/3437686/manifest.json%22,%22canvas%22:%22https://www.dl.ndl.go.jp/api/iiif/3437686/canvas/125%22}]</v>
      </c>
    </row>
    <row r="2632" spans="1:15" ht="16">
      <c r="A2632" s="8" t="str">
        <f t="shared" si="378"/>
        <v>https://w3id.org/kouigenjimonogatari/data/0210-10.json</v>
      </c>
      <c r="B2632" s="8">
        <v>210</v>
      </c>
      <c r="C2632" s="8">
        <v>10</v>
      </c>
      <c r="D2632" s="9" t="s">
        <v>2500</v>
      </c>
      <c r="E2632" t="str">
        <f t="shared" si="379"/>
        <v>http://creativecommons.org/publicdomain/zero/1.0/</v>
      </c>
      <c r="F2632" t="s">
        <v>4659</v>
      </c>
      <c r="G2632">
        <v>6</v>
      </c>
      <c r="H2632" t="s">
        <v>337</v>
      </c>
      <c r="I2632" s="3" t="str">
        <f t="shared" si="380"/>
        <v>https://jpsearch.go.jp/term/type/文章要素</v>
      </c>
      <c r="L2632">
        <f t="shared" si="382"/>
        <v>125</v>
      </c>
      <c r="M2632" t="str">
        <f t="shared" si="383"/>
        <v>https://www.dl.ndl.go.jp/api/iiif/3437686/canvas/125</v>
      </c>
      <c r="N2632" t="str">
        <f t="shared" si="381"/>
        <v>https://www.dl.ndl.go.jp/api/iiif/3437686/manifest.json</v>
      </c>
      <c r="O2632" t="str">
        <f t="shared" si="384"/>
        <v>http://da.dl.itc.u-tokyo.ac.jp/mirador/?params=[{%22manifest%22:%22https://www.dl.ndl.go.jp/api/iiif/3437686/manifest.json%22,%22canvas%22:%22https://www.dl.ndl.go.jp/api/iiif/3437686/canvas/125%22}]</v>
      </c>
    </row>
    <row r="2633" spans="1:15" ht="16">
      <c r="A2633" s="8" t="str">
        <f t="shared" si="378"/>
        <v>https://w3id.org/kouigenjimonogatari/data/0210-11.json</v>
      </c>
      <c r="B2633" s="8">
        <v>210</v>
      </c>
      <c r="C2633" s="8">
        <v>11</v>
      </c>
      <c r="D2633" s="9" t="s">
        <v>2501</v>
      </c>
      <c r="E2633" t="str">
        <f t="shared" si="379"/>
        <v>http://creativecommons.org/publicdomain/zero/1.0/</v>
      </c>
      <c r="F2633" t="s">
        <v>4659</v>
      </c>
      <c r="G2633">
        <v>6</v>
      </c>
      <c r="H2633" t="s">
        <v>337</v>
      </c>
      <c r="I2633" s="3" t="str">
        <f t="shared" si="380"/>
        <v>https://jpsearch.go.jp/term/type/文章要素</v>
      </c>
      <c r="L2633">
        <f t="shared" si="382"/>
        <v>125</v>
      </c>
      <c r="M2633" t="str">
        <f t="shared" si="383"/>
        <v>https://www.dl.ndl.go.jp/api/iiif/3437686/canvas/125</v>
      </c>
      <c r="N2633" t="str">
        <f t="shared" si="381"/>
        <v>https://www.dl.ndl.go.jp/api/iiif/3437686/manifest.json</v>
      </c>
      <c r="O2633" t="str">
        <f t="shared" si="384"/>
        <v>http://da.dl.itc.u-tokyo.ac.jp/mirador/?params=[{%22manifest%22:%22https://www.dl.ndl.go.jp/api/iiif/3437686/manifest.json%22,%22canvas%22:%22https://www.dl.ndl.go.jp/api/iiif/3437686/canvas/125%22}]</v>
      </c>
    </row>
    <row r="2634" spans="1:15" ht="16">
      <c r="A2634" s="8" t="str">
        <f t="shared" si="378"/>
        <v>https://w3id.org/kouigenjimonogatari/data/0210-12.json</v>
      </c>
      <c r="B2634" s="8">
        <v>210</v>
      </c>
      <c r="C2634" s="8">
        <v>12</v>
      </c>
      <c r="D2634" s="9" t="s">
        <v>2502</v>
      </c>
      <c r="E2634" t="str">
        <f t="shared" si="379"/>
        <v>http://creativecommons.org/publicdomain/zero/1.0/</v>
      </c>
      <c r="F2634" t="s">
        <v>4659</v>
      </c>
      <c r="G2634">
        <v>6</v>
      </c>
      <c r="H2634" t="s">
        <v>337</v>
      </c>
      <c r="I2634" s="3" t="str">
        <f t="shared" si="380"/>
        <v>https://jpsearch.go.jp/term/type/文章要素</v>
      </c>
      <c r="L2634">
        <f t="shared" si="382"/>
        <v>125</v>
      </c>
      <c r="M2634" t="str">
        <f t="shared" si="383"/>
        <v>https://www.dl.ndl.go.jp/api/iiif/3437686/canvas/125</v>
      </c>
      <c r="N2634" t="str">
        <f t="shared" si="381"/>
        <v>https://www.dl.ndl.go.jp/api/iiif/3437686/manifest.json</v>
      </c>
      <c r="O2634" t="str">
        <f t="shared" si="384"/>
        <v>http://da.dl.itc.u-tokyo.ac.jp/mirador/?params=[{%22manifest%22:%22https://www.dl.ndl.go.jp/api/iiif/3437686/manifest.json%22,%22canvas%22:%22https://www.dl.ndl.go.jp/api/iiif/3437686/canvas/125%22}]</v>
      </c>
    </row>
    <row r="2635" spans="1:15" ht="16">
      <c r="A2635" s="8" t="str">
        <f t="shared" si="378"/>
        <v>https://w3id.org/kouigenjimonogatari/data/0210-13.json</v>
      </c>
      <c r="B2635" s="8">
        <v>210</v>
      </c>
      <c r="C2635" s="8">
        <v>13</v>
      </c>
      <c r="D2635" s="9" t="s">
        <v>2503</v>
      </c>
      <c r="E2635" t="str">
        <f t="shared" si="379"/>
        <v>http://creativecommons.org/publicdomain/zero/1.0/</v>
      </c>
      <c r="F2635" t="s">
        <v>4659</v>
      </c>
      <c r="G2635">
        <v>6</v>
      </c>
      <c r="H2635" t="s">
        <v>337</v>
      </c>
      <c r="I2635" s="3" t="str">
        <f t="shared" si="380"/>
        <v>https://jpsearch.go.jp/term/type/文章要素</v>
      </c>
      <c r="L2635">
        <f t="shared" si="382"/>
        <v>125</v>
      </c>
      <c r="M2635" t="str">
        <f t="shared" si="383"/>
        <v>https://www.dl.ndl.go.jp/api/iiif/3437686/canvas/125</v>
      </c>
      <c r="N2635" t="str">
        <f t="shared" si="381"/>
        <v>https://www.dl.ndl.go.jp/api/iiif/3437686/manifest.json</v>
      </c>
      <c r="O2635" t="str">
        <f t="shared" si="384"/>
        <v>http://da.dl.itc.u-tokyo.ac.jp/mirador/?params=[{%22manifest%22:%22https://www.dl.ndl.go.jp/api/iiif/3437686/manifest.json%22,%22canvas%22:%22https://www.dl.ndl.go.jp/api/iiif/3437686/canvas/125%22}]</v>
      </c>
    </row>
    <row r="2636" spans="1:15" ht="16">
      <c r="A2636" s="8" t="str">
        <f t="shared" si="378"/>
        <v>https://w3id.org/kouigenjimonogatari/data/0210-14.json</v>
      </c>
      <c r="B2636" s="8">
        <v>210</v>
      </c>
      <c r="C2636" s="8">
        <v>14</v>
      </c>
      <c r="D2636" s="9" t="s">
        <v>2504</v>
      </c>
      <c r="E2636" t="str">
        <f t="shared" si="379"/>
        <v>http://creativecommons.org/publicdomain/zero/1.0/</v>
      </c>
      <c r="F2636" t="s">
        <v>4659</v>
      </c>
      <c r="G2636">
        <v>6</v>
      </c>
      <c r="H2636" t="s">
        <v>337</v>
      </c>
      <c r="I2636" s="3" t="str">
        <f t="shared" si="380"/>
        <v>https://jpsearch.go.jp/term/type/文章要素</v>
      </c>
      <c r="L2636">
        <f t="shared" si="382"/>
        <v>125</v>
      </c>
      <c r="M2636" t="str">
        <f t="shared" si="383"/>
        <v>https://www.dl.ndl.go.jp/api/iiif/3437686/canvas/125</v>
      </c>
      <c r="N2636" t="str">
        <f t="shared" si="381"/>
        <v>https://www.dl.ndl.go.jp/api/iiif/3437686/manifest.json</v>
      </c>
      <c r="O2636" t="str">
        <f t="shared" si="384"/>
        <v>http://da.dl.itc.u-tokyo.ac.jp/mirador/?params=[{%22manifest%22:%22https://www.dl.ndl.go.jp/api/iiif/3437686/manifest.json%22,%22canvas%22:%22https://www.dl.ndl.go.jp/api/iiif/3437686/canvas/125%22}]</v>
      </c>
    </row>
    <row r="2637" spans="1:15" ht="16">
      <c r="A2637" s="8" t="str">
        <f t="shared" si="378"/>
        <v>https://w3id.org/kouigenjimonogatari/data/0211-01.json</v>
      </c>
      <c r="B2637" s="8">
        <v>211</v>
      </c>
      <c r="C2637" s="8">
        <v>1</v>
      </c>
      <c r="D2637" s="9" t="s">
        <v>2505</v>
      </c>
      <c r="E2637" t="str">
        <f t="shared" si="379"/>
        <v>http://creativecommons.org/publicdomain/zero/1.0/</v>
      </c>
      <c r="F2637" t="s">
        <v>4659</v>
      </c>
      <c r="G2637">
        <v>6</v>
      </c>
      <c r="H2637" t="s">
        <v>337</v>
      </c>
      <c r="I2637" s="3" t="str">
        <f t="shared" si="380"/>
        <v>https://jpsearch.go.jp/term/type/文章要素</v>
      </c>
      <c r="L2637">
        <f t="shared" si="382"/>
        <v>125</v>
      </c>
      <c r="M2637" t="str">
        <f t="shared" si="383"/>
        <v>https://www.dl.ndl.go.jp/api/iiif/3437686/canvas/125</v>
      </c>
      <c r="N2637" t="str">
        <f t="shared" si="381"/>
        <v>https://www.dl.ndl.go.jp/api/iiif/3437686/manifest.json</v>
      </c>
      <c r="O2637" t="str">
        <f t="shared" si="384"/>
        <v>http://da.dl.itc.u-tokyo.ac.jp/mirador/?params=[{%22manifest%22:%22https://www.dl.ndl.go.jp/api/iiif/3437686/manifest.json%22,%22canvas%22:%22https://www.dl.ndl.go.jp/api/iiif/3437686/canvas/125%22}]</v>
      </c>
    </row>
    <row r="2638" spans="1:15" ht="16">
      <c r="A2638" s="8" t="str">
        <f t="shared" si="378"/>
        <v>https://w3id.org/kouigenjimonogatari/data/0211-02.json</v>
      </c>
      <c r="B2638" s="8">
        <v>211</v>
      </c>
      <c r="C2638" s="8">
        <v>2</v>
      </c>
      <c r="D2638" s="9" t="s">
        <v>2506</v>
      </c>
      <c r="E2638" t="str">
        <f t="shared" si="379"/>
        <v>http://creativecommons.org/publicdomain/zero/1.0/</v>
      </c>
      <c r="F2638" t="s">
        <v>4659</v>
      </c>
      <c r="G2638">
        <v>6</v>
      </c>
      <c r="H2638" t="s">
        <v>337</v>
      </c>
      <c r="I2638" s="3" t="str">
        <f t="shared" si="380"/>
        <v>https://jpsearch.go.jp/term/type/文章要素</v>
      </c>
      <c r="L2638">
        <f t="shared" si="382"/>
        <v>125</v>
      </c>
      <c r="M2638" t="str">
        <f t="shared" si="383"/>
        <v>https://www.dl.ndl.go.jp/api/iiif/3437686/canvas/125</v>
      </c>
      <c r="N2638" t="str">
        <f t="shared" si="381"/>
        <v>https://www.dl.ndl.go.jp/api/iiif/3437686/manifest.json</v>
      </c>
      <c r="O2638" t="str">
        <f t="shared" si="384"/>
        <v>http://da.dl.itc.u-tokyo.ac.jp/mirador/?params=[{%22manifest%22:%22https://www.dl.ndl.go.jp/api/iiif/3437686/manifest.json%22,%22canvas%22:%22https://www.dl.ndl.go.jp/api/iiif/3437686/canvas/125%22}]</v>
      </c>
    </row>
    <row r="2639" spans="1:15" ht="16">
      <c r="A2639" s="8" t="str">
        <f t="shared" si="378"/>
        <v>https://w3id.org/kouigenjimonogatari/data/0211-03.json</v>
      </c>
      <c r="B2639" s="8">
        <v>211</v>
      </c>
      <c r="C2639" s="8">
        <v>3</v>
      </c>
      <c r="D2639" s="9" t="s">
        <v>2507</v>
      </c>
      <c r="E2639" t="str">
        <f t="shared" si="379"/>
        <v>http://creativecommons.org/publicdomain/zero/1.0/</v>
      </c>
      <c r="F2639" t="s">
        <v>4659</v>
      </c>
      <c r="G2639">
        <v>6</v>
      </c>
      <c r="H2639" t="s">
        <v>337</v>
      </c>
      <c r="I2639" s="3" t="str">
        <f t="shared" si="380"/>
        <v>https://jpsearch.go.jp/term/type/文章要素</v>
      </c>
      <c r="L2639">
        <f t="shared" si="382"/>
        <v>125</v>
      </c>
      <c r="M2639" t="str">
        <f t="shared" si="383"/>
        <v>https://www.dl.ndl.go.jp/api/iiif/3437686/canvas/125</v>
      </c>
      <c r="N2639" t="str">
        <f t="shared" si="381"/>
        <v>https://www.dl.ndl.go.jp/api/iiif/3437686/manifest.json</v>
      </c>
      <c r="O2639" t="str">
        <f t="shared" si="384"/>
        <v>http://da.dl.itc.u-tokyo.ac.jp/mirador/?params=[{%22manifest%22:%22https://www.dl.ndl.go.jp/api/iiif/3437686/manifest.json%22,%22canvas%22:%22https://www.dl.ndl.go.jp/api/iiif/3437686/canvas/125%22}]</v>
      </c>
    </row>
    <row r="2640" spans="1:15" ht="16">
      <c r="A2640" s="8" t="str">
        <f t="shared" si="378"/>
        <v>https://w3id.org/kouigenjimonogatari/data/0211-04.json</v>
      </c>
      <c r="B2640" s="8">
        <v>211</v>
      </c>
      <c r="C2640" s="8">
        <v>4</v>
      </c>
      <c r="D2640" s="9" t="s">
        <v>2508</v>
      </c>
      <c r="E2640" t="str">
        <f t="shared" si="379"/>
        <v>http://creativecommons.org/publicdomain/zero/1.0/</v>
      </c>
      <c r="F2640" t="s">
        <v>4659</v>
      </c>
      <c r="G2640">
        <v>6</v>
      </c>
      <c r="H2640" t="s">
        <v>337</v>
      </c>
      <c r="I2640" s="3" t="str">
        <f t="shared" si="380"/>
        <v>https://jpsearch.go.jp/term/type/文章要素</v>
      </c>
      <c r="L2640">
        <f t="shared" si="382"/>
        <v>125</v>
      </c>
      <c r="M2640" t="str">
        <f t="shared" si="383"/>
        <v>https://www.dl.ndl.go.jp/api/iiif/3437686/canvas/125</v>
      </c>
      <c r="N2640" t="str">
        <f t="shared" si="381"/>
        <v>https://www.dl.ndl.go.jp/api/iiif/3437686/manifest.json</v>
      </c>
      <c r="O2640" t="str">
        <f t="shared" si="384"/>
        <v>http://da.dl.itc.u-tokyo.ac.jp/mirador/?params=[{%22manifest%22:%22https://www.dl.ndl.go.jp/api/iiif/3437686/manifest.json%22,%22canvas%22:%22https://www.dl.ndl.go.jp/api/iiif/3437686/canvas/125%22}]</v>
      </c>
    </row>
    <row r="2641" spans="1:15" ht="16">
      <c r="A2641" s="8" t="str">
        <f t="shared" si="378"/>
        <v>https://w3id.org/kouigenjimonogatari/data/0211-05.json</v>
      </c>
      <c r="B2641" s="8">
        <v>211</v>
      </c>
      <c r="C2641" s="8">
        <v>5</v>
      </c>
      <c r="D2641" s="9" t="s">
        <v>2509</v>
      </c>
      <c r="E2641" t="str">
        <f t="shared" si="379"/>
        <v>http://creativecommons.org/publicdomain/zero/1.0/</v>
      </c>
      <c r="F2641" t="s">
        <v>4659</v>
      </c>
      <c r="G2641">
        <v>6</v>
      </c>
      <c r="H2641" t="s">
        <v>337</v>
      </c>
      <c r="I2641" s="3" t="str">
        <f t="shared" si="380"/>
        <v>https://jpsearch.go.jp/term/type/文章要素</v>
      </c>
      <c r="L2641">
        <f t="shared" si="382"/>
        <v>125</v>
      </c>
      <c r="M2641" t="str">
        <f t="shared" si="383"/>
        <v>https://www.dl.ndl.go.jp/api/iiif/3437686/canvas/125</v>
      </c>
      <c r="N2641" t="str">
        <f t="shared" si="381"/>
        <v>https://www.dl.ndl.go.jp/api/iiif/3437686/manifest.json</v>
      </c>
      <c r="O2641" t="str">
        <f t="shared" si="384"/>
        <v>http://da.dl.itc.u-tokyo.ac.jp/mirador/?params=[{%22manifest%22:%22https://www.dl.ndl.go.jp/api/iiif/3437686/manifest.json%22,%22canvas%22:%22https://www.dl.ndl.go.jp/api/iiif/3437686/canvas/125%22}]</v>
      </c>
    </row>
    <row r="2642" spans="1:15" ht="16">
      <c r="A2642" s="8" t="str">
        <f t="shared" si="378"/>
        <v>https://w3id.org/kouigenjimonogatari/data/0211-06.json</v>
      </c>
      <c r="B2642" s="8">
        <v>211</v>
      </c>
      <c r="C2642" s="8">
        <v>6</v>
      </c>
      <c r="D2642" s="9" t="s">
        <v>2510</v>
      </c>
      <c r="E2642" t="str">
        <f t="shared" si="379"/>
        <v>http://creativecommons.org/publicdomain/zero/1.0/</v>
      </c>
      <c r="F2642" t="s">
        <v>4659</v>
      </c>
      <c r="G2642">
        <v>6</v>
      </c>
      <c r="H2642" t="s">
        <v>337</v>
      </c>
      <c r="I2642" s="3" t="str">
        <f t="shared" si="380"/>
        <v>https://jpsearch.go.jp/term/type/文章要素</v>
      </c>
      <c r="L2642">
        <f t="shared" si="382"/>
        <v>125</v>
      </c>
      <c r="M2642" t="str">
        <f t="shared" si="383"/>
        <v>https://www.dl.ndl.go.jp/api/iiif/3437686/canvas/125</v>
      </c>
      <c r="N2642" t="str">
        <f t="shared" si="381"/>
        <v>https://www.dl.ndl.go.jp/api/iiif/3437686/manifest.json</v>
      </c>
      <c r="O2642" t="str">
        <f t="shared" si="384"/>
        <v>http://da.dl.itc.u-tokyo.ac.jp/mirador/?params=[{%22manifest%22:%22https://www.dl.ndl.go.jp/api/iiif/3437686/manifest.json%22,%22canvas%22:%22https://www.dl.ndl.go.jp/api/iiif/3437686/canvas/125%22}]</v>
      </c>
    </row>
    <row r="2643" spans="1:15" ht="16">
      <c r="A2643" s="8" t="str">
        <f t="shared" si="378"/>
        <v>https://w3id.org/kouigenjimonogatari/data/0211-07.json</v>
      </c>
      <c r="B2643" s="8">
        <v>211</v>
      </c>
      <c r="C2643" s="8">
        <v>7</v>
      </c>
      <c r="D2643" s="9" t="s">
        <v>2511</v>
      </c>
      <c r="E2643" t="str">
        <f t="shared" si="379"/>
        <v>http://creativecommons.org/publicdomain/zero/1.0/</v>
      </c>
      <c r="F2643" t="s">
        <v>4659</v>
      </c>
      <c r="G2643">
        <v>6</v>
      </c>
      <c r="H2643" t="s">
        <v>337</v>
      </c>
      <c r="I2643" s="3" t="str">
        <f t="shared" si="380"/>
        <v>https://jpsearch.go.jp/term/type/文章要素</v>
      </c>
      <c r="L2643">
        <f t="shared" si="382"/>
        <v>125</v>
      </c>
      <c r="M2643" t="str">
        <f t="shared" si="383"/>
        <v>https://www.dl.ndl.go.jp/api/iiif/3437686/canvas/125</v>
      </c>
      <c r="N2643" t="str">
        <f t="shared" si="381"/>
        <v>https://www.dl.ndl.go.jp/api/iiif/3437686/manifest.json</v>
      </c>
      <c r="O2643" t="str">
        <f t="shared" si="384"/>
        <v>http://da.dl.itc.u-tokyo.ac.jp/mirador/?params=[{%22manifest%22:%22https://www.dl.ndl.go.jp/api/iiif/3437686/manifest.json%22,%22canvas%22:%22https://www.dl.ndl.go.jp/api/iiif/3437686/canvas/125%22}]</v>
      </c>
    </row>
    <row r="2644" spans="1:15" ht="16">
      <c r="A2644" s="8" t="str">
        <f t="shared" si="378"/>
        <v>https://w3id.org/kouigenjimonogatari/data/0211-08.json</v>
      </c>
      <c r="B2644" s="8">
        <v>211</v>
      </c>
      <c r="C2644" s="8">
        <v>8</v>
      </c>
      <c r="D2644" s="9" t="s">
        <v>2512</v>
      </c>
      <c r="E2644" t="str">
        <f t="shared" si="379"/>
        <v>http://creativecommons.org/publicdomain/zero/1.0/</v>
      </c>
      <c r="F2644" t="s">
        <v>4659</v>
      </c>
      <c r="G2644">
        <v>6</v>
      </c>
      <c r="H2644" t="s">
        <v>337</v>
      </c>
      <c r="I2644" s="3" t="str">
        <f t="shared" si="380"/>
        <v>https://jpsearch.go.jp/term/type/文章要素</v>
      </c>
      <c r="L2644">
        <f t="shared" si="382"/>
        <v>125</v>
      </c>
      <c r="M2644" t="str">
        <f t="shared" si="383"/>
        <v>https://www.dl.ndl.go.jp/api/iiif/3437686/canvas/125</v>
      </c>
      <c r="N2644" t="str">
        <f t="shared" si="381"/>
        <v>https://www.dl.ndl.go.jp/api/iiif/3437686/manifest.json</v>
      </c>
      <c r="O2644" t="str">
        <f t="shared" si="384"/>
        <v>http://da.dl.itc.u-tokyo.ac.jp/mirador/?params=[{%22manifest%22:%22https://www.dl.ndl.go.jp/api/iiif/3437686/manifest.json%22,%22canvas%22:%22https://www.dl.ndl.go.jp/api/iiif/3437686/canvas/125%22}]</v>
      </c>
    </row>
    <row r="2645" spans="1:15" ht="16">
      <c r="A2645" s="8" t="str">
        <f t="shared" si="378"/>
        <v>https://w3id.org/kouigenjimonogatari/data/0211-09.json</v>
      </c>
      <c r="B2645" s="8">
        <v>211</v>
      </c>
      <c r="C2645" s="8">
        <v>9</v>
      </c>
      <c r="D2645" s="9" t="s">
        <v>2513</v>
      </c>
      <c r="E2645" t="str">
        <f t="shared" si="379"/>
        <v>http://creativecommons.org/publicdomain/zero/1.0/</v>
      </c>
      <c r="F2645" t="s">
        <v>4659</v>
      </c>
      <c r="G2645">
        <v>6</v>
      </c>
      <c r="H2645" t="s">
        <v>337</v>
      </c>
      <c r="I2645" s="3" t="str">
        <f t="shared" si="380"/>
        <v>https://jpsearch.go.jp/term/type/文章要素</v>
      </c>
      <c r="L2645">
        <f t="shared" si="382"/>
        <v>125</v>
      </c>
      <c r="M2645" t="str">
        <f t="shared" si="383"/>
        <v>https://www.dl.ndl.go.jp/api/iiif/3437686/canvas/125</v>
      </c>
      <c r="N2645" t="str">
        <f t="shared" si="381"/>
        <v>https://www.dl.ndl.go.jp/api/iiif/3437686/manifest.json</v>
      </c>
      <c r="O2645" t="str">
        <f t="shared" si="384"/>
        <v>http://da.dl.itc.u-tokyo.ac.jp/mirador/?params=[{%22manifest%22:%22https://www.dl.ndl.go.jp/api/iiif/3437686/manifest.json%22,%22canvas%22:%22https://www.dl.ndl.go.jp/api/iiif/3437686/canvas/125%22}]</v>
      </c>
    </row>
    <row r="2646" spans="1:15" ht="16">
      <c r="A2646" s="8" t="str">
        <f t="shared" si="378"/>
        <v>https://w3id.org/kouigenjimonogatari/data/0211-10.json</v>
      </c>
      <c r="B2646" s="8">
        <v>211</v>
      </c>
      <c r="C2646" s="8">
        <v>10</v>
      </c>
      <c r="D2646" s="9" t="s">
        <v>2514</v>
      </c>
      <c r="E2646" t="str">
        <f t="shared" si="379"/>
        <v>http://creativecommons.org/publicdomain/zero/1.0/</v>
      </c>
      <c r="F2646" t="s">
        <v>4659</v>
      </c>
      <c r="G2646">
        <v>6</v>
      </c>
      <c r="H2646" t="s">
        <v>337</v>
      </c>
      <c r="I2646" s="3" t="str">
        <f t="shared" si="380"/>
        <v>https://jpsearch.go.jp/term/type/文章要素</v>
      </c>
      <c r="L2646">
        <f t="shared" si="382"/>
        <v>125</v>
      </c>
      <c r="M2646" t="str">
        <f t="shared" si="383"/>
        <v>https://www.dl.ndl.go.jp/api/iiif/3437686/canvas/125</v>
      </c>
      <c r="N2646" t="str">
        <f t="shared" si="381"/>
        <v>https://www.dl.ndl.go.jp/api/iiif/3437686/manifest.json</v>
      </c>
      <c r="O2646" t="str">
        <f t="shared" si="384"/>
        <v>http://da.dl.itc.u-tokyo.ac.jp/mirador/?params=[{%22manifest%22:%22https://www.dl.ndl.go.jp/api/iiif/3437686/manifest.json%22,%22canvas%22:%22https://www.dl.ndl.go.jp/api/iiif/3437686/canvas/125%22}]</v>
      </c>
    </row>
    <row r="2647" spans="1:15" ht="16">
      <c r="A2647" s="8" t="str">
        <f t="shared" si="378"/>
        <v>https://w3id.org/kouigenjimonogatari/data/0211-11.json</v>
      </c>
      <c r="B2647" s="8">
        <v>211</v>
      </c>
      <c r="C2647" s="8">
        <v>11</v>
      </c>
      <c r="D2647" s="9" t="s">
        <v>2515</v>
      </c>
      <c r="E2647" t="str">
        <f t="shared" si="379"/>
        <v>http://creativecommons.org/publicdomain/zero/1.0/</v>
      </c>
      <c r="F2647" t="s">
        <v>4659</v>
      </c>
      <c r="G2647">
        <v>6</v>
      </c>
      <c r="H2647" t="s">
        <v>337</v>
      </c>
      <c r="I2647" s="3" t="str">
        <f t="shared" si="380"/>
        <v>https://jpsearch.go.jp/term/type/文章要素</v>
      </c>
      <c r="L2647">
        <f t="shared" si="382"/>
        <v>125</v>
      </c>
      <c r="M2647" t="str">
        <f t="shared" si="383"/>
        <v>https://www.dl.ndl.go.jp/api/iiif/3437686/canvas/125</v>
      </c>
      <c r="N2647" t="str">
        <f t="shared" si="381"/>
        <v>https://www.dl.ndl.go.jp/api/iiif/3437686/manifest.json</v>
      </c>
      <c r="O2647" t="str">
        <f t="shared" si="384"/>
        <v>http://da.dl.itc.u-tokyo.ac.jp/mirador/?params=[{%22manifest%22:%22https://www.dl.ndl.go.jp/api/iiif/3437686/manifest.json%22,%22canvas%22:%22https://www.dl.ndl.go.jp/api/iiif/3437686/canvas/125%22}]</v>
      </c>
    </row>
    <row r="2648" spans="1:15" ht="16">
      <c r="A2648" s="8" t="str">
        <f t="shared" si="378"/>
        <v>https://w3id.org/kouigenjimonogatari/data/0211-12.json</v>
      </c>
      <c r="B2648" s="8">
        <v>211</v>
      </c>
      <c r="C2648" s="8">
        <v>12</v>
      </c>
      <c r="D2648" s="9" t="s">
        <v>2516</v>
      </c>
      <c r="E2648" t="str">
        <f t="shared" si="379"/>
        <v>http://creativecommons.org/publicdomain/zero/1.0/</v>
      </c>
      <c r="F2648" t="s">
        <v>4659</v>
      </c>
      <c r="G2648">
        <v>6</v>
      </c>
      <c r="H2648" t="s">
        <v>337</v>
      </c>
      <c r="I2648" s="3" t="str">
        <f t="shared" si="380"/>
        <v>https://jpsearch.go.jp/term/type/文章要素</v>
      </c>
      <c r="L2648">
        <f t="shared" si="382"/>
        <v>125</v>
      </c>
      <c r="M2648" t="str">
        <f t="shared" si="383"/>
        <v>https://www.dl.ndl.go.jp/api/iiif/3437686/canvas/125</v>
      </c>
      <c r="N2648" t="str">
        <f t="shared" si="381"/>
        <v>https://www.dl.ndl.go.jp/api/iiif/3437686/manifest.json</v>
      </c>
      <c r="O2648" t="str">
        <f t="shared" si="384"/>
        <v>http://da.dl.itc.u-tokyo.ac.jp/mirador/?params=[{%22manifest%22:%22https://www.dl.ndl.go.jp/api/iiif/3437686/manifest.json%22,%22canvas%22:%22https://www.dl.ndl.go.jp/api/iiif/3437686/canvas/125%22}]</v>
      </c>
    </row>
    <row r="2649" spans="1:15" ht="16">
      <c r="A2649" s="8" t="str">
        <f t="shared" si="378"/>
        <v>https://w3id.org/kouigenjimonogatari/data/0211-13.json</v>
      </c>
      <c r="B2649" s="8">
        <v>211</v>
      </c>
      <c r="C2649" s="8">
        <v>13</v>
      </c>
      <c r="D2649" s="9" t="s">
        <v>2517</v>
      </c>
      <c r="E2649" t="str">
        <f t="shared" si="379"/>
        <v>http://creativecommons.org/publicdomain/zero/1.0/</v>
      </c>
      <c r="F2649" t="s">
        <v>4659</v>
      </c>
      <c r="G2649">
        <v>6</v>
      </c>
      <c r="H2649" t="s">
        <v>337</v>
      </c>
      <c r="I2649" s="3" t="str">
        <f t="shared" si="380"/>
        <v>https://jpsearch.go.jp/term/type/文章要素</v>
      </c>
      <c r="L2649">
        <f t="shared" si="382"/>
        <v>125</v>
      </c>
      <c r="M2649" t="str">
        <f t="shared" si="383"/>
        <v>https://www.dl.ndl.go.jp/api/iiif/3437686/canvas/125</v>
      </c>
      <c r="N2649" t="str">
        <f t="shared" si="381"/>
        <v>https://www.dl.ndl.go.jp/api/iiif/3437686/manifest.json</v>
      </c>
      <c r="O2649" t="str">
        <f t="shared" si="384"/>
        <v>http://da.dl.itc.u-tokyo.ac.jp/mirador/?params=[{%22manifest%22:%22https://www.dl.ndl.go.jp/api/iiif/3437686/manifest.json%22,%22canvas%22:%22https://www.dl.ndl.go.jp/api/iiif/3437686/canvas/125%22}]</v>
      </c>
    </row>
    <row r="2650" spans="1:15" ht="16">
      <c r="A2650" s="8" t="str">
        <f t="shared" si="378"/>
        <v>https://w3id.org/kouigenjimonogatari/data/0211-14.json</v>
      </c>
      <c r="B2650" s="8">
        <v>211</v>
      </c>
      <c r="C2650" s="8">
        <v>14</v>
      </c>
      <c r="D2650" s="9" t="s">
        <v>2518</v>
      </c>
      <c r="E2650" t="str">
        <f t="shared" si="379"/>
        <v>http://creativecommons.org/publicdomain/zero/1.0/</v>
      </c>
      <c r="F2650" t="s">
        <v>4659</v>
      </c>
      <c r="G2650">
        <v>6</v>
      </c>
      <c r="H2650" t="s">
        <v>337</v>
      </c>
      <c r="I2650" s="3" t="str">
        <f t="shared" si="380"/>
        <v>https://jpsearch.go.jp/term/type/文章要素</v>
      </c>
      <c r="L2650">
        <f t="shared" si="382"/>
        <v>125</v>
      </c>
      <c r="M2650" t="str">
        <f t="shared" si="383"/>
        <v>https://www.dl.ndl.go.jp/api/iiif/3437686/canvas/125</v>
      </c>
      <c r="N2650" t="str">
        <f t="shared" si="381"/>
        <v>https://www.dl.ndl.go.jp/api/iiif/3437686/manifest.json</v>
      </c>
      <c r="O2650" t="str">
        <f t="shared" si="384"/>
        <v>http://da.dl.itc.u-tokyo.ac.jp/mirador/?params=[{%22manifest%22:%22https://www.dl.ndl.go.jp/api/iiif/3437686/manifest.json%22,%22canvas%22:%22https://www.dl.ndl.go.jp/api/iiif/3437686/canvas/125%22}]</v>
      </c>
    </row>
    <row r="2651" spans="1:15" ht="16">
      <c r="A2651" s="8" t="str">
        <f t="shared" si="378"/>
        <v>https://w3id.org/kouigenjimonogatari/data/0212-01.json</v>
      </c>
      <c r="B2651" s="8">
        <v>212</v>
      </c>
      <c r="C2651" s="8">
        <v>1</v>
      </c>
      <c r="D2651" s="9" t="s">
        <v>2519</v>
      </c>
      <c r="E2651" t="str">
        <f t="shared" si="379"/>
        <v>http://creativecommons.org/publicdomain/zero/1.0/</v>
      </c>
      <c r="F2651" t="s">
        <v>4659</v>
      </c>
      <c r="G2651">
        <v>6</v>
      </c>
      <c r="H2651" t="s">
        <v>337</v>
      </c>
      <c r="I2651" s="3" t="str">
        <f t="shared" si="380"/>
        <v>https://jpsearch.go.jp/term/type/文章要素</v>
      </c>
      <c r="L2651">
        <f t="shared" si="382"/>
        <v>126</v>
      </c>
      <c r="M2651" t="str">
        <f t="shared" si="383"/>
        <v>https://www.dl.ndl.go.jp/api/iiif/3437686/canvas/126</v>
      </c>
      <c r="N2651" t="str">
        <f t="shared" si="381"/>
        <v>https://www.dl.ndl.go.jp/api/iiif/3437686/manifest.json</v>
      </c>
      <c r="O2651" t="str">
        <f t="shared" si="384"/>
        <v>http://da.dl.itc.u-tokyo.ac.jp/mirador/?params=[{%22manifest%22:%22https://www.dl.ndl.go.jp/api/iiif/3437686/manifest.json%22,%22canvas%22:%22https://www.dl.ndl.go.jp/api/iiif/3437686/canvas/126%22}]</v>
      </c>
    </row>
    <row r="2652" spans="1:15" ht="16">
      <c r="A2652" s="8" t="str">
        <f t="shared" si="378"/>
        <v>https://w3id.org/kouigenjimonogatari/data/0212-02.json</v>
      </c>
      <c r="B2652" s="8">
        <v>212</v>
      </c>
      <c r="C2652" s="8">
        <v>2</v>
      </c>
      <c r="D2652" s="9" t="s">
        <v>2520</v>
      </c>
      <c r="E2652" t="str">
        <f t="shared" si="379"/>
        <v>http://creativecommons.org/publicdomain/zero/1.0/</v>
      </c>
      <c r="F2652" t="s">
        <v>4659</v>
      </c>
      <c r="G2652">
        <v>6</v>
      </c>
      <c r="H2652" t="s">
        <v>337</v>
      </c>
      <c r="I2652" s="3" t="str">
        <f t="shared" si="380"/>
        <v>https://jpsearch.go.jp/term/type/文章要素</v>
      </c>
      <c r="L2652">
        <f t="shared" si="382"/>
        <v>126</v>
      </c>
      <c r="M2652" t="str">
        <f t="shared" si="383"/>
        <v>https://www.dl.ndl.go.jp/api/iiif/3437686/canvas/126</v>
      </c>
      <c r="N2652" t="str">
        <f t="shared" si="381"/>
        <v>https://www.dl.ndl.go.jp/api/iiif/3437686/manifest.json</v>
      </c>
      <c r="O2652" t="str">
        <f t="shared" si="384"/>
        <v>http://da.dl.itc.u-tokyo.ac.jp/mirador/?params=[{%22manifest%22:%22https://www.dl.ndl.go.jp/api/iiif/3437686/manifest.json%22,%22canvas%22:%22https://www.dl.ndl.go.jp/api/iiif/3437686/canvas/126%22}]</v>
      </c>
    </row>
    <row r="2653" spans="1:15" ht="16">
      <c r="A2653" s="8" t="str">
        <f t="shared" si="378"/>
        <v>https://w3id.org/kouigenjimonogatari/data/0212-03.json</v>
      </c>
      <c r="B2653" s="8">
        <v>212</v>
      </c>
      <c r="C2653" s="8">
        <v>3</v>
      </c>
      <c r="D2653" s="9" t="s">
        <v>2521</v>
      </c>
      <c r="E2653" t="str">
        <f t="shared" si="379"/>
        <v>http://creativecommons.org/publicdomain/zero/1.0/</v>
      </c>
      <c r="F2653" t="s">
        <v>4659</v>
      </c>
      <c r="G2653">
        <v>6</v>
      </c>
      <c r="H2653" t="s">
        <v>337</v>
      </c>
      <c r="I2653" s="3" t="str">
        <f t="shared" si="380"/>
        <v>https://jpsearch.go.jp/term/type/文章要素</v>
      </c>
      <c r="L2653">
        <f t="shared" si="382"/>
        <v>126</v>
      </c>
      <c r="M2653" t="str">
        <f t="shared" si="383"/>
        <v>https://www.dl.ndl.go.jp/api/iiif/3437686/canvas/126</v>
      </c>
      <c r="N2653" t="str">
        <f t="shared" si="381"/>
        <v>https://www.dl.ndl.go.jp/api/iiif/3437686/manifest.json</v>
      </c>
      <c r="O2653" t="str">
        <f t="shared" si="384"/>
        <v>http://da.dl.itc.u-tokyo.ac.jp/mirador/?params=[{%22manifest%22:%22https://www.dl.ndl.go.jp/api/iiif/3437686/manifest.json%22,%22canvas%22:%22https://www.dl.ndl.go.jp/api/iiif/3437686/canvas/126%22}]</v>
      </c>
    </row>
    <row r="2654" spans="1:15" ht="16">
      <c r="A2654" s="8" t="str">
        <f t="shared" si="378"/>
        <v>https://w3id.org/kouigenjimonogatari/data/0212-04.json</v>
      </c>
      <c r="B2654" s="8">
        <v>212</v>
      </c>
      <c r="C2654" s="8">
        <v>4</v>
      </c>
      <c r="D2654" s="9" t="s">
        <v>2522</v>
      </c>
      <c r="E2654" t="str">
        <f t="shared" si="379"/>
        <v>http://creativecommons.org/publicdomain/zero/1.0/</v>
      </c>
      <c r="F2654" t="s">
        <v>4659</v>
      </c>
      <c r="G2654">
        <v>6</v>
      </c>
      <c r="H2654" t="s">
        <v>337</v>
      </c>
      <c r="I2654" s="3" t="str">
        <f t="shared" si="380"/>
        <v>https://jpsearch.go.jp/term/type/文章要素</v>
      </c>
      <c r="L2654">
        <f t="shared" si="382"/>
        <v>126</v>
      </c>
      <c r="M2654" t="str">
        <f t="shared" si="383"/>
        <v>https://www.dl.ndl.go.jp/api/iiif/3437686/canvas/126</v>
      </c>
      <c r="N2654" t="str">
        <f t="shared" si="381"/>
        <v>https://www.dl.ndl.go.jp/api/iiif/3437686/manifest.json</v>
      </c>
      <c r="O2654" t="str">
        <f t="shared" si="384"/>
        <v>http://da.dl.itc.u-tokyo.ac.jp/mirador/?params=[{%22manifest%22:%22https://www.dl.ndl.go.jp/api/iiif/3437686/manifest.json%22,%22canvas%22:%22https://www.dl.ndl.go.jp/api/iiif/3437686/canvas/126%22}]</v>
      </c>
    </row>
    <row r="2655" spans="1:15" ht="16">
      <c r="A2655" s="8" t="str">
        <f t="shared" si="378"/>
        <v>https://w3id.org/kouigenjimonogatari/data/0212-05.json</v>
      </c>
      <c r="B2655" s="8">
        <v>212</v>
      </c>
      <c r="C2655" s="8">
        <v>5</v>
      </c>
      <c r="D2655" s="9" t="s">
        <v>2523</v>
      </c>
      <c r="E2655" t="str">
        <f t="shared" si="379"/>
        <v>http://creativecommons.org/publicdomain/zero/1.0/</v>
      </c>
      <c r="F2655" t="s">
        <v>4659</v>
      </c>
      <c r="G2655">
        <v>6</v>
      </c>
      <c r="H2655" t="s">
        <v>337</v>
      </c>
      <c r="I2655" s="3" t="str">
        <f t="shared" si="380"/>
        <v>https://jpsearch.go.jp/term/type/文章要素</v>
      </c>
      <c r="L2655">
        <f t="shared" si="382"/>
        <v>126</v>
      </c>
      <c r="M2655" t="str">
        <f t="shared" si="383"/>
        <v>https://www.dl.ndl.go.jp/api/iiif/3437686/canvas/126</v>
      </c>
      <c r="N2655" t="str">
        <f t="shared" si="381"/>
        <v>https://www.dl.ndl.go.jp/api/iiif/3437686/manifest.json</v>
      </c>
      <c r="O2655" t="str">
        <f t="shared" si="384"/>
        <v>http://da.dl.itc.u-tokyo.ac.jp/mirador/?params=[{%22manifest%22:%22https://www.dl.ndl.go.jp/api/iiif/3437686/manifest.json%22,%22canvas%22:%22https://www.dl.ndl.go.jp/api/iiif/3437686/canvas/126%22}]</v>
      </c>
    </row>
    <row r="2656" spans="1:15" ht="16">
      <c r="A2656" s="8" t="str">
        <f t="shared" si="378"/>
        <v>https://w3id.org/kouigenjimonogatari/data/0212-06.json</v>
      </c>
      <c r="B2656" s="8">
        <v>212</v>
      </c>
      <c r="C2656" s="8">
        <v>6</v>
      </c>
      <c r="D2656" s="9" t="s">
        <v>2524</v>
      </c>
      <c r="E2656" t="str">
        <f t="shared" si="379"/>
        <v>http://creativecommons.org/publicdomain/zero/1.0/</v>
      </c>
      <c r="F2656" t="s">
        <v>4659</v>
      </c>
      <c r="G2656">
        <v>6</v>
      </c>
      <c r="H2656" t="s">
        <v>337</v>
      </c>
      <c r="I2656" s="3" t="str">
        <f t="shared" si="380"/>
        <v>https://jpsearch.go.jp/term/type/文章要素</v>
      </c>
      <c r="L2656">
        <f t="shared" si="382"/>
        <v>126</v>
      </c>
      <c r="M2656" t="str">
        <f t="shared" si="383"/>
        <v>https://www.dl.ndl.go.jp/api/iiif/3437686/canvas/126</v>
      </c>
      <c r="N2656" t="str">
        <f t="shared" si="381"/>
        <v>https://www.dl.ndl.go.jp/api/iiif/3437686/manifest.json</v>
      </c>
      <c r="O2656" t="str">
        <f t="shared" si="384"/>
        <v>http://da.dl.itc.u-tokyo.ac.jp/mirador/?params=[{%22manifest%22:%22https://www.dl.ndl.go.jp/api/iiif/3437686/manifest.json%22,%22canvas%22:%22https://www.dl.ndl.go.jp/api/iiif/3437686/canvas/126%22}]</v>
      </c>
    </row>
    <row r="2657" spans="1:15" ht="16">
      <c r="A2657" s="8" t="str">
        <f t="shared" si="378"/>
        <v>https://w3id.org/kouigenjimonogatari/data/0212-07.json</v>
      </c>
      <c r="B2657" s="8">
        <v>212</v>
      </c>
      <c r="C2657" s="8">
        <v>7</v>
      </c>
      <c r="D2657" s="9" t="s">
        <v>2525</v>
      </c>
      <c r="E2657" t="str">
        <f t="shared" si="379"/>
        <v>http://creativecommons.org/publicdomain/zero/1.0/</v>
      </c>
      <c r="F2657" t="s">
        <v>4659</v>
      </c>
      <c r="G2657">
        <v>6</v>
      </c>
      <c r="H2657" t="s">
        <v>337</v>
      </c>
      <c r="I2657" s="3" t="str">
        <f t="shared" si="380"/>
        <v>https://jpsearch.go.jp/term/type/文章要素</v>
      </c>
      <c r="L2657">
        <f t="shared" si="382"/>
        <v>126</v>
      </c>
      <c r="M2657" t="str">
        <f t="shared" si="383"/>
        <v>https://www.dl.ndl.go.jp/api/iiif/3437686/canvas/126</v>
      </c>
      <c r="N2657" t="str">
        <f t="shared" si="381"/>
        <v>https://www.dl.ndl.go.jp/api/iiif/3437686/manifest.json</v>
      </c>
      <c r="O2657" t="str">
        <f t="shared" si="384"/>
        <v>http://da.dl.itc.u-tokyo.ac.jp/mirador/?params=[{%22manifest%22:%22https://www.dl.ndl.go.jp/api/iiif/3437686/manifest.json%22,%22canvas%22:%22https://www.dl.ndl.go.jp/api/iiif/3437686/canvas/126%22}]</v>
      </c>
    </row>
    <row r="2658" spans="1:15" ht="16">
      <c r="A2658" s="8" t="str">
        <f t="shared" si="378"/>
        <v>https://w3id.org/kouigenjimonogatari/data/0212-08.json</v>
      </c>
      <c r="B2658" s="8">
        <v>212</v>
      </c>
      <c r="C2658" s="8">
        <v>8</v>
      </c>
      <c r="D2658" s="9" t="s">
        <v>2526</v>
      </c>
      <c r="E2658" t="str">
        <f t="shared" si="379"/>
        <v>http://creativecommons.org/publicdomain/zero/1.0/</v>
      </c>
      <c r="F2658" t="s">
        <v>4659</v>
      </c>
      <c r="G2658">
        <v>6</v>
      </c>
      <c r="H2658" t="s">
        <v>337</v>
      </c>
      <c r="I2658" s="3" t="str">
        <f t="shared" si="380"/>
        <v>https://jpsearch.go.jp/term/type/文章要素</v>
      </c>
      <c r="L2658">
        <f t="shared" si="382"/>
        <v>126</v>
      </c>
      <c r="M2658" t="str">
        <f t="shared" si="383"/>
        <v>https://www.dl.ndl.go.jp/api/iiif/3437686/canvas/126</v>
      </c>
      <c r="N2658" t="str">
        <f t="shared" si="381"/>
        <v>https://www.dl.ndl.go.jp/api/iiif/3437686/manifest.json</v>
      </c>
      <c r="O2658" t="str">
        <f t="shared" si="384"/>
        <v>http://da.dl.itc.u-tokyo.ac.jp/mirador/?params=[{%22manifest%22:%22https://www.dl.ndl.go.jp/api/iiif/3437686/manifest.json%22,%22canvas%22:%22https://www.dl.ndl.go.jp/api/iiif/3437686/canvas/126%22}]</v>
      </c>
    </row>
    <row r="2659" spans="1:15" ht="16">
      <c r="A2659" s="8" t="str">
        <f t="shared" si="378"/>
        <v>https://w3id.org/kouigenjimonogatari/data/0212-09.json</v>
      </c>
      <c r="B2659" s="8">
        <v>212</v>
      </c>
      <c r="C2659" s="8">
        <v>9</v>
      </c>
      <c r="D2659" s="9" t="s">
        <v>2527</v>
      </c>
      <c r="E2659" t="str">
        <f t="shared" si="379"/>
        <v>http://creativecommons.org/publicdomain/zero/1.0/</v>
      </c>
      <c r="F2659" t="s">
        <v>4659</v>
      </c>
      <c r="G2659">
        <v>6</v>
      </c>
      <c r="H2659" t="s">
        <v>337</v>
      </c>
      <c r="I2659" s="3" t="str">
        <f t="shared" si="380"/>
        <v>https://jpsearch.go.jp/term/type/文章要素</v>
      </c>
      <c r="L2659">
        <f t="shared" si="382"/>
        <v>126</v>
      </c>
      <c r="M2659" t="str">
        <f t="shared" si="383"/>
        <v>https://www.dl.ndl.go.jp/api/iiif/3437686/canvas/126</v>
      </c>
      <c r="N2659" t="str">
        <f t="shared" si="381"/>
        <v>https://www.dl.ndl.go.jp/api/iiif/3437686/manifest.json</v>
      </c>
      <c r="O2659" t="str">
        <f t="shared" si="384"/>
        <v>http://da.dl.itc.u-tokyo.ac.jp/mirador/?params=[{%22manifest%22:%22https://www.dl.ndl.go.jp/api/iiif/3437686/manifest.json%22,%22canvas%22:%22https://www.dl.ndl.go.jp/api/iiif/3437686/canvas/126%22}]</v>
      </c>
    </row>
    <row r="2660" spans="1:15" ht="16">
      <c r="A2660" s="8" t="str">
        <f t="shared" si="378"/>
        <v>https://w3id.org/kouigenjimonogatari/data/0212-10.json</v>
      </c>
      <c r="B2660" s="8">
        <v>212</v>
      </c>
      <c r="C2660" s="8">
        <v>10</v>
      </c>
      <c r="D2660" s="9" t="s">
        <v>2528</v>
      </c>
      <c r="E2660" t="str">
        <f t="shared" si="379"/>
        <v>http://creativecommons.org/publicdomain/zero/1.0/</v>
      </c>
      <c r="F2660" t="s">
        <v>4659</v>
      </c>
      <c r="G2660">
        <v>6</v>
      </c>
      <c r="H2660" t="s">
        <v>337</v>
      </c>
      <c r="I2660" s="3" t="str">
        <f t="shared" si="380"/>
        <v>https://jpsearch.go.jp/term/type/文章要素</v>
      </c>
      <c r="L2660">
        <f t="shared" si="382"/>
        <v>126</v>
      </c>
      <c r="M2660" t="str">
        <f t="shared" si="383"/>
        <v>https://www.dl.ndl.go.jp/api/iiif/3437686/canvas/126</v>
      </c>
      <c r="N2660" t="str">
        <f t="shared" si="381"/>
        <v>https://www.dl.ndl.go.jp/api/iiif/3437686/manifest.json</v>
      </c>
      <c r="O2660" t="str">
        <f t="shared" si="384"/>
        <v>http://da.dl.itc.u-tokyo.ac.jp/mirador/?params=[{%22manifest%22:%22https://www.dl.ndl.go.jp/api/iiif/3437686/manifest.json%22,%22canvas%22:%22https://www.dl.ndl.go.jp/api/iiif/3437686/canvas/126%22}]</v>
      </c>
    </row>
    <row r="2661" spans="1:15" ht="16">
      <c r="A2661" s="8" t="str">
        <f t="shared" si="378"/>
        <v>https://w3id.org/kouigenjimonogatari/data/0212-11.json</v>
      </c>
      <c r="B2661" s="8">
        <v>212</v>
      </c>
      <c r="C2661" s="8">
        <v>11</v>
      </c>
      <c r="D2661" s="9" t="s">
        <v>2529</v>
      </c>
      <c r="E2661" t="str">
        <f t="shared" si="379"/>
        <v>http://creativecommons.org/publicdomain/zero/1.0/</v>
      </c>
      <c r="F2661" t="s">
        <v>4659</v>
      </c>
      <c r="G2661">
        <v>6</v>
      </c>
      <c r="H2661" t="s">
        <v>337</v>
      </c>
      <c r="I2661" s="3" t="str">
        <f t="shared" si="380"/>
        <v>https://jpsearch.go.jp/term/type/文章要素</v>
      </c>
      <c r="L2661">
        <f t="shared" si="382"/>
        <v>126</v>
      </c>
      <c r="M2661" t="str">
        <f t="shared" si="383"/>
        <v>https://www.dl.ndl.go.jp/api/iiif/3437686/canvas/126</v>
      </c>
      <c r="N2661" t="str">
        <f t="shared" si="381"/>
        <v>https://www.dl.ndl.go.jp/api/iiif/3437686/manifest.json</v>
      </c>
      <c r="O2661" t="str">
        <f t="shared" si="384"/>
        <v>http://da.dl.itc.u-tokyo.ac.jp/mirador/?params=[{%22manifest%22:%22https://www.dl.ndl.go.jp/api/iiif/3437686/manifest.json%22,%22canvas%22:%22https://www.dl.ndl.go.jp/api/iiif/3437686/canvas/126%22}]</v>
      </c>
    </row>
    <row r="2662" spans="1:15" ht="16">
      <c r="A2662" s="8" t="str">
        <f t="shared" si="378"/>
        <v>https://w3id.org/kouigenjimonogatari/data/0212-12.json</v>
      </c>
      <c r="B2662" s="8">
        <v>212</v>
      </c>
      <c r="C2662" s="8">
        <v>12</v>
      </c>
      <c r="D2662" s="9" t="s">
        <v>2530</v>
      </c>
      <c r="E2662" t="str">
        <f t="shared" si="379"/>
        <v>http://creativecommons.org/publicdomain/zero/1.0/</v>
      </c>
      <c r="F2662" t="s">
        <v>4659</v>
      </c>
      <c r="G2662">
        <v>6</v>
      </c>
      <c r="H2662" t="s">
        <v>337</v>
      </c>
      <c r="I2662" s="3" t="str">
        <f t="shared" si="380"/>
        <v>https://jpsearch.go.jp/term/type/文章要素</v>
      </c>
      <c r="L2662">
        <f t="shared" si="382"/>
        <v>126</v>
      </c>
      <c r="M2662" t="str">
        <f t="shared" si="383"/>
        <v>https://www.dl.ndl.go.jp/api/iiif/3437686/canvas/126</v>
      </c>
      <c r="N2662" t="str">
        <f t="shared" si="381"/>
        <v>https://www.dl.ndl.go.jp/api/iiif/3437686/manifest.json</v>
      </c>
      <c r="O2662" t="str">
        <f t="shared" si="384"/>
        <v>http://da.dl.itc.u-tokyo.ac.jp/mirador/?params=[{%22manifest%22:%22https://www.dl.ndl.go.jp/api/iiif/3437686/manifest.json%22,%22canvas%22:%22https://www.dl.ndl.go.jp/api/iiif/3437686/canvas/126%22}]</v>
      </c>
    </row>
    <row r="2663" spans="1:15" ht="16">
      <c r="A2663" s="8" t="str">
        <f t="shared" si="378"/>
        <v>https://w3id.org/kouigenjimonogatari/data/0212-13.json</v>
      </c>
      <c r="B2663" s="8">
        <v>212</v>
      </c>
      <c r="C2663" s="8">
        <v>13</v>
      </c>
      <c r="D2663" s="9" t="s">
        <v>2531</v>
      </c>
      <c r="E2663" t="str">
        <f t="shared" si="379"/>
        <v>http://creativecommons.org/publicdomain/zero/1.0/</v>
      </c>
      <c r="F2663" t="s">
        <v>4659</v>
      </c>
      <c r="G2663">
        <v>6</v>
      </c>
      <c r="H2663" t="s">
        <v>337</v>
      </c>
      <c r="I2663" s="3" t="str">
        <f t="shared" si="380"/>
        <v>https://jpsearch.go.jp/term/type/文章要素</v>
      </c>
      <c r="L2663">
        <f t="shared" si="382"/>
        <v>126</v>
      </c>
      <c r="M2663" t="str">
        <f t="shared" si="383"/>
        <v>https://www.dl.ndl.go.jp/api/iiif/3437686/canvas/126</v>
      </c>
      <c r="N2663" t="str">
        <f t="shared" si="381"/>
        <v>https://www.dl.ndl.go.jp/api/iiif/3437686/manifest.json</v>
      </c>
      <c r="O2663" t="str">
        <f t="shared" si="384"/>
        <v>http://da.dl.itc.u-tokyo.ac.jp/mirador/?params=[{%22manifest%22:%22https://www.dl.ndl.go.jp/api/iiif/3437686/manifest.json%22,%22canvas%22:%22https://www.dl.ndl.go.jp/api/iiif/3437686/canvas/126%22}]</v>
      </c>
    </row>
    <row r="2664" spans="1:15" ht="16">
      <c r="A2664" s="8" t="str">
        <f t="shared" si="378"/>
        <v>https://w3id.org/kouigenjimonogatari/data/0212-14.json</v>
      </c>
      <c r="B2664" s="8">
        <v>212</v>
      </c>
      <c r="C2664" s="8">
        <v>14</v>
      </c>
      <c r="D2664" s="9" t="s">
        <v>2532</v>
      </c>
      <c r="E2664" t="str">
        <f t="shared" si="379"/>
        <v>http://creativecommons.org/publicdomain/zero/1.0/</v>
      </c>
      <c r="F2664" t="s">
        <v>4659</v>
      </c>
      <c r="G2664">
        <v>6</v>
      </c>
      <c r="H2664" t="s">
        <v>337</v>
      </c>
      <c r="I2664" s="3" t="str">
        <f t="shared" si="380"/>
        <v>https://jpsearch.go.jp/term/type/文章要素</v>
      </c>
      <c r="L2664">
        <f t="shared" si="382"/>
        <v>126</v>
      </c>
      <c r="M2664" t="str">
        <f t="shared" si="383"/>
        <v>https://www.dl.ndl.go.jp/api/iiif/3437686/canvas/126</v>
      </c>
      <c r="N2664" t="str">
        <f t="shared" si="381"/>
        <v>https://www.dl.ndl.go.jp/api/iiif/3437686/manifest.json</v>
      </c>
      <c r="O2664" t="str">
        <f t="shared" si="384"/>
        <v>http://da.dl.itc.u-tokyo.ac.jp/mirador/?params=[{%22manifest%22:%22https://www.dl.ndl.go.jp/api/iiif/3437686/manifest.json%22,%22canvas%22:%22https://www.dl.ndl.go.jp/api/iiif/3437686/canvas/126%22}]</v>
      </c>
    </row>
    <row r="2665" spans="1:15" ht="16">
      <c r="A2665" s="8" t="str">
        <f t="shared" si="378"/>
        <v>https://w3id.org/kouigenjimonogatari/data/0213-01.json</v>
      </c>
      <c r="B2665" s="8">
        <v>213</v>
      </c>
      <c r="C2665" s="8">
        <v>1</v>
      </c>
      <c r="D2665" s="9" t="s">
        <v>2533</v>
      </c>
      <c r="E2665" t="str">
        <f t="shared" si="379"/>
        <v>http://creativecommons.org/publicdomain/zero/1.0/</v>
      </c>
      <c r="F2665" t="s">
        <v>4659</v>
      </c>
      <c r="G2665">
        <v>6</v>
      </c>
      <c r="H2665" t="s">
        <v>337</v>
      </c>
      <c r="I2665" s="3" t="str">
        <f t="shared" si="380"/>
        <v>https://jpsearch.go.jp/term/type/文章要素</v>
      </c>
      <c r="L2665">
        <f t="shared" si="382"/>
        <v>126</v>
      </c>
      <c r="M2665" t="str">
        <f t="shared" si="383"/>
        <v>https://www.dl.ndl.go.jp/api/iiif/3437686/canvas/126</v>
      </c>
      <c r="N2665" t="str">
        <f t="shared" si="381"/>
        <v>https://www.dl.ndl.go.jp/api/iiif/3437686/manifest.json</v>
      </c>
      <c r="O2665" t="str">
        <f t="shared" si="384"/>
        <v>http://da.dl.itc.u-tokyo.ac.jp/mirador/?params=[{%22manifest%22:%22https://www.dl.ndl.go.jp/api/iiif/3437686/manifest.json%22,%22canvas%22:%22https://www.dl.ndl.go.jp/api/iiif/3437686/canvas/126%22}]</v>
      </c>
    </row>
    <row r="2666" spans="1:15" ht="16">
      <c r="A2666" s="8" t="str">
        <f t="shared" si="378"/>
        <v>https://w3id.org/kouigenjimonogatari/data/0213-02.json</v>
      </c>
      <c r="B2666" s="8">
        <v>213</v>
      </c>
      <c r="C2666" s="8">
        <v>2</v>
      </c>
      <c r="D2666" s="9" t="s">
        <v>2534</v>
      </c>
      <c r="E2666" t="str">
        <f t="shared" si="379"/>
        <v>http://creativecommons.org/publicdomain/zero/1.0/</v>
      </c>
      <c r="F2666" t="s">
        <v>4659</v>
      </c>
      <c r="G2666">
        <v>6</v>
      </c>
      <c r="H2666" t="s">
        <v>337</v>
      </c>
      <c r="I2666" s="3" t="str">
        <f t="shared" si="380"/>
        <v>https://jpsearch.go.jp/term/type/文章要素</v>
      </c>
      <c r="L2666">
        <f t="shared" si="382"/>
        <v>126</v>
      </c>
      <c r="M2666" t="str">
        <f t="shared" si="383"/>
        <v>https://www.dl.ndl.go.jp/api/iiif/3437686/canvas/126</v>
      </c>
      <c r="N2666" t="str">
        <f t="shared" si="381"/>
        <v>https://www.dl.ndl.go.jp/api/iiif/3437686/manifest.json</v>
      </c>
      <c r="O2666" t="str">
        <f t="shared" si="384"/>
        <v>http://da.dl.itc.u-tokyo.ac.jp/mirador/?params=[{%22manifest%22:%22https://www.dl.ndl.go.jp/api/iiif/3437686/manifest.json%22,%22canvas%22:%22https://www.dl.ndl.go.jp/api/iiif/3437686/canvas/126%22}]</v>
      </c>
    </row>
    <row r="2667" spans="1:15" ht="16">
      <c r="A2667" s="8" t="str">
        <f t="shared" si="378"/>
        <v>https://w3id.org/kouigenjimonogatari/data/0213-03.json</v>
      </c>
      <c r="B2667" s="8">
        <v>213</v>
      </c>
      <c r="C2667" s="8">
        <v>3</v>
      </c>
      <c r="D2667" s="9" t="s">
        <v>2535</v>
      </c>
      <c r="E2667" t="str">
        <f t="shared" si="379"/>
        <v>http://creativecommons.org/publicdomain/zero/1.0/</v>
      </c>
      <c r="F2667" t="s">
        <v>4659</v>
      </c>
      <c r="G2667">
        <v>6</v>
      </c>
      <c r="H2667" t="s">
        <v>337</v>
      </c>
      <c r="I2667" s="3" t="str">
        <f t="shared" si="380"/>
        <v>https://jpsearch.go.jp/term/type/文章要素</v>
      </c>
      <c r="L2667">
        <f t="shared" si="382"/>
        <v>126</v>
      </c>
      <c r="M2667" t="str">
        <f t="shared" si="383"/>
        <v>https://www.dl.ndl.go.jp/api/iiif/3437686/canvas/126</v>
      </c>
      <c r="N2667" t="str">
        <f t="shared" si="381"/>
        <v>https://www.dl.ndl.go.jp/api/iiif/3437686/manifest.json</v>
      </c>
      <c r="O2667" t="str">
        <f t="shared" si="384"/>
        <v>http://da.dl.itc.u-tokyo.ac.jp/mirador/?params=[{%22manifest%22:%22https://www.dl.ndl.go.jp/api/iiif/3437686/manifest.json%22,%22canvas%22:%22https://www.dl.ndl.go.jp/api/iiif/3437686/canvas/126%22}]</v>
      </c>
    </row>
    <row r="2668" spans="1:15" ht="16">
      <c r="A2668" s="8" t="str">
        <f t="shared" si="378"/>
        <v>https://w3id.org/kouigenjimonogatari/data/0213-04.json</v>
      </c>
      <c r="B2668" s="8">
        <v>213</v>
      </c>
      <c r="C2668" s="8">
        <v>4</v>
      </c>
      <c r="D2668" s="9" t="s">
        <v>2536</v>
      </c>
      <c r="E2668" t="str">
        <f t="shared" si="379"/>
        <v>http://creativecommons.org/publicdomain/zero/1.0/</v>
      </c>
      <c r="F2668" t="s">
        <v>4659</v>
      </c>
      <c r="G2668">
        <v>6</v>
      </c>
      <c r="H2668" t="s">
        <v>337</v>
      </c>
      <c r="I2668" s="3" t="str">
        <f t="shared" si="380"/>
        <v>https://jpsearch.go.jp/term/type/文章要素</v>
      </c>
      <c r="L2668">
        <f t="shared" si="382"/>
        <v>126</v>
      </c>
      <c r="M2668" t="str">
        <f t="shared" si="383"/>
        <v>https://www.dl.ndl.go.jp/api/iiif/3437686/canvas/126</v>
      </c>
      <c r="N2668" t="str">
        <f t="shared" si="381"/>
        <v>https://www.dl.ndl.go.jp/api/iiif/3437686/manifest.json</v>
      </c>
      <c r="O2668" t="str">
        <f t="shared" si="384"/>
        <v>http://da.dl.itc.u-tokyo.ac.jp/mirador/?params=[{%22manifest%22:%22https://www.dl.ndl.go.jp/api/iiif/3437686/manifest.json%22,%22canvas%22:%22https://www.dl.ndl.go.jp/api/iiif/3437686/canvas/126%22}]</v>
      </c>
    </row>
    <row r="2669" spans="1:15" ht="16">
      <c r="A2669" s="8" t="str">
        <f t="shared" si="378"/>
        <v>https://w3id.org/kouigenjimonogatari/data/0213-05.json</v>
      </c>
      <c r="B2669" s="8">
        <v>213</v>
      </c>
      <c r="C2669" s="8">
        <v>5</v>
      </c>
      <c r="D2669" s="9" t="s">
        <v>2537</v>
      </c>
      <c r="E2669" t="str">
        <f t="shared" si="379"/>
        <v>http://creativecommons.org/publicdomain/zero/1.0/</v>
      </c>
      <c r="F2669" t="s">
        <v>4659</v>
      </c>
      <c r="G2669">
        <v>6</v>
      </c>
      <c r="H2669" t="s">
        <v>337</v>
      </c>
      <c r="I2669" s="3" t="str">
        <f t="shared" si="380"/>
        <v>https://jpsearch.go.jp/term/type/文章要素</v>
      </c>
      <c r="L2669">
        <f t="shared" si="382"/>
        <v>126</v>
      </c>
      <c r="M2669" t="str">
        <f t="shared" si="383"/>
        <v>https://www.dl.ndl.go.jp/api/iiif/3437686/canvas/126</v>
      </c>
      <c r="N2669" t="str">
        <f t="shared" si="381"/>
        <v>https://www.dl.ndl.go.jp/api/iiif/3437686/manifest.json</v>
      </c>
      <c r="O2669" t="str">
        <f t="shared" si="384"/>
        <v>http://da.dl.itc.u-tokyo.ac.jp/mirador/?params=[{%22manifest%22:%22https://www.dl.ndl.go.jp/api/iiif/3437686/manifest.json%22,%22canvas%22:%22https://www.dl.ndl.go.jp/api/iiif/3437686/canvas/126%22}]</v>
      </c>
    </row>
    <row r="2670" spans="1:15" ht="16">
      <c r="A2670" s="8" t="str">
        <f t="shared" si="378"/>
        <v>https://w3id.org/kouigenjimonogatari/data/0213-06.json</v>
      </c>
      <c r="B2670" s="8">
        <v>213</v>
      </c>
      <c r="C2670" s="8">
        <v>6</v>
      </c>
      <c r="D2670" s="9" t="s">
        <v>2538</v>
      </c>
      <c r="E2670" t="str">
        <f t="shared" si="379"/>
        <v>http://creativecommons.org/publicdomain/zero/1.0/</v>
      </c>
      <c r="F2670" t="s">
        <v>4659</v>
      </c>
      <c r="G2670">
        <v>6</v>
      </c>
      <c r="H2670" t="s">
        <v>337</v>
      </c>
      <c r="I2670" s="3" t="str">
        <f t="shared" si="380"/>
        <v>https://jpsearch.go.jp/term/type/文章要素</v>
      </c>
      <c r="L2670">
        <f t="shared" si="382"/>
        <v>126</v>
      </c>
      <c r="M2670" t="str">
        <f t="shared" si="383"/>
        <v>https://www.dl.ndl.go.jp/api/iiif/3437686/canvas/126</v>
      </c>
      <c r="N2670" t="str">
        <f t="shared" si="381"/>
        <v>https://www.dl.ndl.go.jp/api/iiif/3437686/manifest.json</v>
      </c>
      <c r="O2670" t="str">
        <f t="shared" si="384"/>
        <v>http://da.dl.itc.u-tokyo.ac.jp/mirador/?params=[{%22manifest%22:%22https://www.dl.ndl.go.jp/api/iiif/3437686/manifest.json%22,%22canvas%22:%22https://www.dl.ndl.go.jp/api/iiif/3437686/canvas/126%22}]</v>
      </c>
    </row>
    <row r="2671" spans="1:15" ht="16">
      <c r="A2671" s="8" t="str">
        <f t="shared" si="378"/>
        <v>https://w3id.org/kouigenjimonogatari/data/0213-07.json</v>
      </c>
      <c r="B2671" s="8">
        <v>213</v>
      </c>
      <c r="C2671" s="8">
        <v>7</v>
      </c>
      <c r="D2671" s="9" t="s">
        <v>2539</v>
      </c>
      <c r="E2671" t="str">
        <f t="shared" si="379"/>
        <v>http://creativecommons.org/publicdomain/zero/1.0/</v>
      </c>
      <c r="F2671" t="s">
        <v>4659</v>
      </c>
      <c r="G2671">
        <v>6</v>
      </c>
      <c r="H2671" t="s">
        <v>337</v>
      </c>
      <c r="I2671" s="3" t="str">
        <f t="shared" si="380"/>
        <v>https://jpsearch.go.jp/term/type/文章要素</v>
      </c>
      <c r="L2671">
        <f t="shared" si="382"/>
        <v>126</v>
      </c>
      <c r="M2671" t="str">
        <f t="shared" si="383"/>
        <v>https://www.dl.ndl.go.jp/api/iiif/3437686/canvas/126</v>
      </c>
      <c r="N2671" t="str">
        <f t="shared" si="381"/>
        <v>https://www.dl.ndl.go.jp/api/iiif/3437686/manifest.json</v>
      </c>
      <c r="O2671" t="str">
        <f t="shared" si="384"/>
        <v>http://da.dl.itc.u-tokyo.ac.jp/mirador/?params=[{%22manifest%22:%22https://www.dl.ndl.go.jp/api/iiif/3437686/manifest.json%22,%22canvas%22:%22https://www.dl.ndl.go.jp/api/iiif/3437686/canvas/126%22}]</v>
      </c>
    </row>
    <row r="2672" spans="1:15" ht="16">
      <c r="A2672" s="8" t="str">
        <f t="shared" si="378"/>
        <v>https://w3id.org/kouigenjimonogatari/data/0213-08.json</v>
      </c>
      <c r="B2672" s="8">
        <v>213</v>
      </c>
      <c r="C2672" s="8">
        <v>8</v>
      </c>
      <c r="D2672" s="9" t="s">
        <v>2540</v>
      </c>
      <c r="E2672" t="str">
        <f t="shared" si="379"/>
        <v>http://creativecommons.org/publicdomain/zero/1.0/</v>
      </c>
      <c r="F2672" t="s">
        <v>4659</v>
      </c>
      <c r="G2672">
        <v>6</v>
      </c>
      <c r="H2672" t="s">
        <v>337</v>
      </c>
      <c r="I2672" s="3" t="str">
        <f t="shared" si="380"/>
        <v>https://jpsearch.go.jp/term/type/文章要素</v>
      </c>
      <c r="L2672">
        <f t="shared" si="382"/>
        <v>126</v>
      </c>
      <c r="M2672" t="str">
        <f t="shared" si="383"/>
        <v>https://www.dl.ndl.go.jp/api/iiif/3437686/canvas/126</v>
      </c>
      <c r="N2672" t="str">
        <f t="shared" si="381"/>
        <v>https://www.dl.ndl.go.jp/api/iiif/3437686/manifest.json</v>
      </c>
      <c r="O2672" t="str">
        <f t="shared" si="384"/>
        <v>http://da.dl.itc.u-tokyo.ac.jp/mirador/?params=[{%22manifest%22:%22https://www.dl.ndl.go.jp/api/iiif/3437686/manifest.json%22,%22canvas%22:%22https://www.dl.ndl.go.jp/api/iiif/3437686/canvas/126%22}]</v>
      </c>
    </row>
    <row r="2673" spans="1:15" ht="16">
      <c r="A2673" s="8" t="str">
        <f t="shared" si="378"/>
        <v>https://w3id.org/kouigenjimonogatari/data/0213-09.json</v>
      </c>
      <c r="B2673" s="8">
        <v>213</v>
      </c>
      <c r="C2673" s="8">
        <v>9</v>
      </c>
      <c r="D2673" s="9" t="s">
        <v>2541</v>
      </c>
      <c r="E2673" t="str">
        <f t="shared" si="379"/>
        <v>http://creativecommons.org/publicdomain/zero/1.0/</v>
      </c>
      <c r="F2673" t="s">
        <v>4659</v>
      </c>
      <c r="G2673">
        <v>6</v>
      </c>
      <c r="H2673" t="s">
        <v>337</v>
      </c>
      <c r="I2673" s="3" t="str">
        <f t="shared" si="380"/>
        <v>https://jpsearch.go.jp/term/type/文章要素</v>
      </c>
      <c r="L2673">
        <f t="shared" si="382"/>
        <v>126</v>
      </c>
      <c r="M2673" t="str">
        <f t="shared" si="383"/>
        <v>https://www.dl.ndl.go.jp/api/iiif/3437686/canvas/126</v>
      </c>
      <c r="N2673" t="str">
        <f t="shared" si="381"/>
        <v>https://www.dl.ndl.go.jp/api/iiif/3437686/manifest.json</v>
      </c>
      <c r="O2673" t="str">
        <f t="shared" si="384"/>
        <v>http://da.dl.itc.u-tokyo.ac.jp/mirador/?params=[{%22manifest%22:%22https://www.dl.ndl.go.jp/api/iiif/3437686/manifest.json%22,%22canvas%22:%22https://www.dl.ndl.go.jp/api/iiif/3437686/canvas/126%22}]</v>
      </c>
    </row>
    <row r="2674" spans="1:15" ht="16">
      <c r="A2674" s="8" t="str">
        <f t="shared" si="378"/>
        <v>https://w3id.org/kouigenjimonogatari/data/0213-10.json</v>
      </c>
      <c r="B2674" s="8">
        <v>213</v>
      </c>
      <c r="C2674" s="8">
        <v>10</v>
      </c>
      <c r="D2674" s="9" t="s">
        <v>2542</v>
      </c>
      <c r="E2674" t="str">
        <f t="shared" si="379"/>
        <v>http://creativecommons.org/publicdomain/zero/1.0/</v>
      </c>
      <c r="F2674" t="s">
        <v>4659</v>
      </c>
      <c r="G2674">
        <v>6</v>
      </c>
      <c r="H2674" t="s">
        <v>337</v>
      </c>
      <c r="I2674" s="3" t="str">
        <f t="shared" si="380"/>
        <v>https://jpsearch.go.jp/term/type/文章要素</v>
      </c>
      <c r="L2674">
        <f t="shared" si="382"/>
        <v>126</v>
      </c>
      <c r="M2674" t="str">
        <f t="shared" si="383"/>
        <v>https://www.dl.ndl.go.jp/api/iiif/3437686/canvas/126</v>
      </c>
      <c r="N2674" t="str">
        <f t="shared" si="381"/>
        <v>https://www.dl.ndl.go.jp/api/iiif/3437686/manifest.json</v>
      </c>
      <c r="O2674" t="str">
        <f t="shared" si="384"/>
        <v>http://da.dl.itc.u-tokyo.ac.jp/mirador/?params=[{%22manifest%22:%22https://www.dl.ndl.go.jp/api/iiif/3437686/manifest.json%22,%22canvas%22:%22https://www.dl.ndl.go.jp/api/iiif/3437686/canvas/126%22}]</v>
      </c>
    </row>
    <row r="2675" spans="1:15" ht="16">
      <c r="A2675" s="8" t="str">
        <f t="shared" si="378"/>
        <v>https://w3id.org/kouigenjimonogatari/data/0213-11.json</v>
      </c>
      <c r="B2675" s="8">
        <v>213</v>
      </c>
      <c r="C2675" s="8">
        <v>11</v>
      </c>
      <c r="D2675" s="9" t="s">
        <v>2543</v>
      </c>
      <c r="E2675" t="str">
        <f t="shared" si="379"/>
        <v>http://creativecommons.org/publicdomain/zero/1.0/</v>
      </c>
      <c r="F2675" t="s">
        <v>4659</v>
      </c>
      <c r="G2675">
        <v>6</v>
      </c>
      <c r="H2675" t="s">
        <v>337</v>
      </c>
      <c r="I2675" s="3" t="str">
        <f t="shared" si="380"/>
        <v>https://jpsearch.go.jp/term/type/文章要素</v>
      </c>
      <c r="L2675">
        <f t="shared" si="382"/>
        <v>126</v>
      </c>
      <c r="M2675" t="str">
        <f t="shared" si="383"/>
        <v>https://www.dl.ndl.go.jp/api/iiif/3437686/canvas/126</v>
      </c>
      <c r="N2675" t="str">
        <f t="shared" si="381"/>
        <v>https://www.dl.ndl.go.jp/api/iiif/3437686/manifest.json</v>
      </c>
      <c r="O2675" t="str">
        <f t="shared" si="384"/>
        <v>http://da.dl.itc.u-tokyo.ac.jp/mirador/?params=[{%22manifest%22:%22https://www.dl.ndl.go.jp/api/iiif/3437686/manifest.json%22,%22canvas%22:%22https://www.dl.ndl.go.jp/api/iiif/3437686/canvas/126%22}]</v>
      </c>
    </row>
    <row r="2676" spans="1:15" ht="16">
      <c r="A2676" s="8" t="str">
        <f t="shared" si="378"/>
        <v>https://w3id.org/kouigenjimonogatari/data/0213-12.json</v>
      </c>
      <c r="B2676" s="8">
        <v>213</v>
      </c>
      <c r="C2676" s="8">
        <v>12</v>
      </c>
      <c r="D2676" s="9" t="s">
        <v>2544</v>
      </c>
      <c r="E2676" t="str">
        <f t="shared" si="379"/>
        <v>http://creativecommons.org/publicdomain/zero/1.0/</v>
      </c>
      <c r="F2676" t="s">
        <v>4659</v>
      </c>
      <c r="G2676">
        <v>6</v>
      </c>
      <c r="H2676" t="s">
        <v>337</v>
      </c>
      <c r="I2676" s="3" t="str">
        <f t="shared" si="380"/>
        <v>https://jpsearch.go.jp/term/type/文章要素</v>
      </c>
      <c r="L2676">
        <f t="shared" si="382"/>
        <v>126</v>
      </c>
      <c r="M2676" t="str">
        <f t="shared" si="383"/>
        <v>https://www.dl.ndl.go.jp/api/iiif/3437686/canvas/126</v>
      </c>
      <c r="N2676" t="str">
        <f t="shared" si="381"/>
        <v>https://www.dl.ndl.go.jp/api/iiif/3437686/manifest.json</v>
      </c>
      <c r="O2676" t="str">
        <f t="shared" si="384"/>
        <v>http://da.dl.itc.u-tokyo.ac.jp/mirador/?params=[{%22manifest%22:%22https://www.dl.ndl.go.jp/api/iiif/3437686/manifest.json%22,%22canvas%22:%22https://www.dl.ndl.go.jp/api/iiif/3437686/canvas/126%22}]</v>
      </c>
    </row>
    <row r="2677" spans="1:15" ht="16">
      <c r="A2677" s="8" t="str">
        <f t="shared" si="378"/>
        <v>https://w3id.org/kouigenjimonogatari/data/0213-13.json</v>
      </c>
      <c r="B2677" s="8">
        <v>213</v>
      </c>
      <c r="C2677" s="8">
        <v>13</v>
      </c>
      <c r="D2677" s="9" t="s">
        <v>2545</v>
      </c>
      <c r="E2677" t="str">
        <f t="shared" si="379"/>
        <v>http://creativecommons.org/publicdomain/zero/1.0/</v>
      </c>
      <c r="F2677" t="s">
        <v>4659</v>
      </c>
      <c r="G2677">
        <v>6</v>
      </c>
      <c r="H2677" t="s">
        <v>337</v>
      </c>
      <c r="I2677" s="3" t="str">
        <f t="shared" si="380"/>
        <v>https://jpsearch.go.jp/term/type/文章要素</v>
      </c>
      <c r="L2677">
        <f t="shared" si="382"/>
        <v>126</v>
      </c>
      <c r="M2677" t="str">
        <f t="shared" si="383"/>
        <v>https://www.dl.ndl.go.jp/api/iiif/3437686/canvas/126</v>
      </c>
      <c r="N2677" t="str">
        <f t="shared" si="381"/>
        <v>https://www.dl.ndl.go.jp/api/iiif/3437686/manifest.json</v>
      </c>
      <c r="O2677" t="str">
        <f t="shared" si="384"/>
        <v>http://da.dl.itc.u-tokyo.ac.jp/mirador/?params=[{%22manifest%22:%22https://www.dl.ndl.go.jp/api/iiif/3437686/manifest.json%22,%22canvas%22:%22https://www.dl.ndl.go.jp/api/iiif/3437686/canvas/126%22}]</v>
      </c>
    </row>
    <row r="2678" spans="1:15" ht="16">
      <c r="A2678" s="8" t="str">
        <f t="shared" si="378"/>
        <v>https://w3id.org/kouigenjimonogatari/data/0213-14.json</v>
      </c>
      <c r="B2678" s="8">
        <v>213</v>
      </c>
      <c r="C2678" s="8">
        <v>14</v>
      </c>
      <c r="D2678" s="9" t="s">
        <v>2546</v>
      </c>
      <c r="E2678" t="str">
        <f t="shared" si="379"/>
        <v>http://creativecommons.org/publicdomain/zero/1.0/</v>
      </c>
      <c r="F2678" t="s">
        <v>4659</v>
      </c>
      <c r="G2678">
        <v>6</v>
      </c>
      <c r="H2678" t="s">
        <v>337</v>
      </c>
      <c r="I2678" s="3" t="str">
        <f t="shared" si="380"/>
        <v>https://jpsearch.go.jp/term/type/文章要素</v>
      </c>
      <c r="L2678">
        <f t="shared" si="382"/>
        <v>126</v>
      </c>
      <c r="M2678" t="str">
        <f t="shared" si="383"/>
        <v>https://www.dl.ndl.go.jp/api/iiif/3437686/canvas/126</v>
      </c>
      <c r="N2678" t="str">
        <f t="shared" si="381"/>
        <v>https://www.dl.ndl.go.jp/api/iiif/3437686/manifest.json</v>
      </c>
      <c r="O2678" t="str">
        <f t="shared" si="384"/>
        <v>http://da.dl.itc.u-tokyo.ac.jp/mirador/?params=[{%22manifest%22:%22https://www.dl.ndl.go.jp/api/iiif/3437686/manifest.json%22,%22canvas%22:%22https://www.dl.ndl.go.jp/api/iiif/3437686/canvas/126%22}]</v>
      </c>
    </row>
    <row r="2679" spans="1:15" ht="16">
      <c r="A2679" s="8" t="str">
        <f t="shared" si="378"/>
        <v>https://w3id.org/kouigenjimonogatari/data/0214-01.json</v>
      </c>
      <c r="B2679" s="8">
        <v>214</v>
      </c>
      <c r="C2679" s="8">
        <v>1</v>
      </c>
      <c r="D2679" s="9" t="s">
        <v>2547</v>
      </c>
      <c r="E2679" t="str">
        <f t="shared" si="379"/>
        <v>http://creativecommons.org/publicdomain/zero/1.0/</v>
      </c>
      <c r="F2679" t="s">
        <v>4659</v>
      </c>
      <c r="G2679">
        <v>6</v>
      </c>
      <c r="H2679" t="s">
        <v>337</v>
      </c>
      <c r="I2679" s="3" t="str">
        <f t="shared" si="380"/>
        <v>https://jpsearch.go.jp/term/type/文章要素</v>
      </c>
      <c r="L2679">
        <f t="shared" si="382"/>
        <v>127</v>
      </c>
      <c r="M2679" t="str">
        <f t="shared" si="383"/>
        <v>https://www.dl.ndl.go.jp/api/iiif/3437686/canvas/127</v>
      </c>
      <c r="N2679" t="str">
        <f t="shared" si="381"/>
        <v>https://www.dl.ndl.go.jp/api/iiif/3437686/manifest.json</v>
      </c>
      <c r="O2679" t="str">
        <f t="shared" si="384"/>
        <v>http://da.dl.itc.u-tokyo.ac.jp/mirador/?params=[{%22manifest%22:%22https://www.dl.ndl.go.jp/api/iiif/3437686/manifest.json%22,%22canvas%22:%22https://www.dl.ndl.go.jp/api/iiif/3437686/canvas/127%22}]</v>
      </c>
    </row>
    <row r="2680" spans="1:15" ht="16">
      <c r="A2680" s="8" t="str">
        <f t="shared" si="378"/>
        <v>https://w3id.org/kouigenjimonogatari/data/0214-02.json</v>
      </c>
      <c r="B2680" s="8">
        <v>214</v>
      </c>
      <c r="C2680" s="8">
        <v>2</v>
      </c>
      <c r="D2680" s="9" t="s">
        <v>2548</v>
      </c>
      <c r="E2680" t="str">
        <f t="shared" si="379"/>
        <v>http://creativecommons.org/publicdomain/zero/1.0/</v>
      </c>
      <c r="F2680" t="s">
        <v>4659</v>
      </c>
      <c r="G2680">
        <v>6</v>
      </c>
      <c r="H2680" t="s">
        <v>337</v>
      </c>
      <c r="I2680" s="3" t="str">
        <f t="shared" si="380"/>
        <v>https://jpsearch.go.jp/term/type/文章要素</v>
      </c>
      <c r="L2680">
        <f t="shared" si="382"/>
        <v>127</v>
      </c>
      <c r="M2680" t="str">
        <f t="shared" si="383"/>
        <v>https://www.dl.ndl.go.jp/api/iiif/3437686/canvas/127</v>
      </c>
      <c r="N2680" t="str">
        <f t="shared" si="381"/>
        <v>https://www.dl.ndl.go.jp/api/iiif/3437686/manifest.json</v>
      </c>
      <c r="O2680" t="str">
        <f t="shared" si="384"/>
        <v>http://da.dl.itc.u-tokyo.ac.jp/mirador/?params=[{%22manifest%22:%22https://www.dl.ndl.go.jp/api/iiif/3437686/manifest.json%22,%22canvas%22:%22https://www.dl.ndl.go.jp/api/iiif/3437686/canvas/127%22}]</v>
      </c>
    </row>
    <row r="2681" spans="1:15" ht="16">
      <c r="A2681" s="8" t="str">
        <f t="shared" si="378"/>
        <v>https://w3id.org/kouigenjimonogatari/data/0214-03.json</v>
      </c>
      <c r="B2681" s="8">
        <v>214</v>
      </c>
      <c r="C2681" s="8">
        <v>3</v>
      </c>
      <c r="D2681" s="9" t="s">
        <v>2549</v>
      </c>
      <c r="E2681" t="str">
        <f t="shared" si="379"/>
        <v>http://creativecommons.org/publicdomain/zero/1.0/</v>
      </c>
      <c r="F2681" t="s">
        <v>4659</v>
      </c>
      <c r="G2681">
        <v>6</v>
      </c>
      <c r="H2681" t="s">
        <v>337</v>
      </c>
      <c r="I2681" s="3" t="str">
        <f t="shared" si="380"/>
        <v>https://jpsearch.go.jp/term/type/文章要素</v>
      </c>
      <c r="L2681">
        <f t="shared" si="382"/>
        <v>127</v>
      </c>
      <c r="M2681" t="str">
        <f t="shared" si="383"/>
        <v>https://www.dl.ndl.go.jp/api/iiif/3437686/canvas/127</v>
      </c>
      <c r="N2681" t="str">
        <f t="shared" si="381"/>
        <v>https://www.dl.ndl.go.jp/api/iiif/3437686/manifest.json</v>
      </c>
      <c r="O2681" t="str">
        <f t="shared" si="384"/>
        <v>http://da.dl.itc.u-tokyo.ac.jp/mirador/?params=[{%22manifest%22:%22https://www.dl.ndl.go.jp/api/iiif/3437686/manifest.json%22,%22canvas%22:%22https://www.dl.ndl.go.jp/api/iiif/3437686/canvas/127%22}]</v>
      </c>
    </row>
    <row r="2682" spans="1:15" ht="16">
      <c r="A2682" s="8" t="str">
        <f t="shared" si="378"/>
        <v>https://w3id.org/kouigenjimonogatari/data/0214-04.json</v>
      </c>
      <c r="B2682" s="8">
        <v>214</v>
      </c>
      <c r="C2682" s="8">
        <v>4</v>
      </c>
      <c r="D2682" s="9" t="s">
        <v>2550</v>
      </c>
      <c r="E2682" t="str">
        <f t="shared" si="379"/>
        <v>http://creativecommons.org/publicdomain/zero/1.0/</v>
      </c>
      <c r="F2682" t="s">
        <v>4659</v>
      </c>
      <c r="G2682">
        <v>6</v>
      </c>
      <c r="H2682" t="s">
        <v>337</v>
      </c>
      <c r="I2682" s="3" t="str">
        <f t="shared" si="380"/>
        <v>https://jpsearch.go.jp/term/type/文章要素</v>
      </c>
      <c r="L2682">
        <f t="shared" si="382"/>
        <v>127</v>
      </c>
      <c r="M2682" t="str">
        <f t="shared" si="383"/>
        <v>https://www.dl.ndl.go.jp/api/iiif/3437686/canvas/127</v>
      </c>
      <c r="N2682" t="str">
        <f t="shared" si="381"/>
        <v>https://www.dl.ndl.go.jp/api/iiif/3437686/manifest.json</v>
      </c>
      <c r="O2682" t="str">
        <f t="shared" si="384"/>
        <v>http://da.dl.itc.u-tokyo.ac.jp/mirador/?params=[{%22manifest%22:%22https://www.dl.ndl.go.jp/api/iiif/3437686/manifest.json%22,%22canvas%22:%22https://www.dl.ndl.go.jp/api/iiif/3437686/canvas/127%22}]</v>
      </c>
    </row>
    <row r="2683" spans="1:15" ht="16">
      <c r="A2683" s="8" t="str">
        <f t="shared" si="378"/>
        <v>https://w3id.org/kouigenjimonogatari/data/0214-05.json</v>
      </c>
      <c r="B2683" s="8">
        <v>214</v>
      </c>
      <c r="C2683" s="8">
        <v>5</v>
      </c>
      <c r="D2683" s="9" t="s">
        <v>2551</v>
      </c>
      <c r="E2683" t="str">
        <f t="shared" si="379"/>
        <v>http://creativecommons.org/publicdomain/zero/1.0/</v>
      </c>
      <c r="F2683" t="s">
        <v>4659</v>
      </c>
      <c r="G2683">
        <v>6</v>
      </c>
      <c r="H2683" t="s">
        <v>337</v>
      </c>
      <c r="I2683" s="3" t="str">
        <f t="shared" si="380"/>
        <v>https://jpsearch.go.jp/term/type/文章要素</v>
      </c>
      <c r="L2683">
        <f t="shared" si="382"/>
        <v>127</v>
      </c>
      <c r="M2683" t="str">
        <f t="shared" si="383"/>
        <v>https://www.dl.ndl.go.jp/api/iiif/3437686/canvas/127</v>
      </c>
      <c r="N2683" t="str">
        <f t="shared" si="381"/>
        <v>https://www.dl.ndl.go.jp/api/iiif/3437686/manifest.json</v>
      </c>
      <c r="O2683" t="str">
        <f t="shared" si="384"/>
        <v>http://da.dl.itc.u-tokyo.ac.jp/mirador/?params=[{%22manifest%22:%22https://www.dl.ndl.go.jp/api/iiif/3437686/manifest.json%22,%22canvas%22:%22https://www.dl.ndl.go.jp/api/iiif/3437686/canvas/127%22}]</v>
      </c>
    </row>
    <row r="2684" spans="1:15" ht="16">
      <c r="A2684" s="8" t="str">
        <f t="shared" si="378"/>
        <v>https://w3id.org/kouigenjimonogatari/data/0214-06.json</v>
      </c>
      <c r="B2684" s="8">
        <v>214</v>
      </c>
      <c r="C2684" s="8">
        <v>6</v>
      </c>
      <c r="D2684" s="9" t="s">
        <v>2552</v>
      </c>
      <c r="E2684" t="str">
        <f t="shared" si="379"/>
        <v>http://creativecommons.org/publicdomain/zero/1.0/</v>
      </c>
      <c r="F2684" t="s">
        <v>4659</v>
      </c>
      <c r="G2684">
        <v>6</v>
      </c>
      <c r="H2684" t="s">
        <v>337</v>
      </c>
      <c r="I2684" s="3" t="str">
        <f t="shared" si="380"/>
        <v>https://jpsearch.go.jp/term/type/文章要素</v>
      </c>
      <c r="L2684">
        <f t="shared" si="382"/>
        <v>127</v>
      </c>
      <c r="M2684" t="str">
        <f t="shared" si="383"/>
        <v>https://www.dl.ndl.go.jp/api/iiif/3437686/canvas/127</v>
      </c>
      <c r="N2684" t="str">
        <f t="shared" si="381"/>
        <v>https://www.dl.ndl.go.jp/api/iiif/3437686/manifest.json</v>
      </c>
      <c r="O2684" t="str">
        <f t="shared" si="384"/>
        <v>http://da.dl.itc.u-tokyo.ac.jp/mirador/?params=[{%22manifest%22:%22https://www.dl.ndl.go.jp/api/iiif/3437686/manifest.json%22,%22canvas%22:%22https://www.dl.ndl.go.jp/api/iiif/3437686/canvas/127%22}]</v>
      </c>
    </row>
    <row r="2685" spans="1:15" ht="16">
      <c r="A2685" s="8" t="str">
        <f t="shared" si="378"/>
        <v>https://w3id.org/kouigenjimonogatari/data/0214-07.json</v>
      </c>
      <c r="B2685" s="8">
        <v>214</v>
      </c>
      <c r="C2685" s="8">
        <v>7</v>
      </c>
      <c r="D2685" s="9" t="s">
        <v>2553</v>
      </c>
      <c r="E2685" t="str">
        <f t="shared" si="379"/>
        <v>http://creativecommons.org/publicdomain/zero/1.0/</v>
      </c>
      <c r="F2685" t="s">
        <v>4659</v>
      </c>
      <c r="G2685">
        <v>6</v>
      </c>
      <c r="H2685" t="s">
        <v>337</v>
      </c>
      <c r="I2685" s="3" t="str">
        <f t="shared" si="380"/>
        <v>https://jpsearch.go.jp/term/type/文章要素</v>
      </c>
      <c r="L2685">
        <f t="shared" si="382"/>
        <v>127</v>
      </c>
      <c r="M2685" t="str">
        <f t="shared" si="383"/>
        <v>https://www.dl.ndl.go.jp/api/iiif/3437686/canvas/127</v>
      </c>
      <c r="N2685" t="str">
        <f t="shared" si="381"/>
        <v>https://www.dl.ndl.go.jp/api/iiif/3437686/manifest.json</v>
      </c>
      <c r="O2685" t="str">
        <f t="shared" si="384"/>
        <v>http://da.dl.itc.u-tokyo.ac.jp/mirador/?params=[{%22manifest%22:%22https://www.dl.ndl.go.jp/api/iiif/3437686/manifest.json%22,%22canvas%22:%22https://www.dl.ndl.go.jp/api/iiif/3437686/canvas/127%22}]</v>
      </c>
    </row>
    <row r="2686" spans="1:15" ht="16">
      <c r="A2686" s="8" t="str">
        <f t="shared" si="378"/>
        <v>https://w3id.org/kouigenjimonogatari/data/0214-08.json</v>
      </c>
      <c r="B2686" s="8">
        <v>214</v>
      </c>
      <c r="C2686" s="8">
        <v>8</v>
      </c>
      <c r="D2686" s="9" t="s">
        <v>2554</v>
      </c>
      <c r="E2686" t="str">
        <f t="shared" si="379"/>
        <v>http://creativecommons.org/publicdomain/zero/1.0/</v>
      </c>
      <c r="F2686" t="s">
        <v>4659</v>
      </c>
      <c r="G2686">
        <v>6</v>
      </c>
      <c r="H2686" t="s">
        <v>337</v>
      </c>
      <c r="I2686" s="3" t="str">
        <f t="shared" si="380"/>
        <v>https://jpsearch.go.jp/term/type/文章要素</v>
      </c>
      <c r="L2686">
        <f t="shared" si="382"/>
        <v>127</v>
      </c>
      <c r="M2686" t="str">
        <f t="shared" si="383"/>
        <v>https://www.dl.ndl.go.jp/api/iiif/3437686/canvas/127</v>
      </c>
      <c r="N2686" t="str">
        <f t="shared" si="381"/>
        <v>https://www.dl.ndl.go.jp/api/iiif/3437686/manifest.json</v>
      </c>
      <c r="O2686" t="str">
        <f t="shared" si="384"/>
        <v>http://da.dl.itc.u-tokyo.ac.jp/mirador/?params=[{%22manifest%22:%22https://www.dl.ndl.go.jp/api/iiif/3437686/manifest.json%22,%22canvas%22:%22https://www.dl.ndl.go.jp/api/iiif/3437686/canvas/127%22}]</v>
      </c>
    </row>
    <row r="2687" spans="1:15" ht="16">
      <c r="A2687" s="8" t="str">
        <f t="shared" si="378"/>
        <v>https://w3id.org/kouigenjimonogatari/data/0214-09.json</v>
      </c>
      <c r="B2687" s="8">
        <v>214</v>
      </c>
      <c r="C2687" s="8">
        <v>9</v>
      </c>
      <c r="D2687" s="9" t="s">
        <v>2555</v>
      </c>
      <c r="E2687" t="str">
        <f t="shared" si="379"/>
        <v>http://creativecommons.org/publicdomain/zero/1.0/</v>
      </c>
      <c r="F2687" t="s">
        <v>4659</v>
      </c>
      <c r="G2687">
        <v>6</v>
      </c>
      <c r="H2687" t="s">
        <v>337</v>
      </c>
      <c r="I2687" s="3" t="str">
        <f t="shared" si="380"/>
        <v>https://jpsearch.go.jp/term/type/文章要素</v>
      </c>
      <c r="L2687">
        <f t="shared" si="382"/>
        <v>127</v>
      </c>
      <c r="M2687" t="str">
        <f t="shared" si="383"/>
        <v>https://www.dl.ndl.go.jp/api/iiif/3437686/canvas/127</v>
      </c>
      <c r="N2687" t="str">
        <f t="shared" si="381"/>
        <v>https://www.dl.ndl.go.jp/api/iiif/3437686/manifest.json</v>
      </c>
      <c r="O2687" t="str">
        <f t="shared" si="384"/>
        <v>http://da.dl.itc.u-tokyo.ac.jp/mirador/?params=[{%22manifest%22:%22https://www.dl.ndl.go.jp/api/iiif/3437686/manifest.json%22,%22canvas%22:%22https://www.dl.ndl.go.jp/api/iiif/3437686/canvas/127%22}]</v>
      </c>
    </row>
    <row r="2688" spans="1:15" ht="16">
      <c r="A2688" s="8" t="str">
        <f t="shared" ref="A2688:A2751" si="385">"https://w3id.org/kouigenjimonogatari/data/"&amp;TEXT(B2688, "0000")&amp;"-"&amp;TEXT(C2688, "00")&amp;".json"</f>
        <v>https://w3id.org/kouigenjimonogatari/data/0214-10.json</v>
      </c>
      <c r="B2688" s="8">
        <v>214</v>
      </c>
      <c r="C2688" s="8">
        <v>10</v>
      </c>
      <c r="D2688" s="9" t="s">
        <v>2556</v>
      </c>
      <c r="E2688" t="str">
        <f t="shared" si="379"/>
        <v>http://creativecommons.org/publicdomain/zero/1.0/</v>
      </c>
      <c r="F2688" t="s">
        <v>4659</v>
      </c>
      <c r="G2688">
        <v>6</v>
      </c>
      <c r="H2688" t="s">
        <v>337</v>
      </c>
      <c r="I2688" s="3" t="str">
        <f t="shared" si="380"/>
        <v>https://jpsearch.go.jp/term/type/文章要素</v>
      </c>
      <c r="L2688">
        <f t="shared" si="382"/>
        <v>127</v>
      </c>
      <c r="M2688" t="str">
        <f t="shared" si="383"/>
        <v>https://www.dl.ndl.go.jp/api/iiif/3437686/canvas/127</v>
      </c>
      <c r="N2688" t="str">
        <f t="shared" si="381"/>
        <v>https://www.dl.ndl.go.jp/api/iiif/3437686/manifest.json</v>
      </c>
      <c r="O2688" t="str">
        <f t="shared" si="384"/>
        <v>http://da.dl.itc.u-tokyo.ac.jp/mirador/?params=[{%22manifest%22:%22https://www.dl.ndl.go.jp/api/iiif/3437686/manifest.json%22,%22canvas%22:%22https://www.dl.ndl.go.jp/api/iiif/3437686/canvas/127%22}]</v>
      </c>
    </row>
    <row r="2689" spans="1:15" ht="16">
      <c r="A2689" s="8" t="str">
        <f t="shared" si="385"/>
        <v>https://w3id.org/kouigenjimonogatari/data/0214-11.json</v>
      </c>
      <c r="B2689" s="8">
        <v>214</v>
      </c>
      <c r="C2689" s="8">
        <v>11</v>
      </c>
      <c r="D2689" s="9" t="s">
        <v>2557</v>
      </c>
      <c r="E2689" t="str">
        <f t="shared" si="379"/>
        <v>http://creativecommons.org/publicdomain/zero/1.0/</v>
      </c>
      <c r="F2689" t="s">
        <v>4659</v>
      </c>
      <c r="G2689">
        <v>6</v>
      </c>
      <c r="H2689" t="s">
        <v>337</v>
      </c>
      <c r="I2689" s="3" t="str">
        <f t="shared" si="380"/>
        <v>https://jpsearch.go.jp/term/type/文章要素</v>
      </c>
      <c r="L2689">
        <f t="shared" si="382"/>
        <v>127</v>
      </c>
      <c r="M2689" t="str">
        <f t="shared" si="383"/>
        <v>https://www.dl.ndl.go.jp/api/iiif/3437686/canvas/127</v>
      </c>
      <c r="N2689" t="str">
        <f t="shared" si="381"/>
        <v>https://www.dl.ndl.go.jp/api/iiif/3437686/manifest.json</v>
      </c>
      <c r="O2689" t="str">
        <f t="shared" si="384"/>
        <v>http://da.dl.itc.u-tokyo.ac.jp/mirador/?params=[{%22manifest%22:%22https://www.dl.ndl.go.jp/api/iiif/3437686/manifest.json%22,%22canvas%22:%22https://www.dl.ndl.go.jp/api/iiif/3437686/canvas/127%22}]</v>
      </c>
    </row>
    <row r="2690" spans="1:15" ht="16">
      <c r="A2690" s="8" t="str">
        <f t="shared" si="385"/>
        <v>https://w3id.org/kouigenjimonogatari/data/0214-12.json</v>
      </c>
      <c r="B2690" s="8">
        <v>214</v>
      </c>
      <c r="C2690" s="8">
        <v>12</v>
      </c>
      <c r="D2690" s="9" t="s">
        <v>2558</v>
      </c>
      <c r="E2690" t="str">
        <f t="shared" si="379"/>
        <v>http://creativecommons.org/publicdomain/zero/1.0/</v>
      </c>
      <c r="F2690" t="s">
        <v>4659</v>
      </c>
      <c r="G2690">
        <v>6</v>
      </c>
      <c r="H2690" t="s">
        <v>337</v>
      </c>
      <c r="I2690" s="3" t="str">
        <f t="shared" si="380"/>
        <v>https://jpsearch.go.jp/term/type/文章要素</v>
      </c>
      <c r="L2690">
        <f t="shared" si="382"/>
        <v>127</v>
      </c>
      <c r="M2690" t="str">
        <f t="shared" si="383"/>
        <v>https://www.dl.ndl.go.jp/api/iiif/3437686/canvas/127</v>
      </c>
      <c r="N2690" t="str">
        <f t="shared" si="381"/>
        <v>https://www.dl.ndl.go.jp/api/iiif/3437686/manifest.json</v>
      </c>
      <c r="O2690" t="str">
        <f t="shared" si="384"/>
        <v>http://da.dl.itc.u-tokyo.ac.jp/mirador/?params=[{%22manifest%22:%22https://www.dl.ndl.go.jp/api/iiif/3437686/manifest.json%22,%22canvas%22:%22https://www.dl.ndl.go.jp/api/iiif/3437686/canvas/127%22}]</v>
      </c>
    </row>
    <row r="2691" spans="1:15" ht="16">
      <c r="A2691" s="8" t="str">
        <f t="shared" si="385"/>
        <v>https://w3id.org/kouigenjimonogatari/data/0214-13.json</v>
      </c>
      <c r="B2691" s="8">
        <v>214</v>
      </c>
      <c r="C2691" s="8">
        <v>13</v>
      </c>
      <c r="D2691" s="9" t="s">
        <v>2559</v>
      </c>
      <c r="E2691" t="str">
        <f t="shared" si="379"/>
        <v>http://creativecommons.org/publicdomain/zero/1.0/</v>
      </c>
      <c r="F2691" t="s">
        <v>4659</v>
      </c>
      <c r="G2691">
        <v>6</v>
      </c>
      <c r="H2691" t="s">
        <v>337</v>
      </c>
      <c r="I2691" s="3" t="str">
        <f t="shared" si="380"/>
        <v>https://jpsearch.go.jp/term/type/文章要素</v>
      </c>
      <c r="L2691">
        <f t="shared" si="382"/>
        <v>127</v>
      </c>
      <c r="M2691" t="str">
        <f t="shared" si="383"/>
        <v>https://www.dl.ndl.go.jp/api/iiif/3437686/canvas/127</v>
      </c>
      <c r="N2691" t="str">
        <f t="shared" si="381"/>
        <v>https://www.dl.ndl.go.jp/api/iiif/3437686/manifest.json</v>
      </c>
      <c r="O2691" t="str">
        <f t="shared" si="384"/>
        <v>http://da.dl.itc.u-tokyo.ac.jp/mirador/?params=[{%22manifest%22:%22https://www.dl.ndl.go.jp/api/iiif/3437686/manifest.json%22,%22canvas%22:%22https://www.dl.ndl.go.jp/api/iiif/3437686/canvas/127%22}]</v>
      </c>
    </row>
    <row r="2692" spans="1:15" ht="16">
      <c r="A2692" s="8" t="str">
        <f t="shared" si="385"/>
        <v>https://w3id.org/kouigenjimonogatari/data/0214-14.json</v>
      </c>
      <c r="B2692" s="8">
        <v>214</v>
      </c>
      <c r="C2692" s="8">
        <v>14</v>
      </c>
      <c r="D2692" s="9" t="s">
        <v>2560</v>
      </c>
      <c r="E2692" t="str">
        <f t="shared" ref="E2692:E2755" si="386">"http://creativecommons.org/publicdomain/zero/1.0/"</f>
        <v>http://creativecommons.org/publicdomain/zero/1.0/</v>
      </c>
      <c r="F2692" t="s">
        <v>4659</v>
      </c>
      <c r="G2692">
        <v>6</v>
      </c>
      <c r="H2692" t="s">
        <v>337</v>
      </c>
      <c r="I2692" s="3" t="str">
        <f t="shared" ref="I2692:I2755" si="387">"https://jpsearch.go.jp/term/type/文章要素"</f>
        <v>https://jpsearch.go.jp/term/type/文章要素</v>
      </c>
      <c r="L2692">
        <f t="shared" si="382"/>
        <v>127</v>
      </c>
      <c r="M2692" t="str">
        <f t="shared" si="383"/>
        <v>https://www.dl.ndl.go.jp/api/iiif/3437686/canvas/127</v>
      </c>
      <c r="N2692" t="str">
        <f t="shared" ref="N2692:N2755" si="388">"https://www.dl.ndl.go.jp/api/iiif/3437686/manifest.json"</f>
        <v>https://www.dl.ndl.go.jp/api/iiif/3437686/manifest.json</v>
      </c>
      <c r="O2692" t="str">
        <f t="shared" si="384"/>
        <v>http://da.dl.itc.u-tokyo.ac.jp/mirador/?params=[{%22manifest%22:%22https://www.dl.ndl.go.jp/api/iiif/3437686/manifest.json%22,%22canvas%22:%22https://www.dl.ndl.go.jp/api/iiif/3437686/canvas/127%22}]</v>
      </c>
    </row>
    <row r="2693" spans="1:15" ht="16">
      <c r="A2693" s="8" t="str">
        <f t="shared" si="385"/>
        <v>https://w3id.org/kouigenjimonogatari/data/0215-01.json</v>
      </c>
      <c r="B2693" s="8">
        <v>215</v>
      </c>
      <c r="C2693" s="8">
        <v>1</v>
      </c>
      <c r="D2693" s="9" t="s">
        <v>2561</v>
      </c>
      <c r="E2693" t="str">
        <f t="shared" si="386"/>
        <v>http://creativecommons.org/publicdomain/zero/1.0/</v>
      </c>
      <c r="F2693" t="s">
        <v>4659</v>
      </c>
      <c r="G2693">
        <v>6</v>
      </c>
      <c r="H2693" t="s">
        <v>337</v>
      </c>
      <c r="I2693" s="3" t="str">
        <f t="shared" si="387"/>
        <v>https://jpsearch.go.jp/term/type/文章要素</v>
      </c>
      <c r="L2693">
        <f t="shared" si="382"/>
        <v>127</v>
      </c>
      <c r="M2693" t="str">
        <f t="shared" si="383"/>
        <v>https://www.dl.ndl.go.jp/api/iiif/3437686/canvas/127</v>
      </c>
      <c r="N2693" t="str">
        <f t="shared" si="388"/>
        <v>https://www.dl.ndl.go.jp/api/iiif/3437686/manifest.json</v>
      </c>
      <c r="O2693" t="str">
        <f t="shared" si="384"/>
        <v>http://da.dl.itc.u-tokyo.ac.jp/mirador/?params=[{%22manifest%22:%22https://www.dl.ndl.go.jp/api/iiif/3437686/manifest.json%22,%22canvas%22:%22https://www.dl.ndl.go.jp/api/iiif/3437686/canvas/127%22}]</v>
      </c>
    </row>
    <row r="2694" spans="1:15" ht="16">
      <c r="A2694" s="8" t="str">
        <f t="shared" si="385"/>
        <v>https://w3id.org/kouigenjimonogatari/data/0215-02.json</v>
      </c>
      <c r="B2694" s="8">
        <v>215</v>
      </c>
      <c r="C2694" s="8">
        <v>2</v>
      </c>
      <c r="D2694" s="9" t="s">
        <v>2562</v>
      </c>
      <c r="E2694" t="str">
        <f t="shared" si="386"/>
        <v>http://creativecommons.org/publicdomain/zero/1.0/</v>
      </c>
      <c r="F2694" t="s">
        <v>4659</v>
      </c>
      <c r="G2694">
        <v>6</v>
      </c>
      <c r="H2694" t="s">
        <v>337</v>
      </c>
      <c r="I2694" s="3" t="str">
        <f t="shared" si="387"/>
        <v>https://jpsearch.go.jp/term/type/文章要素</v>
      </c>
      <c r="L2694">
        <f t="shared" si="382"/>
        <v>127</v>
      </c>
      <c r="M2694" t="str">
        <f t="shared" si="383"/>
        <v>https://www.dl.ndl.go.jp/api/iiif/3437686/canvas/127</v>
      </c>
      <c r="N2694" t="str">
        <f t="shared" si="388"/>
        <v>https://www.dl.ndl.go.jp/api/iiif/3437686/manifest.json</v>
      </c>
      <c r="O2694" t="str">
        <f t="shared" si="384"/>
        <v>http://da.dl.itc.u-tokyo.ac.jp/mirador/?params=[{%22manifest%22:%22https://www.dl.ndl.go.jp/api/iiif/3437686/manifest.json%22,%22canvas%22:%22https://www.dl.ndl.go.jp/api/iiif/3437686/canvas/127%22}]</v>
      </c>
    </row>
    <row r="2695" spans="1:15" ht="16">
      <c r="A2695" s="8" t="str">
        <f t="shared" si="385"/>
        <v>https://w3id.org/kouigenjimonogatari/data/0215-03.json</v>
      </c>
      <c r="B2695" s="8">
        <v>215</v>
      </c>
      <c r="C2695" s="8">
        <v>3</v>
      </c>
      <c r="D2695" s="9" t="s">
        <v>2563</v>
      </c>
      <c r="E2695" t="str">
        <f t="shared" si="386"/>
        <v>http://creativecommons.org/publicdomain/zero/1.0/</v>
      </c>
      <c r="F2695" t="s">
        <v>4659</v>
      </c>
      <c r="G2695">
        <v>6</v>
      </c>
      <c r="H2695" t="s">
        <v>337</v>
      </c>
      <c r="I2695" s="3" t="str">
        <f t="shared" si="387"/>
        <v>https://jpsearch.go.jp/term/type/文章要素</v>
      </c>
      <c r="L2695">
        <f t="shared" ref="L2695:L2758" si="389">20+INT(B2695/2)</f>
        <v>127</v>
      </c>
      <c r="M2695" t="str">
        <f t="shared" ref="M2695:M2758" si="390">"https://www.dl.ndl.go.jp/api/iiif/3437686/canvas/"&amp;L2695</f>
        <v>https://www.dl.ndl.go.jp/api/iiif/3437686/canvas/127</v>
      </c>
      <c r="N2695" t="str">
        <f t="shared" si="388"/>
        <v>https://www.dl.ndl.go.jp/api/iiif/3437686/manifest.json</v>
      </c>
      <c r="O2695" t="str">
        <f t="shared" ref="O2695:O2758" si="391">"http://da.dl.itc.u-tokyo.ac.jp/mirador/?params=[{%22manifest%22:%22"&amp;N2695&amp;"%22,%22canvas%22:%22"&amp;M2695&amp;"%22}]"</f>
        <v>http://da.dl.itc.u-tokyo.ac.jp/mirador/?params=[{%22manifest%22:%22https://www.dl.ndl.go.jp/api/iiif/3437686/manifest.json%22,%22canvas%22:%22https://www.dl.ndl.go.jp/api/iiif/3437686/canvas/127%22}]</v>
      </c>
    </row>
    <row r="2696" spans="1:15" ht="16">
      <c r="A2696" s="8" t="str">
        <f t="shared" si="385"/>
        <v>https://w3id.org/kouigenjimonogatari/data/0215-04.json</v>
      </c>
      <c r="B2696" s="8">
        <v>215</v>
      </c>
      <c r="C2696" s="8">
        <v>4</v>
      </c>
      <c r="D2696" s="9" t="s">
        <v>2564</v>
      </c>
      <c r="E2696" t="str">
        <f t="shared" si="386"/>
        <v>http://creativecommons.org/publicdomain/zero/1.0/</v>
      </c>
      <c r="F2696" t="s">
        <v>4659</v>
      </c>
      <c r="G2696">
        <v>6</v>
      </c>
      <c r="H2696" t="s">
        <v>337</v>
      </c>
      <c r="I2696" s="3" t="str">
        <f t="shared" si="387"/>
        <v>https://jpsearch.go.jp/term/type/文章要素</v>
      </c>
      <c r="L2696">
        <f t="shared" si="389"/>
        <v>127</v>
      </c>
      <c r="M2696" t="str">
        <f t="shared" si="390"/>
        <v>https://www.dl.ndl.go.jp/api/iiif/3437686/canvas/127</v>
      </c>
      <c r="N2696" t="str">
        <f t="shared" si="388"/>
        <v>https://www.dl.ndl.go.jp/api/iiif/3437686/manifest.json</v>
      </c>
      <c r="O2696" t="str">
        <f t="shared" si="391"/>
        <v>http://da.dl.itc.u-tokyo.ac.jp/mirador/?params=[{%22manifest%22:%22https://www.dl.ndl.go.jp/api/iiif/3437686/manifest.json%22,%22canvas%22:%22https://www.dl.ndl.go.jp/api/iiif/3437686/canvas/127%22}]</v>
      </c>
    </row>
    <row r="2697" spans="1:15" ht="16">
      <c r="A2697" s="8" t="str">
        <f t="shared" si="385"/>
        <v>https://w3id.org/kouigenjimonogatari/data/0215-05.json</v>
      </c>
      <c r="B2697" s="8">
        <v>215</v>
      </c>
      <c r="C2697" s="8">
        <v>5</v>
      </c>
      <c r="D2697" s="9" t="s">
        <v>2565</v>
      </c>
      <c r="E2697" t="str">
        <f t="shared" si="386"/>
        <v>http://creativecommons.org/publicdomain/zero/1.0/</v>
      </c>
      <c r="F2697" t="s">
        <v>4659</v>
      </c>
      <c r="G2697">
        <v>6</v>
      </c>
      <c r="H2697" t="s">
        <v>337</v>
      </c>
      <c r="I2697" s="3" t="str">
        <f t="shared" si="387"/>
        <v>https://jpsearch.go.jp/term/type/文章要素</v>
      </c>
      <c r="L2697">
        <f t="shared" si="389"/>
        <v>127</v>
      </c>
      <c r="M2697" t="str">
        <f t="shared" si="390"/>
        <v>https://www.dl.ndl.go.jp/api/iiif/3437686/canvas/127</v>
      </c>
      <c r="N2697" t="str">
        <f t="shared" si="388"/>
        <v>https://www.dl.ndl.go.jp/api/iiif/3437686/manifest.json</v>
      </c>
      <c r="O2697" t="str">
        <f t="shared" si="391"/>
        <v>http://da.dl.itc.u-tokyo.ac.jp/mirador/?params=[{%22manifest%22:%22https://www.dl.ndl.go.jp/api/iiif/3437686/manifest.json%22,%22canvas%22:%22https://www.dl.ndl.go.jp/api/iiif/3437686/canvas/127%22}]</v>
      </c>
    </row>
    <row r="2698" spans="1:15" ht="16">
      <c r="A2698" s="8" t="str">
        <f t="shared" si="385"/>
        <v>https://w3id.org/kouigenjimonogatari/data/0215-06.json</v>
      </c>
      <c r="B2698" s="8">
        <v>215</v>
      </c>
      <c r="C2698" s="8">
        <v>6</v>
      </c>
      <c r="D2698" s="9" t="s">
        <v>2566</v>
      </c>
      <c r="E2698" t="str">
        <f t="shared" si="386"/>
        <v>http://creativecommons.org/publicdomain/zero/1.0/</v>
      </c>
      <c r="F2698" t="s">
        <v>4659</v>
      </c>
      <c r="G2698">
        <v>6</v>
      </c>
      <c r="H2698" t="s">
        <v>337</v>
      </c>
      <c r="I2698" s="3" t="str">
        <f t="shared" si="387"/>
        <v>https://jpsearch.go.jp/term/type/文章要素</v>
      </c>
      <c r="L2698">
        <f t="shared" si="389"/>
        <v>127</v>
      </c>
      <c r="M2698" t="str">
        <f t="shared" si="390"/>
        <v>https://www.dl.ndl.go.jp/api/iiif/3437686/canvas/127</v>
      </c>
      <c r="N2698" t="str">
        <f t="shared" si="388"/>
        <v>https://www.dl.ndl.go.jp/api/iiif/3437686/manifest.json</v>
      </c>
      <c r="O2698" t="str">
        <f t="shared" si="391"/>
        <v>http://da.dl.itc.u-tokyo.ac.jp/mirador/?params=[{%22manifest%22:%22https://www.dl.ndl.go.jp/api/iiif/3437686/manifest.json%22,%22canvas%22:%22https://www.dl.ndl.go.jp/api/iiif/3437686/canvas/127%22}]</v>
      </c>
    </row>
    <row r="2699" spans="1:15" ht="16">
      <c r="A2699" s="8" t="str">
        <f t="shared" si="385"/>
        <v>https://w3id.org/kouigenjimonogatari/data/0215-07.json</v>
      </c>
      <c r="B2699" s="8">
        <v>215</v>
      </c>
      <c r="C2699" s="8">
        <v>7</v>
      </c>
      <c r="D2699" s="9" t="s">
        <v>2567</v>
      </c>
      <c r="E2699" t="str">
        <f t="shared" si="386"/>
        <v>http://creativecommons.org/publicdomain/zero/1.0/</v>
      </c>
      <c r="F2699" t="s">
        <v>4659</v>
      </c>
      <c r="G2699">
        <v>6</v>
      </c>
      <c r="H2699" t="s">
        <v>337</v>
      </c>
      <c r="I2699" s="3" t="str">
        <f t="shared" si="387"/>
        <v>https://jpsearch.go.jp/term/type/文章要素</v>
      </c>
      <c r="L2699">
        <f t="shared" si="389"/>
        <v>127</v>
      </c>
      <c r="M2699" t="str">
        <f t="shared" si="390"/>
        <v>https://www.dl.ndl.go.jp/api/iiif/3437686/canvas/127</v>
      </c>
      <c r="N2699" t="str">
        <f t="shared" si="388"/>
        <v>https://www.dl.ndl.go.jp/api/iiif/3437686/manifest.json</v>
      </c>
      <c r="O2699" t="str">
        <f t="shared" si="391"/>
        <v>http://da.dl.itc.u-tokyo.ac.jp/mirador/?params=[{%22manifest%22:%22https://www.dl.ndl.go.jp/api/iiif/3437686/manifest.json%22,%22canvas%22:%22https://www.dl.ndl.go.jp/api/iiif/3437686/canvas/127%22}]</v>
      </c>
    </row>
    <row r="2700" spans="1:15" ht="16">
      <c r="A2700" s="8" t="str">
        <f t="shared" si="385"/>
        <v>https://w3id.org/kouigenjimonogatari/data/0215-08.json</v>
      </c>
      <c r="B2700" s="8">
        <v>215</v>
      </c>
      <c r="C2700" s="8">
        <v>8</v>
      </c>
      <c r="D2700" s="9" t="s">
        <v>2568</v>
      </c>
      <c r="E2700" t="str">
        <f t="shared" si="386"/>
        <v>http://creativecommons.org/publicdomain/zero/1.0/</v>
      </c>
      <c r="F2700" t="s">
        <v>4659</v>
      </c>
      <c r="G2700">
        <v>6</v>
      </c>
      <c r="H2700" t="s">
        <v>337</v>
      </c>
      <c r="I2700" s="3" t="str">
        <f t="shared" si="387"/>
        <v>https://jpsearch.go.jp/term/type/文章要素</v>
      </c>
      <c r="L2700">
        <f t="shared" si="389"/>
        <v>127</v>
      </c>
      <c r="M2700" t="str">
        <f t="shared" si="390"/>
        <v>https://www.dl.ndl.go.jp/api/iiif/3437686/canvas/127</v>
      </c>
      <c r="N2700" t="str">
        <f t="shared" si="388"/>
        <v>https://www.dl.ndl.go.jp/api/iiif/3437686/manifest.json</v>
      </c>
      <c r="O2700" t="str">
        <f t="shared" si="391"/>
        <v>http://da.dl.itc.u-tokyo.ac.jp/mirador/?params=[{%22manifest%22:%22https://www.dl.ndl.go.jp/api/iiif/3437686/manifest.json%22,%22canvas%22:%22https://www.dl.ndl.go.jp/api/iiif/3437686/canvas/127%22}]</v>
      </c>
    </row>
    <row r="2701" spans="1:15" ht="16">
      <c r="A2701" s="8" t="str">
        <f t="shared" si="385"/>
        <v>https://w3id.org/kouigenjimonogatari/data/0215-09.json</v>
      </c>
      <c r="B2701" s="8">
        <v>215</v>
      </c>
      <c r="C2701" s="8">
        <v>9</v>
      </c>
      <c r="D2701" s="9" t="s">
        <v>2569</v>
      </c>
      <c r="E2701" t="str">
        <f t="shared" si="386"/>
        <v>http://creativecommons.org/publicdomain/zero/1.0/</v>
      </c>
      <c r="F2701" t="s">
        <v>4659</v>
      </c>
      <c r="G2701">
        <v>6</v>
      </c>
      <c r="H2701" t="s">
        <v>337</v>
      </c>
      <c r="I2701" s="3" t="str">
        <f t="shared" si="387"/>
        <v>https://jpsearch.go.jp/term/type/文章要素</v>
      </c>
      <c r="L2701">
        <f t="shared" si="389"/>
        <v>127</v>
      </c>
      <c r="M2701" t="str">
        <f t="shared" si="390"/>
        <v>https://www.dl.ndl.go.jp/api/iiif/3437686/canvas/127</v>
      </c>
      <c r="N2701" t="str">
        <f t="shared" si="388"/>
        <v>https://www.dl.ndl.go.jp/api/iiif/3437686/manifest.json</v>
      </c>
      <c r="O2701" t="str">
        <f t="shared" si="391"/>
        <v>http://da.dl.itc.u-tokyo.ac.jp/mirador/?params=[{%22manifest%22:%22https://www.dl.ndl.go.jp/api/iiif/3437686/manifest.json%22,%22canvas%22:%22https://www.dl.ndl.go.jp/api/iiif/3437686/canvas/127%22}]</v>
      </c>
    </row>
    <row r="2702" spans="1:15" ht="16">
      <c r="A2702" s="8" t="str">
        <f t="shared" si="385"/>
        <v>https://w3id.org/kouigenjimonogatari/data/0215-10.json</v>
      </c>
      <c r="B2702" s="8">
        <v>215</v>
      </c>
      <c r="C2702" s="8">
        <v>10</v>
      </c>
      <c r="D2702" s="9" t="s">
        <v>2570</v>
      </c>
      <c r="E2702" t="str">
        <f t="shared" si="386"/>
        <v>http://creativecommons.org/publicdomain/zero/1.0/</v>
      </c>
      <c r="F2702" t="s">
        <v>4659</v>
      </c>
      <c r="G2702">
        <v>6</v>
      </c>
      <c r="H2702" t="s">
        <v>337</v>
      </c>
      <c r="I2702" s="3" t="str">
        <f t="shared" si="387"/>
        <v>https://jpsearch.go.jp/term/type/文章要素</v>
      </c>
      <c r="L2702">
        <f t="shared" si="389"/>
        <v>127</v>
      </c>
      <c r="M2702" t="str">
        <f t="shared" si="390"/>
        <v>https://www.dl.ndl.go.jp/api/iiif/3437686/canvas/127</v>
      </c>
      <c r="N2702" t="str">
        <f t="shared" si="388"/>
        <v>https://www.dl.ndl.go.jp/api/iiif/3437686/manifest.json</v>
      </c>
      <c r="O2702" t="str">
        <f t="shared" si="391"/>
        <v>http://da.dl.itc.u-tokyo.ac.jp/mirador/?params=[{%22manifest%22:%22https://www.dl.ndl.go.jp/api/iiif/3437686/manifest.json%22,%22canvas%22:%22https://www.dl.ndl.go.jp/api/iiif/3437686/canvas/127%22}]</v>
      </c>
    </row>
    <row r="2703" spans="1:15" ht="16">
      <c r="A2703" s="8" t="str">
        <f t="shared" si="385"/>
        <v>https://w3id.org/kouigenjimonogatari/data/0215-11.json</v>
      </c>
      <c r="B2703" s="8">
        <v>215</v>
      </c>
      <c r="C2703" s="8">
        <v>11</v>
      </c>
      <c r="D2703" s="9" t="s">
        <v>2571</v>
      </c>
      <c r="E2703" t="str">
        <f t="shared" si="386"/>
        <v>http://creativecommons.org/publicdomain/zero/1.0/</v>
      </c>
      <c r="F2703" t="s">
        <v>4659</v>
      </c>
      <c r="G2703">
        <v>6</v>
      </c>
      <c r="H2703" t="s">
        <v>337</v>
      </c>
      <c r="I2703" s="3" t="str">
        <f t="shared" si="387"/>
        <v>https://jpsearch.go.jp/term/type/文章要素</v>
      </c>
      <c r="L2703">
        <f t="shared" si="389"/>
        <v>127</v>
      </c>
      <c r="M2703" t="str">
        <f t="shared" si="390"/>
        <v>https://www.dl.ndl.go.jp/api/iiif/3437686/canvas/127</v>
      </c>
      <c r="N2703" t="str">
        <f t="shared" si="388"/>
        <v>https://www.dl.ndl.go.jp/api/iiif/3437686/manifest.json</v>
      </c>
      <c r="O2703" t="str">
        <f t="shared" si="391"/>
        <v>http://da.dl.itc.u-tokyo.ac.jp/mirador/?params=[{%22manifest%22:%22https://www.dl.ndl.go.jp/api/iiif/3437686/manifest.json%22,%22canvas%22:%22https://www.dl.ndl.go.jp/api/iiif/3437686/canvas/127%22}]</v>
      </c>
    </row>
    <row r="2704" spans="1:15" ht="16">
      <c r="A2704" s="8" t="str">
        <f t="shared" si="385"/>
        <v>https://w3id.org/kouigenjimonogatari/data/0215-12.json</v>
      </c>
      <c r="B2704" s="8">
        <v>215</v>
      </c>
      <c r="C2704" s="8">
        <v>12</v>
      </c>
      <c r="D2704" s="9" t="s">
        <v>2572</v>
      </c>
      <c r="E2704" t="str">
        <f t="shared" si="386"/>
        <v>http://creativecommons.org/publicdomain/zero/1.0/</v>
      </c>
      <c r="F2704" t="s">
        <v>4659</v>
      </c>
      <c r="G2704">
        <v>6</v>
      </c>
      <c r="H2704" t="s">
        <v>337</v>
      </c>
      <c r="I2704" s="3" t="str">
        <f t="shared" si="387"/>
        <v>https://jpsearch.go.jp/term/type/文章要素</v>
      </c>
      <c r="L2704">
        <f t="shared" si="389"/>
        <v>127</v>
      </c>
      <c r="M2704" t="str">
        <f t="shared" si="390"/>
        <v>https://www.dl.ndl.go.jp/api/iiif/3437686/canvas/127</v>
      </c>
      <c r="N2704" t="str">
        <f t="shared" si="388"/>
        <v>https://www.dl.ndl.go.jp/api/iiif/3437686/manifest.json</v>
      </c>
      <c r="O2704" t="str">
        <f t="shared" si="391"/>
        <v>http://da.dl.itc.u-tokyo.ac.jp/mirador/?params=[{%22manifest%22:%22https://www.dl.ndl.go.jp/api/iiif/3437686/manifest.json%22,%22canvas%22:%22https://www.dl.ndl.go.jp/api/iiif/3437686/canvas/127%22}]</v>
      </c>
    </row>
    <row r="2705" spans="1:15" ht="16">
      <c r="A2705" s="8" t="str">
        <f t="shared" si="385"/>
        <v>https://w3id.org/kouigenjimonogatari/data/0215-13.json</v>
      </c>
      <c r="B2705" s="8">
        <v>215</v>
      </c>
      <c r="C2705" s="8">
        <v>13</v>
      </c>
      <c r="D2705" s="9" t="s">
        <v>2573</v>
      </c>
      <c r="E2705" t="str">
        <f t="shared" si="386"/>
        <v>http://creativecommons.org/publicdomain/zero/1.0/</v>
      </c>
      <c r="F2705" t="s">
        <v>4659</v>
      </c>
      <c r="G2705">
        <v>6</v>
      </c>
      <c r="H2705" t="s">
        <v>337</v>
      </c>
      <c r="I2705" s="3" t="str">
        <f t="shared" si="387"/>
        <v>https://jpsearch.go.jp/term/type/文章要素</v>
      </c>
      <c r="L2705">
        <f t="shared" si="389"/>
        <v>127</v>
      </c>
      <c r="M2705" t="str">
        <f t="shared" si="390"/>
        <v>https://www.dl.ndl.go.jp/api/iiif/3437686/canvas/127</v>
      </c>
      <c r="N2705" t="str">
        <f t="shared" si="388"/>
        <v>https://www.dl.ndl.go.jp/api/iiif/3437686/manifest.json</v>
      </c>
      <c r="O2705" t="str">
        <f t="shared" si="391"/>
        <v>http://da.dl.itc.u-tokyo.ac.jp/mirador/?params=[{%22manifest%22:%22https://www.dl.ndl.go.jp/api/iiif/3437686/manifest.json%22,%22canvas%22:%22https://www.dl.ndl.go.jp/api/iiif/3437686/canvas/127%22}]</v>
      </c>
    </row>
    <row r="2706" spans="1:15" ht="16">
      <c r="A2706" s="8" t="str">
        <f t="shared" si="385"/>
        <v>https://w3id.org/kouigenjimonogatari/data/0215-14.json</v>
      </c>
      <c r="B2706" s="8">
        <v>215</v>
      </c>
      <c r="C2706" s="8">
        <v>14</v>
      </c>
      <c r="D2706" s="9" t="s">
        <v>2574</v>
      </c>
      <c r="E2706" t="str">
        <f t="shared" si="386"/>
        <v>http://creativecommons.org/publicdomain/zero/1.0/</v>
      </c>
      <c r="F2706" t="s">
        <v>4659</v>
      </c>
      <c r="G2706">
        <v>6</v>
      </c>
      <c r="H2706" t="s">
        <v>337</v>
      </c>
      <c r="I2706" s="3" t="str">
        <f t="shared" si="387"/>
        <v>https://jpsearch.go.jp/term/type/文章要素</v>
      </c>
      <c r="L2706">
        <f t="shared" si="389"/>
        <v>127</v>
      </c>
      <c r="M2706" t="str">
        <f t="shared" si="390"/>
        <v>https://www.dl.ndl.go.jp/api/iiif/3437686/canvas/127</v>
      </c>
      <c r="N2706" t="str">
        <f t="shared" si="388"/>
        <v>https://www.dl.ndl.go.jp/api/iiif/3437686/manifest.json</v>
      </c>
      <c r="O2706" t="str">
        <f t="shared" si="391"/>
        <v>http://da.dl.itc.u-tokyo.ac.jp/mirador/?params=[{%22manifest%22:%22https://www.dl.ndl.go.jp/api/iiif/3437686/manifest.json%22,%22canvas%22:%22https://www.dl.ndl.go.jp/api/iiif/3437686/canvas/127%22}]</v>
      </c>
    </row>
    <row r="2707" spans="1:15" ht="16">
      <c r="A2707" s="8" t="str">
        <f t="shared" si="385"/>
        <v>https://w3id.org/kouigenjimonogatari/data/0216-01.json</v>
      </c>
      <c r="B2707" s="8">
        <v>216</v>
      </c>
      <c r="C2707" s="8">
        <v>1</v>
      </c>
      <c r="D2707" s="9" t="s">
        <v>2575</v>
      </c>
      <c r="E2707" t="str">
        <f t="shared" si="386"/>
        <v>http://creativecommons.org/publicdomain/zero/1.0/</v>
      </c>
      <c r="F2707" t="s">
        <v>4659</v>
      </c>
      <c r="G2707">
        <v>6</v>
      </c>
      <c r="H2707" t="s">
        <v>337</v>
      </c>
      <c r="I2707" s="3" t="str">
        <f t="shared" si="387"/>
        <v>https://jpsearch.go.jp/term/type/文章要素</v>
      </c>
      <c r="L2707">
        <f t="shared" si="389"/>
        <v>128</v>
      </c>
      <c r="M2707" t="str">
        <f t="shared" si="390"/>
        <v>https://www.dl.ndl.go.jp/api/iiif/3437686/canvas/128</v>
      </c>
      <c r="N2707" t="str">
        <f t="shared" si="388"/>
        <v>https://www.dl.ndl.go.jp/api/iiif/3437686/manifest.json</v>
      </c>
      <c r="O2707" t="str">
        <f t="shared" si="391"/>
        <v>http://da.dl.itc.u-tokyo.ac.jp/mirador/?params=[{%22manifest%22:%22https://www.dl.ndl.go.jp/api/iiif/3437686/manifest.json%22,%22canvas%22:%22https://www.dl.ndl.go.jp/api/iiif/3437686/canvas/128%22}]</v>
      </c>
    </row>
    <row r="2708" spans="1:15" ht="16">
      <c r="A2708" s="8" t="str">
        <f t="shared" si="385"/>
        <v>https://w3id.org/kouigenjimonogatari/data/0216-02.json</v>
      </c>
      <c r="B2708" s="8">
        <v>216</v>
      </c>
      <c r="C2708" s="8">
        <v>2</v>
      </c>
      <c r="D2708" s="9" t="s">
        <v>2576</v>
      </c>
      <c r="E2708" t="str">
        <f t="shared" si="386"/>
        <v>http://creativecommons.org/publicdomain/zero/1.0/</v>
      </c>
      <c r="F2708" t="s">
        <v>4659</v>
      </c>
      <c r="G2708">
        <v>6</v>
      </c>
      <c r="H2708" t="s">
        <v>337</v>
      </c>
      <c r="I2708" s="3" t="str">
        <f t="shared" si="387"/>
        <v>https://jpsearch.go.jp/term/type/文章要素</v>
      </c>
      <c r="L2708">
        <f t="shared" si="389"/>
        <v>128</v>
      </c>
      <c r="M2708" t="str">
        <f t="shared" si="390"/>
        <v>https://www.dl.ndl.go.jp/api/iiif/3437686/canvas/128</v>
      </c>
      <c r="N2708" t="str">
        <f t="shared" si="388"/>
        <v>https://www.dl.ndl.go.jp/api/iiif/3437686/manifest.json</v>
      </c>
      <c r="O2708" t="str">
        <f t="shared" si="391"/>
        <v>http://da.dl.itc.u-tokyo.ac.jp/mirador/?params=[{%22manifest%22:%22https://www.dl.ndl.go.jp/api/iiif/3437686/manifest.json%22,%22canvas%22:%22https://www.dl.ndl.go.jp/api/iiif/3437686/canvas/128%22}]</v>
      </c>
    </row>
    <row r="2709" spans="1:15" ht="16">
      <c r="A2709" s="8" t="str">
        <f t="shared" si="385"/>
        <v>https://w3id.org/kouigenjimonogatari/data/0216-03.json</v>
      </c>
      <c r="B2709" s="8">
        <v>216</v>
      </c>
      <c r="C2709" s="8">
        <v>3</v>
      </c>
      <c r="D2709" s="9" t="s">
        <v>2577</v>
      </c>
      <c r="E2709" t="str">
        <f t="shared" si="386"/>
        <v>http://creativecommons.org/publicdomain/zero/1.0/</v>
      </c>
      <c r="F2709" t="s">
        <v>4659</v>
      </c>
      <c r="G2709">
        <v>6</v>
      </c>
      <c r="H2709" t="s">
        <v>337</v>
      </c>
      <c r="I2709" s="3" t="str">
        <f t="shared" si="387"/>
        <v>https://jpsearch.go.jp/term/type/文章要素</v>
      </c>
      <c r="L2709">
        <f t="shared" si="389"/>
        <v>128</v>
      </c>
      <c r="M2709" t="str">
        <f t="shared" si="390"/>
        <v>https://www.dl.ndl.go.jp/api/iiif/3437686/canvas/128</v>
      </c>
      <c r="N2709" t="str">
        <f t="shared" si="388"/>
        <v>https://www.dl.ndl.go.jp/api/iiif/3437686/manifest.json</v>
      </c>
      <c r="O2709" t="str">
        <f t="shared" si="391"/>
        <v>http://da.dl.itc.u-tokyo.ac.jp/mirador/?params=[{%22manifest%22:%22https://www.dl.ndl.go.jp/api/iiif/3437686/manifest.json%22,%22canvas%22:%22https://www.dl.ndl.go.jp/api/iiif/3437686/canvas/128%22}]</v>
      </c>
    </row>
    <row r="2710" spans="1:15" ht="16">
      <c r="A2710" s="8" t="str">
        <f t="shared" si="385"/>
        <v>https://w3id.org/kouigenjimonogatari/data/0216-04.json</v>
      </c>
      <c r="B2710" s="8">
        <v>216</v>
      </c>
      <c r="C2710" s="8">
        <v>4</v>
      </c>
      <c r="D2710" s="9" t="s">
        <v>2578</v>
      </c>
      <c r="E2710" t="str">
        <f t="shared" si="386"/>
        <v>http://creativecommons.org/publicdomain/zero/1.0/</v>
      </c>
      <c r="F2710" t="s">
        <v>4659</v>
      </c>
      <c r="G2710">
        <v>6</v>
      </c>
      <c r="H2710" t="s">
        <v>337</v>
      </c>
      <c r="I2710" s="3" t="str">
        <f t="shared" si="387"/>
        <v>https://jpsearch.go.jp/term/type/文章要素</v>
      </c>
      <c r="L2710">
        <f t="shared" si="389"/>
        <v>128</v>
      </c>
      <c r="M2710" t="str">
        <f t="shared" si="390"/>
        <v>https://www.dl.ndl.go.jp/api/iiif/3437686/canvas/128</v>
      </c>
      <c r="N2710" t="str">
        <f t="shared" si="388"/>
        <v>https://www.dl.ndl.go.jp/api/iiif/3437686/manifest.json</v>
      </c>
      <c r="O2710" t="str">
        <f t="shared" si="391"/>
        <v>http://da.dl.itc.u-tokyo.ac.jp/mirador/?params=[{%22manifest%22:%22https://www.dl.ndl.go.jp/api/iiif/3437686/manifest.json%22,%22canvas%22:%22https://www.dl.ndl.go.jp/api/iiif/3437686/canvas/128%22}]</v>
      </c>
    </row>
    <row r="2711" spans="1:15" ht="16">
      <c r="A2711" s="8" t="str">
        <f t="shared" si="385"/>
        <v>https://w3id.org/kouigenjimonogatari/data/0216-05.json</v>
      </c>
      <c r="B2711" s="8">
        <v>216</v>
      </c>
      <c r="C2711" s="8">
        <v>5</v>
      </c>
      <c r="D2711" s="9" t="s">
        <v>2579</v>
      </c>
      <c r="E2711" t="str">
        <f t="shared" si="386"/>
        <v>http://creativecommons.org/publicdomain/zero/1.0/</v>
      </c>
      <c r="F2711" t="s">
        <v>4659</v>
      </c>
      <c r="G2711">
        <v>6</v>
      </c>
      <c r="H2711" t="s">
        <v>337</v>
      </c>
      <c r="I2711" s="3" t="str">
        <f t="shared" si="387"/>
        <v>https://jpsearch.go.jp/term/type/文章要素</v>
      </c>
      <c r="L2711">
        <f t="shared" si="389"/>
        <v>128</v>
      </c>
      <c r="M2711" t="str">
        <f t="shared" si="390"/>
        <v>https://www.dl.ndl.go.jp/api/iiif/3437686/canvas/128</v>
      </c>
      <c r="N2711" t="str">
        <f t="shared" si="388"/>
        <v>https://www.dl.ndl.go.jp/api/iiif/3437686/manifest.json</v>
      </c>
      <c r="O2711" t="str">
        <f t="shared" si="391"/>
        <v>http://da.dl.itc.u-tokyo.ac.jp/mirador/?params=[{%22manifest%22:%22https://www.dl.ndl.go.jp/api/iiif/3437686/manifest.json%22,%22canvas%22:%22https://www.dl.ndl.go.jp/api/iiif/3437686/canvas/128%22}]</v>
      </c>
    </row>
    <row r="2712" spans="1:15" ht="16">
      <c r="A2712" s="8" t="str">
        <f t="shared" si="385"/>
        <v>https://w3id.org/kouigenjimonogatari/data/0216-06.json</v>
      </c>
      <c r="B2712" s="8">
        <v>216</v>
      </c>
      <c r="C2712" s="8">
        <v>6</v>
      </c>
      <c r="D2712" s="9" t="s">
        <v>2580</v>
      </c>
      <c r="E2712" t="str">
        <f t="shared" si="386"/>
        <v>http://creativecommons.org/publicdomain/zero/1.0/</v>
      </c>
      <c r="F2712" t="s">
        <v>4659</v>
      </c>
      <c r="G2712">
        <v>6</v>
      </c>
      <c r="H2712" t="s">
        <v>337</v>
      </c>
      <c r="I2712" s="3" t="str">
        <f t="shared" si="387"/>
        <v>https://jpsearch.go.jp/term/type/文章要素</v>
      </c>
      <c r="L2712">
        <f t="shared" si="389"/>
        <v>128</v>
      </c>
      <c r="M2712" t="str">
        <f t="shared" si="390"/>
        <v>https://www.dl.ndl.go.jp/api/iiif/3437686/canvas/128</v>
      </c>
      <c r="N2712" t="str">
        <f t="shared" si="388"/>
        <v>https://www.dl.ndl.go.jp/api/iiif/3437686/manifest.json</v>
      </c>
      <c r="O2712" t="str">
        <f t="shared" si="391"/>
        <v>http://da.dl.itc.u-tokyo.ac.jp/mirador/?params=[{%22manifest%22:%22https://www.dl.ndl.go.jp/api/iiif/3437686/manifest.json%22,%22canvas%22:%22https://www.dl.ndl.go.jp/api/iiif/3437686/canvas/128%22}]</v>
      </c>
    </row>
    <row r="2713" spans="1:15" ht="16">
      <c r="A2713" s="8" t="str">
        <f t="shared" si="385"/>
        <v>https://w3id.org/kouigenjimonogatari/data/0216-07.json</v>
      </c>
      <c r="B2713" s="8">
        <v>216</v>
      </c>
      <c r="C2713" s="8">
        <v>7</v>
      </c>
      <c r="D2713" s="9" t="s">
        <v>2581</v>
      </c>
      <c r="E2713" t="str">
        <f t="shared" si="386"/>
        <v>http://creativecommons.org/publicdomain/zero/1.0/</v>
      </c>
      <c r="F2713" t="s">
        <v>4659</v>
      </c>
      <c r="G2713">
        <v>6</v>
      </c>
      <c r="H2713" t="s">
        <v>337</v>
      </c>
      <c r="I2713" s="3" t="str">
        <f t="shared" si="387"/>
        <v>https://jpsearch.go.jp/term/type/文章要素</v>
      </c>
      <c r="L2713">
        <f t="shared" si="389"/>
        <v>128</v>
      </c>
      <c r="M2713" t="str">
        <f t="shared" si="390"/>
        <v>https://www.dl.ndl.go.jp/api/iiif/3437686/canvas/128</v>
      </c>
      <c r="N2713" t="str">
        <f t="shared" si="388"/>
        <v>https://www.dl.ndl.go.jp/api/iiif/3437686/manifest.json</v>
      </c>
      <c r="O2713" t="str">
        <f t="shared" si="391"/>
        <v>http://da.dl.itc.u-tokyo.ac.jp/mirador/?params=[{%22manifest%22:%22https://www.dl.ndl.go.jp/api/iiif/3437686/manifest.json%22,%22canvas%22:%22https://www.dl.ndl.go.jp/api/iiif/3437686/canvas/128%22}]</v>
      </c>
    </row>
    <row r="2714" spans="1:15" ht="16">
      <c r="A2714" s="8" t="str">
        <f t="shared" si="385"/>
        <v>https://w3id.org/kouigenjimonogatari/data/0216-08.json</v>
      </c>
      <c r="B2714" s="8">
        <v>216</v>
      </c>
      <c r="C2714" s="8">
        <v>8</v>
      </c>
      <c r="D2714" s="9" t="s">
        <v>2582</v>
      </c>
      <c r="E2714" t="str">
        <f t="shared" si="386"/>
        <v>http://creativecommons.org/publicdomain/zero/1.0/</v>
      </c>
      <c r="F2714" t="s">
        <v>4659</v>
      </c>
      <c r="G2714">
        <v>6</v>
      </c>
      <c r="H2714" t="s">
        <v>337</v>
      </c>
      <c r="I2714" s="3" t="str">
        <f t="shared" si="387"/>
        <v>https://jpsearch.go.jp/term/type/文章要素</v>
      </c>
      <c r="L2714">
        <f t="shared" si="389"/>
        <v>128</v>
      </c>
      <c r="M2714" t="str">
        <f t="shared" si="390"/>
        <v>https://www.dl.ndl.go.jp/api/iiif/3437686/canvas/128</v>
      </c>
      <c r="N2714" t="str">
        <f t="shared" si="388"/>
        <v>https://www.dl.ndl.go.jp/api/iiif/3437686/manifest.json</v>
      </c>
      <c r="O2714" t="str">
        <f t="shared" si="391"/>
        <v>http://da.dl.itc.u-tokyo.ac.jp/mirador/?params=[{%22manifest%22:%22https://www.dl.ndl.go.jp/api/iiif/3437686/manifest.json%22,%22canvas%22:%22https://www.dl.ndl.go.jp/api/iiif/3437686/canvas/128%22}]</v>
      </c>
    </row>
    <row r="2715" spans="1:15" ht="16">
      <c r="A2715" s="8" t="str">
        <f t="shared" si="385"/>
        <v>https://w3id.org/kouigenjimonogatari/data/0216-09.json</v>
      </c>
      <c r="B2715" s="8">
        <v>216</v>
      </c>
      <c r="C2715" s="8">
        <v>9</v>
      </c>
      <c r="D2715" s="9" t="s">
        <v>2583</v>
      </c>
      <c r="E2715" t="str">
        <f t="shared" si="386"/>
        <v>http://creativecommons.org/publicdomain/zero/1.0/</v>
      </c>
      <c r="F2715" t="s">
        <v>4659</v>
      </c>
      <c r="G2715">
        <v>6</v>
      </c>
      <c r="H2715" t="s">
        <v>337</v>
      </c>
      <c r="I2715" s="3" t="str">
        <f t="shared" si="387"/>
        <v>https://jpsearch.go.jp/term/type/文章要素</v>
      </c>
      <c r="L2715">
        <f t="shared" si="389"/>
        <v>128</v>
      </c>
      <c r="M2715" t="str">
        <f t="shared" si="390"/>
        <v>https://www.dl.ndl.go.jp/api/iiif/3437686/canvas/128</v>
      </c>
      <c r="N2715" t="str">
        <f t="shared" si="388"/>
        <v>https://www.dl.ndl.go.jp/api/iiif/3437686/manifest.json</v>
      </c>
      <c r="O2715" t="str">
        <f t="shared" si="391"/>
        <v>http://da.dl.itc.u-tokyo.ac.jp/mirador/?params=[{%22manifest%22:%22https://www.dl.ndl.go.jp/api/iiif/3437686/manifest.json%22,%22canvas%22:%22https://www.dl.ndl.go.jp/api/iiif/3437686/canvas/128%22}]</v>
      </c>
    </row>
    <row r="2716" spans="1:15" ht="16">
      <c r="A2716" s="8" t="str">
        <f t="shared" si="385"/>
        <v>https://w3id.org/kouigenjimonogatari/data/0216-10.json</v>
      </c>
      <c r="B2716" s="8">
        <v>216</v>
      </c>
      <c r="C2716" s="8">
        <v>10</v>
      </c>
      <c r="D2716" s="9" t="s">
        <v>2584</v>
      </c>
      <c r="E2716" t="str">
        <f t="shared" si="386"/>
        <v>http://creativecommons.org/publicdomain/zero/1.0/</v>
      </c>
      <c r="F2716" t="s">
        <v>4659</v>
      </c>
      <c r="G2716">
        <v>6</v>
      </c>
      <c r="H2716" t="s">
        <v>337</v>
      </c>
      <c r="I2716" s="3" t="str">
        <f t="shared" si="387"/>
        <v>https://jpsearch.go.jp/term/type/文章要素</v>
      </c>
      <c r="L2716">
        <f t="shared" si="389"/>
        <v>128</v>
      </c>
      <c r="M2716" t="str">
        <f t="shared" si="390"/>
        <v>https://www.dl.ndl.go.jp/api/iiif/3437686/canvas/128</v>
      </c>
      <c r="N2716" t="str">
        <f t="shared" si="388"/>
        <v>https://www.dl.ndl.go.jp/api/iiif/3437686/manifest.json</v>
      </c>
      <c r="O2716" t="str">
        <f t="shared" si="391"/>
        <v>http://da.dl.itc.u-tokyo.ac.jp/mirador/?params=[{%22manifest%22:%22https://www.dl.ndl.go.jp/api/iiif/3437686/manifest.json%22,%22canvas%22:%22https://www.dl.ndl.go.jp/api/iiif/3437686/canvas/128%22}]</v>
      </c>
    </row>
    <row r="2717" spans="1:15" ht="16">
      <c r="A2717" s="8" t="str">
        <f t="shared" si="385"/>
        <v>https://w3id.org/kouigenjimonogatari/data/0216-11.json</v>
      </c>
      <c r="B2717" s="8">
        <v>216</v>
      </c>
      <c r="C2717" s="8">
        <v>11</v>
      </c>
      <c r="D2717" s="9" t="s">
        <v>2585</v>
      </c>
      <c r="E2717" t="str">
        <f t="shared" si="386"/>
        <v>http://creativecommons.org/publicdomain/zero/1.0/</v>
      </c>
      <c r="F2717" t="s">
        <v>4659</v>
      </c>
      <c r="G2717">
        <v>6</v>
      </c>
      <c r="H2717" t="s">
        <v>337</v>
      </c>
      <c r="I2717" s="3" t="str">
        <f t="shared" si="387"/>
        <v>https://jpsearch.go.jp/term/type/文章要素</v>
      </c>
      <c r="L2717">
        <f t="shared" si="389"/>
        <v>128</v>
      </c>
      <c r="M2717" t="str">
        <f t="shared" si="390"/>
        <v>https://www.dl.ndl.go.jp/api/iiif/3437686/canvas/128</v>
      </c>
      <c r="N2717" t="str">
        <f t="shared" si="388"/>
        <v>https://www.dl.ndl.go.jp/api/iiif/3437686/manifest.json</v>
      </c>
      <c r="O2717" t="str">
        <f t="shared" si="391"/>
        <v>http://da.dl.itc.u-tokyo.ac.jp/mirador/?params=[{%22manifest%22:%22https://www.dl.ndl.go.jp/api/iiif/3437686/manifest.json%22,%22canvas%22:%22https://www.dl.ndl.go.jp/api/iiif/3437686/canvas/128%22}]</v>
      </c>
    </row>
    <row r="2718" spans="1:15" ht="16">
      <c r="A2718" s="8" t="str">
        <f t="shared" si="385"/>
        <v>https://w3id.org/kouigenjimonogatari/data/0216-12.json</v>
      </c>
      <c r="B2718" s="8">
        <v>216</v>
      </c>
      <c r="C2718" s="8">
        <v>12</v>
      </c>
      <c r="D2718" s="9" t="s">
        <v>2586</v>
      </c>
      <c r="E2718" t="str">
        <f t="shared" si="386"/>
        <v>http://creativecommons.org/publicdomain/zero/1.0/</v>
      </c>
      <c r="F2718" t="s">
        <v>4659</v>
      </c>
      <c r="G2718">
        <v>6</v>
      </c>
      <c r="H2718" t="s">
        <v>337</v>
      </c>
      <c r="I2718" s="3" t="str">
        <f t="shared" si="387"/>
        <v>https://jpsearch.go.jp/term/type/文章要素</v>
      </c>
      <c r="L2718">
        <f t="shared" si="389"/>
        <v>128</v>
      </c>
      <c r="M2718" t="str">
        <f t="shared" si="390"/>
        <v>https://www.dl.ndl.go.jp/api/iiif/3437686/canvas/128</v>
      </c>
      <c r="N2718" t="str">
        <f t="shared" si="388"/>
        <v>https://www.dl.ndl.go.jp/api/iiif/3437686/manifest.json</v>
      </c>
      <c r="O2718" t="str">
        <f t="shared" si="391"/>
        <v>http://da.dl.itc.u-tokyo.ac.jp/mirador/?params=[{%22manifest%22:%22https://www.dl.ndl.go.jp/api/iiif/3437686/manifest.json%22,%22canvas%22:%22https://www.dl.ndl.go.jp/api/iiif/3437686/canvas/128%22}]</v>
      </c>
    </row>
    <row r="2719" spans="1:15" ht="16">
      <c r="A2719" s="8" t="str">
        <f t="shared" si="385"/>
        <v>https://w3id.org/kouigenjimonogatari/data/0216-13.json</v>
      </c>
      <c r="B2719" s="8">
        <v>216</v>
      </c>
      <c r="C2719" s="8">
        <v>13</v>
      </c>
      <c r="D2719" s="9" t="s">
        <v>2587</v>
      </c>
      <c r="E2719" t="str">
        <f t="shared" si="386"/>
        <v>http://creativecommons.org/publicdomain/zero/1.0/</v>
      </c>
      <c r="F2719" t="s">
        <v>4659</v>
      </c>
      <c r="G2719">
        <v>6</v>
      </c>
      <c r="H2719" t="s">
        <v>337</v>
      </c>
      <c r="I2719" s="3" t="str">
        <f t="shared" si="387"/>
        <v>https://jpsearch.go.jp/term/type/文章要素</v>
      </c>
      <c r="L2719">
        <f t="shared" si="389"/>
        <v>128</v>
      </c>
      <c r="M2719" t="str">
        <f t="shared" si="390"/>
        <v>https://www.dl.ndl.go.jp/api/iiif/3437686/canvas/128</v>
      </c>
      <c r="N2719" t="str">
        <f t="shared" si="388"/>
        <v>https://www.dl.ndl.go.jp/api/iiif/3437686/manifest.json</v>
      </c>
      <c r="O2719" t="str">
        <f t="shared" si="391"/>
        <v>http://da.dl.itc.u-tokyo.ac.jp/mirador/?params=[{%22manifest%22:%22https://www.dl.ndl.go.jp/api/iiif/3437686/manifest.json%22,%22canvas%22:%22https://www.dl.ndl.go.jp/api/iiif/3437686/canvas/128%22}]</v>
      </c>
    </row>
    <row r="2720" spans="1:15" ht="16">
      <c r="A2720" s="8" t="str">
        <f t="shared" si="385"/>
        <v>https://w3id.org/kouigenjimonogatari/data/0216-14.json</v>
      </c>
      <c r="B2720" s="8">
        <v>216</v>
      </c>
      <c r="C2720" s="8">
        <v>14</v>
      </c>
      <c r="D2720" s="9" t="s">
        <v>2588</v>
      </c>
      <c r="E2720" t="str">
        <f t="shared" si="386"/>
        <v>http://creativecommons.org/publicdomain/zero/1.0/</v>
      </c>
      <c r="F2720" t="s">
        <v>4659</v>
      </c>
      <c r="G2720">
        <v>6</v>
      </c>
      <c r="H2720" t="s">
        <v>337</v>
      </c>
      <c r="I2720" s="3" t="str">
        <f t="shared" si="387"/>
        <v>https://jpsearch.go.jp/term/type/文章要素</v>
      </c>
      <c r="L2720">
        <f t="shared" si="389"/>
        <v>128</v>
      </c>
      <c r="M2720" t="str">
        <f t="shared" si="390"/>
        <v>https://www.dl.ndl.go.jp/api/iiif/3437686/canvas/128</v>
      </c>
      <c r="N2720" t="str">
        <f t="shared" si="388"/>
        <v>https://www.dl.ndl.go.jp/api/iiif/3437686/manifest.json</v>
      </c>
      <c r="O2720" t="str">
        <f t="shared" si="391"/>
        <v>http://da.dl.itc.u-tokyo.ac.jp/mirador/?params=[{%22manifest%22:%22https://www.dl.ndl.go.jp/api/iiif/3437686/manifest.json%22,%22canvas%22:%22https://www.dl.ndl.go.jp/api/iiif/3437686/canvas/128%22}]</v>
      </c>
    </row>
    <row r="2721" spans="1:15" ht="16">
      <c r="A2721" s="8" t="str">
        <f t="shared" si="385"/>
        <v>https://w3id.org/kouigenjimonogatari/data/0217-01.json</v>
      </c>
      <c r="B2721" s="8">
        <v>217</v>
      </c>
      <c r="C2721" s="8">
        <v>1</v>
      </c>
      <c r="D2721" s="9" t="s">
        <v>2589</v>
      </c>
      <c r="E2721" t="str">
        <f t="shared" si="386"/>
        <v>http://creativecommons.org/publicdomain/zero/1.0/</v>
      </c>
      <c r="F2721" t="s">
        <v>4659</v>
      </c>
      <c r="G2721">
        <v>6</v>
      </c>
      <c r="H2721" t="s">
        <v>337</v>
      </c>
      <c r="I2721" s="3" t="str">
        <f t="shared" si="387"/>
        <v>https://jpsearch.go.jp/term/type/文章要素</v>
      </c>
      <c r="L2721">
        <f t="shared" si="389"/>
        <v>128</v>
      </c>
      <c r="M2721" t="str">
        <f t="shared" si="390"/>
        <v>https://www.dl.ndl.go.jp/api/iiif/3437686/canvas/128</v>
      </c>
      <c r="N2721" t="str">
        <f t="shared" si="388"/>
        <v>https://www.dl.ndl.go.jp/api/iiif/3437686/manifest.json</v>
      </c>
      <c r="O2721" t="str">
        <f t="shared" si="391"/>
        <v>http://da.dl.itc.u-tokyo.ac.jp/mirador/?params=[{%22manifest%22:%22https://www.dl.ndl.go.jp/api/iiif/3437686/manifest.json%22,%22canvas%22:%22https://www.dl.ndl.go.jp/api/iiif/3437686/canvas/128%22}]</v>
      </c>
    </row>
    <row r="2722" spans="1:15" ht="16">
      <c r="A2722" s="8" t="str">
        <f t="shared" si="385"/>
        <v>https://w3id.org/kouigenjimonogatari/data/0217-02.json</v>
      </c>
      <c r="B2722" s="8">
        <v>217</v>
      </c>
      <c r="C2722" s="8">
        <v>2</v>
      </c>
      <c r="D2722" s="9" t="s">
        <v>2590</v>
      </c>
      <c r="E2722" t="str">
        <f t="shared" si="386"/>
        <v>http://creativecommons.org/publicdomain/zero/1.0/</v>
      </c>
      <c r="F2722" t="s">
        <v>4659</v>
      </c>
      <c r="G2722">
        <v>6</v>
      </c>
      <c r="H2722" t="s">
        <v>337</v>
      </c>
      <c r="I2722" s="3" t="str">
        <f t="shared" si="387"/>
        <v>https://jpsearch.go.jp/term/type/文章要素</v>
      </c>
      <c r="L2722">
        <f t="shared" si="389"/>
        <v>128</v>
      </c>
      <c r="M2722" t="str">
        <f t="shared" si="390"/>
        <v>https://www.dl.ndl.go.jp/api/iiif/3437686/canvas/128</v>
      </c>
      <c r="N2722" t="str">
        <f t="shared" si="388"/>
        <v>https://www.dl.ndl.go.jp/api/iiif/3437686/manifest.json</v>
      </c>
      <c r="O2722" t="str">
        <f t="shared" si="391"/>
        <v>http://da.dl.itc.u-tokyo.ac.jp/mirador/?params=[{%22manifest%22:%22https://www.dl.ndl.go.jp/api/iiif/3437686/manifest.json%22,%22canvas%22:%22https://www.dl.ndl.go.jp/api/iiif/3437686/canvas/128%22}]</v>
      </c>
    </row>
    <row r="2723" spans="1:15" ht="16">
      <c r="A2723" s="8" t="str">
        <f t="shared" si="385"/>
        <v>https://w3id.org/kouigenjimonogatari/data/0217-03.json</v>
      </c>
      <c r="B2723" s="8">
        <v>217</v>
      </c>
      <c r="C2723" s="8">
        <v>3</v>
      </c>
      <c r="D2723" s="9" t="s">
        <v>2591</v>
      </c>
      <c r="E2723" t="str">
        <f t="shared" si="386"/>
        <v>http://creativecommons.org/publicdomain/zero/1.0/</v>
      </c>
      <c r="F2723" t="s">
        <v>4659</v>
      </c>
      <c r="G2723">
        <v>6</v>
      </c>
      <c r="H2723" t="s">
        <v>337</v>
      </c>
      <c r="I2723" s="3" t="str">
        <f t="shared" si="387"/>
        <v>https://jpsearch.go.jp/term/type/文章要素</v>
      </c>
      <c r="L2723">
        <f t="shared" si="389"/>
        <v>128</v>
      </c>
      <c r="M2723" t="str">
        <f t="shared" si="390"/>
        <v>https://www.dl.ndl.go.jp/api/iiif/3437686/canvas/128</v>
      </c>
      <c r="N2723" t="str">
        <f t="shared" si="388"/>
        <v>https://www.dl.ndl.go.jp/api/iiif/3437686/manifest.json</v>
      </c>
      <c r="O2723" t="str">
        <f t="shared" si="391"/>
        <v>http://da.dl.itc.u-tokyo.ac.jp/mirador/?params=[{%22manifest%22:%22https://www.dl.ndl.go.jp/api/iiif/3437686/manifest.json%22,%22canvas%22:%22https://www.dl.ndl.go.jp/api/iiif/3437686/canvas/128%22}]</v>
      </c>
    </row>
    <row r="2724" spans="1:15" ht="16">
      <c r="A2724" s="8" t="str">
        <f t="shared" si="385"/>
        <v>https://w3id.org/kouigenjimonogatari/data/0217-04.json</v>
      </c>
      <c r="B2724" s="8">
        <v>217</v>
      </c>
      <c r="C2724" s="8">
        <v>4</v>
      </c>
      <c r="D2724" s="9" t="s">
        <v>2592</v>
      </c>
      <c r="E2724" t="str">
        <f t="shared" si="386"/>
        <v>http://creativecommons.org/publicdomain/zero/1.0/</v>
      </c>
      <c r="F2724" t="s">
        <v>4659</v>
      </c>
      <c r="G2724">
        <v>6</v>
      </c>
      <c r="H2724" t="s">
        <v>337</v>
      </c>
      <c r="I2724" s="3" t="str">
        <f t="shared" si="387"/>
        <v>https://jpsearch.go.jp/term/type/文章要素</v>
      </c>
      <c r="L2724">
        <f t="shared" si="389"/>
        <v>128</v>
      </c>
      <c r="M2724" t="str">
        <f t="shared" si="390"/>
        <v>https://www.dl.ndl.go.jp/api/iiif/3437686/canvas/128</v>
      </c>
      <c r="N2724" t="str">
        <f t="shared" si="388"/>
        <v>https://www.dl.ndl.go.jp/api/iiif/3437686/manifest.json</v>
      </c>
      <c r="O2724" t="str">
        <f t="shared" si="391"/>
        <v>http://da.dl.itc.u-tokyo.ac.jp/mirador/?params=[{%22manifest%22:%22https://www.dl.ndl.go.jp/api/iiif/3437686/manifest.json%22,%22canvas%22:%22https://www.dl.ndl.go.jp/api/iiif/3437686/canvas/128%22}]</v>
      </c>
    </row>
    <row r="2725" spans="1:15" ht="16">
      <c r="A2725" s="8" t="str">
        <f t="shared" si="385"/>
        <v>https://w3id.org/kouigenjimonogatari/data/0217-05.json</v>
      </c>
      <c r="B2725" s="8">
        <v>217</v>
      </c>
      <c r="C2725" s="8">
        <v>5</v>
      </c>
      <c r="D2725" s="9" t="s">
        <v>2593</v>
      </c>
      <c r="E2725" t="str">
        <f t="shared" si="386"/>
        <v>http://creativecommons.org/publicdomain/zero/1.0/</v>
      </c>
      <c r="F2725" t="s">
        <v>4659</v>
      </c>
      <c r="G2725">
        <v>6</v>
      </c>
      <c r="H2725" t="s">
        <v>337</v>
      </c>
      <c r="I2725" s="3" t="str">
        <f t="shared" si="387"/>
        <v>https://jpsearch.go.jp/term/type/文章要素</v>
      </c>
      <c r="L2725">
        <f t="shared" si="389"/>
        <v>128</v>
      </c>
      <c r="M2725" t="str">
        <f t="shared" si="390"/>
        <v>https://www.dl.ndl.go.jp/api/iiif/3437686/canvas/128</v>
      </c>
      <c r="N2725" t="str">
        <f t="shared" si="388"/>
        <v>https://www.dl.ndl.go.jp/api/iiif/3437686/manifest.json</v>
      </c>
      <c r="O2725" t="str">
        <f t="shared" si="391"/>
        <v>http://da.dl.itc.u-tokyo.ac.jp/mirador/?params=[{%22manifest%22:%22https://www.dl.ndl.go.jp/api/iiif/3437686/manifest.json%22,%22canvas%22:%22https://www.dl.ndl.go.jp/api/iiif/3437686/canvas/128%22}]</v>
      </c>
    </row>
    <row r="2726" spans="1:15" ht="16">
      <c r="A2726" s="8" t="str">
        <f t="shared" si="385"/>
        <v>https://w3id.org/kouigenjimonogatari/data/0217-06.json</v>
      </c>
      <c r="B2726" s="8">
        <v>217</v>
      </c>
      <c r="C2726" s="8">
        <v>6</v>
      </c>
      <c r="D2726" s="9" t="s">
        <v>2594</v>
      </c>
      <c r="E2726" t="str">
        <f t="shared" si="386"/>
        <v>http://creativecommons.org/publicdomain/zero/1.0/</v>
      </c>
      <c r="F2726" t="s">
        <v>4659</v>
      </c>
      <c r="G2726">
        <v>6</v>
      </c>
      <c r="H2726" t="s">
        <v>337</v>
      </c>
      <c r="I2726" s="3" t="str">
        <f t="shared" si="387"/>
        <v>https://jpsearch.go.jp/term/type/文章要素</v>
      </c>
      <c r="L2726">
        <f t="shared" si="389"/>
        <v>128</v>
      </c>
      <c r="M2726" t="str">
        <f t="shared" si="390"/>
        <v>https://www.dl.ndl.go.jp/api/iiif/3437686/canvas/128</v>
      </c>
      <c r="N2726" t="str">
        <f t="shared" si="388"/>
        <v>https://www.dl.ndl.go.jp/api/iiif/3437686/manifest.json</v>
      </c>
      <c r="O2726" t="str">
        <f t="shared" si="391"/>
        <v>http://da.dl.itc.u-tokyo.ac.jp/mirador/?params=[{%22manifest%22:%22https://www.dl.ndl.go.jp/api/iiif/3437686/manifest.json%22,%22canvas%22:%22https://www.dl.ndl.go.jp/api/iiif/3437686/canvas/128%22}]</v>
      </c>
    </row>
    <row r="2727" spans="1:15" ht="16">
      <c r="A2727" s="8" t="str">
        <f t="shared" si="385"/>
        <v>https://w3id.org/kouigenjimonogatari/data/0217-07.json</v>
      </c>
      <c r="B2727" s="8">
        <v>217</v>
      </c>
      <c r="C2727" s="8">
        <v>7</v>
      </c>
      <c r="D2727" s="9" t="s">
        <v>2595</v>
      </c>
      <c r="E2727" t="str">
        <f t="shared" si="386"/>
        <v>http://creativecommons.org/publicdomain/zero/1.0/</v>
      </c>
      <c r="F2727" t="s">
        <v>4659</v>
      </c>
      <c r="G2727">
        <v>6</v>
      </c>
      <c r="H2727" t="s">
        <v>337</v>
      </c>
      <c r="I2727" s="3" t="str">
        <f t="shared" si="387"/>
        <v>https://jpsearch.go.jp/term/type/文章要素</v>
      </c>
      <c r="L2727">
        <f t="shared" si="389"/>
        <v>128</v>
      </c>
      <c r="M2727" t="str">
        <f t="shared" si="390"/>
        <v>https://www.dl.ndl.go.jp/api/iiif/3437686/canvas/128</v>
      </c>
      <c r="N2727" t="str">
        <f t="shared" si="388"/>
        <v>https://www.dl.ndl.go.jp/api/iiif/3437686/manifest.json</v>
      </c>
      <c r="O2727" t="str">
        <f t="shared" si="391"/>
        <v>http://da.dl.itc.u-tokyo.ac.jp/mirador/?params=[{%22manifest%22:%22https://www.dl.ndl.go.jp/api/iiif/3437686/manifest.json%22,%22canvas%22:%22https://www.dl.ndl.go.jp/api/iiif/3437686/canvas/128%22}]</v>
      </c>
    </row>
    <row r="2728" spans="1:15" ht="16">
      <c r="A2728" s="8" t="str">
        <f t="shared" si="385"/>
        <v>https://w3id.org/kouigenjimonogatari/data/0217-08.json</v>
      </c>
      <c r="B2728" s="8">
        <v>217</v>
      </c>
      <c r="C2728" s="8">
        <v>8</v>
      </c>
      <c r="D2728" s="9" t="s">
        <v>2596</v>
      </c>
      <c r="E2728" t="str">
        <f t="shared" si="386"/>
        <v>http://creativecommons.org/publicdomain/zero/1.0/</v>
      </c>
      <c r="F2728" t="s">
        <v>4659</v>
      </c>
      <c r="G2728">
        <v>6</v>
      </c>
      <c r="H2728" t="s">
        <v>337</v>
      </c>
      <c r="I2728" s="3" t="str">
        <f t="shared" si="387"/>
        <v>https://jpsearch.go.jp/term/type/文章要素</v>
      </c>
      <c r="L2728">
        <f t="shared" si="389"/>
        <v>128</v>
      </c>
      <c r="M2728" t="str">
        <f t="shared" si="390"/>
        <v>https://www.dl.ndl.go.jp/api/iiif/3437686/canvas/128</v>
      </c>
      <c r="N2728" t="str">
        <f t="shared" si="388"/>
        <v>https://www.dl.ndl.go.jp/api/iiif/3437686/manifest.json</v>
      </c>
      <c r="O2728" t="str">
        <f t="shared" si="391"/>
        <v>http://da.dl.itc.u-tokyo.ac.jp/mirador/?params=[{%22manifest%22:%22https://www.dl.ndl.go.jp/api/iiif/3437686/manifest.json%22,%22canvas%22:%22https://www.dl.ndl.go.jp/api/iiif/3437686/canvas/128%22}]</v>
      </c>
    </row>
    <row r="2729" spans="1:15" ht="16">
      <c r="A2729" s="8" t="str">
        <f t="shared" si="385"/>
        <v>https://w3id.org/kouigenjimonogatari/data/0217-09.json</v>
      </c>
      <c r="B2729" s="8">
        <v>217</v>
      </c>
      <c r="C2729" s="8">
        <v>9</v>
      </c>
      <c r="D2729" s="9" t="s">
        <v>2597</v>
      </c>
      <c r="E2729" t="str">
        <f t="shared" si="386"/>
        <v>http://creativecommons.org/publicdomain/zero/1.0/</v>
      </c>
      <c r="F2729" t="s">
        <v>4659</v>
      </c>
      <c r="G2729">
        <v>6</v>
      </c>
      <c r="H2729" t="s">
        <v>337</v>
      </c>
      <c r="I2729" s="3" t="str">
        <f t="shared" si="387"/>
        <v>https://jpsearch.go.jp/term/type/文章要素</v>
      </c>
      <c r="L2729">
        <f t="shared" si="389"/>
        <v>128</v>
      </c>
      <c r="M2729" t="str">
        <f t="shared" si="390"/>
        <v>https://www.dl.ndl.go.jp/api/iiif/3437686/canvas/128</v>
      </c>
      <c r="N2729" t="str">
        <f t="shared" si="388"/>
        <v>https://www.dl.ndl.go.jp/api/iiif/3437686/manifest.json</v>
      </c>
      <c r="O2729" t="str">
        <f t="shared" si="391"/>
        <v>http://da.dl.itc.u-tokyo.ac.jp/mirador/?params=[{%22manifest%22:%22https://www.dl.ndl.go.jp/api/iiif/3437686/manifest.json%22,%22canvas%22:%22https://www.dl.ndl.go.jp/api/iiif/3437686/canvas/128%22}]</v>
      </c>
    </row>
    <row r="2730" spans="1:15" ht="16">
      <c r="A2730" s="8" t="str">
        <f t="shared" si="385"/>
        <v>https://w3id.org/kouigenjimonogatari/data/0217-10.json</v>
      </c>
      <c r="B2730" s="8">
        <v>217</v>
      </c>
      <c r="C2730" s="8">
        <v>10</v>
      </c>
      <c r="D2730" s="9" t="s">
        <v>2598</v>
      </c>
      <c r="E2730" t="str">
        <f t="shared" si="386"/>
        <v>http://creativecommons.org/publicdomain/zero/1.0/</v>
      </c>
      <c r="F2730" t="s">
        <v>4659</v>
      </c>
      <c r="G2730">
        <v>6</v>
      </c>
      <c r="H2730" t="s">
        <v>337</v>
      </c>
      <c r="I2730" s="3" t="str">
        <f t="shared" si="387"/>
        <v>https://jpsearch.go.jp/term/type/文章要素</v>
      </c>
      <c r="L2730">
        <f t="shared" si="389"/>
        <v>128</v>
      </c>
      <c r="M2730" t="str">
        <f t="shared" si="390"/>
        <v>https://www.dl.ndl.go.jp/api/iiif/3437686/canvas/128</v>
      </c>
      <c r="N2730" t="str">
        <f t="shared" si="388"/>
        <v>https://www.dl.ndl.go.jp/api/iiif/3437686/manifest.json</v>
      </c>
      <c r="O2730" t="str">
        <f t="shared" si="391"/>
        <v>http://da.dl.itc.u-tokyo.ac.jp/mirador/?params=[{%22manifest%22:%22https://www.dl.ndl.go.jp/api/iiif/3437686/manifest.json%22,%22canvas%22:%22https://www.dl.ndl.go.jp/api/iiif/3437686/canvas/128%22}]</v>
      </c>
    </row>
    <row r="2731" spans="1:15" ht="16">
      <c r="A2731" s="8" t="str">
        <f t="shared" si="385"/>
        <v>https://w3id.org/kouigenjimonogatari/data/0217-11.json</v>
      </c>
      <c r="B2731" s="8">
        <v>217</v>
      </c>
      <c r="C2731" s="8">
        <v>11</v>
      </c>
      <c r="D2731" s="9" t="s">
        <v>2599</v>
      </c>
      <c r="E2731" t="str">
        <f t="shared" si="386"/>
        <v>http://creativecommons.org/publicdomain/zero/1.0/</v>
      </c>
      <c r="F2731" t="s">
        <v>4659</v>
      </c>
      <c r="G2731">
        <v>6</v>
      </c>
      <c r="H2731" t="s">
        <v>337</v>
      </c>
      <c r="I2731" s="3" t="str">
        <f t="shared" si="387"/>
        <v>https://jpsearch.go.jp/term/type/文章要素</v>
      </c>
      <c r="L2731">
        <f t="shared" si="389"/>
        <v>128</v>
      </c>
      <c r="M2731" t="str">
        <f t="shared" si="390"/>
        <v>https://www.dl.ndl.go.jp/api/iiif/3437686/canvas/128</v>
      </c>
      <c r="N2731" t="str">
        <f t="shared" si="388"/>
        <v>https://www.dl.ndl.go.jp/api/iiif/3437686/manifest.json</v>
      </c>
      <c r="O2731" t="str">
        <f t="shared" si="391"/>
        <v>http://da.dl.itc.u-tokyo.ac.jp/mirador/?params=[{%22manifest%22:%22https://www.dl.ndl.go.jp/api/iiif/3437686/manifest.json%22,%22canvas%22:%22https://www.dl.ndl.go.jp/api/iiif/3437686/canvas/128%22}]</v>
      </c>
    </row>
    <row r="2732" spans="1:15" ht="16">
      <c r="A2732" s="8" t="str">
        <f t="shared" si="385"/>
        <v>https://w3id.org/kouigenjimonogatari/data/0217-12.json</v>
      </c>
      <c r="B2732" s="8">
        <v>217</v>
      </c>
      <c r="C2732" s="8">
        <v>12</v>
      </c>
      <c r="D2732" s="9" t="s">
        <v>2600</v>
      </c>
      <c r="E2732" t="str">
        <f t="shared" si="386"/>
        <v>http://creativecommons.org/publicdomain/zero/1.0/</v>
      </c>
      <c r="F2732" t="s">
        <v>4659</v>
      </c>
      <c r="G2732">
        <v>6</v>
      </c>
      <c r="H2732" t="s">
        <v>337</v>
      </c>
      <c r="I2732" s="3" t="str">
        <f t="shared" si="387"/>
        <v>https://jpsearch.go.jp/term/type/文章要素</v>
      </c>
      <c r="L2732">
        <f t="shared" si="389"/>
        <v>128</v>
      </c>
      <c r="M2732" t="str">
        <f t="shared" si="390"/>
        <v>https://www.dl.ndl.go.jp/api/iiif/3437686/canvas/128</v>
      </c>
      <c r="N2732" t="str">
        <f t="shared" si="388"/>
        <v>https://www.dl.ndl.go.jp/api/iiif/3437686/manifest.json</v>
      </c>
      <c r="O2732" t="str">
        <f t="shared" si="391"/>
        <v>http://da.dl.itc.u-tokyo.ac.jp/mirador/?params=[{%22manifest%22:%22https://www.dl.ndl.go.jp/api/iiif/3437686/manifest.json%22,%22canvas%22:%22https://www.dl.ndl.go.jp/api/iiif/3437686/canvas/128%22}]</v>
      </c>
    </row>
    <row r="2733" spans="1:15" ht="16">
      <c r="A2733" s="8" t="str">
        <f t="shared" si="385"/>
        <v>https://w3id.org/kouigenjimonogatari/data/0217-13.json</v>
      </c>
      <c r="B2733" s="8">
        <v>217</v>
      </c>
      <c r="C2733" s="8">
        <v>13</v>
      </c>
      <c r="D2733" s="9" t="s">
        <v>2601</v>
      </c>
      <c r="E2733" t="str">
        <f t="shared" si="386"/>
        <v>http://creativecommons.org/publicdomain/zero/1.0/</v>
      </c>
      <c r="F2733" t="s">
        <v>4659</v>
      </c>
      <c r="G2733">
        <v>6</v>
      </c>
      <c r="H2733" t="s">
        <v>337</v>
      </c>
      <c r="I2733" s="3" t="str">
        <f t="shared" si="387"/>
        <v>https://jpsearch.go.jp/term/type/文章要素</v>
      </c>
      <c r="L2733">
        <f t="shared" si="389"/>
        <v>128</v>
      </c>
      <c r="M2733" t="str">
        <f t="shared" si="390"/>
        <v>https://www.dl.ndl.go.jp/api/iiif/3437686/canvas/128</v>
      </c>
      <c r="N2733" t="str">
        <f t="shared" si="388"/>
        <v>https://www.dl.ndl.go.jp/api/iiif/3437686/manifest.json</v>
      </c>
      <c r="O2733" t="str">
        <f t="shared" si="391"/>
        <v>http://da.dl.itc.u-tokyo.ac.jp/mirador/?params=[{%22manifest%22:%22https://www.dl.ndl.go.jp/api/iiif/3437686/manifest.json%22,%22canvas%22:%22https://www.dl.ndl.go.jp/api/iiif/3437686/canvas/128%22}]</v>
      </c>
    </row>
    <row r="2734" spans="1:15" ht="16">
      <c r="A2734" s="8" t="str">
        <f t="shared" si="385"/>
        <v>https://w3id.org/kouigenjimonogatari/data/0217-14.json</v>
      </c>
      <c r="B2734" s="8">
        <v>217</v>
      </c>
      <c r="C2734" s="8">
        <v>14</v>
      </c>
      <c r="D2734" s="9" t="s">
        <v>2602</v>
      </c>
      <c r="E2734" t="str">
        <f t="shared" si="386"/>
        <v>http://creativecommons.org/publicdomain/zero/1.0/</v>
      </c>
      <c r="F2734" t="s">
        <v>4659</v>
      </c>
      <c r="G2734">
        <v>6</v>
      </c>
      <c r="H2734" t="s">
        <v>337</v>
      </c>
      <c r="I2734" s="3" t="str">
        <f t="shared" si="387"/>
        <v>https://jpsearch.go.jp/term/type/文章要素</v>
      </c>
      <c r="L2734">
        <f t="shared" si="389"/>
        <v>128</v>
      </c>
      <c r="M2734" t="str">
        <f t="shared" si="390"/>
        <v>https://www.dl.ndl.go.jp/api/iiif/3437686/canvas/128</v>
      </c>
      <c r="N2734" t="str">
        <f t="shared" si="388"/>
        <v>https://www.dl.ndl.go.jp/api/iiif/3437686/manifest.json</v>
      </c>
      <c r="O2734" t="str">
        <f t="shared" si="391"/>
        <v>http://da.dl.itc.u-tokyo.ac.jp/mirador/?params=[{%22manifest%22:%22https://www.dl.ndl.go.jp/api/iiif/3437686/manifest.json%22,%22canvas%22:%22https://www.dl.ndl.go.jp/api/iiif/3437686/canvas/128%22}]</v>
      </c>
    </row>
    <row r="2735" spans="1:15" ht="16">
      <c r="A2735" s="8" t="str">
        <f t="shared" si="385"/>
        <v>https://w3id.org/kouigenjimonogatari/data/0218-01.json</v>
      </c>
      <c r="B2735" s="8">
        <v>218</v>
      </c>
      <c r="C2735" s="8">
        <v>1</v>
      </c>
      <c r="D2735" s="9" t="s">
        <v>2603</v>
      </c>
      <c r="E2735" t="str">
        <f t="shared" si="386"/>
        <v>http://creativecommons.org/publicdomain/zero/1.0/</v>
      </c>
      <c r="F2735" t="s">
        <v>4659</v>
      </c>
      <c r="G2735">
        <v>6</v>
      </c>
      <c r="H2735" t="s">
        <v>337</v>
      </c>
      <c r="I2735" s="3" t="str">
        <f t="shared" si="387"/>
        <v>https://jpsearch.go.jp/term/type/文章要素</v>
      </c>
      <c r="L2735">
        <f t="shared" si="389"/>
        <v>129</v>
      </c>
      <c r="M2735" t="str">
        <f t="shared" si="390"/>
        <v>https://www.dl.ndl.go.jp/api/iiif/3437686/canvas/129</v>
      </c>
      <c r="N2735" t="str">
        <f t="shared" si="388"/>
        <v>https://www.dl.ndl.go.jp/api/iiif/3437686/manifest.json</v>
      </c>
      <c r="O2735" t="str">
        <f t="shared" si="391"/>
        <v>http://da.dl.itc.u-tokyo.ac.jp/mirador/?params=[{%22manifest%22:%22https://www.dl.ndl.go.jp/api/iiif/3437686/manifest.json%22,%22canvas%22:%22https://www.dl.ndl.go.jp/api/iiif/3437686/canvas/129%22}]</v>
      </c>
    </row>
    <row r="2736" spans="1:15" ht="16">
      <c r="A2736" s="8" t="str">
        <f t="shared" si="385"/>
        <v>https://w3id.org/kouigenjimonogatari/data/0218-02.json</v>
      </c>
      <c r="B2736" s="8">
        <v>218</v>
      </c>
      <c r="C2736" s="8">
        <v>2</v>
      </c>
      <c r="D2736" s="9" t="s">
        <v>2604</v>
      </c>
      <c r="E2736" t="str">
        <f t="shared" si="386"/>
        <v>http://creativecommons.org/publicdomain/zero/1.0/</v>
      </c>
      <c r="F2736" t="s">
        <v>4659</v>
      </c>
      <c r="G2736">
        <v>6</v>
      </c>
      <c r="H2736" t="s">
        <v>337</v>
      </c>
      <c r="I2736" s="3" t="str">
        <f t="shared" si="387"/>
        <v>https://jpsearch.go.jp/term/type/文章要素</v>
      </c>
      <c r="L2736">
        <f t="shared" si="389"/>
        <v>129</v>
      </c>
      <c r="M2736" t="str">
        <f t="shared" si="390"/>
        <v>https://www.dl.ndl.go.jp/api/iiif/3437686/canvas/129</v>
      </c>
      <c r="N2736" t="str">
        <f t="shared" si="388"/>
        <v>https://www.dl.ndl.go.jp/api/iiif/3437686/manifest.json</v>
      </c>
      <c r="O2736" t="str">
        <f t="shared" si="391"/>
        <v>http://da.dl.itc.u-tokyo.ac.jp/mirador/?params=[{%22manifest%22:%22https://www.dl.ndl.go.jp/api/iiif/3437686/manifest.json%22,%22canvas%22:%22https://www.dl.ndl.go.jp/api/iiif/3437686/canvas/129%22}]</v>
      </c>
    </row>
    <row r="2737" spans="1:15" ht="16">
      <c r="A2737" s="8" t="str">
        <f t="shared" si="385"/>
        <v>https://w3id.org/kouigenjimonogatari/data/0218-03.json</v>
      </c>
      <c r="B2737" s="8">
        <v>218</v>
      </c>
      <c r="C2737" s="8">
        <v>3</v>
      </c>
      <c r="D2737" s="9" t="s">
        <v>2605</v>
      </c>
      <c r="E2737" t="str">
        <f t="shared" si="386"/>
        <v>http://creativecommons.org/publicdomain/zero/1.0/</v>
      </c>
      <c r="F2737" t="s">
        <v>4659</v>
      </c>
      <c r="G2737">
        <v>6</v>
      </c>
      <c r="H2737" t="s">
        <v>337</v>
      </c>
      <c r="I2737" s="3" t="str">
        <f t="shared" si="387"/>
        <v>https://jpsearch.go.jp/term/type/文章要素</v>
      </c>
      <c r="L2737">
        <f t="shared" si="389"/>
        <v>129</v>
      </c>
      <c r="M2737" t="str">
        <f t="shared" si="390"/>
        <v>https://www.dl.ndl.go.jp/api/iiif/3437686/canvas/129</v>
      </c>
      <c r="N2737" t="str">
        <f t="shared" si="388"/>
        <v>https://www.dl.ndl.go.jp/api/iiif/3437686/manifest.json</v>
      </c>
      <c r="O2737" t="str">
        <f t="shared" si="391"/>
        <v>http://da.dl.itc.u-tokyo.ac.jp/mirador/?params=[{%22manifest%22:%22https://www.dl.ndl.go.jp/api/iiif/3437686/manifest.json%22,%22canvas%22:%22https://www.dl.ndl.go.jp/api/iiif/3437686/canvas/129%22}]</v>
      </c>
    </row>
    <row r="2738" spans="1:15" ht="16">
      <c r="A2738" s="8" t="str">
        <f t="shared" si="385"/>
        <v>https://w3id.org/kouigenjimonogatari/data/0218-04.json</v>
      </c>
      <c r="B2738" s="8">
        <v>218</v>
      </c>
      <c r="C2738" s="8">
        <v>4</v>
      </c>
      <c r="D2738" s="9" t="s">
        <v>2606</v>
      </c>
      <c r="E2738" t="str">
        <f t="shared" si="386"/>
        <v>http://creativecommons.org/publicdomain/zero/1.0/</v>
      </c>
      <c r="F2738" t="s">
        <v>4659</v>
      </c>
      <c r="G2738">
        <v>6</v>
      </c>
      <c r="H2738" t="s">
        <v>337</v>
      </c>
      <c r="I2738" s="3" t="str">
        <f t="shared" si="387"/>
        <v>https://jpsearch.go.jp/term/type/文章要素</v>
      </c>
      <c r="L2738">
        <f t="shared" si="389"/>
        <v>129</v>
      </c>
      <c r="M2738" t="str">
        <f t="shared" si="390"/>
        <v>https://www.dl.ndl.go.jp/api/iiif/3437686/canvas/129</v>
      </c>
      <c r="N2738" t="str">
        <f t="shared" si="388"/>
        <v>https://www.dl.ndl.go.jp/api/iiif/3437686/manifest.json</v>
      </c>
      <c r="O2738" t="str">
        <f t="shared" si="391"/>
        <v>http://da.dl.itc.u-tokyo.ac.jp/mirador/?params=[{%22manifest%22:%22https://www.dl.ndl.go.jp/api/iiif/3437686/manifest.json%22,%22canvas%22:%22https://www.dl.ndl.go.jp/api/iiif/3437686/canvas/129%22}]</v>
      </c>
    </row>
    <row r="2739" spans="1:15" ht="16">
      <c r="A2739" s="8" t="str">
        <f t="shared" si="385"/>
        <v>https://w3id.org/kouigenjimonogatari/data/0218-05.json</v>
      </c>
      <c r="B2739" s="8">
        <v>218</v>
      </c>
      <c r="C2739" s="8">
        <v>5</v>
      </c>
      <c r="D2739" s="9" t="s">
        <v>2607</v>
      </c>
      <c r="E2739" t="str">
        <f t="shared" si="386"/>
        <v>http://creativecommons.org/publicdomain/zero/1.0/</v>
      </c>
      <c r="F2739" t="s">
        <v>4659</v>
      </c>
      <c r="G2739">
        <v>6</v>
      </c>
      <c r="H2739" t="s">
        <v>337</v>
      </c>
      <c r="I2739" s="3" t="str">
        <f t="shared" si="387"/>
        <v>https://jpsearch.go.jp/term/type/文章要素</v>
      </c>
      <c r="L2739">
        <f t="shared" si="389"/>
        <v>129</v>
      </c>
      <c r="M2739" t="str">
        <f t="shared" si="390"/>
        <v>https://www.dl.ndl.go.jp/api/iiif/3437686/canvas/129</v>
      </c>
      <c r="N2739" t="str">
        <f t="shared" si="388"/>
        <v>https://www.dl.ndl.go.jp/api/iiif/3437686/manifest.json</v>
      </c>
      <c r="O2739" t="str">
        <f t="shared" si="391"/>
        <v>http://da.dl.itc.u-tokyo.ac.jp/mirador/?params=[{%22manifest%22:%22https://www.dl.ndl.go.jp/api/iiif/3437686/manifest.json%22,%22canvas%22:%22https://www.dl.ndl.go.jp/api/iiif/3437686/canvas/129%22}]</v>
      </c>
    </row>
    <row r="2740" spans="1:15" ht="16">
      <c r="A2740" s="8" t="str">
        <f t="shared" si="385"/>
        <v>https://w3id.org/kouigenjimonogatari/data/0218-06.json</v>
      </c>
      <c r="B2740" s="8">
        <v>218</v>
      </c>
      <c r="C2740" s="8">
        <v>6</v>
      </c>
      <c r="D2740" s="9" t="s">
        <v>2608</v>
      </c>
      <c r="E2740" t="str">
        <f t="shared" si="386"/>
        <v>http://creativecommons.org/publicdomain/zero/1.0/</v>
      </c>
      <c r="F2740" t="s">
        <v>4659</v>
      </c>
      <c r="G2740">
        <v>6</v>
      </c>
      <c r="H2740" t="s">
        <v>337</v>
      </c>
      <c r="I2740" s="3" t="str">
        <f t="shared" si="387"/>
        <v>https://jpsearch.go.jp/term/type/文章要素</v>
      </c>
      <c r="L2740">
        <f t="shared" si="389"/>
        <v>129</v>
      </c>
      <c r="M2740" t="str">
        <f t="shared" si="390"/>
        <v>https://www.dl.ndl.go.jp/api/iiif/3437686/canvas/129</v>
      </c>
      <c r="N2740" t="str">
        <f t="shared" si="388"/>
        <v>https://www.dl.ndl.go.jp/api/iiif/3437686/manifest.json</v>
      </c>
      <c r="O2740" t="str">
        <f t="shared" si="391"/>
        <v>http://da.dl.itc.u-tokyo.ac.jp/mirador/?params=[{%22manifest%22:%22https://www.dl.ndl.go.jp/api/iiif/3437686/manifest.json%22,%22canvas%22:%22https://www.dl.ndl.go.jp/api/iiif/3437686/canvas/129%22}]</v>
      </c>
    </row>
    <row r="2741" spans="1:15" ht="16">
      <c r="A2741" s="8" t="str">
        <f t="shared" si="385"/>
        <v>https://w3id.org/kouigenjimonogatari/data/0218-07.json</v>
      </c>
      <c r="B2741" s="8">
        <v>218</v>
      </c>
      <c r="C2741" s="8">
        <v>7</v>
      </c>
      <c r="D2741" s="9" t="s">
        <v>2609</v>
      </c>
      <c r="E2741" t="str">
        <f t="shared" si="386"/>
        <v>http://creativecommons.org/publicdomain/zero/1.0/</v>
      </c>
      <c r="F2741" t="s">
        <v>4659</v>
      </c>
      <c r="G2741">
        <v>6</v>
      </c>
      <c r="H2741" t="s">
        <v>337</v>
      </c>
      <c r="I2741" s="3" t="str">
        <f t="shared" si="387"/>
        <v>https://jpsearch.go.jp/term/type/文章要素</v>
      </c>
      <c r="L2741">
        <f t="shared" si="389"/>
        <v>129</v>
      </c>
      <c r="M2741" t="str">
        <f t="shared" si="390"/>
        <v>https://www.dl.ndl.go.jp/api/iiif/3437686/canvas/129</v>
      </c>
      <c r="N2741" t="str">
        <f t="shared" si="388"/>
        <v>https://www.dl.ndl.go.jp/api/iiif/3437686/manifest.json</v>
      </c>
      <c r="O2741" t="str">
        <f t="shared" si="391"/>
        <v>http://da.dl.itc.u-tokyo.ac.jp/mirador/?params=[{%22manifest%22:%22https://www.dl.ndl.go.jp/api/iiif/3437686/manifest.json%22,%22canvas%22:%22https://www.dl.ndl.go.jp/api/iiif/3437686/canvas/129%22}]</v>
      </c>
    </row>
    <row r="2742" spans="1:15" ht="16">
      <c r="A2742" s="8" t="str">
        <f t="shared" si="385"/>
        <v>https://w3id.org/kouigenjimonogatari/data/0218-08.json</v>
      </c>
      <c r="B2742" s="8">
        <v>218</v>
      </c>
      <c r="C2742" s="8">
        <v>8</v>
      </c>
      <c r="D2742" s="9" t="s">
        <v>2610</v>
      </c>
      <c r="E2742" t="str">
        <f t="shared" si="386"/>
        <v>http://creativecommons.org/publicdomain/zero/1.0/</v>
      </c>
      <c r="F2742" t="s">
        <v>4659</v>
      </c>
      <c r="G2742">
        <v>6</v>
      </c>
      <c r="H2742" t="s">
        <v>337</v>
      </c>
      <c r="I2742" s="3" t="str">
        <f t="shared" si="387"/>
        <v>https://jpsearch.go.jp/term/type/文章要素</v>
      </c>
      <c r="L2742">
        <f t="shared" si="389"/>
        <v>129</v>
      </c>
      <c r="M2742" t="str">
        <f t="shared" si="390"/>
        <v>https://www.dl.ndl.go.jp/api/iiif/3437686/canvas/129</v>
      </c>
      <c r="N2742" t="str">
        <f t="shared" si="388"/>
        <v>https://www.dl.ndl.go.jp/api/iiif/3437686/manifest.json</v>
      </c>
      <c r="O2742" t="str">
        <f t="shared" si="391"/>
        <v>http://da.dl.itc.u-tokyo.ac.jp/mirador/?params=[{%22manifest%22:%22https://www.dl.ndl.go.jp/api/iiif/3437686/manifest.json%22,%22canvas%22:%22https://www.dl.ndl.go.jp/api/iiif/3437686/canvas/129%22}]</v>
      </c>
    </row>
    <row r="2743" spans="1:15" ht="16">
      <c r="A2743" s="8" t="str">
        <f t="shared" si="385"/>
        <v>https://w3id.org/kouigenjimonogatari/data/0218-09.json</v>
      </c>
      <c r="B2743" s="8">
        <v>218</v>
      </c>
      <c r="C2743" s="8">
        <v>9</v>
      </c>
      <c r="D2743" s="9" t="s">
        <v>2611</v>
      </c>
      <c r="E2743" t="str">
        <f t="shared" si="386"/>
        <v>http://creativecommons.org/publicdomain/zero/1.0/</v>
      </c>
      <c r="F2743" t="s">
        <v>4659</v>
      </c>
      <c r="G2743">
        <v>6</v>
      </c>
      <c r="H2743" t="s">
        <v>337</v>
      </c>
      <c r="I2743" s="3" t="str">
        <f t="shared" si="387"/>
        <v>https://jpsearch.go.jp/term/type/文章要素</v>
      </c>
      <c r="L2743">
        <f t="shared" si="389"/>
        <v>129</v>
      </c>
      <c r="M2743" t="str">
        <f t="shared" si="390"/>
        <v>https://www.dl.ndl.go.jp/api/iiif/3437686/canvas/129</v>
      </c>
      <c r="N2743" t="str">
        <f t="shared" si="388"/>
        <v>https://www.dl.ndl.go.jp/api/iiif/3437686/manifest.json</v>
      </c>
      <c r="O2743" t="str">
        <f t="shared" si="391"/>
        <v>http://da.dl.itc.u-tokyo.ac.jp/mirador/?params=[{%22manifest%22:%22https://www.dl.ndl.go.jp/api/iiif/3437686/manifest.json%22,%22canvas%22:%22https://www.dl.ndl.go.jp/api/iiif/3437686/canvas/129%22}]</v>
      </c>
    </row>
    <row r="2744" spans="1:15" ht="16">
      <c r="A2744" s="8" t="str">
        <f t="shared" si="385"/>
        <v>https://w3id.org/kouigenjimonogatari/data/0218-10.json</v>
      </c>
      <c r="B2744" s="8">
        <v>218</v>
      </c>
      <c r="C2744" s="8">
        <v>10</v>
      </c>
      <c r="D2744" s="9" t="s">
        <v>2612</v>
      </c>
      <c r="E2744" t="str">
        <f t="shared" si="386"/>
        <v>http://creativecommons.org/publicdomain/zero/1.0/</v>
      </c>
      <c r="F2744" t="s">
        <v>4659</v>
      </c>
      <c r="G2744">
        <v>6</v>
      </c>
      <c r="H2744" t="s">
        <v>337</v>
      </c>
      <c r="I2744" s="3" t="str">
        <f t="shared" si="387"/>
        <v>https://jpsearch.go.jp/term/type/文章要素</v>
      </c>
      <c r="L2744">
        <f t="shared" si="389"/>
        <v>129</v>
      </c>
      <c r="M2744" t="str">
        <f t="shared" si="390"/>
        <v>https://www.dl.ndl.go.jp/api/iiif/3437686/canvas/129</v>
      </c>
      <c r="N2744" t="str">
        <f t="shared" si="388"/>
        <v>https://www.dl.ndl.go.jp/api/iiif/3437686/manifest.json</v>
      </c>
      <c r="O2744" t="str">
        <f t="shared" si="391"/>
        <v>http://da.dl.itc.u-tokyo.ac.jp/mirador/?params=[{%22manifest%22:%22https://www.dl.ndl.go.jp/api/iiif/3437686/manifest.json%22,%22canvas%22:%22https://www.dl.ndl.go.jp/api/iiif/3437686/canvas/129%22}]</v>
      </c>
    </row>
    <row r="2745" spans="1:15" ht="16">
      <c r="A2745" s="8" t="str">
        <f t="shared" si="385"/>
        <v>https://w3id.org/kouigenjimonogatari/data/0218-11.json</v>
      </c>
      <c r="B2745" s="8">
        <v>218</v>
      </c>
      <c r="C2745" s="8">
        <v>11</v>
      </c>
      <c r="D2745" s="9" t="s">
        <v>2613</v>
      </c>
      <c r="E2745" t="str">
        <f t="shared" si="386"/>
        <v>http://creativecommons.org/publicdomain/zero/1.0/</v>
      </c>
      <c r="F2745" t="s">
        <v>4659</v>
      </c>
      <c r="G2745">
        <v>6</v>
      </c>
      <c r="H2745" t="s">
        <v>337</v>
      </c>
      <c r="I2745" s="3" t="str">
        <f t="shared" si="387"/>
        <v>https://jpsearch.go.jp/term/type/文章要素</v>
      </c>
      <c r="L2745">
        <f t="shared" si="389"/>
        <v>129</v>
      </c>
      <c r="M2745" t="str">
        <f t="shared" si="390"/>
        <v>https://www.dl.ndl.go.jp/api/iiif/3437686/canvas/129</v>
      </c>
      <c r="N2745" t="str">
        <f t="shared" si="388"/>
        <v>https://www.dl.ndl.go.jp/api/iiif/3437686/manifest.json</v>
      </c>
      <c r="O2745" t="str">
        <f t="shared" si="391"/>
        <v>http://da.dl.itc.u-tokyo.ac.jp/mirador/?params=[{%22manifest%22:%22https://www.dl.ndl.go.jp/api/iiif/3437686/manifest.json%22,%22canvas%22:%22https://www.dl.ndl.go.jp/api/iiif/3437686/canvas/129%22}]</v>
      </c>
    </row>
    <row r="2746" spans="1:15" ht="16">
      <c r="A2746" s="8" t="str">
        <f t="shared" si="385"/>
        <v>https://w3id.org/kouigenjimonogatari/data/0218-12.json</v>
      </c>
      <c r="B2746" s="8">
        <v>218</v>
      </c>
      <c r="C2746" s="8">
        <v>12</v>
      </c>
      <c r="D2746" s="9" t="s">
        <v>2614</v>
      </c>
      <c r="E2746" t="str">
        <f t="shared" si="386"/>
        <v>http://creativecommons.org/publicdomain/zero/1.0/</v>
      </c>
      <c r="F2746" t="s">
        <v>4659</v>
      </c>
      <c r="G2746">
        <v>6</v>
      </c>
      <c r="H2746" t="s">
        <v>337</v>
      </c>
      <c r="I2746" s="3" t="str">
        <f t="shared" si="387"/>
        <v>https://jpsearch.go.jp/term/type/文章要素</v>
      </c>
      <c r="L2746">
        <f t="shared" si="389"/>
        <v>129</v>
      </c>
      <c r="M2746" t="str">
        <f t="shared" si="390"/>
        <v>https://www.dl.ndl.go.jp/api/iiif/3437686/canvas/129</v>
      </c>
      <c r="N2746" t="str">
        <f t="shared" si="388"/>
        <v>https://www.dl.ndl.go.jp/api/iiif/3437686/manifest.json</v>
      </c>
      <c r="O2746" t="str">
        <f t="shared" si="391"/>
        <v>http://da.dl.itc.u-tokyo.ac.jp/mirador/?params=[{%22manifest%22:%22https://www.dl.ndl.go.jp/api/iiif/3437686/manifest.json%22,%22canvas%22:%22https://www.dl.ndl.go.jp/api/iiif/3437686/canvas/129%22}]</v>
      </c>
    </row>
    <row r="2747" spans="1:15" ht="16">
      <c r="A2747" s="8" t="str">
        <f t="shared" si="385"/>
        <v>https://w3id.org/kouigenjimonogatari/data/0218-13.json</v>
      </c>
      <c r="B2747" s="8">
        <v>218</v>
      </c>
      <c r="C2747" s="8">
        <v>13</v>
      </c>
      <c r="D2747" s="9" t="s">
        <v>2615</v>
      </c>
      <c r="E2747" t="str">
        <f t="shared" si="386"/>
        <v>http://creativecommons.org/publicdomain/zero/1.0/</v>
      </c>
      <c r="F2747" t="s">
        <v>4659</v>
      </c>
      <c r="G2747">
        <v>6</v>
      </c>
      <c r="H2747" t="s">
        <v>337</v>
      </c>
      <c r="I2747" s="3" t="str">
        <f t="shared" si="387"/>
        <v>https://jpsearch.go.jp/term/type/文章要素</v>
      </c>
      <c r="L2747">
        <f t="shared" si="389"/>
        <v>129</v>
      </c>
      <c r="M2747" t="str">
        <f t="shared" si="390"/>
        <v>https://www.dl.ndl.go.jp/api/iiif/3437686/canvas/129</v>
      </c>
      <c r="N2747" t="str">
        <f t="shared" si="388"/>
        <v>https://www.dl.ndl.go.jp/api/iiif/3437686/manifest.json</v>
      </c>
      <c r="O2747" t="str">
        <f t="shared" si="391"/>
        <v>http://da.dl.itc.u-tokyo.ac.jp/mirador/?params=[{%22manifest%22:%22https://www.dl.ndl.go.jp/api/iiif/3437686/manifest.json%22,%22canvas%22:%22https://www.dl.ndl.go.jp/api/iiif/3437686/canvas/129%22}]</v>
      </c>
    </row>
    <row r="2748" spans="1:15" ht="16">
      <c r="A2748" s="8" t="str">
        <f t="shared" si="385"/>
        <v>https://w3id.org/kouigenjimonogatari/data/0218-14.json</v>
      </c>
      <c r="B2748" s="8">
        <v>218</v>
      </c>
      <c r="C2748" s="8">
        <v>14</v>
      </c>
      <c r="D2748" s="9" t="s">
        <v>2616</v>
      </c>
      <c r="E2748" t="str">
        <f t="shared" si="386"/>
        <v>http://creativecommons.org/publicdomain/zero/1.0/</v>
      </c>
      <c r="F2748" t="s">
        <v>4659</v>
      </c>
      <c r="G2748">
        <v>6</v>
      </c>
      <c r="H2748" t="s">
        <v>337</v>
      </c>
      <c r="I2748" s="3" t="str">
        <f t="shared" si="387"/>
        <v>https://jpsearch.go.jp/term/type/文章要素</v>
      </c>
      <c r="L2748">
        <f t="shared" si="389"/>
        <v>129</v>
      </c>
      <c r="M2748" t="str">
        <f t="shared" si="390"/>
        <v>https://www.dl.ndl.go.jp/api/iiif/3437686/canvas/129</v>
      </c>
      <c r="N2748" t="str">
        <f t="shared" si="388"/>
        <v>https://www.dl.ndl.go.jp/api/iiif/3437686/manifest.json</v>
      </c>
      <c r="O2748" t="str">
        <f t="shared" si="391"/>
        <v>http://da.dl.itc.u-tokyo.ac.jp/mirador/?params=[{%22manifest%22:%22https://www.dl.ndl.go.jp/api/iiif/3437686/manifest.json%22,%22canvas%22:%22https://www.dl.ndl.go.jp/api/iiif/3437686/canvas/129%22}]</v>
      </c>
    </row>
    <row r="2749" spans="1:15" ht="16">
      <c r="A2749" s="8" t="str">
        <f t="shared" si="385"/>
        <v>https://w3id.org/kouigenjimonogatari/data/0219-01.json</v>
      </c>
      <c r="B2749" s="8">
        <v>219</v>
      </c>
      <c r="C2749" s="8">
        <v>1</v>
      </c>
      <c r="D2749" s="9" t="s">
        <v>2617</v>
      </c>
      <c r="E2749" t="str">
        <f t="shared" si="386"/>
        <v>http://creativecommons.org/publicdomain/zero/1.0/</v>
      </c>
      <c r="F2749" t="s">
        <v>4659</v>
      </c>
      <c r="G2749">
        <v>6</v>
      </c>
      <c r="H2749" t="s">
        <v>337</v>
      </c>
      <c r="I2749" s="3" t="str">
        <f t="shared" si="387"/>
        <v>https://jpsearch.go.jp/term/type/文章要素</v>
      </c>
      <c r="L2749">
        <f t="shared" si="389"/>
        <v>129</v>
      </c>
      <c r="M2749" t="str">
        <f t="shared" si="390"/>
        <v>https://www.dl.ndl.go.jp/api/iiif/3437686/canvas/129</v>
      </c>
      <c r="N2749" t="str">
        <f t="shared" si="388"/>
        <v>https://www.dl.ndl.go.jp/api/iiif/3437686/manifest.json</v>
      </c>
      <c r="O2749" t="str">
        <f t="shared" si="391"/>
        <v>http://da.dl.itc.u-tokyo.ac.jp/mirador/?params=[{%22manifest%22:%22https://www.dl.ndl.go.jp/api/iiif/3437686/manifest.json%22,%22canvas%22:%22https://www.dl.ndl.go.jp/api/iiif/3437686/canvas/129%22}]</v>
      </c>
    </row>
    <row r="2750" spans="1:15" ht="16">
      <c r="A2750" s="8" t="str">
        <f t="shared" si="385"/>
        <v>https://w3id.org/kouigenjimonogatari/data/0219-02.json</v>
      </c>
      <c r="B2750" s="8">
        <v>219</v>
      </c>
      <c r="C2750" s="8">
        <v>2</v>
      </c>
      <c r="D2750" s="9" t="s">
        <v>2618</v>
      </c>
      <c r="E2750" t="str">
        <f t="shared" si="386"/>
        <v>http://creativecommons.org/publicdomain/zero/1.0/</v>
      </c>
      <c r="F2750" t="s">
        <v>4659</v>
      </c>
      <c r="G2750">
        <v>6</v>
      </c>
      <c r="H2750" t="s">
        <v>337</v>
      </c>
      <c r="I2750" s="3" t="str">
        <f t="shared" si="387"/>
        <v>https://jpsearch.go.jp/term/type/文章要素</v>
      </c>
      <c r="L2750">
        <f t="shared" si="389"/>
        <v>129</v>
      </c>
      <c r="M2750" t="str">
        <f t="shared" si="390"/>
        <v>https://www.dl.ndl.go.jp/api/iiif/3437686/canvas/129</v>
      </c>
      <c r="N2750" t="str">
        <f t="shared" si="388"/>
        <v>https://www.dl.ndl.go.jp/api/iiif/3437686/manifest.json</v>
      </c>
      <c r="O2750" t="str">
        <f t="shared" si="391"/>
        <v>http://da.dl.itc.u-tokyo.ac.jp/mirador/?params=[{%22manifest%22:%22https://www.dl.ndl.go.jp/api/iiif/3437686/manifest.json%22,%22canvas%22:%22https://www.dl.ndl.go.jp/api/iiif/3437686/canvas/129%22}]</v>
      </c>
    </row>
    <row r="2751" spans="1:15" ht="16">
      <c r="A2751" s="8" t="str">
        <f t="shared" si="385"/>
        <v>https://w3id.org/kouigenjimonogatari/data/0219-03.json</v>
      </c>
      <c r="B2751" s="8">
        <v>219</v>
      </c>
      <c r="C2751" s="8">
        <v>3</v>
      </c>
      <c r="D2751" s="9" t="s">
        <v>2619</v>
      </c>
      <c r="E2751" t="str">
        <f t="shared" si="386"/>
        <v>http://creativecommons.org/publicdomain/zero/1.0/</v>
      </c>
      <c r="F2751" t="s">
        <v>4659</v>
      </c>
      <c r="G2751">
        <v>6</v>
      </c>
      <c r="H2751" t="s">
        <v>337</v>
      </c>
      <c r="I2751" s="3" t="str">
        <f t="shared" si="387"/>
        <v>https://jpsearch.go.jp/term/type/文章要素</v>
      </c>
      <c r="L2751">
        <f t="shared" si="389"/>
        <v>129</v>
      </c>
      <c r="M2751" t="str">
        <f t="shared" si="390"/>
        <v>https://www.dl.ndl.go.jp/api/iiif/3437686/canvas/129</v>
      </c>
      <c r="N2751" t="str">
        <f t="shared" si="388"/>
        <v>https://www.dl.ndl.go.jp/api/iiif/3437686/manifest.json</v>
      </c>
      <c r="O2751" t="str">
        <f t="shared" si="391"/>
        <v>http://da.dl.itc.u-tokyo.ac.jp/mirador/?params=[{%22manifest%22:%22https://www.dl.ndl.go.jp/api/iiif/3437686/manifest.json%22,%22canvas%22:%22https://www.dl.ndl.go.jp/api/iiif/3437686/canvas/129%22}]</v>
      </c>
    </row>
    <row r="2752" spans="1:15" ht="16">
      <c r="A2752" s="8" t="str">
        <f t="shared" ref="A2752:A2815" si="392">"https://w3id.org/kouigenjimonogatari/data/"&amp;TEXT(B2752, "0000")&amp;"-"&amp;TEXT(C2752, "00")&amp;".json"</f>
        <v>https://w3id.org/kouigenjimonogatari/data/0219-04.json</v>
      </c>
      <c r="B2752" s="8">
        <v>219</v>
      </c>
      <c r="C2752" s="8">
        <v>4</v>
      </c>
      <c r="D2752" s="9" t="s">
        <v>2620</v>
      </c>
      <c r="E2752" t="str">
        <f t="shared" si="386"/>
        <v>http://creativecommons.org/publicdomain/zero/1.0/</v>
      </c>
      <c r="F2752" t="s">
        <v>4659</v>
      </c>
      <c r="G2752">
        <v>6</v>
      </c>
      <c r="H2752" t="s">
        <v>337</v>
      </c>
      <c r="I2752" s="3" t="str">
        <f t="shared" si="387"/>
        <v>https://jpsearch.go.jp/term/type/文章要素</v>
      </c>
      <c r="L2752">
        <f t="shared" si="389"/>
        <v>129</v>
      </c>
      <c r="M2752" t="str">
        <f t="shared" si="390"/>
        <v>https://www.dl.ndl.go.jp/api/iiif/3437686/canvas/129</v>
      </c>
      <c r="N2752" t="str">
        <f t="shared" si="388"/>
        <v>https://www.dl.ndl.go.jp/api/iiif/3437686/manifest.json</v>
      </c>
      <c r="O2752" t="str">
        <f t="shared" si="391"/>
        <v>http://da.dl.itc.u-tokyo.ac.jp/mirador/?params=[{%22manifest%22:%22https://www.dl.ndl.go.jp/api/iiif/3437686/manifest.json%22,%22canvas%22:%22https://www.dl.ndl.go.jp/api/iiif/3437686/canvas/129%22}]</v>
      </c>
    </row>
    <row r="2753" spans="1:15" ht="16">
      <c r="A2753" s="8" t="str">
        <f t="shared" si="392"/>
        <v>https://w3id.org/kouigenjimonogatari/data/0219-05.json</v>
      </c>
      <c r="B2753" s="8">
        <v>219</v>
      </c>
      <c r="C2753" s="8">
        <v>5</v>
      </c>
      <c r="D2753" s="9" t="s">
        <v>2621</v>
      </c>
      <c r="E2753" t="str">
        <f t="shared" si="386"/>
        <v>http://creativecommons.org/publicdomain/zero/1.0/</v>
      </c>
      <c r="F2753" t="s">
        <v>4659</v>
      </c>
      <c r="G2753">
        <v>6</v>
      </c>
      <c r="H2753" t="s">
        <v>337</v>
      </c>
      <c r="I2753" s="3" t="str">
        <f t="shared" si="387"/>
        <v>https://jpsearch.go.jp/term/type/文章要素</v>
      </c>
      <c r="L2753">
        <f t="shared" si="389"/>
        <v>129</v>
      </c>
      <c r="M2753" t="str">
        <f t="shared" si="390"/>
        <v>https://www.dl.ndl.go.jp/api/iiif/3437686/canvas/129</v>
      </c>
      <c r="N2753" t="str">
        <f t="shared" si="388"/>
        <v>https://www.dl.ndl.go.jp/api/iiif/3437686/manifest.json</v>
      </c>
      <c r="O2753" t="str">
        <f t="shared" si="391"/>
        <v>http://da.dl.itc.u-tokyo.ac.jp/mirador/?params=[{%22manifest%22:%22https://www.dl.ndl.go.jp/api/iiif/3437686/manifest.json%22,%22canvas%22:%22https://www.dl.ndl.go.jp/api/iiif/3437686/canvas/129%22}]</v>
      </c>
    </row>
    <row r="2754" spans="1:15" ht="16">
      <c r="A2754" s="8" t="str">
        <f t="shared" si="392"/>
        <v>https://w3id.org/kouigenjimonogatari/data/0219-06.json</v>
      </c>
      <c r="B2754" s="8">
        <v>219</v>
      </c>
      <c r="C2754" s="8">
        <v>6</v>
      </c>
      <c r="D2754" s="9" t="s">
        <v>2622</v>
      </c>
      <c r="E2754" t="str">
        <f t="shared" si="386"/>
        <v>http://creativecommons.org/publicdomain/zero/1.0/</v>
      </c>
      <c r="F2754" t="s">
        <v>4659</v>
      </c>
      <c r="G2754">
        <v>6</v>
      </c>
      <c r="H2754" t="s">
        <v>337</v>
      </c>
      <c r="I2754" s="3" t="str">
        <f t="shared" si="387"/>
        <v>https://jpsearch.go.jp/term/type/文章要素</v>
      </c>
      <c r="L2754">
        <f t="shared" si="389"/>
        <v>129</v>
      </c>
      <c r="M2754" t="str">
        <f t="shared" si="390"/>
        <v>https://www.dl.ndl.go.jp/api/iiif/3437686/canvas/129</v>
      </c>
      <c r="N2754" t="str">
        <f t="shared" si="388"/>
        <v>https://www.dl.ndl.go.jp/api/iiif/3437686/manifest.json</v>
      </c>
      <c r="O2754" t="str">
        <f t="shared" si="391"/>
        <v>http://da.dl.itc.u-tokyo.ac.jp/mirador/?params=[{%22manifest%22:%22https://www.dl.ndl.go.jp/api/iiif/3437686/manifest.json%22,%22canvas%22:%22https://www.dl.ndl.go.jp/api/iiif/3437686/canvas/129%22}]</v>
      </c>
    </row>
    <row r="2755" spans="1:15" ht="16">
      <c r="A2755" s="8" t="str">
        <f t="shared" si="392"/>
        <v>https://w3id.org/kouigenjimonogatari/data/0219-07.json</v>
      </c>
      <c r="B2755" s="8">
        <v>219</v>
      </c>
      <c r="C2755" s="8">
        <v>7</v>
      </c>
      <c r="D2755" s="9" t="s">
        <v>2623</v>
      </c>
      <c r="E2755" t="str">
        <f t="shared" si="386"/>
        <v>http://creativecommons.org/publicdomain/zero/1.0/</v>
      </c>
      <c r="F2755" t="s">
        <v>4659</v>
      </c>
      <c r="G2755">
        <v>6</v>
      </c>
      <c r="H2755" t="s">
        <v>337</v>
      </c>
      <c r="I2755" s="3" t="str">
        <f t="shared" si="387"/>
        <v>https://jpsearch.go.jp/term/type/文章要素</v>
      </c>
      <c r="L2755">
        <f t="shared" si="389"/>
        <v>129</v>
      </c>
      <c r="M2755" t="str">
        <f t="shared" si="390"/>
        <v>https://www.dl.ndl.go.jp/api/iiif/3437686/canvas/129</v>
      </c>
      <c r="N2755" t="str">
        <f t="shared" si="388"/>
        <v>https://www.dl.ndl.go.jp/api/iiif/3437686/manifest.json</v>
      </c>
      <c r="O2755" t="str">
        <f t="shared" si="391"/>
        <v>http://da.dl.itc.u-tokyo.ac.jp/mirador/?params=[{%22manifest%22:%22https://www.dl.ndl.go.jp/api/iiif/3437686/manifest.json%22,%22canvas%22:%22https://www.dl.ndl.go.jp/api/iiif/3437686/canvas/129%22}]</v>
      </c>
    </row>
    <row r="2756" spans="1:15" ht="16">
      <c r="A2756" s="8" t="str">
        <f t="shared" si="392"/>
        <v>https://w3id.org/kouigenjimonogatari/data/0219-08.json</v>
      </c>
      <c r="B2756" s="8">
        <v>219</v>
      </c>
      <c r="C2756" s="8">
        <v>8</v>
      </c>
      <c r="D2756" s="9" t="s">
        <v>2624</v>
      </c>
      <c r="E2756" t="str">
        <f t="shared" ref="E2756:E2819" si="393">"http://creativecommons.org/publicdomain/zero/1.0/"</f>
        <v>http://creativecommons.org/publicdomain/zero/1.0/</v>
      </c>
      <c r="F2756" t="s">
        <v>4659</v>
      </c>
      <c r="G2756">
        <v>6</v>
      </c>
      <c r="H2756" t="s">
        <v>337</v>
      </c>
      <c r="I2756" s="3" t="str">
        <f t="shared" ref="I2756:I2819" si="394">"https://jpsearch.go.jp/term/type/文章要素"</f>
        <v>https://jpsearch.go.jp/term/type/文章要素</v>
      </c>
      <c r="L2756">
        <f t="shared" si="389"/>
        <v>129</v>
      </c>
      <c r="M2756" t="str">
        <f t="shared" si="390"/>
        <v>https://www.dl.ndl.go.jp/api/iiif/3437686/canvas/129</v>
      </c>
      <c r="N2756" t="str">
        <f t="shared" ref="N2756:N2819" si="395">"https://www.dl.ndl.go.jp/api/iiif/3437686/manifest.json"</f>
        <v>https://www.dl.ndl.go.jp/api/iiif/3437686/manifest.json</v>
      </c>
      <c r="O2756" t="str">
        <f t="shared" si="391"/>
        <v>http://da.dl.itc.u-tokyo.ac.jp/mirador/?params=[{%22manifest%22:%22https://www.dl.ndl.go.jp/api/iiif/3437686/manifest.json%22,%22canvas%22:%22https://www.dl.ndl.go.jp/api/iiif/3437686/canvas/129%22}]</v>
      </c>
    </row>
    <row r="2757" spans="1:15" ht="16">
      <c r="A2757" s="8" t="str">
        <f t="shared" si="392"/>
        <v>https://w3id.org/kouigenjimonogatari/data/0219-09.json</v>
      </c>
      <c r="B2757" s="8">
        <v>219</v>
      </c>
      <c r="C2757" s="8">
        <v>9</v>
      </c>
      <c r="D2757" s="9" t="s">
        <v>2625</v>
      </c>
      <c r="E2757" t="str">
        <f t="shared" si="393"/>
        <v>http://creativecommons.org/publicdomain/zero/1.0/</v>
      </c>
      <c r="F2757" t="s">
        <v>4659</v>
      </c>
      <c r="G2757">
        <v>6</v>
      </c>
      <c r="H2757" t="s">
        <v>337</v>
      </c>
      <c r="I2757" s="3" t="str">
        <f t="shared" si="394"/>
        <v>https://jpsearch.go.jp/term/type/文章要素</v>
      </c>
      <c r="L2757">
        <f t="shared" si="389"/>
        <v>129</v>
      </c>
      <c r="M2757" t="str">
        <f t="shared" si="390"/>
        <v>https://www.dl.ndl.go.jp/api/iiif/3437686/canvas/129</v>
      </c>
      <c r="N2757" t="str">
        <f t="shared" si="395"/>
        <v>https://www.dl.ndl.go.jp/api/iiif/3437686/manifest.json</v>
      </c>
      <c r="O2757" t="str">
        <f t="shared" si="391"/>
        <v>http://da.dl.itc.u-tokyo.ac.jp/mirador/?params=[{%22manifest%22:%22https://www.dl.ndl.go.jp/api/iiif/3437686/manifest.json%22,%22canvas%22:%22https://www.dl.ndl.go.jp/api/iiif/3437686/canvas/129%22}]</v>
      </c>
    </row>
    <row r="2758" spans="1:15" ht="16">
      <c r="A2758" s="8" t="str">
        <f t="shared" si="392"/>
        <v>https://w3id.org/kouigenjimonogatari/data/0219-10.json</v>
      </c>
      <c r="B2758" s="8">
        <v>219</v>
      </c>
      <c r="C2758" s="8">
        <v>10</v>
      </c>
      <c r="D2758" s="9" t="s">
        <v>2626</v>
      </c>
      <c r="E2758" t="str">
        <f t="shared" si="393"/>
        <v>http://creativecommons.org/publicdomain/zero/1.0/</v>
      </c>
      <c r="F2758" t="s">
        <v>4659</v>
      </c>
      <c r="G2758">
        <v>6</v>
      </c>
      <c r="H2758" t="s">
        <v>337</v>
      </c>
      <c r="I2758" s="3" t="str">
        <f t="shared" si="394"/>
        <v>https://jpsearch.go.jp/term/type/文章要素</v>
      </c>
      <c r="L2758">
        <f t="shared" si="389"/>
        <v>129</v>
      </c>
      <c r="M2758" t="str">
        <f t="shared" si="390"/>
        <v>https://www.dl.ndl.go.jp/api/iiif/3437686/canvas/129</v>
      </c>
      <c r="N2758" t="str">
        <f t="shared" si="395"/>
        <v>https://www.dl.ndl.go.jp/api/iiif/3437686/manifest.json</v>
      </c>
      <c r="O2758" t="str">
        <f t="shared" si="391"/>
        <v>http://da.dl.itc.u-tokyo.ac.jp/mirador/?params=[{%22manifest%22:%22https://www.dl.ndl.go.jp/api/iiif/3437686/manifest.json%22,%22canvas%22:%22https://www.dl.ndl.go.jp/api/iiif/3437686/canvas/129%22}]</v>
      </c>
    </row>
    <row r="2759" spans="1:15" ht="16">
      <c r="A2759" s="8" t="str">
        <f t="shared" si="392"/>
        <v>https://w3id.org/kouigenjimonogatari/data/0219-11.json</v>
      </c>
      <c r="B2759" s="8">
        <v>219</v>
      </c>
      <c r="C2759" s="8">
        <v>11</v>
      </c>
      <c r="D2759" s="9" t="s">
        <v>2627</v>
      </c>
      <c r="E2759" t="str">
        <f t="shared" si="393"/>
        <v>http://creativecommons.org/publicdomain/zero/1.0/</v>
      </c>
      <c r="F2759" t="s">
        <v>4659</v>
      </c>
      <c r="G2759">
        <v>6</v>
      </c>
      <c r="H2759" t="s">
        <v>337</v>
      </c>
      <c r="I2759" s="3" t="str">
        <f t="shared" si="394"/>
        <v>https://jpsearch.go.jp/term/type/文章要素</v>
      </c>
      <c r="L2759">
        <f t="shared" ref="L2759:L2822" si="396">20+INT(B2759/2)</f>
        <v>129</v>
      </c>
      <c r="M2759" t="str">
        <f t="shared" ref="M2759:M2822" si="397">"https://www.dl.ndl.go.jp/api/iiif/3437686/canvas/"&amp;L2759</f>
        <v>https://www.dl.ndl.go.jp/api/iiif/3437686/canvas/129</v>
      </c>
      <c r="N2759" t="str">
        <f t="shared" si="395"/>
        <v>https://www.dl.ndl.go.jp/api/iiif/3437686/manifest.json</v>
      </c>
      <c r="O2759" t="str">
        <f t="shared" ref="O2759:O2822" si="398">"http://da.dl.itc.u-tokyo.ac.jp/mirador/?params=[{%22manifest%22:%22"&amp;N2759&amp;"%22,%22canvas%22:%22"&amp;M2759&amp;"%22}]"</f>
        <v>http://da.dl.itc.u-tokyo.ac.jp/mirador/?params=[{%22manifest%22:%22https://www.dl.ndl.go.jp/api/iiif/3437686/manifest.json%22,%22canvas%22:%22https://www.dl.ndl.go.jp/api/iiif/3437686/canvas/129%22}]</v>
      </c>
    </row>
    <row r="2760" spans="1:15" ht="16">
      <c r="A2760" s="8" t="str">
        <f t="shared" si="392"/>
        <v>https://w3id.org/kouigenjimonogatari/data/0219-12.json</v>
      </c>
      <c r="B2760" s="8">
        <v>219</v>
      </c>
      <c r="C2760" s="8">
        <v>12</v>
      </c>
      <c r="D2760" s="9" t="s">
        <v>2628</v>
      </c>
      <c r="E2760" t="str">
        <f t="shared" si="393"/>
        <v>http://creativecommons.org/publicdomain/zero/1.0/</v>
      </c>
      <c r="F2760" t="s">
        <v>4659</v>
      </c>
      <c r="G2760">
        <v>6</v>
      </c>
      <c r="H2760" t="s">
        <v>337</v>
      </c>
      <c r="I2760" s="3" t="str">
        <f t="shared" si="394"/>
        <v>https://jpsearch.go.jp/term/type/文章要素</v>
      </c>
      <c r="L2760">
        <f t="shared" si="396"/>
        <v>129</v>
      </c>
      <c r="M2760" t="str">
        <f t="shared" si="397"/>
        <v>https://www.dl.ndl.go.jp/api/iiif/3437686/canvas/129</v>
      </c>
      <c r="N2760" t="str">
        <f t="shared" si="395"/>
        <v>https://www.dl.ndl.go.jp/api/iiif/3437686/manifest.json</v>
      </c>
      <c r="O2760" t="str">
        <f t="shared" si="398"/>
        <v>http://da.dl.itc.u-tokyo.ac.jp/mirador/?params=[{%22manifest%22:%22https://www.dl.ndl.go.jp/api/iiif/3437686/manifest.json%22,%22canvas%22:%22https://www.dl.ndl.go.jp/api/iiif/3437686/canvas/129%22}]</v>
      </c>
    </row>
    <row r="2761" spans="1:15" ht="16">
      <c r="A2761" s="8" t="str">
        <f t="shared" si="392"/>
        <v>https://w3id.org/kouigenjimonogatari/data/0219-13.json</v>
      </c>
      <c r="B2761" s="8">
        <v>219</v>
      </c>
      <c r="C2761" s="8">
        <v>13</v>
      </c>
      <c r="D2761" s="9" t="s">
        <v>2629</v>
      </c>
      <c r="E2761" t="str">
        <f t="shared" si="393"/>
        <v>http://creativecommons.org/publicdomain/zero/1.0/</v>
      </c>
      <c r="F2761" t="s">
        <v>4659</v>
      </c>
      <c r="G2761">
        <v>6</v>
      </c>
      <c r="H2761" t="s">
        <v>337</v>
      </c>
      <c r="I2761" s="3" t="str">
        <f t="shared" si="394"/>
        <v>https://jpsearch.go.jp/term/type/文章要素</v>
      </c>
      <c r="L2761">
        <f t="shared" si="396"/>
        <v>129</v>
      </c>
      <c r="M2761" t="str">
        <f t="shared" si="397"/>
        <v>https://www.dl.ndl.go.jp/api/iiif/3437686/canvas/129</v>
      </c>
      <c r="N2761" t="str">
        <f t="shared" si="395"/>
        <v>https://www.dl.ndl.go.jp/api/iiif/3437686/manifest.json</v>
      </c>
      <c r="O2761" t="str">
        <f t="shared" si="398"/>
        <v>http://da.dl.itc.u-tokyo.ac.jp/mirador/?params=[{%22manifest%22:%22https://www.dl.ndl.go.jp/api/iiif/3437686/manifest.json%22,%22canvas%22:%22https://www.dl.ndl.go.jp/api/iiif/3437686/canvas/129%22}]</v>
      </c>
    </row>
    <row r="2762" spans="1:15" ht="16">
      <c r="A2762" s="8" t="str">
        <f t="shared" si="392"/>
        <v>https://w3id.org/kouigenjimonogatari/data/0219-14.json</v>
      </c>
      <c r="B2762" s="8">
        <v>219</v>
      </c>
      <c r="C2762" s="8">
        <v>14</v>
      </c>
      <c r="D2762" s="9" t="s">
        <v>2630</v>
      </c>
      <c r="E2762" t="str">
        <f t="shared" si="393"/>
        <v>http://creativecommons.org/publicdomain/zero/1.0/</v>
      </c>
      <c r="F2762" t="s">
        <v>4659</v>
      </c>
      <c r="G2762">
        <v>6</v>
      </c>
      <c r="H2762" t="s">
        <v>337</v>
      </c>
      <c r="I2762" s="3" t="str">
        <f t="shared" si="394"/>
        <v>https://jpsearch.go.jp/term/type/文章要素</v>
      </c>
      <c r="L2762">
        <f t="shared" si="396"/>
        <v>129</v>
      </c>
      <c r="M2762" t="str">
        <f t="shared" si="397"/>
        <v>https://www.dl.ndl.go.jp/api/iiif/3437686/canvas/129</v>
      </c>
      <c r="N2762" t="str">
        <f t="shared" si="395"/>
        <v>https://www.dl.ndl.go.jp/api/iiif/3437686/manifest.json</v>
      </c>
      <c r="O2762" t="str">
        <f t="shared" si="398"/>
        <v>http://da.dl.itc.u-tokyo.ac.jp/mirador/?params=[{%22manifest%22:%22https://www.dl.ndl.go.jp/api/iiif/3437686/manifest.json%22,%22canvas%22:%22https://www.dl.ndl.go.jp/api/iiif/3437686/canvas/129%22}]</v>
      </c>
    </row>
    <row r="2763" spans="1:15" ht="16">
      <c r="A2763" s="8" t="str">
        <f t="shared" si="392"/>
        <v>https://w3id.org/kouigenjimonogatari/data/0220-01.json</v>
      </c>
      <c r="B2763" s="8">
        <v>220</v>
      </c>
      <c r="C2763" s="8">
        <v>1</v>
      </c>
      <c r="D2763" s="9" t="s">
        <v>2631</v>
      </c>
      <c r="E2763" t="str">
        <f t="shared" si="393"/>
        <v>http://creativecommons.org/publicdomain/zero/1.0/</v>
      </c>
      <c r="F2763" t="s">
        <v>4659</v>
      </c>
      <c r="G2763">
        <v>6</v>
      </c>
      <c r="H2763" t="s">
        <v>337</v>
      </c>
      <c r="I2763" s="3" t="str">
        <f t="shared" si="394"/>
        <v>https://jpsearch.go.jp/term/type/文章要素</v>
      </c>
      <c r="L2763">
        <f t="shared" si="396"/>
        <v>130</v>
      </c>
      <c r="M2763" t="str">
        <f t="shared" si="397"/>
        <v>https://www.dl.ndl.go.jp/api/iiif/3437686/canvas/130</v>
      </c>
      <c r="N2763" t="str">
        <f t="shared" si="395"/>
        <v>https://www.dl.ndl.go.jp/api/iiif/3437686/manifest.json</v>
      </c>
      <c r="O2763" t="str">
        <f t="shared" si="398"/>
        <v>http://da.dl.itc.u-tokyo.ac.jp/mirador/?params=[{%22manifest%22:%22https://www.dl.ndl.go.jp/api/iiif/3437686/manifest.json%22,%22canvas%22:%22https://www.dl.ndl.go.jp/api/iiif/3437686/canvas/130%22}]</v>
      </c>
    </row>
    <row r="2764" spans="1:15" ht="16">
      <c r="A2764" s="8" t="str">
        <f t="shared" si="392"/>
        <v>https://w3id.org/kouigenjimonogatari/data/0220-02.json</v>
      </c>
      <c r="B2764" s="8">
        <v>220</v>
      </c>
      <c r="C2764" s="8">
        <v>2</v>
      </c>
      <c r="D2764" s="9" t="s">
        <v>2632</v>
      </c>
      <c r="E2764" t="str">
        <f t="shared" si="393"/>
        <v>http://creativecommons.org/publicdomain/zero/1.0/</v>
      </c>
      <c r="F2764" t="s">
        <v>4659</v>
      </c>
      <c r="G2764">
        <v>6</v>
      </c>
      <c r="H2764" t="s">
        <v>337</v>
      </c>
      <c r="I2764" s="3" t="str">
        <f t="shared" si="394"/>
        <v>https://jpsearch.go.jp/term/type/文章要素</v>
      </c>
      <c r="L2764">
        <f t="shared" si="396"/>
        <v>130</v>
      </c>
      <c r="M2764" t="str">
        <f t="shared" si="397"/>
        <v>https://www.dl.ndl.go.jp/api/iiif/3437686/canvas/130</v>
      </c>
      <c r="N2764" t="str">
        <f t="shared" si="395"/>
        <v>https://www.dl.ndl.go.jp/api/iiif/3437686/manifest.json</v>
      </c>
      <c r="O2764" t="str">
        <f t="shared" si="398"/>
        <v>http://da.dl.itc.u-tokyo.ac.jp/mirador/?params=[{%22manifest%22:%22https://www.dl.ndl.go.jp/api/iiif/3437686/manifest.json%22,%22canvas%22:%22https://www.dl.ndl.go.jp/api/iiif/3437686/canvas/130%22}]</v>
      </c>
    </row>
    <row r="2765" spans="1:15" ht="16">
      <c r="A2765" s="8" t="str">
        <f t="shared" si="392"/>
        <v>https://w3id.org/kouigenjimonogatari/data/0220-03.json</v>
      </c>
      <c r="B2765" s="8">
        <v>220</v>
      </c>
      <c r="C2765" s="8">
        <v>3</v>
      </c>
      <c r="D2765" s="9" t="s">
        <v>2633</v>
      </c>
      <c r="E2765" t="str">
        <f t="shared" si="393"/>
        <v>http://creativecommons.org/publicdomain/zero/1.0/</v>
      </c>
      <c r="F2765" t="s">
        <v>4659</v>
      </c>
      <c r="G2765">
        <v>6</v>
      </c>
      <c r="H2765" t="s">
        <v>337</v>
      </c>
      <c r="I2765" s="3" t="str">
        <f t="shared" si="394"/>
        <v>https://jpsearch.go.jp/term/type/文章要素</v>
      </c>
      <c r="L2765">
        <f t="shared" si="396"/>
        <v>130</v>
      </c>
      <c r="M2765" t="str">
        <f t="shared" si="397"/>
        <v>https://www.dl.ndl.go.jp/api/iiif/3437686/canvas/130</v>
      </c>
      <c r="N2765" t="str">
        <f t="shared" si="395"/>
        <v>https://www.dl.ndl.go.jp/api/iiif/3437686/manifest.json</v>
      </c>
      <c r="O2765" t="str">
        <f t="shared" si="398"/>
        <v>http://da.dl.itc.u-tokyo.ac.jp/mirador/?params=[{%22manifest%22:%22https://www.dl.ndl.go.jp/api/iiif/3437686/manifest.json%22,%22canvas%22:%22https://www.dl.ndl.go.jp/api/iiif/3437686/canvas/130%22}]</v>
      </c>
    </row>
    <row r="2766" spans="1:15" ht="16">
      <c r="A2766" s="8" t="str">
        <f t="shared" si="392"/>
        <v>https://w3id.org/kouigenjimonogatari/data/0220-04.json</v>
      </c>
      <c r="B2766" s="8">
        <v>220</v>
      </c>
      <c r="C2766" s="8">
        <v>4</v>
      </c>
      <c r="D2766" s="9" t="s">
        <v>2634</v>
      </c>
      <c r="E2766" t="str">
        <f t="shared" si="393"/>
        <v>http://creativecommons.org/publicdomain/zero/1.0/</v>
      </c>
      <c r="F2766" t="s">
        <v>4659</v>
      </c>
      <c r="G2766">
        <v>6</v>
      </c>
      <c r="H2766" t="s">
        <v>337</v>
      </c>
      <c r="I2766" s="3" t="str">
        <f t="shared" si="394"/>
        <v>https://jpsearch.go.jp/term/type/文章要素</v>
      </c>
      <c r="L2766">
        <f t="shared" si="396"/>
        <v>130</v>
      </c>
      <c r="M2766" t="str">
        <f t="shared" si="397"/>
        <v>https://www.dl.ndl.go.jp/api/iiif/3437686/canvas/130</v>
      </c>
      <c r="N2766" t="str">
        <f t="shared" si="395"/>
        <v>https://www.dl.ndl.go.jp/api/iiif/3437686/manifest.json</v>
      </c>
      <c r="O2766" t="str">
        <f t="shared" si="398"/>
        <v>http://da.dl.itc.u-tokyo.ac.jp/mirador/?params=[{%22manifest%22:%22https://www.dl.ndl.go.jp/api/iiif/3437686/manifest.json%22,%22canvas%22:%22https://www.dl.ndl.go.jp/api/iiif/3437686/canvas/130%22}]</v>
      </c>
    </row>
    <row r="2767" spans="1:15" ht="16">
      <c r="A2767" s="8" t="str">
        <f t="shared" si="392"/>
        <v>https://w3id.org/kouigenjimonogatari/data/0220-05.json</v>
      </c>
      <c r="B2767" s="8">
        <v>220</v>
      </c>
      <c r="C2767" s="8">
        <v>5</v>
      </c>
      <c r="D2767" s="9" t="s">
        <v>2635</v>
      </c>
      <c r="E2767" t="str">
        <f t="shared" si="393"/>
        <v>http://creativecommons.org/publicdomain/zero/1.0/</v>
      </c>
      <c r="F2767" t="s">
        <v>4659</v>
      </c>
      <c r="G2767">
        <v>6</v>
      </c>
      <c r="H2767" t="s">
        <v>337</v>
      </c>
      <c r="I2767" s="3" t="str">
        <f t="shared" si="394"/>
        <v>https://jpsearch.go.jp/term/type/文章要素</v>
      </c>
      <c r="L2767">
        <f t="shared" si="396"/>
        <v>130</v>
      </c>
      <c r="M2767" t="str">
        <f t="shared" si="397"/>
        <v>https://www.dl.ndl.go.jp/api/iiif/3437686/canvas/130</v>
      </c>
      <c r="N2767" t="str">
        <f t="shared" si="395"/>
        <v>https://www.dl.ndl.go.jp/api/iiif/3437686/manifest.json</v>
      </c>
      <c r="O2767" t="str">
        <f t="shared" si="398"/>
        <v>http://da.dl.itc.u-tokyo.ac.jp/mirador/?params=[{%22manifest%22:%22https://www.dl.ndl.go.jp/api/iiif/3437686/manifest.json%22,%22canvas%22:%22https://www.dl.ndl.go.jp/api/iiif/3437686/canvas/130%22}]</v>
      </c>
    </row>
    <row r="2768" spans="1:15" ht="16">
      <c r="A2768" s="8" t="str">
        <f t="shared" si="392"/>
        <v>https://w3id.org/kouigenjimonogatari/data/0220-06.json</v>
      </c>
      <c r="B2768" s="8">
        <v>220</v>
      </c>
      <c r="C2768" s="8">
        <v>6</v>
      </c>
      <c r="D2768" s="9" t="s">
        <v>2636</v>
      </c>
      <c r="E2768" t="str">
        <f t="shared" si="393"/>
        <v>http://creativecommons.org/publicdomain/zero/1.0/</v>
      </c>
      <c r="F2768" t="s">
        <v>4659</v>
      </c>
      <c r="G2768">
        <v>6</v>
      </c>
      <c r="H2768" t="s">
        <v>337</v>
      </c>
      <c r="I2768" s="3" t="str">
        <f t="shared" si="394"/>
        <v>https://jpsearch.go.jp/term/type/文章要素</v>
      </c>
      <c r="L2768">
        <f t="shared" si="396"/>
        <v>130</v>
      </c>
      <c r="M2768" t="str">
        <f t="shared" si="397"/>
        <v>https://www.dl.ndl.go.jp/api/iiif/3437686/canvas/130</v>
      </c>
      <c r="N2768" t="str">
        <f t="shared" si="395"/>
        <v>https://www.dl.ndl.go.jp/api/iiif/3437686/manifest.json</v>
      </c>
      <c r="O2768" t="str">
        <f t="shared" si="398"/>
        <v>http://da.dl.itc.u-tokyo.ac.jp/mirador/?params=[{%22manifest%22:%22https://www.dl.ndl.go.jp/api/iiif/3437686/manifest.json%22,%22canvas%22:%22https://www.dl.ndl.go.jp/api/iiif/3437686/canvas/130%22}]</v>
      </c>
    </row>
    <row r="2769" spans="1:15" ht="16">
      <c r="A2769" s="8" t="str">
        <f t="shared" si="392"/>
        <v>https://w3id.org/kouigenjimonogatari/data/0220-07.json</v>
      </c>
      <c r="B2769" s="8">
        <v>220</v>
      </c>
      <c r="C2769" s="8">
        <v>7</v>
      </c>
      <c r="D2769" s="9" t="s">
        <v>2637</v>
      </c>
      <c r="E2769" t="str">
        <f t="shared" si="393"/>
        <v>http://creativecommons.org/publicdomain/zero/1.0/</v>
      </c>
      <c r="F2769" t="s">
        <v>4659</v>
      </c>
      <c r="G2769">
        <v>6</v>
      </c>
      <c r="H2769" t="s">
        <v>337</v>
      </c>
      <c r="I2769" s="3" t="str">
        <f t="shared" si="394"/>
        <v>https://jpsearch.go.jp/term/type/文章要素</v>
      </c>
      <c r="L2769">
        <f t="shared" si="396"/>
        <v>130</v>
      </c>
      <c r="M2769" t="str">
        <f t="shared" si="397"/>
        <v>https://www.dl.ndl.go.jp/api/iiif/3437686/canvas/130</v>
      </c>
      <c r="N2769" t="str">
        <f t="shared" si="395"/>
        <v>https://www.dl.ndl.go.jp/api/iiif/3437686/manifest.json</v>
      </c>
      <c r="O2769" t="str">
        <f t="shared" si="398"/>
        <v>http://da.dl.itc.u-tokyo.ac.jp/mirador/?params=[{%22manifest%22:%22https://www.dl.ndl.go.jp/api/iiif/3437686/manifest.json%22,%22canvas%22:%22https://www.dl.ndl.go.jp/api/iiif/3437686/canvas/130%22}]</v>
      </c>
    </row>
    <row r="2770" spans="1:15" ht="16">
      <c r="A2770" s="8" t="str">
        <f t="shared" si="392"/>
        <v>https://w3id.org/kouigenjimonogatari/data/0220-08.json</v>
      </c>
      <c r="B2770" s="8">
        <v>220</v>
      </c>
      <c r="C2770" s="8">
        <v>8</v>
      </c>
      <c r="D2770" s="9" t="s">
        <v>2638</v>
      </c>
      <c r="E2770" t="str">
        <f t="shared" si="393"/>
        <v>http://creativecommons.org/publicdomain/zero/1.0/</v>
      </c>
      <c r="F2770" t="s">
        <v>4659</v>
      </c>
      <c r="G2770">
        <v>6</v>
      </c>
      <c r="H2770" t="s">
        <v>337</v>
      </c>
      <c r="I2770" s="3" t="str">
        <f t="shared" si="394"/>
        <v>https://jpsearch.go.jp/term/type/文章要素</v>
      </c>
      <c r="L2770">
        <f t="shared" si="396"/>
        <v>130</v>
      </c>
      <c r="M2770" t="str">
        <f t="shared" si="397"/>
        <v>https://www.dl.ndl.go.jp/api/iiif/3437686/canvas/130</v>
      </c>
      <c r="N2770" t="str">
        <f t="shared" si="395"/>
        <v>https://www.dl.ndl.go.jp/api/iiif/3437686/manifest.json</v>
      </c>
      <c r="O2770" t="str">
        <f t="shared" si="398"/>
        <v>http://da.dl.itc.u-tokyo.ac.jp/mirador/?params=[{%22manifest%22:%22https://www.dl.ndl.go.jp/api/iiif/3437686/manifest.json%22,%22canvas%22:%22https://www.dl.ndl.go.jp/api/iiif/3437686/canvas/130%22}]</v>
      </c>
    </row>
    <row r="2771" spans="1:15" ht="16">
      <c r="A2771" s="8" t="str">
        <f t="shared" si="392"/>
        <v>https://w3id.org/kouigenjimonogatari/data/0220-09.json</v>
      </c>
      <c r="B2771" s="8">
        <v>220</v>
      </c>
      <c r="C2771" s="8">
        <v>9</v>
      </c>
      <c r="D2771" s="9" t="s">
        <v>2639</v>
      </c>
      <c r="E2771" t="str">
        <f t="shared" si="393"/>
        <v>http://creativecommons.org/publicdomain/zero/1.0/</v>
      </c>
      <c r="F2771" t="s">
        <v>4659</v>
      </c>
      <c r="G2771">
        <v>6</v>
      </c>
      <c r="H2771" t="s">
        <v>337</v>
      </c>
      <c r="I2771" s="3" t="str">
        <f t="shared" si="394"/>
        <v>https://jpsearch.go.jp/term/type/文章要素</v>
      </c>
      <c r="L2771">
        <f t="shared" si="396"/>
        <v>130</v>
      </c>
      <c r="M2771" t="str">
        <f t="shared" si="397"/>
        <v>https://www.dl.ndl.go.jp/api/iiif/3437686/canvas/130</v>
      </c>
      <c r="N2771" t="str">
        <f t="shared" si="395"/>
        <v>https://www.dl.ndl.go.jp/api/iiif/3437686/manifest.json</v>
      </c>
      <c r="O2771" t="str">
        <f t="shared" si="398"/>
        <v>http://da.dl.itc.u-tokyo.ac.jp/mirador/?params=[{%22manifest%22:%22https://www.dl.ndl.go.jp/api/iiif/3437686/manifest.json%22,%22canvas%22:%22https://www.dl.ndl.go.jp/api/iiif/3437686/canvas/130%22}]</v>
      </c>
    </row>
    <row r="2772" spans="1:15" ht="16">
      <c r="A2772" s="8" t="str">
        <f t="shared" si="392"/>
        <v>https://w3id.org/kouigenjimonogatari/data/0220-10.json</v>
      </c>
      <c r="B2772" s="8">
        <v>220</v>
      </c>
      <c r="C2772" s="8">
        <v>10</v>
      </c>
      <c r="D2772" s="9" t="s">
        <v>2640</v>
      </c>
      <c r="E2772" t="str">
        <f t="shared" si="393"/>
        <v>http://creativecommons.org/publicdomain/zero/1.0/</v>
      </c>
      <c r="F2772" t="s">
        <v>4659</v>
      </c>
      <c r="G2772">
        <v>6</v>
      </c>
      <c r="H2772" t="s">
        <v>337</v>
      </c>
      <c r="I2772" s="3" t="str">
        <f t="shared" si="394"/>
        <v>https://jpsearch.go.jp/term/type/文章要素</v>
      </c>
      <c r="L2772">
        <f t="shared" si="396"/>
        <v>130</v>
      </c>
      <c r="M2772" t="str">
        <f t="shared" si="397"/>
        <v>https://www.dl.ndl.go.jp/api/iiif/3437686/canvas/130</v>
      </c>
      <c r="N2772" t="str">
        <f t="shared" si="395"/>
        <v>https://www.dl.ndl.go.jp/api/iiif/3437686/manifest.json</v>
      </c>
      <c r="O2772" t="str">
        <f t="shared" si="398"/>
        <v>http://da.dl.itc.u-tokyo.ac.jp/mirador/?params=[{%22manifest%22:%22https://www.dl.ndl.go.jp/api/iiif/3437686/manifest.json%22,%22canvas%22:%22https://www.dl.ndl.go.jp/api/iiif/3437686/canvas/130%22}]</v>
      </c>
    </row>
    <row r="2773" spans="1:15" ht="16">
      <c r="A2773" s="8" t="str">
        <f t="shared" si="392"/>
        <v>https://w3id.org/kouigenjimonogatari/data/0220-11.json</v>
      </c>
      <c r="B2773" s="8">
        <v>220</v>
      </c>
      <c r="C2773" s="8">
        <v>11</v>
      </c>
      <c r="D2773" s="9" t="s">
        <v>2641</v>
      </c>
      <c r="E2773" t="str">
        <f t="shared" si="393"/>
        <v>http://creativecommons.org/publicdomain/zero/1.0/</v>
      </c>
      <c r="F2773" t="s">
        <v>4659</v>
      </c>
      <c r="G2773">
        <v>6</v>
      </c>
      <c r="H2773" t="s">
        <v>337</v>
      </c>
      <c r="I2773" s="3" t="str">
        <f t="shared" si="394"/>
        <v>https://jpsearch.go.jp/term/type/文章要素</v>
      </c>
      <c r="L2773">
        <f t="shared" si="396"/>
        <v>130</v>
      </c>
      <c r="M2773" t="str">
        <f t="shared" si="397"/>
        <v>https://www.dl.ndl.go.jp/api/iiif/3437686/canvas/130</v>
      </c>
      <c r="N2773" t="str">
        <f t="shared" si="395"/>
        <v>https://www.dl.ndl.go.jp/api/iiif/3437686/manifest.json</v>
      </c>
      <c r="O2773" t="str">
        <f t="shared" si="398"/>
        <v>http://da.dl.itc.u-tokyo.ac.jp/mirador/?params=[{%22manifest%22:%22https://www.dl.ndl.go.jp/api/iiif/3437686/manifest.json%22,%22canvas%22:%22https://www.dl.ndl.go.jp/api/iiif/3437686/canvas/130%22}]</v>
      </c>
    </row>
    <row r="2774" spans="1:15" ht="16">
      <c r="A2774" s="8" t="str">
        <f t="shared" si="392"/>
        <v>https://w3id.org/kouigenjimonogatari/data/0220-12.json</v>
      </c>
      <c r="B2774" s="8">
        <v>220</v>
      </c>
      <c r="C2774" s="8">
        <v>12</v>
      </c>
      <c r="D2774" s="9" t="s">
        <v>2642</v>
      </c>
      <c r="E2774" t="str">
        <f t="shared" si="393"/>
        <v>http://creativecommons.org/publicdomain/zero/1.0/</v>
      </c>
      <c r="F2774" t="s">
        <v>4659</v>
      </c>
      <c r="G2774">
        <v>6</v>
      </c>
      <c r="H2774" t="s">
        <v>337</v>
      </c>
      <c r="I2774" s="3" t="str">
        <f t="shared" si="394"/>
        <v>https://jpsearch.go.jp/term/type/文章要素</v>
      </c>
      <c r="L2774">
        <f t="shared" si="396"/>
        <v>130</v>
      </c>
      <c r="M2774" t="str">
        <f t="shared" si="397"/>
        <v>https://www.dl.ndl.go.jp/api/iiif/3437686/canvas/130</v>
      </c>
      <c r="N2774" t="str">
        <f t="shared" si="395"/>
        <v>https://www.dl.ndl.go.jp/api/iiif/3437686/manifest.json</v>
      </c>
      <c r="O2774" t="str">
        <f t="shared" si="398"/>
        <v>http://da.dl.itc.u-tokyo.ac.jp/mirador/?params=[{%22manifest%22:%22https://www.dl.ndl.go.jp/api/iiif/3437686/manifest.json%22,%22canvas%22:%22https://www.dl.ndl.go.jp/api/iiif/3437686/canvas/130%22}]</v>
      </c>
    </row>
    <row r="2775" spans="1:15" ht="16">
      <c r="A2775" s="8" t="str">
        <f t="shared" si="392"/>
        <v>https://w3id.org/kouigenjimonogatari/data/0220-13.json</v>
      </c>
      <c r="B2775" s="8">
        <v>220</v>
      </c>
      <c r="C2775" s="8">
        <v>13</v>
      </c>
      <c r="D2775" s="9" t="s">
        <v>2643</v>
      </c>
      <c r="E2775" t="str">
        <f t="shared" si="393"/>
        <v>http://creativecommons.org/publicdomain/zero/1.0/</v>
      </c>
      <c r="F2775" t="s">
        <v>4659</v>
      </c>
      <c r="G2775">
        <v>6</v>
      </c>
      <c r="H2775" t="s">
        <v>337</v>
      </c>
      <c r="I2775" s="3" t="str">
        <f t="shared" si="394"/>
        <v>https://jpsearch.go.jp/term/type/文章要素</v>
      </c>
      <c r="L2775">
        <f t="shared" si="396"/>
        <v>130</v>
      </c>
      <c r="M2775" t="str">
        <f t="shared" si="397"/>
        <v>https://www.dl.ndl.go.jp/api/iiif/3437686/canvas/130</v>
      </c>
      <c r="N2775" t="str">
        <f t="shared" si="395"/>
        <v>https://www.dl.ndl.go.jp/api/iiif/3437686/manifest.json</v>
      </c>
      <c r="O2775" t="str">
        <f t="shared" si="398"/>
        <v>http://da.dl.itc.u-tokyo.ac.jp/mirador/?params=[{%22manifest%22:%22https://www.dl.ndl.go.jp/api/iiif/3437686/manifest.json%22,%22canvas%22:%22https://www.dl.ndl.go.jp/api/iiif/3437686/canvas/130%22}]</v>
      </c>
    </row>
    <row r="2776" spans="1:15" ht="16">
      <c r="A2776" s="8" t="str">
        <f t="shared" si="392"/>
        <v>https://w3id.org/kouigenjimonogatari/data/0220-14.json</v>
      </c>
      <c r="B2776" s="8">
        <v>220</v>
      </c>
      <c r="C2776" s="8">
        <v>14</v>
      </c>
      <c r="D2776" s="9" t="s">
        <v>2644</v>
      </c>
      <c r="E2776" t="str">
        <f t="shared" si="393"/>
        <v>http://creativecommons.org/publicdomain/zero/1.0/</v>
      </c>
      <c r="F2776" t="s">
        <v>4659</v>
      </c>
      <c r="G2776">
        <v>6</v>
      </c>
      <c r="H2776" t="s">
        <v>337</v>
      </c>
      <c r="I2776" s="3" t="str">
        <f t="shared" si="394"/>
        <v>https://jpsearch.go.jp/term/type/文章要素</v>
      </c>
      <c r="L2776">
        <f t="shared" si="396"/>
        <v>130</v>
      </c>
      <c r="M2776" t="str">
        <f t="shared" si="397"/>
        <v>https://www.dl.ndl.go.jp/api/iiif/3437686/canvas/130</v>
      </c>
      <c r="N2776" t="str">
        <f t="shared" si="395"/>
        <v>https://www.dl.ndl.go.jp/api/iiif/3437686/manifest.json</v>
      </c>
      <c r="O2776" t="str">
        <f t="shared" si="398"/>
        <v>http://da.dl.itc.u-tokyo.ac.jp/mirador/?params=[{%22manifest%22:%22https://www.dl.ndl.go.jp/api/iiif/3437686/manifest.json%22,%22canvas%22:%22https://www.dl.ndl.go.jp/api/iiif/3437686/canvas/130%22}]</v>
      </c>
    </row>
    <row r="2777" spans="1:15" ht="16">
      <c r="A2777" s="8" t="str">
        <f t="shared" si="392"/>
        <v>https://w3id.org/kouigenjimonogatari/data/0221-01.json</v>
      </c>
      <c r="B2777" s="8">
        <v>221</v>
      </c>
      <c r="C2777" s="8">
        <v>1</v>
      </c>
      <c r="D2777" s="9" t="s">
        <v>2645</v>
      </c>
      <c r="E2777" t="str">
        <f t="shared" si="393"/>
        <v>http://creativecommons.org/publicdomain/zero/1.0/</v>
      </c>
      <c r="F2777" t="s">
        <v>4659</v>
      </c>
      <c r="G2777">
        <v>6</v>
      </c>
      <c r="H2777" t="s">
        <v>337</v>
      </c>
      <c r="I2777" s="3" t="str">
        <f t="shared" si="394"/>
        <v>https://jpsearch.go.jp/term/type/文章要素</v>
      </c>
      <c r="L2777">
        <f t="shared" si="396"/>
        <v>130</v>
      </c>
      <c r="M2777" t="str">
        <f t="shared" si="397"/>
        <v>https://www.dl.ndl.go.jp/api/iiif/3437686/canvas/130</v>
      </c>
      <c r="N2777" t="str">
        <f t="shared" si="395"/>
        <v>https://www.dl.ndl.go.jp/api/iiif/3437686/manifest.json</v>
      </c>
      <c r="O2777" t="str">
        <f t="shared" si="398"/>
        <v>http://da.dl.itc.u-tokyo.ac.jp/mirador/?params=[{%22manifest%22:%22https://www.dl.ndl.go.jp/api/iiif/3437686/manifest.json%22,%22canvas%22:%22https://www.dl.ndl.go.jp/api/iiif/3437686/canvas/130%22}]</v>
      </c>
    </row>
    <row r="2778" spans="1:15" ht="16">
      <c r="A2778" s="8" t="str">
        <f t="shared" si="392"/>
        <v>https://w3id.org/kouigenjimonogatari/data/0221-02.json</v>
      </c>
      <c r="B2778" s="8">
        <v>221</v>
      </c>
      <c r="C2778" s="8">
        <v>2</v>
      </c>
      <c r="D2778" s="9" t="s">
        <v>2646</v>
      </c>
      <c r="E2778" t="str">
        <f t="shared" si="393"/>
        <v>http://creativecommons.org/publicdomain/zero/1.0/</v>
      </c>
      <c r="F2778" t="s">
        <v>4659</v>
      </c>
      <c r="G2778">
        <v>6</v>
      </c>
      <c r="H2778" t="s">
        <v>337</v>
      </c>
      <c r="I2778" s="3" t="str">
        <f t="shared" si="394"/>
        <v>https://jpsearch.go.jp/term/type/文章要素</v>
      </c>
      <c r="L2778">
        <f t="shared" si="396"/>
        <v>130</v>
      </c>
      <c r="M2778" t="str">
        <f t="shared" si="397"/>
        <v>https://www.dl.ndl.go.jp/api/iiif/3437686/canvas/130</v>
      </c>
      <c r="N2778" t="str">
        <f t="shared" si="395"/>
        <v>https://www.dl.ndl.go.jp/api/iiif/3437686/manifest.json</v>
      </c>
      <c r="O2778" t="str">
        <f t="shared" si="398"/>
        <v>http://da.dl.itc.u-tokyo.ac.jp/mirador/?params=[{%22manifest%22:%22https://www.dl.ndl.go.jp/api/iiif/3437686/manifest.json%22,%22canvas%22:%22https://www.dl.ndl.go.jp/api/iiif/3437686/canvas/130%22}]</v>
      </c>
    </row>
    <row r="2779" spans="1:15" ht="16">
      <c r="A2779" s="8" t="str">
        <f t="shared" si="392"/>
        <v>https://w3id.org/kouigenjimonogatari/data/0221-03.json</v>
      </c>
      <c r="B2779" s="8">
        <v>221</v>
      </c>
      <c r="C2779" s="8">
        <v>3</v>
      </c>
      <c r="D2779" s="9" t="s">
        <v>2647</v>
      </c>
      <c r="E2779" t="str">
        <f t="shared" si="393"/>
        <v>http://creativecommons.org/publicdomain/zero/1.0/</v>
      </c>
      <c r="F2779" t="s">
        <v>4659</v>
      </c>
      <c r="G2779">
        <v>6</v>
      </c>
      <c r="H2779" t="s">
        <v>337</v>
      </c>
      <c r="I2779" s="3" t="str">
        <f t="shared" si="394"/>
        <v>https://jpsearch.go.jp/term/type/文章要素</v>
      </c>
      <c r="L2779">
        <f t="shared" si="396"/>
        <v>130</v>
      </c>
      <c r="M2779" t="str">
        <f t="shared" si="397"/>
        <v>https://www.dl.ndl.go.jp/api/iiif/3437686/canvas/130</v>
      </c>
      <c r="N2779" t="str">
        <f t="shared" si="395"/>
        <v>https://www.dl.ndl.go.jp/api/iiif/3437686/manifest.json</v>
      </c>
      <c r="O2779" t="str">
        <f t="shared" si="398"/>
        <v>http://da.dl.itc.u-tokyo.ac.jp/mirador/?params=[{%22manifest%22:%22https://www.dl.ndl.go.jp/api/iiif/3437686/manifest.json%22,%22canvas%22:%22https://www.dl.ndl.go.jp/api/iiif/3437686/canvas/130%22}]</v>
      </c>
    </row>
    <row r="2780" spans="1:15" ht="16">
      <c r="A2780" s="8" t="str">
        <f t="shared" si="392"/>
        <v>https://w3id.org/kouigenjimonogatari/data/0221-04.json</v>
      </c>
      <c r="B2780" s="8">
        <v>221</v>
      </c>
      <c r="C2780" s="8">
        <v>4</v>
      </c>
      <c r="D2780" s="9" t="s">
        <v>2648</v>
      </c>
      <c r="E2780" t="str">
        <f t="shared" si="393"/>
        <v>http://creativecommons.org/publicdomain/zero/1.0/</v>
      </c>
      <c r="F2780" t="s">
        <v>4659</v>
      </c>
      <c r="G2780">
        <v>6</v>
      </c>
      <c r="H2780" t="s">
        <v>337</v>
      </c>
      <c r="I2780" s="3" t="str">
        <f t="shared" si="394"/>
        <v>https://jpsearch.go.jp/term/type/文章要素</v>
      </c>
      <c r="L2780">
        <f t="shared" si="396"/>
        <v>130</v>
      </c>
      <c r="M2780" t="str">
        <f t="shared" si="397"/>
        <v>https://www.dl.ndl.go.jp/api/iiif/3437686/canvas/130</v>
      </c>
      <c r="N2780" t="str">
        <f t="shared" si="395"/>
        <v>https://www.dl.ndl.go.jp/api/iiif/3437686/manifest.json</v>
      </c>
      <c r="O2780" t="str">
        <f t="shared" si="398"/>
        <v>http://da.dl.itc.u-tokyo.ac.jp/mirador/?params=[{%22manifest%22:%22https://www.dl.ndl.go.jp/api/iiif/3437686/manifest.json%22,%22canvas%22:%22https://www.dl.ndl.go.jp/api/iiif/3437686/canvas/130%22}]</v>
      </c>
    </row>
    <row r="2781" spans="1:15" ht="16">
      <c r="A2781" s="8" t="str">
        <f t="shared" si="392"/>
        <v>https://w3id.org/kouigenjimonogatari/data/0221-05.json</v>
      </c>
      <c r="B2781" s="8">
        <v>221</v>
      </c>
      <c r="C2781" s="8">
        <v>5</v>
      </c>
      <c r="D2781" s="9" t="s">
        <v>2649</v>
      </c>
      <c r="E2781" t="str">
        <f t="shared" si="393"/>
        <v>http://creativecommons.org/publicdomain/zero/1.0/</v>
      </c>
      <c r="F2781" t="s">
        <v>4659</v>
      </c>
      <c r="G2781">
        <v>6</v>
      </c>
      <c r="H2781" t="s">
        <v>337</v>
      </c>
      <c r="I2781" s="3" t="str">
        <f t="shared" si="394"/>
        <v>https://jpsearch.go.jp/term/type/文章要素</v>
      </c>
      <c r="L2781">
        <f t="shared" si="396"/>
        <v>130</v>
      </c>
      <c r="M2781" t="str">
        <f t="shared" si="397"/>
        <v>https://www.dl.ndl.go.jp/api/iiif/3437686/canvas/130</v>
      </c>
      <c r="N2781" t="str">
        <f t="shared" si="395"/>
        <v>https://www.dl.ndl.go.jp/api/iiif/3437686/manifest.json</v>
      </c>
      <c r="O2781" t="str">
        <f t="shared" si="398"/>
        <v>http://da.dl.itc.u-tokyo.ac.jp/mirador/?params=[{%22manifest%22:%22https://www.dl.ndl.go.jp/api/iiif/3437686/manifest.json%22,%22canvas%22:%22https://www.dl.ndl.go.jp/api/iiif/3437686/canvas/130%22}]</v>
      </c>
    </row>
    <row r="2782" spans="1:15" ht="16">
      <c r="A2782" s="8" t="str">
        <f t="shared" si="392"/>
        <v>https://w3id.org/kouigenjimonogatari/data/0221-06.json</v>
      </c>
      <c r="B2782" s="8">
        <v>221</v>
      </c>
      <c r="C2782" s="8">
        <v>6</v>
      </c>
      <c r="D2782" s="9" t="s">
        <v>2650</v>
      </c>
      <c r="E2782" t="str">
        <f t="shared" si="393"/>
        <v>http://creativecommons.org/publicdomain/zero/1.0/</v>
      </c>
      <c r="F2782" t="s">
        <v>4659</v>
      </c>
      <c r="G2782">
        <v>6</v>
      </c>
      <c r="H2782" t="s">
        <v>337</v>
      </c>
      <c r="I2782" s="3" t="str">
        <f t="shared" si="394"/>
        <v>https://jpsearch.go.jp/term/type/文章要素</v>
      </c>
      <c r="L2782">
        <f t="shared" si="396"/>
        <v>130</v>
      </c>
      <c r="M2782" t="str">
        <f t="shared" si="397"/>
        <v>https://www.dl.ndl.go.jp/api/iiif/3437686/canvas/130</v>
      </c>
      <c r="N2782" t="str">
        <f t="shared" si="395"/>
        <v>https://www.dl.ndl.go.jp/api/iiif/3437686/manifest.json</v>
      </c>
      <c r="O2782" t="str">
        <f t="shared" si="398"/>
        <v>http://da.dl.itc.u-tokyo.ac.jp/mirador/?params=[{%22manifest%22:%22https://www.dl.ndl.go.jp/api/iiif/3437686/manifest.json%22,%22canvas%22:%22https://www.dl.ndl.go.jp/api/iiif/3437686/canvas/130%22}]</v>
      </c>
    </row>
    <row r="2783" spans="1:15" ht="16">
      <c r="A2783" s="8" t="str">
        <f t="shared" si="392"/>
        <v>https://w3id.org/kouigenjimonogatari/data/0221-07.json</v>
      </c>
      <c r="B2783" s="8">
        <v>221</v>
      </c>
      <c r="C2783" s="8">
        <v>7</v>
      </c>
      <c r="D2783" s="9" t="s">
        <v>2651</v>
      </c>
      <c r="E2783" t="str">
        <f t="shared" si="393"/>
        <v>http://creativecommons.org/publicdomain/zero/1.0/</v>
      </c>
      <c r="F2783" t="s">
        <v>4659</v>
      </c>
      <c r="G2783">
        <v>6</v>
      </c>
      <c r="H2783" t="s">
        <v>337</v>
      </c>
      <c r="I2783" s="3" t="str">
        <f t="shared" si="394"/>
        <v>https://jpsearch.go.jp/term/type/文章要素</v>
      </c>
      <c r="L2783">
        <f t="shared" si="396"/>
        <v>130</v>
      </c>
      <c r="M2783" t="str">
        <f t="shared" si="397"/>
        <v>https://www.dl.ndl.go.jp/api/iiif/3437686/canvas/130</v>
      </c>
      <c r="N2783" t="str">
        <f t="shared" si="395"/>
        <v>https://www.dl.ndl.go.jp/api/iiif/3437686/manifest.json</v>
      </c>
      <c r="O2783" t="str">
        <f t="shared" si="398"/>
        <v>http://da.dl.itc.u-tokyo.ac.jp/mirador/?params=[{%22manifest%22:%22https://www.dl.ndl.go.jp/api/iiif/3437686/manifest.json%22,%22canvas%22:%22https://www.dl.ndl.go.jp/api/iiif/3437686/canvas/130%22}]</v>
      </c>
    </row>
    <row r="2784" spans="1:15" ht="16">
      <c r="A2784" s="8" t="str">
        <f t="shared" si="392"/>
        <v>https://w3id.org/kouigenjimonogatari/data/0221-08.json</v>
      </c>
      <c r="B2784" s="8">
        <v>221</v>
      </c>
      <c r="C2784" s="8">
        <v>8</v>
      </c>
      <c r="D2784" s="9" t="s">
        <v>2652</v>
      </c>
      <c r="E2784" t="str">
        <f t="shared" si="393"/>
        <v>http://creativecommons.org/publicdomain/zero/1.0/</v>
      </c>
      <c r="F2784" t="s">
        <v>4659</v>
      </c>
      <c r="G2784">
        <v>6</v>
      </c>
      <c r="H2784" t="s">
        <v>337</v>
      </c>
      <c r="I2784" s="3" t="str">
        <f t="shared" si="394"/>
        <v>https://jpsearch.go.jp/term/type/文章要素</v>
      </c>
      <c r="L2784">
        <f t="shared" si="396"/>
        <v>130</v>
      </c>
      <c r="M2784" t="str">
        <f t="shared" si="397"/>
        <v>https://www.dl.ndl.go.jp/api/iiif/3437686/canvas/130</v>
      </c>
      <c r="N2784" t="str">
        <f t="shared" si="395"/>
        <v>https://www.dl.ndl.go.jp/api/iiif/3437686/manifest.json</v>
      </c>
      <c r="O2784" t="str">
        <f t="shared" si="398"/>
        <v>http://da.dl.itc.u-tokyo.ac.jp/mirador/?params=[{%22manifest%22:%22https://www.dl.ndl.go.jp/api/iiif/3437686/manifest.json%22,%22canvas%22:%22https://www.dl.ndl.go.jp/api/iiif/3437686/canvas/130%22}]</v>
      </c>
    </row>
    <row r="2785" spans="1:15" ht="16">
      <c r="A2785" s="8" t="str">
        <f t="shared" si="392"/>
        <v>https://w3id.org/kouigenjimonogatari/data/0221-09.json</v>
      </c>
      <c r="B2785" s="8">
        <v>221</v>
      </c>
      <c r="C2785" s="8">
        <v>9</v>
      </c>
      <c r="D2785" s="9" t="s">
        <v>2653</v>
      </c>
      <c r="E2785" t="str">
        <f t="shared" si="393"/>
        <v>http://creativecommons.org/publicdomain/zero/1.0/</v>
      </c>
      <c r="F2785" t="s">
        <v>4659</v>
      </c>
      <c r="G2785">
        <v>6</v>
      </c>
      <c r="H2785" t="s">
        <v>337</v>
      </c>
      <c r="I2785" s="3" t="str">
        <f t="shared" si="394"/>
        <v>https://jpsearch.go.jp/term/type/文章要素</v>
      </c>
      <c r="L2785">
        <f t="shared" si="396"/>
        <v>130</v>
      </c>
      <c r="M2785" t="str">
        <f t="shared" si="397"/>
        <v>https://www.dl.ndl.go.jp/api/iiif/3437686/canvas/130</v>
      </c>
      <c r="N2785" t="str">
        <f t="shared" si="395"/>
        <v>https://www.dl.ndl.go.jp/api/iiif/3437686/manifest.json</v>
      </c>
      <c r="O2785" t="str">
        <f t="shared" si="398"/>
        <v>http://da.dl.itc.u-tokyo.ac.jp/mirador/?params=[{%22manifest%22:%22https://www.dl.ndl.go.jp/api/iiif/3437686/manifest.json%22,%22canvas%22:%22https://www.dl.ndl.go.jp/api/iiif/3437686/canvas/130%22}]</v>
      </c>
    </row>
    <row r="2786" spans="1:15" ht="16">
      <c r="A2786" s="8" t="str">
        <f t="shared" si="392"/>
        <v>https://w3id.org/kouigenjimonogatari/data/0221-10.json</v>
      </c>
      <c r="B2786" s="8">
        <v>221</v>
      </c>
      <c r="C2786" s="8">
        <v>10</v>
      </c>
      <c r="D2786" s="9" t="s">
        <v>2654</v>
      </c>
      <c r="E2786" t="str">
        <f t="shared" si="393"/>
        <v>http://creativecommons.org/publicdomain/zero/1.0/</v>
      </c>
      <c r="F2786" t="s">
        <v>4659</v>
      </c>
      <c r="G2786">
        <v>6</v>
      </c>
      <c r="H2786" t="s">
        <v>337</v>
      </c>
      <c r="I2786" s="3" t="str">
        <f t="shared" si="394"/>
        <v>https://jpsearch.go.jp/term/type/文章要素</v>
      </c>
      <c r="L2786">
        <f t="shared" si="396"/>
        <v>130</v>
      </c>
      <c r="M2786" t="str">
        <f t="shared" si="397"/>
        <v>https://www.dl.ndl.go.jp/api/iiif/3437686/canvas/130</v>
      </c>
      <c r="N2786" t="str">
        <f t="shared" si="395"/>
        <v>https://www.dl.ndl.go.jp/api/iiif/3437686/manifest.json</v>
      </c>
      <c r="O2786" t="str">
        <f t="shared" si="398"/>
        <v>http://da.dl.itc.u-tokyo.ac.jp/mirador/?params=[{%22manifest%22:%22https://www.dl.ndl.go.jp/api/iiif/3437686/manifest.json%22,%22canvas%22:%22https://www.dl.ndl.go.jp/api/iiif/3437686/canvas/130%22}]</v>
      </c>
    </row>
    <row r="2787" spans="1:15" ht="16">
      <c r="A2787" s="8" t="str">
        <f t="shared" si="392"/>
        <v>https://w3id.org/kouigenjimonogatari/data/0221-11.json</v>
      </c>
      <c r="B2787" s="8">
        <v>221</v>
      </c>
      <c r="C2787" s="8">
        <v>11</v>
      </c>
      <c r="D2787" s="9" t="s">
        <v>2655</v>
      </c>
      <c r="E2787" t="str">
        <f t="shared" si="393"/>
        <v>http://creativecommons.org/publicdomain/zero/1.0/</v>
      </c>
      <c r="F2787" t="s">
        <v>4659</v>
      </c>
      <c r="G2787">
        <v>6</v>
      </c>
      <c r="H2787" t="s">
        <v>337</v>
      </c>
      <c r="I2787" s="3" t="str">
        <f t="shared" si="394"/>
        <v>https://jpsearch.go.jp/term/type/文章要素</v>
      </c>
      <c r="L2787">
        <f t="shared" si="396"/>
        <v>130</v>
      </c>
      <c r="M2787" t="str">
        <f t="shared" si="397"/>
        <v>https://www.dl.ndl.go.jp/api/iiif/3437686/canvas/130</v>
      </c>
      <c r="N2787" t="str">
        <f t="shared" si="395"/>
        <v>https://www.dl.ndl.go.jp/api/iiif/3437686/manifest.json</v>
      </c>
      <c r="O2787" t="str">
        <f t="shared" si="398"/>
        <v>http://da.dl.itc.u-tokyo.ac.jp/mirador/?params=[{%22manifest%22:%22https://www.dl.ndl.go.jp/api/iiif/3437686/manifest.json%22,%22canvas%22:%22https://www.dl.ndl.go.jp/api/iiif/3437686/canvas/130%22}]</v>
      </c>
    </row>
    <row r="2788" spans="1:15" ht="16">
      <c r="A2788" s="8" t="str">
        <f t="shared" si="392"/>
        <v>https://w3id.org/kouigenjimonogatari/data/0221-12.json</v>
      </c>
      <c r="B2788" s="8">
        <v>221</v>
      </c>
      <c r="C2788" s="8">
        <v>12</v>
      </c>
      <c r="D2788" s="9" t="s">
        <v>2656</v>
      </c>
      <c r="E2788" t="str">
        <f t="shared" si="393"/>
        <v>http://creativecommons.org/publicdomain/zero/1.0/</v>
      </c>
      <c r="F2788" t="s">
        <v>4659</v>
      </c>
      <c r="G2788">
        <v>6</v>
      </c>
      <c r="H2788" t="s">
        <v>337</v>
      </c>
      <c r="I2788" s="3" t="str">
        <f t="shared" si="394"/>
        <v>https://jpsearch.go.jp/term/type/文章要素</v>
      </c>
      <c r="L2788">
        <f t="shared" si="396"/>
        <v>130</v>
      </c>
      <c r="M2788" t="str">
        <f t="shared" si="397"/>
        <v>https://www.dl.ndl.go.jp/api/iiif/3437686/canvas/130</v>
      </c>
      <c r="N2788" t="str">
        <f t="shared" si="395"/>
        <v>https://www.dl.ndl.go.jp/api/iiif/3437686/manifest.json</v>
      </c>
      <c r="O2788" t="str">
        <f t="shared" si="398"/>
        <v>http://da.dl.itc.u-tokyo.ac.jp/mirador/?params=[{%22manifest%22:%22https://www.dl.ndl.go.jp/api/iiif/3437686/manifest.json%22,%22canvas%22:%22https://www.dl.ndl.go.jp/api/iiif/3437686/canvas/130%22}]</v>
      </c>
    </row>
    <row r="2789" spans="1:15" ht="16">
      <c r="A2789" s="8" t="str">
        <f t="shared" si="392"/>
        <v>https://w3id.org/kouigenjimonogatari/data/0221-13.json</v>
      </c>
      <c r="B2789" s="8">
        <v>221</v>
      </c>
      <c r="C2789" s="8">
        <v>13</v>
      </c>
      <c r="D2789" s="9" t="s">
        <v>2657</v>
      </c>
      <c r="E2789" t="str">
        <f t="shared" si="393"/>
        <v>http://creativecommons.org/publicdomain/zero/1.0/</v>
      </c>
      <c r="F2789" t="s">
        <v>4659</v>
      </c>
      <c r="G2789">
        <v>6</v>
      </c>
      <c r="H2789" t="s">
        <v>337</v>
      </c>
      <c r="I2789" s="3" t="str">
        <f t="shared" si="394"/>
        <v>https://jpsearch.go.jp/term/type/文章要素</v>
      </c>
      <c r="L2789">
        <f t="shared" si="396"/>
        <v>130</v>
      </c>
      <c r="M2789" t="str">
        <f t="shared" si="397"/>
        <v>https://www.dl.ndl.go.jp/api/iiif/3437686/canvas/130</v>
      </c>
      <c r="N2789" t="str">
        <f t="shared" si="395"/>
        <v>https://www.dl.ndl.go.jp/api/iiif/3437686/manifest.json</v>
      </c>
      <c r="O2789" t="str">
        <f t="shared" si="398"/>
        <v>http://da.dl.itc.u-tokyo.ac.jp/mirador/?params=[{%22manifest%22:%22https://www.dl.ndl.go.jp/api/iiif/3437686/manifest.json%22,%22canvas%22:%22https://www.dl.ndl.go.jp/api/iiif/3437686/canvas/130%22}]</v>
      </c>
    </row>
    <row r="2790" spans="1:15" ht="16">
      <c r="A2790" s="8" t="str">
        <f t="shared" si="392"/>
        <v>https://w3id.org/kouigenjimonogatari/data/0221-14.json</v>
      </c>
      <c r="B2790" s="8">
        <v>221</v>
      </c>
      <c r="C2790" s="8">
        <v>14</v>
      </c>
      <c r="D2790" s="9" t="s">
        <v>2658</v>
      </c>
      <c r="E2790" t="str">
        <f t="shared" si="393"/>
        <v>http://creativecommons.org/publicdomain/zero/1.0/</v>
      </c>
      <c r="F2790" t="s">
        <v>4659</v>
      </c>
      <c r="G2790">
        <v>6</v>
      </c>
      <c r="H2790" t="s">
        <v>337</v>
      </c>
      <c r="I2790" s="3" t="str">
        <f t="shared" si="394"/>
        <v>https://jpsearch.go.jp/term/type/文章要素</v>
      </c>
      <c r="L2790">
        <f t="shared" si="396"/>
        <v>130</v>
      </c>
      <c r="M2790" t="str">
        <f t="shared" si="397"/>
        <v>https://www.dl.ndl.go.jp/api/iiif/3437686/canvas/130</v>
      </c>
      <c r="N2790" t="str">
        <f t="shared" si="395"/>
        <v>https://www.dl.ndl.go.jp/api/iiif/3437686/manifest.json</v>
      </c>
      <c r="O2790" t="str">
        <f t="shared" si="398"/>
        <v>http://da.dl.itc.u-tokyo.ac.jp/mirador/?params=[{%22manifest%22:%22https://www.dl.ndl.go.jp/api/iiif/3437686/manifest.json%22,%22canvas%22:%22https://www.dl.ndl.go.jp/api/iiif/3437686/canvas/130%22}]</v>
      </c>
    </row>
    <row r="2791" spans="1:15" ht="16">
      <c r="A2791" s="8" t="str">
        <f t="shared" si="392"/>
        <v>https://w3id.org/kouigenjimonogatari/data/0222-01.json</v>
      </c>
      <c r="B2791" s="8">
        <v>222</v>
      </c>
      <c r="C2791" s="8">
        <v>1</v>
      </c>
      <c r="D2791" s="9" t="s">
        <v>2659</v>
      </c>
      <c r="E2791" t="str">
        <f t="shared" si="393"/>
        <v>http://creativecommons.org/publicdomain/zero/1.0/</v>
      </c>
      <c r="F2791" t="s">
        <v>4659</v>
      </c>
      <c r="G2791">
        <v>6</v>
      </c>
      <c r="H2791" t="s">
        <v>337</v>
      </c>
      <c r="I2791" s="3" t="str">
        <f t="shared" si="394"/>
        <v>https://jpsearch.go.jp/term/type/文章要素</v>
      </c>
      <c r="L2791">
        <f t="shared" si="396"/>
        <v>131</v>
      </c>
      <c r="M2791" t="str">
        <f t="shared" si="397"/>
        <v>https://www.dl.ndl.go.jp/api/iiif/3437686/canvas/131</v>
      </c>
      <c r="N2791" t="str">
        <f t="shared" si="395"/>
        <v>https://www.dl.ndl.go.jp/api/iiif/3437686/manifest.json</v>
      </c>
      <c r="O2791" t="str">
        <f t="shared" si="398"/>
        <v>http://da.dl.itc.u-tokyo.ac.jp/mirador/?params=[{%22manifest%22:%22https://www.dl.ndl.go.jp/api/iiif/3437686/manifest.json%22,%22canvas%22:%22https://www.dl.ndl.go.jp/api/iiif/3437686/canvas/131%22}]</v>
      </c>
    </row>
    <row r="2792" spans="1:15" ht="16">
      <c r="A2792" s="8" t="str">
        <f t="shared" si="392"/>
        <v>https://w3id.org/kouigenjimonogatari/data/0222-02.json</v>
      </c>
      <c r="B2792" s="8">
        <v>222</v>
      </c>
      <c r="C2792" s="8">
        <v>2</v>
      </c>
      <c r="D2792" s="9" t="s">
        <v>2660</v>
      </c>
      <c r="E2792" t="str">
        <f t="shared" si="393"/>
        <v>http://creativecommons.org/publicdomain/zero/1.0/</v>
      </c>
      <c r="F2792" t="s">
        <v>4659</v>
      </c>
      <c r="G2792">
        <v>6</v>
      </c>
      <c r="H2792" t="s">
        <v>337</v>
      </c>
      <c r="I2792" s="3" t="str">
        <f t="shared" si="394"/>
        <v>https://jpsearch.go.jp/term/type/文章要素</v>
      </c>
      <c r="L2792">
        <f t="shared" si="396"/>
        <v>131</v>
      </c>
      <c r="M2792" t="str">
        <f t="shared" si="397"/>
        <v>https://www.dl.ndl.go.jp/api/iiif/3437686/canvas/131</v>
      </c>
      <c r="N2792" t="str">
        <f t="shared" si="395"/>
        <v>https://www.dl.ndl.go.jp/api/iiif/3437686/manifest.json</v>
      </c>
      <c r="O2792" t="str">
        <f t="shared" si="398"/>
        <v>http://da.dl.itc.u-tokyo.ac.jp/mirador/?params=[{%22manifest%22:%22https://www.dl.ndl.go.jp/api/iiif/3437686/manifest.json%22,%22canvas%22:%22https://www.dl.ndl.go.jp/api/iiif/3437686/canvas/131%22}]</v>
      </c>
    </row>
    <row r="2793" spans="1:15" ht="16">
      <c r="A2793" s="8" t="str">
        <f t="shared" si="392"/>
        <v>https://w3id.org/kouigenjimonogatari/data/0222-03.json</v>
      </c>
      <c r="B2793" s="8">
        <v>222</v>
      </c>
      <c r="C2793" s="8">
        <v>3</v>
      </c>
      <c r="D2793" s="9" t="s">
        <v>2661</v>
      </c>
      <c r="E2793" t="str">
        <f t="shared" si="393"/>
        <v>http://creativecommons.org/publicdomain/zero/1.0/</v>
      </c>
      <c r="F2793" t="s">
        <v>4659</v>
      </c>
      <c r="G2793">
        <v>6</v>
      </c>
      <c r="H2793" t="s">
        <v>337</v>
      </c>
      <c r="I2793" s="3" t="str">
        <f t="shared" si="394"/>
        <v>https://jpsearch.go.jp/term/type/文章要素</v>
      </c>
      <c r="L2793">
        <f t="shared" si="396"/>
        <v>131</v>
      </c>
      <c r="M2793" t="str">
        <f t="shared" si="397"/>
        <v>https://www.dl.ndl.go.jp/api/iiif/3437686/canvas/131</v>
      </c>
      <c r="N2793" t="str">
        <f t="shared" si="395"/>
        <v>https://www.dl.ndl.go.jp/api/iiif/3437686/manifest.json</v>
      </c>
      <c r="O2793" t="str">
        <f t="shared" si="398"/>
        <v>http://da.dl.itc.u-tokyo.ac.jp/mirador/?params=[{%22manifest%22:%22https://www.dl.ndl.go.jp/api/iiif/3437686/manifest.json%22,%22canvas%22:%22https://www.dl.ndl.go.jp/api/iiif/3437686/canvas/131%22}]</v>
      </c>
    </row>
    <row r="2794" spans="1:15" ht="16">
      <c r="A2794" s="8" t="str">
        <f t="shared" si="392"/>
        <v>https://w3id.org/kouigenjimonogatari/data/0222-04.json</v>
      </c>
      <c r="B2794" s="8">
        <v>222</v>
      </c>
      <c r="C2794" s="8">
        <v>4</v>
      </c>
      <c r="D2794" s="9" t="s">
        <v>2662</v>
      </c>
      <c r="E2794" t="str">
        <f t="shared" si="393"/>
        <v>http://creativecommons.org/publicdomain/zero/1.0/</v>
      </c>
      <c r="F2794" t="s">
        <v>4659</v>
      </c>
      <c r="G2794">
        <v>6</v>
      </c>
      <c r="H2794" t="s">
        <v>337</v>
      </c>
      <c r="I2794" s="3" t="str">
        <f t="shared" si="394"/>
        <v>https://jpsearch.go.jp/term/type/文章要素</v>
      </c>
      <c r="L2794">
        <f t="shared" si="396"/>
        <v>131</v>
      </c>
      <c r="M2794" t="str">
        <f t="shared" si="397"/>
        <v>https://www.dl.ndl.go.jp/api/iiif/3437686/canvas/131</v>
      </c>
      <c r="N2794" t="str">
        <f t="shared" si="395"/>
        <v>https://www.dl.ndl.go.jp/api/iiif/3437686/manifest.json</v>
      </c>
      <c r="O2794" t="str">
        <f t="shared" si="398"/>
        <v>http://da.dl.itc.u-tokyo.ac.jp/mirador/?params=[{%22manifest%22:%22https://www.dl.ndl.go.jp/api/iiif/3437686/manifest.json%22,%22canvas%22:%22https://www.dl.ndl.go.jp/api/iiif/3437686/canvas/131%22}]</v>
      </c>
    </row>
    <row r="2795" spans="1:15" ht="16">
      <c r="A2795" s="8" t="str">
        <f t="shared" si="392"/>
        <v>https://w3id.org/kouigenjimonogatari/data/0222-05.json</v>
      </c>
      <c r="B2795" s="8">
        <v>222</v>
      </c>
      <c r="C2795" s="8">
        <v>5</v>
      </c>
      <c r="D2795" s="9" t="s">
        <v>2663</v>
      </c>
      <c r="E2795" t="str">
        <f t="shared" si="393"/>
        <v>http://creativecommons.org/publicdomain/zero/1.0/</v>
      </c>
      <c r="F2795" t="s">
        <v>4659</v>
      </c>
      <c r="G2795">
        <v>6</v>
      </c>
      <c r="H2795" t="s">
        <v>337</v>
      </c>
      <c r="I2795" s="3" t="str">
        <f t="shared" si="394"/>
        <v>https://jpsearch.go.jp/term/type/文章要素</v>
      </c>
      <c r="L2795">
        <f t="shared" si="396"/>
        <v>131</v>
      </c>
      <c r="M2795" t="str">
        <f t="shared" si="397"/>
        <v>https://www.dl.ndl.go.jp/api/iiif/3437686/canvas/131</v>
      </c>
      <c r="N2795" t="str">
        <f t="shared" si="395"/>
        <v>https://www.dl.ndl.go.jp/api/iiif/3437686/manifest.json</v>
      </c>
      <c r="O2795" t="str">
        <f t="shared" si="398"/>
        <v>http://da.dl.itc.u-tokyo.ac.jp/mirador/?params=[{%22manifest%22:%22https://www.dl.ndl.go.jp/api/iiif/3437686/manifest.json%22,%22canvas%22:%22https://www.dl.ndl.go.jp/api/iiif/3437686/canvas/131%22}]</v>
      </c>
    </row>
    <row r="2796" spans="1:15" ht="16">
      <c r="A2796" s="8" t="str">
        <f t="shared" si="392"/>
        <v>https://w3id.org/kouigenjimonogatari/data/0222-06.json</v>
      </c>
      <c r="B2796" s="8">
        <v>222</v>
      </c>
      <c r="C2796" s="8">
        <v>6</v>
      </c>
      <c r="D2796" s="9" t="s">
        <v>2664</v>
      </c>
      <c r="E2796" t="str">
        <f t="shared" si="393"/>
        <v>http://creativecommons.org/publicdomain/zero/1.0/</v>
      </c>
      <c r="F2796" t="s">
        <v>4659</v>
      </c>
      <c r="G2796">
        <v>6</v>
      </c>
      <c r="H2796" t="s">
        <v>337</v>
      </c>
      <c r="I2796" s="3" t="str">
        <f t="shared" si="394"/>
        <v>https://jpsearch.go.jp/term/type/文章要素</v>
      </c>
      <c r="L2796">
        <f t="shared" si="396"/>
        <v>131</v>
      </c>
      <c r="M2796" t="str">
        <f t="shared" si="397"/>
        <v>https://www.dl.ndl.go.jp/api/iiif/3437686/canvas/131</v>
      </c>
      <c r="N2796" t="str">
        <f t="shared" si="395"/>
        <v>https://www.dl.ndl.go.jp/api/iiif/3437686/manifest.json</v>
      </c>
      <c r="O2796" t="str">
        <f t="shared" si="398"/>
        <v>http://da.dl.itc.u-tokyo.ac.jp/mirador/?params=[{%22manifest%22:%22https://www.dl.ndl.go.jp/api/iiif/3437686/manifest.json%22,%22canvas%22:%22https://www.dl.ndl.go.jp/api/iiif/3437686/canvas/131%22}]</v>
      </c>
    </row>
    <row r="2797" spans="1:15" ht="16">
      <c r="A2797" s="8" t="str">
        <f t="shared" si="392"/>
        <v>https://w3id.org/kouigenjimonogatari/data/0222-07.json</v>
      </c>
      <c r="B2797" s="8">
        <v>222</v>
      </c>
      <c r="C2797" s="8">
        <v>7</v>
      </c>
      <c r="D2797" s="9" t="s">
        <v>2665</v>
      </c>
      <c r="E2797" t="str">
        <f t="shared" si="393"/>
        <v>http://creativecommons.org/publicdomain/zero/1.0/</v>
      </c>
      <c r="F2797" t="s">
        <v>4659</v>
      </c>
      <c r="G2797">
        <v>6</v>
      </c>
      <c r="H2797" t="s">
        <v>337</v>
      </c>
      <c r="I2797" s="3" t="str">
        <f t="shared" si="394"/>
        <v>https://jpsearch.go.jp/term/type/文章要素</v>
      </c>
      <c r="L2797">
        <f t="shared" si="396"/>
        <v>131</v>
      </c>
      <c r="M2797" t="str">
        <f t="shared" si="397"/>
        <v>https://www.dl.ndl.go.jp/api/iiif/3437686/canvas/131</v>
      </c>
      <c r="N2797" t="str">
        <f t="shared" si="395"/>
        <v>https://www.dl.ndl.go.jp/api/iiif/3437686/manifest.json</v>
      </c>
      <c r="O2797" t="str">
        <f t="shared" si="398"/>
        <v>http://da.dl.itc.u-tokyo.ac.jp/mirador/?params=[{%22manifest%22:%22https://www.dl.ndl.go.jp/api/iiif/3437686/manifest.json%22,%22canvas%22:%22https://www.dl.ndl.go.jp/api/iiif/3437686/canvas/131%22}]</v>
      </c>
    </row>
    <row r="2798" spans="1:15" ht="16">
      <c r="A2798" s="8" t="str">
        <f t="shared" si="392"/>
        <v>https://w3id.org/kouigenjimonogatari/data/0222-08.json</v>
      </c>
      <c r="B2798" s="8">
        <v>222</v>
      </c>
      <c r="C2798" s="8">
        <v>8</v>
      </c>
      <c r="D2798" s="9" t="s">
        <v>2666</v>
      </c>
      <c r="E2798" t="str">
        <f t="shared" si="393"/>
        <v>http://creativecommons.org/publicdomain/zero/1.0/</v>
      </c>
      <c r="F2798" t="s">
        <v>4659</v>
      </c>
      <c r="G2798">
        <v>6</v>
      </c>
      <c r="H2798" t="s">
        <v>337</v>
      </c>
      <c r="I2798" s="3" t="str">
        <f t="shared" si="394"/>
        <v>https://jpsearch.go.jp/term/type/文章要素</v>
      </c>
      <c r="L2798">
        <f t="shared" si="396"/>
        <v>131</v>
      </c>
      <c r="M2798" t="str">
        <f t="shared" si="397"/>
        <v>https://www.dl.ndl.go.jp/api/iiif/3437686/canvas/131</v>
      </c>
      <c r="N2798" t="str">
        <f t="shared" si="395"/>
        <v>https://www.dl.ndl.go.jp/api/iiif/3437686/manifest.json</v>
      </c>
      <c r="O2798" t="str">
        <f t="shared" si="398"/>
        <v>http://da.dl.itc.u-tokyo.ac.jp/mirador/?params=[{%22manifest%22:%22https://www.dl.ndl.go.jp/api/iiif/3437686/manifest.json%22,%22canvas%22:%22https://www.dl.ndl.go.jp/api/iiif/3437686/canvas/131%22}]</v>
      </c>
    </row>
    <row r="2799" spans="1:15" ht="16">
      <c r="A2799" s="8" t="str">
        <f t="shared" si="392"/>
        <v>https://w3id.org/kouigenjimonogatari/data/0222-09.json</v>
      </c>
      <c r="B2799" s="8">
        <v>222</v>
      </c>
      <c r="C2799" s="8">
        <v>9</v>
      </c>
      <c r="D2799" s="9" t="s">
        <v>4688</v>
      </c>
      <c r="E2799" t="str">
        <f t="shared" si="393"/>
        <v>http://creativecommons.org/publicdomain/zero/1.0/</v>
      </c>
      <c r="F2799" t="s">
        <v>4659</v>
      </c>
      <c r="G2799">
        <v>6</v>
      </c>
      <c r="H2799" t="s">
        <v>337</v>
      </c>
      <c r="I2799" s="3" t="str">
        <f t="shared" si="394"/>
        <v>https://jpsearch.go.jp/term/type/文章要素</v>
      </c>
      <c r="L2799">
        <f t="shared" si="396"/>
        <v>131</v>
      </c>
      <c r="M2799" t="str">
        <f t="shared" si="397"/>
        <v>https://www.dl.ndl.go.jp/api/iiif/3437686/canvas/131</v>
      </c>
      <c r="N2799" t="str">
        <f t="shared" si="395"/>
        <v>https://www.dl.ndl.go.jp/api/iiif/3437686/manifest.json</v>
      </c>
      <c r="O2799" t="str">
        <f t="shared" si="398"/>
        <v>http://da.dl.itc.u-tokyo.ac.jp/mirador/?params=[{%22manifest%22:%22https://www.dl.ndl.go.jp/api/iiif/3437686/manifest.json%22,%22canvas%22:%22https://www.dl.ndl.go.jp/api/iiif/3437686/canvas/131%22}]</v>
      </c>
    </row>
    <row r="2800" spans="1:15" ht="16">
      <c r="A2800" s="8" t="str">
        <f t="shared" si="392"/>
        <v>https://w3id.org/kouigenjimonogatari/data/0222-10.json</v>
      </c>
      <c r="B2800" s="8">
        <v>222</v>
      </c>
      <c r="C2800" s="8">
        <v>10</v>
      </c>
      <c r="D2800" s="9" t="s">
        <v>2667</v>
      </c>
      <c r="E2800" t="str">
        <f t="shared" si="393"/>
        <v>http://creativecommons.org/publicdomain/zero/1.0/</v>
      </c>
      <c r="F2800" t="s">
        <v>4659</v>
      </c>
      <c r="G2800">
        <v>6</v>
      </c>
      <c r="H2800" t="s">
        <v>337</v>
      </c>
      <c r="I2800" s="3" t="str">
        <f t="shared" si="394"/>
        <v>https://jpsearch.go.jp/term/type/文章要素</v>
      </c>
      <c r="L2800">
        <f t="shared" si="396"/>
        <v>131</v>
      </c>
      <c r="M2800" t="str">
        <f t="shared" si="397"/>
        <v>https://www.dl.ndl.go.jp/api/iiif/3437686/canvas/131</v>
      </c>
      <c r="N2800" t="str">
        <f t="shared" si="395"/>
        <v>https://www.dl.ndl.go.jp/api/iiif/3437686/manifest.json</v>
      </c>
      <c r="O2800" t="str">
        <f t="shared" si="398"/>
        <v>http://da.dl.itc.u-tokyo.ac.jp/mirador/?params=[{%22manifest%22:%22https://www.dl.ndl.go.jp/api/iiif/3437686/manifest.json%22,%22canvas%22:%22https://www.dl.ndl.go.jp/api/iiif/3437686/canvas/131%22}]</v>
      </c>
    </row>
    <row r="2801" spans="1:15" ht="16">
      <c r="A2801" s="8" t="str">
        <f t="shared" si="392"/>
        <v>https://w3id.org/kouigenjimonogatari/data/0222-11.json</v>
      </c>
      <c r="B2801" s="8">
        <v>222</v>
      </c>
      <c r="C2801" s="8">
        <v>11</v>
      </c>
      <c r="D2801" s="9" t="s">
        <v>2668</v>
      </c>
      <c r="E2801" t="str">
        <f t="shared" si="393"/>
        <v>http://creativecommons.org/publicdomain/zero/1.0/</v>
      </c>
      <c r="F2801" t="s">
        <v>4659</v>
      </c>
      <c r="G2801">
        <v>6</v>
      </c>
      <c r="H2801" t="s">
        <v>337</v>
      </c>
      <c r="I2801" s="3" t="str">
        <f t="shared" si="394"/>
        <v>https://jpsearch.go.jp/term/type/文章要素</v>
      </c>
      <c r="L2801">
        <f t="shared" si="396"/>
        <v>131</v>
      </c>
      <c r="M2801" t="str">
        <f t="shared" si="397"/>
        <v>https://www.dl.ndl.go.jp/api/iiif/3437686/canvas/131</v>
      </c>
      <c r="N2801" t="str">
        <f t="shared" si="395"/>
        <v>https://www.dl.ndl.go.jp/api/iiif/3437686/manifest.json</v>
      </c>
      <c r="O2801" t="str">
        <f t="shared" si="398"/>
        <v>http://da.dl.itc.u-tokyo.ac.jp/mirador/?params=[{%22manifest%22:%22https://www.dl.ndl.go.jp/api/iiif/3437686/manifest.json%22,%22canvas%22:%22https://www.dl.ndl.go.jp/api/iiif/3437686/canvas/131%22}]</v>
      </c>
    </row>
    <row r="2802" spans="1:15" ht="16">
      <c r="A2802" s="8" t="str">
        <f t="shared" si="392"/>
        <v>https://w3id.org/kouigenjimonogatari/data/0222-12.json</v>
      </c>
      <c r="B2802" s="8">
        <v>222</v>
      </c>
      <c r="C2802" s="8">
        <v>12</v>
      </c>
      <c r="D2802" s="9" t="s">
        <v>2669</v>
      </c>
      <c r="E2802" t="str">
        <f t="shared" si="393"/>
        <v>http://creativecommons.org/publicdomain/zero/1.0/</v>
      </c>
      <c r="F2802" t="s">
        <v>4659</v>
      </c>
      <c r="G2802">
        <v>6</v>
      </c>
      <c r="H2802" t="s">
        <v>337</v>
      </c>
      <c r="I2802" s="3" t="str">
        <f t="shared" si="394"/>
        <v>https://jpsearch.go.jp/term/type/文章要素</v>
      </c>
      <c r="L2802">
        <f t="shared" si="396"/>
        <v>131</v>
      </c>
      <c r="M2802" t="str">
        <f t="shared" si="397"/>
        <v>https://www.dl.ndl.go.jp/api/iiif/3437686/canvas/131</v>
      </c>
      <c r="N2802" t="str">
        <f t="shared" si="395"/>
        <v>https://www.dl.ndl.go.jp/api/iiif/3437686/manifest.json</v>
      </c>
      <c r="O2802" t="str">
        <f t="shared" si="398"/>
        <v>http://da.dl.itc.u-tokyo.ac.jp/mirador/?params=[{%22manifest%22:%22https://www.dl.ndl.go.jp/api/iiif/3437686/manifest.json%22,%22canvas%22:%22https://www.dl.ndl.go.jp/api/iiif/3437686/canvas/131%22}]</v>
      </c>
    </row>
    <row r="2803" spans="1:15" ht="16">
      <c r="A2803" s="8" t="str">
        <f t="shared" si="392"/>
        <v>https://w3id.org/kouigenjimonogatari/data/0222-13.json</v>
      </c>
      <c r="B2803" s="8">
        <v>222</v>
      </c>
      <c r="C2803" s="8">
        <v>13</v>
      </c>
      <c r="D2803" s="9" t="s">
        <v>2670</v>
      </c>
      <c r="E2803" t="str">
        <f t="shared" si="393"/>
        <v>http://creativecommons.org/publicdomain/zero/1.0/</v>
      </c>
      <c r="F2803" t="s">
        <v>4659</v>
      </c>
      <c r="G2803">
        <v>6</v>
      </c>
      <c r="H2803" t="s">
        <v>337</v>
      </c>
      <c r="I2803" s="3" t="str">
        <f t="shared" si="394"/>
        <v>https://jpsearch.go.jp/term/type/文章要素</v>
      </c>
      <c r="L2803">
        <f t="shared" si="396"/>
        <v>131</v>
      </c>
      <c r="M2803" t="str">
        <f t="shared" si="397"/>
        <v>https://www.dl.ndl.go.jp/api/iiif/3437686/canvas/131</v>
      </c>
      <c r="N2803" t="str">
        <f t="shared" si="395"/>
        <v>https://www.dl.ndl.go.jp/api/iiif/3437686/manifest.json</v>
      </c>
      <c r="O2803" t="str">
        <f t="shared" si="398"/>
        <v>http://da.dl.itc.u-tokyo.ac.jp/mirador/?params=[{%22manifest%22:%22https://www.dl.ndl.go.jp/api/iiif/3437686/manifest.json%22,%22canvas%22:%22https://www.dl.ndl.go.jp/api/iiif/3437686/canvas/131%22}]</v>
      </c>
    </row>
    <row r="2804" spans="1:15" ht="16">
      <c r="A2804" s="8" t="str">
        <f t="shared" si="392"/>
        <v>https://w3id.org/kouigenjimonogatari/data/0222-14.json</v>
      </c>
      <c r="B2804" s="8">
        <v>222</v>
      </c>
      <c r="C2804" s="8">
        <v>14</v>
      </c>
      <c r="D2804" s="9" t="s">
        <v>2671</v>
      </c>
      <c r="E2804" t="str">
        <f t="shared" si="393"/>
        <v>http://creativecommons.org/publicdomain/zero/1.0/</v>
      </c>
      <c r="F2804" t="s">
        <v>4659</v>
      </c>
      <c r="G2804">
        <v>6</v>
      </c>
      <c r="H2804" t="s">
        <v>337</v>
      </c>
      <c r="I2804" s="3" t="str">
        <f t="shared" si="394"/>
        <v>https://jpsearch.go.jp/term/type/文章要素</v>
      </c>
      <c r="L2804">
        <f t="shared" si="396"/>
        <v>131</v>
      </c>
      <c r="M2804" t="str">
        <f t="shared" si="397"/>
        <v>https://www.dl.ndl.go.jp/api/iiif/3437686/canvas/131</v>
      </c>
      <c r="N2804" t="str">
        <f t="shared" si="395"/>
        <v>https://www.dl.ndl.go.jp/api/iiif/3437686/manifest.json</v>
      </c>
      <c r="O2804" t="str">
        <f t="shared" si="398"/>
        <v>http://da.dl.itc.u-tokyo.ac.jp/mirador/?params=[{%22manifest%22:%22https://www.dl.ndl.go.jp/api/iiif/3437686/manifest.json%22,%22canvas%22:%22https://www.dl.ndl.go.jp/api/iiif/3437686/canvas/131%22}]</v>
      </c>
    </row>
    <row r="2805" spans="1:15" ht="16">
      <c r="A2805" s="8" t="str">
        <f t="shared" si="392"/>
        <v>https://w3id.org/kouigenjimonogatari/data/0223-01.json</v>
      </c>
      <c r="B2805" s="8">
        <v>223</v>
      </c>
      <c r="C2805" s="8">
        <v>1</v>
      </c>
      <c r="D2805" s="9" t="s">
        <v>2672</v>
      </c>
      <c r="E2805" t="str">
        <f t="shared" si="393"/>
        <v>http://creativecommons.org/publicdomain/zero/1.0/</v>
      </c>
      <c r="F2805" t="s">
        <v>4659</v>
      </c>
      <c r="G2805">
        <v>6</v>
      </c>
      <c r="H2805" t="s">
        <v>337</v>
      </c>
      <c r="I2805" s="3" t="str">
        <f t="shared" si="394"/>
        <v>https://jpsearch.go.jp/term/type/文章要素</v>
      </c>
      <c r="L2805">
        <f t="shared" si="396"/>
        <v>131</v>
      </c>
      <c r="M2805" t="str">
        <f t="shared" si="397"/>
        <v>https://www.dl.ndl.go.jp/api/iiif/3437686/canvas/131</v>
      </c>
      <c r="N2805" t="str">
        <f t="shared" si="395"/>
        <v>https://www.dl.ndl.go.jp/api/iiif/3437686/manifest.json</v>
      </c>
      <c r="O2805" t="str">
        <f t="shared" si="398"/>
        <v>http://da.dl.itc.u-tokyo.ac.jp/mirador/?params=[{%22manifest%22:%22https://www.dl.ndl.go.jp/api/iiif/3437686/manifest.json%22,%22canvas%22:%22https://www.dl.ndl.go.jp/api/iiif/3437686/canvas/131%22}]</v>
      </c>
    </row>
    <row r="2806" spans="1:15" ht="16">
      <c r="A2806" s="8" t="str">
        <f t="shared" si="392"/>
        <v>https://w3id.org/kouigenjimonogatari/data/0223-02.json</v>
      </c>
      <c r="B2806" s="8">
        <v>223</v>
      </c>
      <c r="C2806" s="8">
        <v>2</v>
      </c>
      <c r="D2806" s="9" t="s">
        <v>2673</v>
      </c>
      <c r="E2806" t="str">
        <f t="shared" si="393"/>
        <v>http://creativecommons.org/publicdomain/zero/1.0/</v>
      </c>
      <c r="F2806" t="s">
        <v>4659</v>
      </c>
      <c r="G2806">
        <v>6</v>
      </c>
      <c r="H2806" t="s">
        <v>337</v>
      </c>
      <c r="I2806" s="3" t="str">
        <f t="shared" si="394"/>
        <v>https://jpsearch.go.jp/term/type/文章要素</v>
      </c>
      <c r="L2806">
        <f t="shared" si="396"/>
        <v>131</v>
      </c>
      <c r="M2806" t="str">
        <f t="shared" si="397"/>
        <v>https://www.dl.ndl.go.jp/api/iiif/3437686/canvas/131</v>
      </c>
      <c r="N2806" t="str">
        <f t="shared" si="395"/>
        <v>https://www.dl.ndl.go.jp/api/iiif/3437686/manifest.json</v>
      </c>
      <c r="O2806" t="str">
        <f t="shared" si="398"/>
        <v>http://da.dl.itc.u-tokyo.ac.jp/mirador/?params=[{%22manifest%22:%22https://www.dl.ndl.go.jp/api/iiif/3437686/manifest.json%22,%22canvas%22:%22https://www.dl.ndl.go.jp/api/iiif/3437686/canvas/131%22}]</v>
      </c>
    </row>
    <row r="2807" spans="1:15" ht="16">
      <c r="A2807" s="8" t="str">
        <f t="shared" si="392"/>
        <v>https://w3id.org/kouigenjimonogatari/data/0223-03.json</v>
      </c>
      <c r="B2807" s="8">
        <v>223</v>
      </c>
      <c r="C2807" s="8">
        <v>3</v>
      </c>
      <c r="D2807" s="9" t="s">
        <v>2674</v>
      </c>
      <c r="E2807" t="str">
        <f t="shared" si="393"/>
        <v>http://creativecommons.org/publicdomain/zero/1.0/</v>
      </c>
      <c r="F2807" t="s">
        <v>4659</v>
      </c>
      <c r="G2807">
        <v>6</v>
      </c>
      <c r="H2807" t="s">
        <v>337</v>
      </c>
      <c r="I2807" s="3" t="str">
        <f t="shared" si="394"/>
        <v>https://jpsearch.go.jp/term/type/文章要素</v>
      </c>
      <c r="L2807">
        <f t="shared" si="396"/>
        <v>131</v>
      </c>
      <c r="M2807" t="str">
        <f t="shared" si="397"/>
        <v>https://www.dl.ndl.go.jp/api/iiif/3437686/canvas/131</v>
      </c>
      <c r="N2807" t="str">
        <f t="shared" si="395"/>
        <v>https://www.dl.ndl.go.jp/api/iiif/3437686/manifest.json</v>
      </c>
      <c r="O2807" t="str">
        <f t="shared" si="398"/>
        <v>http://da.dl.itc.u-tokyo.ac.jp/mirador/?params=[{%22manifest%22:%22https://www.dl.ndl.go.jp/api/iiif/3437686/manifest.json%22,%22canvas%22:%22https://www.dl.ndl.go.jp/api/iiif/3437686/canvas/131%22}]</v>
      </c>
    </row>
    <row r="2808" spans="1:15" ht="16">
      <c r="A2808" s="8" t="str">
        <f t="shared" si="392"/>
        <v>https://w3id.org/kouigenjimonogatari/data/0223-04.json</v>
      </c>
      <c r="B2808" s="8">
        <v>223</v>
      </c>
      <c r="C2808" s="8">
        <v>4</v>
      </c>
      <c r="D2808" s="9" t="s">
        <v>2675</v>
      </c>
      <c r="E2808" t="str">
        <f t="shared" si="393"/>
        <v>http://creativecommons.org/publicdomain/zero/1.0/</v>
      </c>
      <c r="F2808" t="s">
        <v>4659</v>
      </c>
      <c r="G2808">
        <v>6</v>
      </c>
      <c r="H2808" t="s">
        <v>337</v>
      </c>
      <c r="I2808" s="3" t="str">
        <f t="shared" si="394"/>
        <v>https://jpsearch.go.jp/term/type/文章要素</v>
      </c>
      <c r="L2808">
        <f t="shared" si="396"/>
        <v>131</v>
      </c>
      <c r="M2808" t="str">
        <f t="shared" si="397"/>
        <v>https://www.dl.ndl.go.jp/api/iiif/3437686/canvas/131</v>
      </c>
      <c r="N2808" t="str">
        <f t="shared" si="395"/>
        <v>https://www.dl.ndl.go.jp/api/iiif/3437686/manifest.json</v>
      </c>
      <c r="O2808" t="str">
        <f t="shared" si="398"/>
        <v>http://da.dl.itc.u-tokyo.ac.jp/mirador/?params=[{%22manifest%22:%22https://www.dl.ndl.go.jp/api/iiif/3437686/manifest.json%22,%22canvas%22:%22https://www.dl.ndl.go.jp/api/iiif/3437686/canvas/131%22}]</v>
      </c>
    </row>
    <row r="2809" spans="1:15" ht="16">
      <c r="A2809" s="8" t="str">
        <f t="shared" si="392"/>
        <v>https://w3id.org/kouigenjimonogatari/data/0223-05.json</v>
      </c>
      <c r="B2809" s="8">
        <v>223</v>
      </c>
      <c r="C2809" s="8">
        <v>5</v>
      </c>
      <c r="D2809" s="9" t="s">
        <v>2676</v>
      </c>
      <c r="E2809" t="str">
        <f t="shared" si="393"/>
        <v>http://creativecommons.org/publicdomain/zero/1.0/</v>
      </c>
      <c r="F2809" t="s">
        <v>4659</v>
      </c>
      <c r="G2809">
        <v>6</v>
      </c>
      <c r="H2809" t="s">
        <v>337</v>
      </c>
      <c r="I2809" s="3" t="str">
        <f t="shared" si="394"/>
        <v>https://jpsearch.go.jp/term/type/文章要素</v>
      </c>
      <c r="L2809">
        <f t="shared" si="396"/>
        <v>131</v>
      </c>
      <c r="M2809" t="str">
        <f t="shared" si="397"/>
        <v>https://www.dl.ndl.go.jp/api/iiif/3437686/canvas/131</v>
      </c>
      <c r="N2809" t="str">
        <f t="shared" si="395"/>
        <v>https://www.dl.ndl.go.jp/api/iiif/3437686/manifest.json</v>
      </c>
      <c r="O2809" t="str">
        <f t="shared" si="398"/>
        <v>http://da.dl.itc.u-tokyo.ac.jp/mirador/?params=[{%22manifest%22:%22https://www.dl.ndl.go.jp/api/iiif/3437686/manifest.json%22,%22canvas%22:%22https://www.dl.ndl.go.jp/api/iiif/3437686/canvas/131%22}]</v>
      </c>
    </row>
    <row r="2810" spans="1:15" ht="16">
      <c r="A2810" s="8" t="str">
        <f t="shared" si="392"/>
        <v>https://w3id.org/kouigenjimonogatari/data/0223-06.json</v>
      </c>
      <c r="B2810" s="8">
        <v>223</v>
      </c>
      <c r="C2810" s="8">
        <v>6</v>
      </c>
      <c r="D2810" s="9" t="s">
        <v>2677</v>
      </c>
      <c r="E2810" t="str">
        <f t="shared" si="393"/>
        <v>http://creativecommons.org/publicdomain/zero/1.0/</v>
      </c>
      <c r="F2810" t="s">
        <v>4659</v>
      </c>
      <c r="G2810">
        <v>6</v>
      </c>
      <c r="H2810" t="s">
        <v>337</v>
      </c>
      <c r="I2810" s="3" t="str">
        <f t="shared" si="394"/>
        <v>https://jpsearch.go.jp/term/type/文章要素</v>
      </c>
      <c r="L2810">
        <f t="shared" si="396"/>
        <v>131</v>
      </c>
      <c r="M2810" t="str">
        <f t="shared" si="397"/>
        <v>https://www.dl.ndl.go.jp/api/iiif/3437686/canvas/131</v>
      </c>
      <c r="N2810" t="str">
        <f t="shared" si="395"/>
        <v>https://www.dl.ndl.go.jp/api/iiif/3437686/manifest.json</v>
      </c>
      <c r="O2810" t="str">
        <f t="shared" si="398"/>
        <v>http://da.dl.itc.u-tokyo.ac.jp/mirador/?params=[{%22manifest%22:%22https://www.dl.ndl.go.jp/api/iiif/3437686/manifest.json%22,%22canvas%22:%22https://www.dl.ndl.go.jp/api/iiif/3437686/canvas/131%22}]</v>
      </c>
    </row>
    <row r="2811" spans="1:15" ht="16">
      <c r="A2811" s="8" t="str">
        <f t="shared" si="392"/>
        <v>https://w3id.org/kouigenjimonogatari/data/0223-07.json</v>
      </c>
      <c r="B2811" s="8">
        <v>223</v>
      </c>
      <c r="C2811" s="8">
        <v>7</v>
      </c>
      <c r="D2811" s="9" t="s">
        <v>2678</v>
      </c>
      <c r="E2811" t="str">
        <f t="shared" si="393"/>
        <v>http://creativecommons.org/publicdomain/zero/1.0/</v>
      </c>
      <c r="F2811" t="s">
        <v>4659</v>
      </c>
      <c r="G2811">
        <v>6</v>
      </c>
      <c r="H2811" t="s">
        <v>337</v>
      </c>
      <c r="I2811" s="3" t="str">
        <f t="shared" si="394"/>
        <v>https://jpsearch.go.jp/term/type/文章要素</v>
      </c>
      <c r="L2811">
        <f t="shared" si="396"/>
        <v>131</v>
      </c>
      <c r="M2811" t="str">
        <f t="shared" si="397"/>
        <v>https://www.dl.ndl.go.jp/api/iiif/3437686/canvas/131</v>
      </c>
      <c r="N2811" t="str">
        <f t="shared" si="395"/>
        <v>https://www.dl.ndl.go.jp/api/iiif/3437686/manifest.json</v>
      </c>
      <c r="O2811" t="str">
        <f t="shared" si="398"/>
        <v>http://da.dl.itc.u-tokyo.ac.jp/mirador/?params=[{%22manifest%22:%22https://www.dl.ndl.go.jp/api/iiif/3437686/manifest.json%22,%22canvas%22:%22https://www.dl.ndl.go.jp/api/iiif/3437686/canvas/131%22}]</v>
      </c>
    </row>
    <row r="2812" spans="1:15" ht="16">
      <c r="A2812" s="8" t="str">
        <f t="shared" si="392"/>
        <v>https://w3id.org/kouigenjimonogatari/data/0223-08.json</v>
      </c>
      <c r="B2812" s="8">
        <v>223</v>
      </c>
      <c r="C2812" s="8">
        <v>8</v>
      </c>
      <c r="D2812" s="9" t="s">
        <v>2679</v>
      </c>
      <c r="E2812" t="str">
        <f t="shared" si="393"/>
        <v>http://creativecommons.org/publicdomain/zero/1.0/</v>
      </c>
      <c r="F2812" t="s">
        <v>4659</v>
      </c>
      <c r="G2812">
        <v>6</v>
      </c>
      <c r="H2812" t="s">
        <v>337</v>
      </c>
      <c r="I2812" s="3" t="str">
        <f t="shared" si="394"/>
        <v>https://jpsearch.go.jp/term/type/文章要素</v>
      </c>
      <c r="L2812">
        <f t="shared" si="396"/>
        <v>131</v>
      </c>
      <c r="M2812" t="str">
        <f t="shared" si="397"/>
        <v>https://www.dl.ndl.go.jp/api/iiif/3437686/canvas/131</v>
      </c>
      <c r="N2812" t="str">
        <f t="shared" si="395"/>
        <v>https://www.dl.ndl.go.jp/api/iiif/3437686/manifest.json</v>
      </c>
      <c r="O2812" t="str">
        <f t="shared" si="398"/>
        <v>http://da.dl.itc.u-tokyo.ac.jp/mirador/?params=[{%22manifest%22:%22https://www.dl.ndl.go.jp/api/iiif/3437686/manifest.json%22,%22canvas%22:%22https://www.dl.ndl.go.jp/api/iiif/3437686/canvas/131%22}]</v>
      </c>
    </row>
    <row r="2813" spans="1:15" ht="16">
      <c r="A2813" s="8" t="str">
        <f t="shared" si="392"/>
        <v>https://w3id.org/kouigenjimonogatari/data/0223-09.json</v>
      </c>
      <c r="B2813" s="8">
        <v>223</v>
      </c>
      <c r="C2813" s="8">
        <v>9</v>
      </c>
      <c r="D2813" s="9" t="s">
        <v>2680</v>
      </c>
      <c r="E2813" t="str">
        <f t="shared" si="393"/>
        <v>http://creativecommons.org/publicdomain/zero/1.0/</v>
      </c>
      <c r="F2813" t="s">
        <v>4659</v>
      </c>
      <c r="G2813">
        <v>6</v>
      </c>
      <c r="H2813" t="s">
        <v>337</v>
      </c>
      <c r="I2813" s="3" t="str">
        <f t="shared" si="394"/>
        <v>https://jpsearch.go.jp/term/type/文章要素</v>
      </c>
      <c r="L2813">
        <f t="shared" si="396"/>
        <v>131</v>
      </c>
      <c r="M2813" t="str">
        <f t="shared" si="397"/>
        <v>https://www.dl.ndl.go.jp/api/iiif/3437686/canvas/131</v>
      </c>
      <c r="N2813" t="str">
        <f t="shared" si="395"/>
        <v>https://www.dl.ndl.go.jp/api/iiif/3437686/manifest.json</v>
      </c>
      <c r="O2813" t="str">
        <f t="shared" si="398"/>
        <v>http://da.dl.itc.u-tokyo.ac.jp/mirador/?params=[{%22manifest%22:%22https://www.dl.ndl.go.jp/api/iiif/3437686/manifest.json%22,%22canvas%22:%22https://www.dl.ndl.go.jp/api/iiif/3437686/canvas/131%22}]</v>
      </c>
    </row>
    <row r="2814" spans="1:15" ht="16">
      <c r="A2814" s="8" t="str">
        <f t="shared" si="392"/>
        <v>https://w3id.org/kouigenjimonogatari/data/0223-10.json</v>
      </c>
      <c r="B2814" s="8">
        <v>223</v>
      </c>
      <c r="C2814" s="8">
        <v>10</v>
      </c>
      <c r="D2814" s="9" t="s">
        <v>2681</v>
      </c>
      <c r="E2814" t="str">
        <f t="shared" si="393"/>
        <v>http://creativecommons.org/publicdomain/zero/1.0/</v>
      </c>
      <c r="F2814" t="s">
        <v>4659</v>
      </c>
      <c r="G2814">
        <v>6</v>
      </c>
      <c r="H2814" t="s">
        <v>337</v>
      </c>
      <c r="I2814" s="3" t="str">
        <f t="shared" si="394"/>
        <v>https://jpsearch.go.jp/term/type/文章要素</v>
      </c>
      <c r="L2814">
        <f t="shared" si="396"/>
        <v>131</v>
      </c>
      <c r="M2814" t="str">
        <f t="shared" si="397"/>
        <v>https://www.dl.ndl.go.jp/api/iiif/3437686/canvas/131</v>
      </c>
      <c r="N2814" t="str">
        <f t="shared" si="395"/>
        <v>https://www.dl.ndl.go.jp/api/iiif/3437686/manifest.json</v>
      </c>
      <c r="O2814" t="str">
        <f t="shared" si="398"/>
        <v>http://da.dl.itc.u-tokyo.ac.jp/mirador/?params=[{%22manifest%22:%22https://www.dl.ndl.go.jp/api/iiif/3437686/manifest.json%22,%22canvas%22:%22https://www.dl.ndl.go.jp/api/iiif/3437686/canvas/131%22}]</v>
      </c>
    </row>
    <row r="2815" spans="1:15" ht="16">
      <c r="A2815" s="8" t="str">
        <f t="shared" si="392"/>
        <v>https://w3id.org/kouigenjimonogatari/data/0223-11.json</v>
      </c>
      <c r="B2815" s="8">
        <v>223</v>
      </c>
      <c r="C2815" s="8">
        <v>11</v>
      </c>
      <c r="D2815" s="9" t="s">
        <v>2682</v>
      </c>
      <c r="E2815" t="str">
        <f t="shared" si="393"/>
        <v>http://creativecommons.org/publicdomain/zero/1.0/</v>
      </c>
      <c r="F2815" t="s">
        <v>4659</v>
      </c>
      <c r="G2815">
        <v>6</v>
      </c>
      <c r="H2815" t="s">
        <v>337</v>
      </c>
      <c r="I2815" s="3" t="str">
        <f t="shared" si="394"/>
        <v>https://jpsearch.go.jp/term/type/文章要素</v>
      </c>
      <c r="L2815">
        <f t="shared" si="396"/>
        <v>131</v>
      </c>
      <c r="M2815" t="str">
        <f t="shared" si="397"/>
        <v>https://www.dl.ndl.go.jp/api/iiif/3437686/canvas/131</v>
      </c>
      <c r="N2815" t="str">
        <f t="shared" si="395"/>
        <v>https://www.dl.ndl.go.jp/api/iiif/3437686/manifest.json</v>
      </c>
      <c r="O2815" t="str">
        <f t="shared" si="398"/>
        <v>http://da.dl.itc.u-tokyo.ac.jp/mirador/?params=[{%22manifest%22:%22https://www.dl.ndl.go.jp/api/iiif/3437686/manifest.json%22,%22canvas%22:%22https://www.dl.ndl.go.jp/api/iiif/3437686/canvas/131%22}]</v>
      </c>
    </row>
    <row r="2816" spans="1:15" ht="16">
      <c r="A2816" s="8" t="str">
        <f t="shared" ref="A2816:A2879" si="399">"https://w3id.org/kouigenjimonogatari/data/"&amp;TEXT(B2816, "0000")&amp;"-"&amp;TEXT(C2816, "00")&amp;".json"</f>
        <v>https://w3id.org/kouigenjimonogatari/data/0223-12.json</v>
      </c>
      <c r="B2816" s="8">
        <v>223</v>
      </c>
      <c r="C2816" s="8">
        <v>12</v>
      </c>
      <c r="D2816" s="9" t="s">
        <v>2683</v>
      </c>
      <c r="E2816" t="str">
        <f t="shared" si="393"/>
        <v>http://creativecommons.org/publicdomain/zero/1.0/</v>
      </c>
      <c r="F2816" t="s">
        <v>4659</v>
      </c>
      <c r="G2816">
        <v>6</v>
      </c>
      <c r="H2816" t="s">
        <v>337</v>
      </c>
      <c r="I2816" s="3" t="str">
        <f t="shared" si="394"/>
        <v>https://jpsearch.go.jp/term/type/文章要素</v>
      </c>
      <c r="L2816">
        <f t="shared" si="396"/>
        <v>131</v>
      </c>
      <c r="M2816" t="str">
        <f t="shared" si="397"/>
        <v>https://www.dl.ndl.go.jp/api/iiif/3437686/canvas/131</v>
      </c>
      <c r="N2816" t="str">
        <f t="shared" si="395"/>
        <v>https://www.dl.ndl.go.jp/api/iiif/3437686/manifest.json</v>
      </c>
      <c r="O2816" t="str">
        <f t="shared" si="398"/>
        <v>http://da.dl.itc.u-tokyo.ac.jp/mirador/?params=[{%22manifest%22:%22https://www.dl.ndl.go.jp/api/iiif/3437686/manifest.json%22,%22canvas%22:%22https://www.dl.ndl.go.jp/api/iiif/3437686/canvas/131%22}]</v>
      </c>
    </row>
    <row r="2817" spans="1:15" ht="16">
      <c r="A2817" s="8" t="str">
        <f t="shared" si="399"/>
        <v>https://w3id.org/kouigenjimonogatari/data/0223-13.json</v>
      </c>
      <c r="B2817" s="8">
        <v>223</v>
      </c>
      <c r="C2817" s="8">
        <v>13</v>
      </c>
      <c r="D2817" s="9" t="s">
        <v>2684</v>
      </c>
      <c r="E2817" t="str">
        <f t="shared" si="393"/>
        <v>http://creativecommons.org/publicdomain/zero/1.0/</v>
      </c>
      <c r="F2817" t="s">
        <v>4659</v>
      </c>
      <c r="G2817">
        <v>6</v>
      </c>
      <c r="H2817" t="s">
        <v>337</v>
      </c>
      <c r="I2817" s="3" t="str">
        <f t="shared" si="394"/>
        <v>https://jpsearch.go.jp/term/type/文章要素</v>
      </c>
      <c r="L2817">
        <f t="shared" si="396"/>
        <v>131</v>
      </c>
      <c r="M2817" t="str">
        <f t="shared" si="397"/>
        <v>https://www.dl.ndl.go.jp/api/iiif/3437686/canvas/131</v>
      </c>
      <c r="N2817" t="str">
        <f t="shared" si="395"/>
        <v>https://www.dl.ndl.go.jp/api/iiif/3437686/manifest.json</v>
      </c>
      <c r="O2817" t="str">
        <f t="shared" si="398"/>
        <v>http://da.dl.itc.u-tokyo.ac.jp/mirador/?params=[{%22manifest%22:%22https://www.dl.ndl.go.jp/api/iiif/3437686/manifest.json%22,%22canvas%22:%22https://www.dl.ndl.go.jp/api/iiif/3437686/canvas/131%22}]</v>
      </c>
    </row>
    <row r="2818" spans="1:15" ht="16">
      <c r="A2818" s="8" t="str">
        <f t="shared" si="399"/>
        <v>https://w3id.org/kouigenjimonogatari/data/0223-14.json</v>
      </c>
      <c r="B2818" s="8">
        <v>223</v>
      </c>
      <c r="C2818" s="8">
        <v>14</v>
      </c>
      <c r="D2818" s="9" t="s">
        <v>2685</v>
      </c>
      <c r="E2818" t="str">
        <f t="shared" si="393"/>
        <v>http://creativecommons.org/publicdomain/zero/1.0/</v>
      </c>
      <c r="F2818" t="s">
        <v>4659</v>
      </c>
      <c r="G2818">
        <v>6</v>
      </c>
      <c r="H2818" t="s">
        <v>337</v>
      </c>
      <c r="I2818" s="3" t="str">
        <f t="shared" si="394"/>
        <v>https://jpsearch.go.jp/term/type/文章要素</v>
      </c>
      <c r="L2818">
        <f t="shared" si="396"/>
        <v>131</v>
      </c>
      <c r="M2818" t="str">
        <f t="shared" si="397"/>
        <v>https://www.dl.ndl.go.jp/api/iiif/3437686/canvas/131</v>
      </c>
      <c r="N2818" t="str">
        <f t="shared" si="395"/>
        <v>https://www.dl.ndl.go.jp/api/iiif/3437686/manifest.json</v>
      </c>
      <c r="O2818" t="str">
        <f t="shared" si="398"/>
        <v>http://da.dl.itc.u-tokyo.ac.jp/mirador/?params=[{%22manifest%22:%22https://www.dl.ndl.go.jp/api/iiif/3437686/manifest.json%22,%22canvas%22:%22https://www.dl.ndl.go.jp/api/iiif/3437686/canvas/131%22}]</v>
      </c>
    </row>
    <row r="2819" spans="1:15" ht="16">
      <c r="A2819" s="8" t="str">
        <f t="shared" si="399"/>
        <v>https://w3id.org/kouigenjimonogatari/data/0224-01.json</v>
      </c>
      <c r="B2819" s="8">
        <v>224</v>
      </c>
      <c r="C2819" s="8">
        <v>1</v>
      </c>
      <c r="D2819" s="9" t="s">
        <v>2686</v>
      </c>
      <c r="E2819" t="str">
        <f t="shared" si="393"/>
        <v>http://creativecommons.org/publicdomain/zero/1.0/</v>
      </c>
      <c r="F2819" t="s">
        <v>4659</v>
      </c>
      <c r="G2819">
        <v>6</v>
      </c>
      <c r="H2819" t="s">
        <v>337</v>
      </c>
      <c r="I2819" s="3" t="str">
        <f t="shared" si="394"/>
        <v>https://jpsearch.go.jp/term/type/文章要素</v>
      </c>
      <c r="L2819">
        <f t="shared" si="396"/>
        <v>132</v>
      </c>
      <c r="M2819" t="str">
        <f t="shared" si="397"/>
        <v>https://www.dl.ndl.go.jp/api/iiif/3437686/canvas/132</v>
      </c>
      <c r="N2819" t="str">
        <f t="shared" si="395"/>
        <v>https://www.dl.ndl.go.jp/api/iiif/3437686/manifest.json</v>
      </c>
      <c r="O2819" t="str">
        <f t="shared" si="398"/>
        <v>http://da.dl.itc.u-tokyo.ac.jp/mirador/?params=[{%22manifest%22:%22https://www.dl.ndl.go.jp/api/iiif/3437686/manifest.json%22,%22canvas%22:%22https://www.dl.ndl.go.jp/api/iiif/3437686/canvas/132%22}]</v>
      </c>
    </row>
    <row r="2820" spans="1:15" ht="16">
      <c r="A2820" s="8" t="str">
        <f t="shared" si="399"/>
        <v>https://w3id.org/kouigenjimonogatari/data/0224-02.json</v>
      </c>
      <c r="B2820" s="8">
        <v>224</v>
      </c>
      <c r="C2820" s="8">
        <v>2</v>
      </c>
      <c r="D2820" s="9" t="s">
        <v>2687</v>
      </c>
      <c r="E2820" t="str">
        <f t="shared" ref="E2820:E2883" si="400">"http://creativecommons.org/publicdomain/zero/1.0/"</f>
        <v>http://creativecommons.org/publicdomain/zero/1.0/</v>
      </c>
      <c r="F2820" t="s">
        <v>4659</v>
      </c>
      <c r="G2820">
        <v>6</v>
      </c>
      <c r="H2820" t="s">
        <v>337</v>
      </c>
      <c r="I2820" s="3" t="str">
        <f t="shared" ref="I2820:I2883" si="401">"https://jpsearch.go.jp/term/type/文章要素"</f>
        <v>https://jpsearch.go.jp/term/type/文章要素</v>
      </c>
      <c r="L2820">
        <f t="shared" si="396"/>
        <v>132</v>
      </c>
      <c r="M2820" t="str">
        <f t="shared" si="397"/>
        <v>https://www.dl.ndl.go.jp/api/iiif/3437686/canvas/132</v>
      </c>
      <c r="N2820" t="str">
        <f t="shared" ref="N2820:N2883" si="402">"https://www.dl.ndl.go.jp/api/iiif/3437686/manifest.json"</f>
        <v>https://www.dl.ndl.go.jp/api/iiif/3437686/manifest.json</v>
      </c>
      <c r="O2820" t="str">
        <f t="shared" si="398"/>
        <v>http://da.dl.itc.u-tokyo.ac.jp/mirador/?params=[{%22manifest%22:%22https://www.dl.ndl.go.jp/api/iiif/3437686/manifest.json%22,%22canvas%22:%22https://www.dl.ndl.go.jp/api/iiif/3437686/canvas/132%22}]</v>
      </c>
    </row>
    <row r="2821" spans="1:15" ht="16">
      <c r="A2821" s="8" t="str">
        <f t="shared" si="399"/>
        <v>https://w3id.org/kouigenjimonogatari/data/0224-03.json</v>
      </c>
      <c r="B2821" s="8">
        <v>224</v>
      </c>
      <c r="C2821" s="8">
        <v>3</v>
      </c>
      <c r="D2821" s="9" t="s">
        <v>2688</v>
      </c>
      <c r="E2821" t="str">
        <f t="shared" si="400"/>
        <v>http://creativecommons.org/publicdomain/zero/1.0/</v>
      </c>
      <c r="F2821" t="s">
        <v>4659</v>
      </c>
      <c r="G2821">
        <v>6</v>
      </c>
      <c r="H2821" t="s">
        <v>337</v>
      </c>
      <c r="I2821" s="3" t="str">
        <f t="shared" si="401"/>
        <v>https://jpsearch.go.jp/term/type/文章要素</v>
      </c>
      <c r="L2821">
        <f t="shared" si="396"/>
        <v>132</v>
      </c>
      <c r="M2821" t="str">
        <f t="shared" si="397"/>
        <v>https://www.dl.ndl.go.jp/api/iiif/3437686/canvas/132</v>
      </c>
      <c r="N2821" t="str">
        <f t="shared" si="402"/>
        <v>https://www.dl.ndl.go.jp/api/iiif/3437686/manifest.json</v>
      </c>
      <c r="O2821" t="str">
        <f t="shared" si="398"/>
        <v>http://da.dl.itc.u-tokyo.ac.jp/mirador/?params=[{%22manifest%22:%22https://www.dl.ndl.go.jp/api/iiif/3437686/manifest.json%22,%22canvas%22:%22https://www.dl.ndl.go.jp/api/iiif/3437686/canvas/132%22}]</v>
      </c>
    </row>
    <row r="2822" spans="1:15" ht="16">
      <c r="A2822" s="8" t="str">
        <f t="shared" si="399"/>
        <v>https://w3id.org/kouigenjimonogatari/data/0224-04.json</v>
      </c>
      <c r="B2822" s="8">
        <v>224</v>
      </c>
      <c r="C2822" s="8">
        <v>4</v>
      </c>
      <c r="D2822" s="9" t="s">
        <v>2689</v>
      </c>
      <c r="E2822" t="str">
        <f t="shared" si="400"/>
        <v>http://creativecommons.org/publicdomain/zero/1.0/</v>
      </c>
      <c r="F2822" t="s">
        <v>4659</v>
      </c>
      <c r="G2822">
        <v>6</v>
      </c>
      <c r="H2822" t="s">
        <v>337</v>
      </c>
      <c r="I2822" s="3" t="str">
        <f t="shared" si="401"/>
        <v>https://jpsearch.go.jp/term/type/文章要素</v>
      </c>
      <c r="L2822">
        <f t="shared" si="396"/>
        <v>132</v>
      </c>
      <c r="M2822" t="str">
        <f t="shared" si="397"/>
        <v>https://www.dl.ndl.go.jp/api/iiif/3437686/canvas/132</v>
      </c>
      <c r="N2822" t="str">
        <f t="shared" si="402"/>
        <v>https://www.dl.ndl.go.jp/api/iiif/3437686/manifest.json</v>
      </c>
      <c r="O2822" t="str">
        <f t="shared" si="398"/>
        <v>http://da.dl.itc.u-tokyo.ac.jp/mirador/?params=[{%22manifest%22:%22https://www.dl.ndl.go.jp/api/iiif/3437686/manifest.json%22,%22canvas%22:%22https://www.dl.ndl.go.jp/api/iiif/3437686/canvas/132%22}]</v>
      </c>
    </row>
    <row r="2823" spans="1:15" ht="16">
      <c r="A2823" s="8" t="str">
        <f t="shared" si="399"/>
        <v>https://w3id.org/kouigenjimonogatari/data/0224-05.json</v>
      </c>
      <c r="B2823" s="8">
        <v>224</v>
      </c>
      <c r="C2823" s="8">
        <v>5</v>
      </c>
      <c r="D2823" s="9" t="s">
        <v>2690</v>
      </c>
      <c r="E2823" t="str">
        <f t="shared" si="400"/>
        <v>http://creativecommons.org/publicdomain/zero/1.0/</v>
      </c>
      <c r="F2823" t="s">
        <v>4659</v>
      </c>
      <c r="G2823">
        <v>6</v>
      </c>
      <c r="H2823" t="s">
        <v>337</v>
      </c>
      <c r="I2823" s="3" t="str">
        <f t="shared" si="401"/>
        <v>https://jpsearch.go.jp/term/type/文章要素</v>
      </c>
      <c r="L2823">
        <f t="shared" ref="L2823:L2886" si="403">20+INT(B2823/2)</f>
        <v>132</v>
      </c>
      <c r="M2823" t="str">
        <f t="shared" ref="M2823:M2886" si="404">"https://www.dl.ndl.go.jp/api/iiif/3437686/canvas/"&amp;L2823</f>
        <v>https://www.dl.ndl.go.jp/api/iiif/3437686/canvas/132</v>
      </c>
      <c r="N2823" t="str">
        <f t="shared" si="402"/>
        <v>https://www.dl.ndl.go.jp/api/iiif/3437686/manifest.json</v>
      </c>
      <c r="O2823" t="str">
        <f t="shared" ref="O2823:O2886" si="405">"http://da.dl.itc.u-tokyo.ac.jp/mirador/?params=[{%22manifest%22:%22"&amp;N2823&amp;"%22,%22canvas%22:%22"&amp;M2823&amp;"%22}]"</f>
        <v>http://da.dl.itc.u-tokyo.ac.jp/mirador/?params=[{%22manifest%22:%22https://www.dl.ndl.go.jp/api/iiif/3437686/manifest.json%22,%22canvas%22:%22https://www.dl.ndl.go.jp/api/iiif/3437686/canvas/132%22}]</v>
      </c>
    </row>
    <row r="2824" spans="1:15" ht="16">
      <c r="A2824" s="8" t="str">
        <f t="shared" si="399"/>
        <v>https://w3id.org/kouigenjimonogatari/data/0224-06.json</v>
      </c>
      <c r="B2824" s="8">
        <v>224</v>
      </c>
      <c r="C2824" s="8">
        <v>6</v>
      </c>
      <c r="D2824" s="9" t="s">
        <v>2691</v>
      </c>
      <c r="E2824" t="str">
        <f t="shared" si="400"/>
        <v>http://creativecommons.org/publicdomain/zero/1.0/</v>
      </c>
      <c r="F2824" t="s">
        <v>4659</v>
      </c>
      <c r="G2824">
        <v>6</v>
      </c>
      <c r="H2824" t="s">
        <v>337</v>
      </c>
      <c r="I2824" s="3" t="str">
        <f t="shared" si="401"/>
        <v>https://jpsearch.go.jp/term/type/文章要素</v>
      </c>
      <c r="L2824">
        <f t="shared" si="403"/>
        <v>132</v>
      </c>
      <c r="M2824" t="str">
        <f t="shared" si="404"/>
        <v>https://www.dl.ndl.go.jp/api/iiif/3437686/canvas/132</v>
      </c>
      <c r="N2824" t="str">
        <f t="shared" si="402"/>
        <v>https://www.dl.ndl.go.jp/api/iiif/3437686/manifest.json</v>
      </c>
      <c r="O2824" t="str">
        <f t="shared" si="405"/>
        <v>http://da.dl.itc.u-tokyo.ac.jp/mirador/?params=[{%22manifest%22:%22https://www.dl.ndl.go.jp/api/iiif/3437686/manifest.json%22,%22canvas%22:%22https://www.dl.ndl.go.jp/api/iiif/3437686/canvas/132%22}]</v>
      </c>
    </row>
    <row r="2825" spans="1:15" ht="16">
      <c r="A2825" s="8" t="str">
        <f t="shared" si="399"/>
        <v>https://w3id.org/kouigenjimonogatari/data/0224-07.json</v>
      </c>
      <c r="B2825" s="8">
        <v>224</v>
      </c>
      <c r="C2825" s="8">
        <v>7</v>
      </c>
      <c r="D2825" s="9" t="s">
        <v>2692</v>
      </c>
      <c r="E2825" t="str">
        <f t="shared" si="400"/>
        <v>http://creativecommons.org/publicdomain/zero/1.0/</v>
      </c>
      <c r="F2825" t="s">
        <v>4659</v>
      </c>
      <c r="G2825">
        <v>6</v>
      </c>
      <c r="H2825" t="s">
        <v>337</v>
      </c>
      <c r="I2825" s="3" t="str">
        <f t="shared" si="401"/>
        <v>https://jpsearch.go.jp/term/type/文章要素</v>
      </c>
      <c r="L2825">
        <f t="shared" si="403"/>
        <v>132</v>
      </c>
      <c r="M2825" t="str">
        <f t="shared" si="404"/>
        <v>https://www.dl.ndl.go.jp/api/iiif/3437686/canvas/132</v>
      </c>
      <c r="N2825" t="str">
        <f t="shared" si="402"/>
        <v>https://www.dl.ndl.go.jp/api/iiif/3437686/manifest.json</v>
      </c>
      <c r="O2825" t="str">
        <f t="shared" si="405"/>
        <v>http://da.dl.itc.u-tokyo.ac.jp/mirador/?params=[{%22manifest%22:%22https://www.dl.ndl.go.jp/api/iiif/3437686/manifest.json%22,%22canvas%22:%22https://www.dl.ndl.go.jp/api/iiif/3437686/canvas/132%22}]</v>
      </c>
    </row>
    <row r="2826" spans="1:15" ht="16">
      <c r="A2826" s="8" t="str">
        <f t="shared" si="399"/>
        <v>https://w3id.org/kouigenjimonogatari/data/0224-08.json</v>
      </c>
      <c r="B2826" s="8">
        <v>224</v>
      </c>
      <c r="C2826" s="8">
        <v>8</v>
      </c>
      <c r="D2826" s="9" t="s">
        <v>2693</v>
      </c>
      <c r="E2826" t="str">
        <f t="shared" si="400"/>
        <v>http://creativecommons.org/publicdomain/zero/1.0/</v>
      </c>
      <c r="F2826" t="s">
        <v>4659</v>
      </c>
      <c r="G2826">
        <v>6</v>
      </c>
      <c r="H2826" t="s">
        <v>337</v>
      </c>
      <c r="I2826" s="3" t="str">
        <f t="shared" si="401"/>
        <v>https://jpsearch.go.jp/term/type/文章要素</v>
      </c>
      <c r="L2826">
        <f t="shared" si="403"/>
        <v>132</v>
      </c>
      <c r="M2826" t="str">
        <f t="shared" si="404"/>
        <v>https://www.dl.ndl.go.jp/api/iiif/3437686/canvas/132</v>
      </c>
      <c r="N2826" t="str">
        <f t="shared" si="402"/>
        <v>https://www.dl.ndl.go.jp/api/iiif/3437686/manifest.json</v>
      </c>
      <c r="O2826" t="str">
        <f t="shared" si="405"/>
        <v>http://da.dl.itc.u-tokyo.ac.jp/mirador/?params=[{%22manifest%22:%22https://www.dl.ndl.go.jp/api/iiif/3437686/manifest.json%22,%22canvas%22:%22https://www.dl.ndl.go.jp/api/iiif/3437686/canvas/132%22}]</v>
      </c>
    </row>
    <row r="2827" spans="1:15" ht="16">
      <c r="A2827" s="8" t="str">
        <f t="shared" si="399"/>
        <v>https://w3id.org/kouigenjimonogatari/data/0224-09.json</v>
      </c>
      <c r="B2827" s="8">
        <v>224</v>
      </c>
      <c r="C2827" s="8">
        <v>9</v>
      </c>
      <c r="D2827" s="9" t="s">
        <v>2694</v>
      </c>
      <c r="E2827" t="str">
        <f t="shared" si="400"/>
        <v>http://creativecommons.org/publicdomain/zero/1.0/</v>
      </c>
      <c r="F2827" t="s">
        <v>4659</v>
      </c>
      <c r="G2827">
        <v>6</v>
      </c>
      <c r="H2827" t="s">
        <v>337</v>
      </c>
      <c r="I2827" s="3" t="str">
        <f t="shared" si="401"/>
        <v>https://jpsearch.go.jp/term/type/文章要素</v>
      </c>
      <c r="L2827">
        <f t="shared" si="403"/>
        <v>132</v>
      </c>
      <c r="M2827" t="str">
        <f t="shared" si="404"/>
        <v>https://www.dl.ndl.go.jp/api/iiif/3437686/canvas/132</v>
      </c>
      <c r="N2827" t="str">
        <f t="shared" si="402"/>
        <v>https://www.dl.ndl.go.jp/api/iiif/3437686/manifest.json</v>
      </c>
      <c r="O2827" t="str">
        <f t="shared" si="405"/>
        <v>http://da.dl.itc.u-tokyo.ac.jp/mirador/?params=[{%22manifest%22:%22https://www.dl.ndl.go.jp/api/iiif/3437686/manifest.json%22,%22canvas%22:%22https://www.dl.ndl.go.jp/api/iiif/3437686/canvas/132%22}]</v>
      </c>
    </row>
    <row r="2828" spans="1:15" ht="16">
      <c r="A2828" s="8" t="str">
        <f t="shared" si="399"/>
        <v>https://w3id.org/kouigenjimonogatari/data/0224-10.json</v>
      </c>
      <c r="B2828" s="8">
        <v>224</v>
      </c>
      <c r="C2828" s="8">
        <v>10</v>
      </c>
      <c r="D2828" s="9" t="s">
        <v>2695</v>
      </c>
      <c r="E2828" t="str">
        <f t="shared" si="400"/>
        <v>http://creativecommons.org/publicdomain/zero/1.0/</v>
      </c>
      <c r="F2828" t="s">
        <v>4659</v>
      </c>
      <c r="G2828">
        <v>6</v>
      </c>
      <c r="H2828" t="s">
        <v>337</v>
      </c>
      <c r="I2828" s="3" t="str">
        <f t="shared" si="401"/>
        <v>https://jpsearch.go.jp/term/type/文章要素</v>
      </c>
      <c r="L2828">
        <f t="shared" si="403"/>
        <v>132</v>
      </c>
      <c r="M2828" t="str">
        <f t="shared" si="404"/>
        <v>https://www.dl.ndl.go.jp/api/iiif/3437686/canvas/132</v>
      </c>
      <c r="N2828" t="str">
        <f t="shared" si="402"/>
        <v>https://www.dl.ndl.go.jp/api/iiif/3437686/manifest.json</v>
      </c>
      <c r="O2828" t="str">
        <f t="shared" si="405"/>
        <v>http://da.dl.itc.u-tokyo.ac.jp/mirador/?params=[{%22manifest%22:%22https://www.dl.ndl.go.jp/api/iiif/3437686/manifest.json%22,%22canvas%22:%22https://www.dl.ndl.go.jp/api/iiif/3437686/canvas/132%22}]</v>
      </c>
    </row>
    <row r="2829" spans="1:15" ht="16">
      <c r="A2829" s="8" t="str">
        <f t="shared" si="399"/>
        <v>https://w3id.org/kouigenjimonogatari/data/0224-11.json</v>
      </c>
      <c r="B2829" s="8">
        <v>224</v>
      </c>
      <c r="C2829" s="8">
        <v>11</v>
      </c>
      <c r="D2829" s="9" t="s">
        <v>2696</v>
      </c>
      <c r="E2829" t="str">
        <f t="shared" si="400"/>
        <v>http://creativecommons.org/publicdomain/zero/1.0/</v>
      </c>
      <c r="F2829" t="s">
        <v>4659</v>
      </c>
      <c r="G2829">
        <v>6</v>
      </c>
      <c r="H2829" t="s">
        <v>337</v>
      </c>
      <c r="I2829" s="3" t="str">
        <f t="shared" si="401"/>
        <v>https://jpsearch.go.jp/term/type/文章要素</v>
      </c>
      <c r="L2829">
        <f t="shared" si="403"/>
        <v>132</v>
      </c>
      <c r="M2829" t="str">
        <f t="shared" si="404"/>
        <v>https://www.dl.ndl.go.jp/api/iiif/3437686/canvas/132</v>
      </c>
      <c r="N2829" t="str">
        <f t="shared" si="402"/>
        <v>https://www.dl.ndl.go.jp/api/iiif/3437686/manifest.json</v>
      </c>
      <c r="O2829" t="str">
        <f t="shared" si="405"/>
        <v>http://da.dl.itc.u-tokyo.ac.jp/mirador/?params=[{%22manifest%22:%22https://www.dl.ndl.go.jp/api/iiif/3437686/manifest.json%22,%22canvas%22:%22https://www.dl.ndl.go.jp/api/iiif/3437686/canvas/132%22}]</v>
      </c>
    </row>
    <row r="2830" spans="1:15" ht="16">
      <c r="A2830" s="8" t="str">
        <f t="shared" si="399"/>
        <v>https://w3id.org/kouigenjimonogatari/data/0224-12.json</v>
      </c>
      <c r="B2830" s="8">
        <v>224</v>
      </c>
      <c r="C2830" s="8">
        <v>12</v>
      </c>
      <c r="D2830" s="9" t="s">
        <v>2697</v>
      </c>
      <c r="E2830" t="str">
        <f t="shared" si="400"/>
        <v>http://creativecommons.org/publicdomain/zero/1.0/</v>
      </c>
      <c r="F2830" t="s">
        <v>4659</v>
      </c>
      <c r="G2830">
        <v>6</v>
      </c>
      <c r="H2830" t="s">
        <v>337</v>
      </c>
      <c r="I2830" s="3" t="str">
        <f t="shared" si="401"/>
        <v>https://jpsearch.go.jp/term/type/文章要素</v>
      </c>
      <c r="L2830">
        <f t="shared" si="403"/>
        <v>132</v>
      </c>
      <c r="M2830" t="str">
        <f t="shared" si="404"/>
        <v>https://www.dl.ndl.go.jp/api/iiif/3437686/canvas/132</v>
      </c>
      <c r="N2830" t="str">
        <f t="shared" si="402"/>
        <v>https://www.dl.ndl.go.jp/api/iiif/3437686/manifest.json</v>
      </c>
      <c r="O2830" t="str">
        <f t="shared" si="405"/>
        <v>http://da.dl.itc.u-tokyo.ac.jp/mirador/?params=[{%22manifest%22:%22https://www.dl.ndl.go.jp/api/iiif/3437686/manifest.json%22,%22canvas%22:%22https://www.dl.ndl.go.jp/api/iiif/3437686/canvas/132%22}]</v>
      </c>
    </row>
    <row r="2831" spans="1:15" ht="16">
      <c r="A2831" s="8" t="str">
        <f t="shared" si="399"/>
        <v>https://w3id.org/kouigenjimonogatari/data/0224-13.json</v>
      </c>
      <c r="B2831" s="8">
        <v>224</v>
      </c>
      <c r="C2831" s="8">
        <v>13</v>
      </c>
      <c r="D2831" s="9" t="s">
        <v>2698</v>
      </c>
      <c r="E2831" t="str">
        <f t="shared" si="400"/>
        <v>http://creativecommons.org/publicdomain/zero/1.0/</v>
      </c>
      <c r="F2831" t="s">
        <v>4659</v>
      </c>
      <c r="G2831">
        <v>6</v>
      </c>
      <c r="H2831" t="s">
        <v>337</v>
      </c>
      <c r="I2831" s="3" t="str">
        <f t="shared" si="401"/>
        <v>https://jpsearch.go.jp/term/type/文章要素</v>
      </c>
      <c r="L2831">
        <f t="shared" si="403"/>
        <v>132</v>
      </c>
      <c r="M2831" t="str">
        <f t="shared" si="404"/>
        <v>https://www.dl.ndl.go.jp/api/iiif/3437686/canvas/132</v>
      </c>
      <c r="N2831" t="str">
        <f t="shared" si="402"/>
        <v>https://www.dl.ndl.go.jp/api/iiif/3437686/manifest.json</v>
      </c>
      <c r="O2831" t="str">
        <f t="shared" si="405"/>
        <v>http://da.dl.itc.u-tokyo.ac.jp/mirador/?params=[{%22manifest%22:%22https://www.dl.ndl.go.jp/api/iiif/3437686/manifest.json%22,%22canvas%22:%22https://www.dl.ndl.go.jp/api/iiif/3437686/canvas/132%22}]</v>
      </c>
    </row>
    <row r="2832" spans="1:15" ht="16">
      <c r="A2832" s="8" t="str">
        <f t="shared" si="399"/>
        <v>https://w3id.org/kouigenjimonogatari/data/0224-14.json</v>
      </c>
      <c r="B2832" s="8">
        <v>224</v>
      </c>
      <c r="C2832" s="8">
        <v>14</v>
      </c>
      <c r="D2832" s="9" t="s">
        <v>2699</v>
      </c>
      <c r="E2832" t="str">
        <f t="shared" si="400"/>
        <v>http://creativecommons.org/publicdomain/zero/1.0/</v>
      </c>
      <c r="F2832" t="s">
        <v>4659</v>
      </c>
      <c r="G2832">
        <v>6</v>
      </c>
      <c r="H2832" t="s">
        <v>337</v>
      </c>
      <c r="I2832" s="3" t="str">
        <f t="shared" si="401"/>
        <v>https://jpsearch.go.jp/term/type/文章要素</v>
      </c>
      <c r="L2832">
        <f t="shared" si="403"/>
        <v>132</v>
      </c>
      <c r="M2832" t="str">
        <f t="shared" si="404"/>
        <v>https://www.dl.ndl.go.jp/api/iiif/3437686/canvas/132</v>
      </c>
      <c r="N2832" t="str">
        <f t="shared" si="402"/>
        <v>https://www.dl.ndl.go.jp/api/iiif/3437686/manifest.json</v>
      </c>
      <c r="O2832" t="str">
        <f t="shared" si="405"/>
        <v>http://da.dl.itc.u-tokyo.ac.jp/mirador/?params=[{%22manifest%22:%22https://www.dl.ndl.go.jp/api/iiif/3437686/manifest.json%22,%22canvas%22:%22https://www.dl.ndl.go.jp/api/iiif/3437686/canvas/132%22}]</v>
      </c>
    </row>
    <row r="2833" spans="1:15" ht="16">
      <c r="A2833" s="8" t="str">
        <f t="shared" si="399"/>
        <v>https://w3id.org/kouigenjimonogatari/data/0225-01.json</v>
      </c>
      <c r="B2833" s="8">
        <v>225</v>
      </c>
      <c r="C2833" s="8">
        <v>1</v>
      </c>
      <c r="D2833" s="9" t="s">
        <v>2700</v>
      </c>
      <c r="E2833" t="str">
        <f t="shared" si="400"/>
        <v>http://creativecommons.org/publicdomain/zero/1.0/</v>
      </c>
      <c r="F2833" t="s">
        <v>4659</v>
      </c>
      <c r="G2833">
        <v>6</v>
      </c>
      <c r="H2833" t="s">
        <v>337</v>
      </c>
      <c r="I2833" s="3" t="str">
        <f t="shared" si="401"/>
        <v>https://jpsearch.go.jp/term/type/文章要素</v>
      </c>
      <c r="L2833">
        <f t="shared" si="403"/>
        <v>132</v>
      </c>
      <c r="M2833" t="str">
        <f t="shared" si="404"/>
        <v>https://www.dl.ndl.go.jp/api/iiif/3437686/canvas/132</v>
      </c>
      <c r="N2833" t="str">
        <f t="shared" si="402"/>
        <v>https://www.dl.ndl.go.jp/api/iiif/3437686/manifest.json</v>
      </c>
      <c r="O2833" t="str">
        <f t="shared" si="405"/>
        <v>http://da.dl.itc.u-tokyo.ac.jp/mirador/?params=[{%22manifest%22:%22https://www.dl.ndl.go.jp/api/iiif/3437686/manifest.json%22,%22canvas%22:%22https://www.dl.ndl.go.jp/api/iiif/3437686/canvas/132%22}]</v>
      </c>
    </row>
    <row r="2834" spans="1:15" ht="16">
      <c r="A2834" s="8" t="str">
        <f t="shared" si="399"/>
        <v>https://w3id.org/kouigenjimonogatari/data/0225-02.json</v>
      </c>
      <c r="B2834" s="8">
        <v>225</v>
      </c>
      <c r="C2834" s="8">
        <v>2</v>
      </c>
      <c r="D2834" s="9" t="s">
        <v>2701</v>
      </c>
      <c r="E2834" t="str">
        <f t="shared" si="400"/>
        <v>http://creativecommons.org/publicdomain/zero/1.0/</v>
      </c>
      <c r="F2834" t="s">
        <v>4659</v>
      </c>
      <c r="G2834">
        <v>6</v>
      </c>
      <c r="H2834" t="s">
        <v>337</v>
      </c>
      <c r="I2834" s="3" t="str">
        <f t="shared" si="401"/>
        <v>https://jpsearch.go.jp/term/type/文章要素</v>
      </c>
      <c r="L2834">
        <f t="shared" si="403"/>
        <v>132</v>
      </c>
      <c r="M2834" t="str">
        <f t="shared" si="404"/>
        <v>https://www.dl.ndl.go.jp/api/iiif/3437686/canvas/132</v>
      </c>
      <c r="N2834" t="str">
        <f t="shared" si="402"/>
        <v>https://www.dl.ndl.go.jp/api/iiif/3437686/manifest.json</v>
      </c>
      <c r="O2834" t="str">
        <f t="shared" si="405"/>
        <v>http://da.dl.itc.u-tokyo.ac.jp/mirador/?params=[{%22manifest%22:%22https://www.dl.ndl.go.jp/api/iiif/3437686/manifest.json%22,%22canvas%22:%22https://www.dl.ndl.go.jp/api/iiif/3437686/canvas/132%22}]</v>
      </c>
    </row>
    <row r="2835" spans="1:15" ht="16">
      <c r="A2835" s="8" t="str">
        <f t="shared" si="399"/>
        <v>https://w3id.org/kouigenjimonogatari/data/0225-03.json</v>
      </c>
      <c r="B2835" s="8">
        <v>225</v>
      </c>
      <c r="C2835" s="8">
        <v>3</v>
      </c>
      <c r="D2835" s="9" t="s">
        <v>2702</v>
      </c>
      <c r="E2835" t="str">
        <f t="shared" si="400"/>
        <v>http://creativecommons.org/publicdomain/zero/1.0/</v>
      </c>
      <c r="F2835" t="s">
        <v>4659</v>
      </c>
      <c r="G2835">
        <v>6</v>
      </c>
      <c r="H2835" t="s">
        <v>337</v>
      </c>
      <c r="I2835" s="3" t="str">
        <f t="shared" si="401"/>
        <v>https://jpsearch.go.jp/term/type/文章要素</v>
      </c>
      <c r="L2835">
        <f t="shared" si="403"/>
        <v>132</v>
      </c>
      <c r="M2835" t="str">
        <f t="shared" si="404"/>
        <v>https://www.dl.ndl.go.jp/api/iiif/3437686/canvas/132</v>
      </c>
      <c r="N2835" t="str">
        <f t="shared" si="402"/>
        <v>https://www.dl.ndl.go.jp/api/iiif/3437686/manifest.json</v>
      </c>
      <c r="O2835" t="str">
        <f t="shared" si="405"/>
        <v>http://da.dl.itc.u-tokyo.ac.jp/mirador/?params=[{%22manifest%22:%22https://www.dl.ndl.go.jp/api/iiif/3437686/manifest.json%22,%22canvas%22:%22https://www.dl.ndl.go.jp/api/iiif/3437686/canvas/132%22}]</v>
      </c>
    </row>
    <row r="2836" spans="1:15" ht="16">
      <c r="A2836" s="8" t="str">
        <f t="shared" si="399"/>
        <v>https://w3id.org/kouigenjimonogatari/data/0225-04.json</v>
      </c>
      <c r="B2836" s="8">
        <v>225</v>
      </c>
      <c r="C2836" s="8">
        <v>4</v>
      </c>
      <c r="D2836" s="9" t="s">
        <v>2703</v>
      </c>
      <c r="E2836" t="str">
        <f t="shared" si="400"/>
        <v>http://creativecommons.org/publicdomain/zero/1.0/</v>
      </c>
      <c r="F2836" t="s">
        <v>4659</v>
      </c>
      <c r="G2836">
        <v>6</v>
      </c>
      <c r="H2836" t="s">
        <v>337</v>
      </c>
      <c r="I2836" s="3" t="str">
        <f t="shared" si="401"/>
        <v>https://jpsearch.go.jp/term/type/文章要素</v>
      </c>
      <c r="L2836">
        <f t="shared" si="403"/>
        <v>132</v>
      </c>
      <c r="M2836" t="str">
        <f t="shared" si="404"/>
        <v>https://www.dl.ndl.go.jp/api/iiif/3437686/canvas/132</v>
      </c>
      <c r="N2836" t="str">
        <f t="shared" si="402"/>
        <v>https://www.dl.ndl.go.jp/api/iiif/3437686/manifest.json</v>
      </c>
      <c r="O2836" t="str">
        <f t="shared" si="405"/>
        <v>http://da.dl.itc.u-tokyo.ac.jp/mirador/?params=[{%22manifest%22:%22https://www.dl.ndl.go.jp/api/iiif/3437686/manifest.json%22,%22canvas%22:%22https://www.dl.ndl.go.jp/api/iiif/3437686/canvas/132%22}]</v>
      </c>
    </row>
    <row r="2837" spans="1:15" ht="16">
      <c r="A2837" s="8" t="str">
        <f t="shared" si="399"/>
        <v>https://w3id.org/kouigenjimonogatari/data/0225-05.json</v>
      </c>
      <c r="B2837" s="8">
        <v>225</v>
      </c>
      <c r="C2837" s="8">
        <v>5</v>
      </c>
      <c r="D2837" s="9" t="s">
        <v>2704</v>
      </c>
      <c r="E2837" t="str">
        <f t="shared" si="400"/>
        <v>http://creativecommons.org/publicdomain/zero/1.0/</v>
      </c>
      <c r="F2837" t="s">
        <v>4659</v>
      </c>
      <c r="G2837">
        <v>6</v>
      </c>
      <c r="H2837" t="s">
        <v>337</v>
      </c>
      <c r="I2837" s="3" t="str">
        <f t="shared" si="401"/>
        <v>https://jpsearch.go.jp/term/type/文章要素</v>
      </c>
      <c r="L2837">
        <f t="shared" si="403"/>
        <v>132</v>
      </c>
      <c r="M2837" t="str">
        <f t="shared" si="404"/>
        <v>https://www.dl.ndl.go.jp/api/iiif/3437686/canvas/132</v>
      </c>
      <c r="N2837" t="str">
        <f t="shared" si="402"/>
        <v>https://www.dl.ndl.go.jp/api/iiif/3437686/manifest.json</v>
      </c>
      <c r="O2837" t="str">
        <f t="shared" si="405"/>
        <v>http://da.dl.itc.u-tokyo.ac.jp/mirador/?params=[{%22manifest%22:%22https://www.dl.ndl.go.jp/api/iiif/3437686/manifest.json%22,%22canvas%22:%22https://www.dl.ndl.go.jp/api/iiif/3437686/canvas/132%22}]</v>
      </c>
    </row>
    <row r="2838" spans="1:15" ht="16">
      <c r="A2838" s="8" t="str">
        <f t="shared" si="399"/>
        <v>https://w3id.org/kouigenjimonogatari/data/0225-06.json</v>
      </c>
      <c r="B2838" s="8">
        <v>225</v>
      </c>
      <c r="C2838" s="8">
        <v>6</v>
      </c>
      <c r="D2838" s="9" t="s">
        <v>2705</v>
      </c>
      <c r="E2838" t="str">
        <f t="shared" si="400"/>
        <v>http://creativecommons.org/publicdomain/zero/1.0/</v>
      </c>
      <c r="F2838" t="s">
        <v>4659</v>
      </c>
      <c r="G2838">
        <v>6</v>
      </c>
      <c r="H2838" t="s">
        <v>337</v>
      </c>
      <c r="I2838" s="3" t="str">
        <f t="shared" si="401"/>
        <v>https://jpsearch.go.jp/term/type/文章要素</v>
      </c>
      <c r="L2838">
        <f t="shared" si="403"/>
        <v>132</v>
      </c>
      <c r="M2838" t="str">
        <f t="shared" si="404"/>
        <v>https://www.dl.ndl.go.jp/api/iiif/3437686/canvas/132</v>
      </c>
      <c r="N2838" t="str">
        <f t="shared" si="402"/>
        <v>https://www.dl.ndl.go.jp/api/iiif/3437686/manifest.json</v>
      </c>
      <c r="O2838" t="str">
        <f t="shared" si="405"/>
        <v>http://da.dl.itc.u-tokyo.ac.jp/mirador/?params=[{%22manifest%22:%22https://www.dl.ndl.go.jp/api/iiif/3437686/manifest.json%22,%22canvas%22:%22https://www.dl.ndl.go.jp/api/iiif/3437686/canvas/132%22}]</v>
      </c>
    </row>
    <row r="2839" spans="1:15" ht="16">
      <c r="A2839" s="8" t="str">
        <f t="shared" si="399"/>
        <v>https://w3id.org/kouigenjimonogatari/data/0225-07.json</v>
      </c>
      <c r="B2839" s="8">
        <v>225</v>
      </c>
      <c r="C2839" s="8">
        <v>7</v>
      </c>
      <c r="D2839" s="9" t="s">
        <v>2706</v>
      </c>
      <c r="E2839" t="str">
        <f t="shared" si="400"/>
        <v>http://creativecommons.org/publicdomain/zero/1.0/</v>
      </c>
      <c r="F2839" t="s">
        <v>4659</v>
      </c>
      <c r="G2839">
        <v>6</v>
      </c>
      <c r="H2839" t="s">
        <v>337</v>
      </c>
      <c r="I2839" s="3" t="str">
        <f t="shared" si="401"/>
        <v>https://jpsearch.go.jp/term/type/文章要素</v>
      </c>
      <c r="L2839">
        <f t="shared" si="403"/>
        <v>132</v>
      </c>
      <c r="M2839" t="str">
        <f t="shared" si="404"/>
        <v>https://www.dl.ndl.go.jp/api/iiif/3437686/canvas/132</v>
      </c>
      <c r="N2839" t="str">
        <f t="shared" si="402"/>
        <v>https://www.dl.ndl.go.jp/api/iiif/3437686/manifest.json</v>
      </c>
      <c r="O2839" t="str">
        <f t="shared" si="405"/>
        <v>http://da.dl.itc.u-tokyo.ac.jp/mirador/?params=[{%22manifest%22:%22https://www.dl.ndl.go.jp/api/iiif/3437686/manifest.json%22,%22canvas%22:%22https://www.dl.ndl.go.jp/api/iiif/3437686/canvas/132%22}]</v>
      </c>
    </row>
    <row r="2840" spans="1:15" ht="16">
      <c r="A2840" s="8" t="str">
        <f t="shared" si="399"/>
        <v>https://w3id.org/kouigenjimonogatari/data/0225-08.json</v>
      </c>
      <c r="B2840" s="8">
        <v>225</v>
      </c>
      <c r="C2840" s="8">
        <v>8</v>
      </c>
      <c r="D2840" s="9" t="s">
        <v>2707</v>
      </c>
      <c r="E2840" t="str">
        <f t="shared" si="400"/>
        <v>http://creativecommons.org/publicdomain/zero/1.0/</v>
      </c>
      <c r="F2840" t="s">
        <v>4659</v>
      </c>
      <c r="G2840">
        <v>6</v>
      </c>
      <c r="H2840" t="s">
        <v>337</v>
      </c>
      <c r="I2840" s="3" t="str">
        <f t="shared" si="401"/>
        <v>https://jpsearch.go.jp/term/type/文章要素</v>
      </c>
      <c r="L2840">
        <f t="shared" si="403"/>
        <v>132</v>
      </c>
      <c r="M2840" t="str">
        <f t="shared" si="404"/>
        <v>https://www.dl.ndl.go.jp/api/iiif/3437686/canvas/132</v>
      </c>
      <c r="N2840" t="str">
        <f t="shared" si="402"/>
        <v>https://www.dl.ndl.go.jp/api/iiif/3437686/manifest.json</v>
      </c>
      <c r="O2840" t="str">
        <f t="shared" si="405"/>
        <v>http://da.dl.itc.u-tokyo.ac.jp/mirador/?params=[{%22manifest%22:%22https://www.dl.ndl.go.jp/api/iiif/3437686/manifest.json%22,%22canvas%22:%22https://www.dl.ndl.go.jp/api/iiif/3437686/canvas/132%22}]</v>
      </c>
    </row>
    <row r="2841" spans="1:15" ht="16">
      <c r="A2841" s="8" t="str">
        <f t="shared" si="399"/>
        <v>https://w3id.org/kouigenjimonogatari/data/0225-09.json</v>
      </c>
      <c r="B2841" s="8">
        <v>225</v>
      </c>
      <c r="C2841" s="8">
        <v>9</v>
      </c>
      <c r="D2841" s="9" t="s">
        <v>2708</v>
      </c>
      <c r="E2841" t="str">
        <f t="shared" si="400"/>
        <v>http://creativecommons.org/publicdomain/zero/1.0/</v>
      </c>
      <c r="F2841" t="s">
        <v>4659</v>
      </c>
      <c r="G2841">
        <v>6</v>
      </c>
      <c r="H2841" t="s">
        <v>337</v>
      </c>
      <c r="I2841" s="3" t="str">
        <f t="shared" si="401"/>
        <v>https://jpsearch.go.jp/term/type/文章要素</v>
      </c>
      <c r="L2841">
        <f t="shared" si="403"/>
        <v>132</v>
      </c>
      <c r="M2841" t="str">
        <f t="shared" si="404"/>
        <v>https://www.dl.ndl.go.jp/api/iiif/3437686/canvas/132</v>
      </c>
      <c r="N2841" t="str">
        <f t="shared" si="402"/>
        <v>https://www.dl.ndl.go.jp/api/iiif/3437686/manifest.json</v>
      </c>
      <c r="O2841" t="str">
        <f t="shared" si="405"/>
        <v>http://da.dl.itc.u-tokyo.ac.jp/mirador/?params=[{%22manifest%22:%22https://www.dl.ndl.go.jp/api/iiif/3437686/manifest.json%22,%22canvas%22:%22https://www.dl.ndl.go.jp/api/iiif/3437686/canvas/132%22}]</v>
      </c>
    </row>
    <row r="2842" spans="1:15" ht="16">
      <c r="A2842" s="8" t="str">
        <f t="shared" si="399"/>
        <v>https://w3id.org/kouigenjimonogatari/data/0225-10.json</v>
      </c>
      <c r="B2842" s="8">
        <v>225</v>
      </c>
      <c r="C2842" s="8">
        <v>10</v>
      </c>
      <c r="D2842" s="9" t="s">
        <v>2709</v>
      </c>
      <c r="E2842" t="str">
        <f t="shared" si="400"/>
        <v>http://creativecommons.org/publicdomain/zero/1.0/</v>
      </c>
      <c r="F2842" t="s">
        <v>4659</v>
      </c>
      <c r="G2842">
        <v>6</v>
      </c>
      <c r="H2842" t="s">
        <v>337</v>
      </c>
      <c r="I2842" s="3" t="str">
        <f t="shared" si="401"/>
        <v>https://jpsearch.go.jp/term/type/文章要素</v>
      </c>
      <c r="L2842">
        <f t="shared" si="403"/>
        <v>132</v>
      </c>
      <c r="M2842" t="str">
        <f t="shared" si="404"/>
        <v>https://www.dl.ndl.go.jp/api/iiif/3437686/canvas/132</v>
      </c>
      <c r="N2842" t="str">
        <f t="shared" si="402"/>
        <v>https://www.dl.ndl.go.jp/api/iiif/3437686/manifest.json</v>
      </c>
      <c r="O2842" t="str">
        <f t="shared" si="405"/>
        <v>http://da.dl.itc.u-tokyo.ac.jp/mirador/?params=[{%22manifest%22:%22https://www.dl.ndl.go.jp/api/iiif/3437686/manifest.json%22,%22canvas%22:%22https://www.dl.ndl.go.jp/api/iiif/3437686/canvas/132%22}]</v>
      </c>
    </row>
    <row r="2843" spans="1:15" ht="16">
      <c r="A2843" s="8" t="str">
        <f t="shared" si="399"/>
        <v>https://w3id.org/kouigenjimonogatari/data/0225-11.json</v>
      </c>
      <c r="B2843" s="8">
        <v>225</v>
      </c>
      <c r="C2843" s="8">
        <v>11</v>
      </c>
      <c r="D2843" s="9" t="s">
        <v>2710</v>
      </c>
      <c r="E2843" t="str">
        <f t="shared" si="400"/>
        <v>http://creativecommons.org/publicdomain/zero/1.0/</v>
      </c>
      <c r="F2843" t="s">
        <v>4659</v>
      </c>
      <c r="G2843">
        <v>6</v>
      </c>
      <c r="H2843" t="s">
        <v>337</v>
      </c>
      <c r="I2843" s="3" t="str">
        <f t="shared" si="401"/>
        <v>https://jpsearch.go.jp/term/type/文章要素</v>
      </c>
      <c r="L2843">
        <f t="shared" si="403"/>
        <v>132</v>
      </c>
      <c r="M2843" t="str">
        <f t="shared" si="404"/>
        <v>https://www.dl.ndl.go.jp/api/iiif/3437686/canvas/132</v>
      </c>
      <c r="N2843" t="str">
        <f t="shared" si="402"/>
        <v>https://www.dl.ndl.go.jp/api/iiif/3437686/manifest.json</v>
      </c>
      <c r="O2843" t="str">
        <f t="shared" si="405"/>
        <v>http://da.dl.itc.u-tokyo.ac.jp/mirador/?params=[{%22manifest%22:%22https://www.dl.ndl.go.jp/api/iiif/3437686/manifest.json%22,%22canvas%22:%22https://www.dl.ndl.go.jp/api/iiif/3437686/canvas/132%22}]</v>
      </c>
    </row>
    <row r="2844" spans="1:15" ht="16">
      <c r="A2844" s="8" t="str">
        <f t="shared" si="399"/>
        <v>https://w3id.org/kouigenjimonogatari/data/0225-12.json</v>
      </c>
      <c r="B2844" s="8">
        <v>225</v>
      </c>
      <c r="C2844" s="8">
        <v>12</v>
      </c>
      <c r="D2844" s="9" t="s">
        <v>2711</v>
      </c>
      <c r="E2844" t="str">
        <f t="shared" si="400"/>
        <v>http://creativecommons.org/publicdomain/zero/1.0/</v>
      </c>
      <c r="F2844" t="s">
        <v>4659</v>
      </c>
      <c r="G2844">
        <v>6</v>
      </c>
      <c r="H2844" t="s">
        <v>337</v>
      </c>
      <c r="I2844" s="3" t="str">
        <f t="shared" si="401"/>
        <v>https://jpsearch.go.jp/term/type/文章要素</v>
      </c>
      <c r="L2844">
        <f t="shared" si="403"/>
        <v>132</v>
      </c>
      <c r="M2844" t="str">
        <f t="shared" si="404"/>
        <v>https://www.dl.ndl.go.jp/api/iiif/3437686/canvas/132</v>
      </c>
      <c r="N2844" t="str">
        <f t="shared" si="402"/>
        <v>https://www.dl.ndl.go.jp/api/iiif/3437686/manifest.json</v>
      </c>
      <c r="O2844" t="str">
        <f t="shared" si="405"/>
        <v>http://da.dl.itc.u-tokyo.ac.jp/mirador/?params=[{%22manifest%22:%22https://www.dl.ndl.go.jp/api/iiif/3437686/manifest.json%22,%22canvas%22:%22https://www.dl.ndl.go.jp/api/iiif/3437686/canvas/132%22}]</v>
      </c>
    </row>
    <row r="2845" spans="1:15" ht="16">
      <c r="A2845" s="8" t="str">
        <f t="shared" si="399"/>
        <v>https://w3id.org/kouigenjimonogatari/data/0225-13.json</v>
      </c>
      <c r="B2845" s="8">
        <v>225</v>
      </c>
      <c r="C2845" s="8">
        <v>13</v>
      </c>
      <c r="D2845" s="9" t="s">
        <v>2712</v>
      </c>
      <c r="E2845" t="str">
        <f t="shared" si="400"/>
        <v>http://creativecommons.org/publicdomain/zero/1.0/</v>
      </c>
      <c r="F2845" t="s">
        <v>4659</v>
      </c>
      <c r="G2845">
        <v>6</v>
      </c>
      <c r="H2845" t="s">
        <v>337</v>
      </c>
      <c r="I2845" s="3" t="str">
        <f t="shared" si="401"/>
        <v>https://jpsearch.go.jp/term/type/文章要素</v>
      </c>
      <c r="L2845">
        <f t="shared" si="403"/>
        <v>132</v>
      </c>
      <c r="M2845" t="str">
        <f t="shared" si="404"/>
        <v>https://www.dl.ndl.go.jp/api/iiif/3437686/canvas/132</v>
      </c>
      <c r="N2845" t="str">
        <f t="shared" si="402"/>
        <v>https://www.dl.ndl.go.jp/api/iiif/3437686/manifest.json</v>
      </c>
      <c r="O2845" t="str">
        <f t="shared" si="405"/>
        <v>http://da.dl.itc.u-tokyo.ac.jp/mirador/?params=[{%22manifest%22:%22https://www.dl.ndl.go.jp/api/iiif/3437686/manifest.json%22,%22canvas%22:%22https://www.dl.ndl.go.jp/api/iiif/3437686/canvas/132%22}]</v>
      </c>
    </row>
    <row r="2846" spans="1:15" ht="16">
      <c r="A2846" s="8" t="str">
        <f t="shared" si="399"/>
        <v>https://w3id.org/kouigenjimonogatari/data/0225-14.json</v>
      </c>
      <c r="B2846" s="8">
        <v>225</v>
      </c>
      <c r="C2846" s="8">
        <v>14</v>
      </c>
      <c r="D2846" s="9" t="s">
        <v>2713</v>
      </c>
      <c r="E2846" t="str">
        <f t="shared" si="400"/>
        <v>http://creativecommons.org/publicdomain/zero/1.0/</v>
      </c>
      <c r="F2846" t="s">
        <v>4659</v>
      </c>
      <c r="G2846">
        <v>6</v>
      </c>
      <c r="H2846" t="s">
        <v>337</v>
      </c>
      <c r="I2846" s="3" t="str">
        <f t="shared" si="401"/>
        <v>https://jpsearch.go.jp/term/type/文章要素</v>
      </c>
      <c r="L2846">
        <f t="shared" si="403"/>
        <v>132</v>
      </c>
      <c r="M2846" t="str">
        <f t="shared" si="404"/>
        <v>https://www.dl.ndl.go.jp/api/iiif/3437686/canvas/132</v>
      </c>
      <c r="N2846" t="str">
        <f t="shared" si="402"/>
        <v>https://www.dl.ndl.go.jp/api/iiif/3437686/manifest.json</v>
      </c>
      <c r="O2846" t="str">
        <f t="shared" si="405"/>
        <v>http://da.dl.itc.u-tokyo.ac.jp/mirador/?params=[{%22manifest%22:%22https://www.dl.ndl.go.jp/api/iiif/3437686/manifest.json%22,%22canvas%22:%22https://www.dl.ndl.go.jp/api/iiif/3437686/canvas/132%22}]</v>
      </c>
    </row>
    <row r="2847" spans="1:15" ht="16">
      <c r="A2847" s="8" t="str">
        <f t="shared" si="399"/>
        <v>https://w3id.org/kouigenjimonogatari/data/0226-01.json</v>
      </c>
      <c r="B2847" s="8">
        <v>226</v>
      </c>
      <c r="C2847" s="8">
        <v>1</v>
      </c>
      <c r="D2847" s="9" t="s">
        <v>2714</v>
      </c>
      <c r="E2847" t="str">
        <f t="shared" si="400"/>
        <v>http://creativecommons.org/publicdomain/zero/1.0/</v>
      </c>
      <c r="F2847" t="s">
        <v>4659</v>
      </c>
      <c r="G2847">
        <v>6</v>
      </c>
      <c r="H2847" t="s">
        <v>337</v>
      </c>
      <c r="I2847" s="3" t="str">
        <f t="shared" si="401"/>
        <v>https://jpsearch.go.jp/term/type/文章要素</v>
      </c>
      <c r="L2847">
        <f t="shared" si="403"/>
        <v>133</v>
      </c>
      <c r="M2847" t="str">
        <f t="shared" si="404"/>
        <v>https://www.dl.ndl.go.jp/api/iiif/3437686/canvas/133</v>
      </c>
      <c r="N2847" t="str">
        <f t="shared" si="402"/>
        <v>https://www.dl.ndl.go.jp/api/iiif/3437686/manifest.json</v>
      </c>
      <c r="O2847" t="str">
        <f t="shared" si="405"/>
        <v>http://da.dl.itc.u-tokyo.ac.jp/mirador/?params=[{%22manifest%22:%22https://www.dl.ndl.go.jp/api/iiif/3437686/manifest.json%22,%22canvas%22:%22https://www.dl.ndl.go.jp/api/iiif/3437686/canvas/133%22}]</v>
      </c>
    </row>
    <row r="2848" spans="1:15" ht="16">
      <c r="A2848" s="8" t="str">
        <f t="shared" si="399"/>
        <v>https://w3id.org/kouigenjimonogatari/data/0226-02.json</v>
      </c>
      <c r="B2848" s="8">
        <v>226</v>
      </c>
      <c r="C2848" s="8">
        <v>2</v>
      </c>
      <c r="D2848" s="9" t="s">
        <v>2715</v>
      </c>
      <c r="E2848" t="str">
        <f t="shared" si="400"/>
        <v>http://creativecommons.org/publicdomain/zero/1.0/</v>
      </c>
      <c r="F2848" t="s">
        <v>4659</v>
      </c>
      <c r="G2848">
        <v>6</v>
      </c>
      <c r="H2848" t="s">
        <v>337</v>
      </c>
      <c r="I2848" s="3" t="str">
        <f t="shared" si="401"/>
        <v>https://jpsearch.go.jp/term/type/文章要素</v>
      </c>
      <c r="L2848">
        <f t="shared" si="403"/>
        <v>133</v>
      </c>
      <c r="M2848" t="str">
        <f t="shared" si="404"/>
        <v>https://www.dl.ndl.go.jp/api/iiif/3437686/canvas/133</v>
      </c>
      <c r="N2848" t="str">
        <f t="shared" si="402"/>
        <v>https://www.dl.ndl.go.jp/api/iiif/3437686/manifest.json</v>
      </c>
      <c r="O2848" t="str">
        <f t="shared" si="405"/>
        <v>http://da.dl.itc.u-tokyo.ac.jp/mirador/?params=[{%22manifest%22:%22https://www.dl.ndl.go.jp/api/iiif/3437686/manifest.json%22,%22canvas%22:%22https://www.dl.ndl.go.jp/api/iiif/3437686/canvas/133%22}]</v>
      </c>
    </row>
    <row r="2849" spans="1:15" ht="16">
      <c r="A2849" s="8" t="str">
        <f t="shared" si="399"/>
        <v>https://w3id.org/kouigenjimonogatari/data/0226-03.json</v>
      </c>
      <c r="B2849" s="8">
        <v>226</v>
      </c>
      <c r="C2849" s="8">
        <v>3</v>
      </c>
      <c r="D2849" s="9" t="s">
        <v>2716</v>
      </c>
      <c r="E2849" t="str">
        <f t="shared" si="400"/>
        <v>http://creativecommons.org/publicdomain/zero/1.0/</v>
      </c>
      <c r="F2849" t="s">
        <v>4659</v>
      </c>
      <c r="G2849">
        <v>6</v>
      </c>
      <c r="H2849" t="s">
        <v>337</v>
      </c>
      <c r="I2849" s="3" t="str">
        <f t="shared" si="401"/>
        <v>https://jpsearch.go.jp/term/type/文章要素</v>
      </c>
      <c r="L2849">
        <f t="shared" si="403"/>
        <v>133</v>
      </c>
      <c r="M2849" t="str">
        <f t="shared" si="404"/>
        <v>https://www.dl.ndl.go.jp/api/iiif/3437686/canvas/133</v>
      </c>
      <c r="N2849" t="str">
        <f t="shared" si="402"/>
        <v>https://www.dl.ndl.go.jp/api/iiif/3437686/manifest.json</v>
      </c>
      <c r="O2849" t="str">
        <f t="shared" si="405"/>
        <v>http://da.dl.itc.u-tokyo.ac.jp/mirador/?params=[{%22manifest%22:%22https://www.dl.ndl.go.jp/api/iiif/3437686/manifest.json%22,%22canvas%22:%22https://www.dl.ndl.go.jp/api/iiif/3437686/canvas/133%22}]</v>
      </c>
    </row>
    <row r="2850" spans="1:15" ht="16">
      <c r="A2850" s="8" t="str">
        <f t="shared" si="399"/>
        <v>https://w3id.org/kouigenjimonogatari/data/0226-04.json</v>
      </c>
      <c r="B2850" s="8">
        <v>226</v>
      </c>
      <c r="C2850" s="8">
        <v>4</v>
      </c>
      <c r="D2850" s="9" t="s">
        <v>2717</v>
      </c>
      <c r="E2850" t="str">
        <f t="shared" si="400"/>
        <v>http://creativecommons.org/publicdomain/zero/1.0/</v>
      </c>
      <c r="F2850" t="s">
        <v>4659</v>
      </c>
      <c r="G2850">
        <v>6</v>
      </c>
      <c r="H2850" t="s">
        <v>337</v>
      </c>
      <c r="I2850" s="3" t="str">
        <f t="shared" si="401"/>
        <v>https://jpsearch.go.jp/term/type/文章要素</v>
      </c>
      <c r="L2850">
        <f t="shared" si="403"/>
        <v>133</v>
      </c>
      <c r="M2850" t="str">
        <f t="shared" si="404"/>
        <v>https://www.dl.ndl.go.jp/api/iiif/3437686/canvas/133</v>
      </c>
      <c r="N2850" t="str">
        <f t="shared" si="402"/>
        <v>https://www.dl.ndl.go.jp/api/iiif/3437686/manifest.json</v>
      </c>
      <c r="O2850" t="str">
        <f t="shared" si="405"/>
        <v>http://da.dl.itc.u-tokyo.ac.jp/mirador/?params=[{%22manifest%22:%22https://www.dl.ndl.go.jp/api/iiif/3437686/manifest.json%22,%22canvas%22:%22https://www.dl.ndl.go.jp/api/iiif/3437686/canvas/133%22}]</v>
      </c>
    </row>
    <row r="2851" spans="1:15" ht="16">
      <c r="A2851" s="8" t="str">
        <f t="shared" si="399"/>
        <v>https://w3id.org/kouigenjimonogatari/data/0226-05.json</v>
      </c>
      <c r="B2851" s="8">
        <v>226</v>
      </c>
      <c r="C2851" s="8">
        <v>5</v>
      </c>
      <c r="D2851" s="9" t="s">
        <v>2718</v>
      </c>
      <c r="E2851" t="str">
        <f t="shared" si="400"/>
        <v>http://creativecommons.org/publicdomain/zero/1.0/</v>
      </c>
      <c r="F2851" t="s">
        <v>4659</v>
      </c>
      <c r="G2851">
        <v>6</v>
      </c>
      <c r="H2851" t="s">
        <v>337</v>
      </c>
      <c r="I2851" s="3" t="str">
        <f t="shared" si="401"/>
        <v>https://jpsearch.go.jp/term/type/文章要素</v>
      </c>
      <c r="L2851">
        <f t="shared" si="403"/>
        <v>133</v>
      </c>
      <c r="M2851" t="str">
        <f t="shared" si="404"/>
        <v>https://www.dl.ndl.go.jp/api/iiif/3437686/canvas/133</v>
      </c>
      <c r="N2851" t="str">
        <f t="shared" si="402"/>
        <v>https://www.dl.ndl.go.jp/api/iiif/3437686/manifest.json</v>
      </c>
      <c r="O2851" t="str">
        <f t="shared" si="405"/>
        <v>http://da.dl.itc.u-tokyo.ac.jp/mirador/?params=[{%22manifest%22:%22https://www.dl.ndl.go.jp/api/iiif/3437686/manifest.json%22,%22canvas%22:%22https://www.dl.ndl.go.jp/api/iiif/3437686/canvas/133%22}]</v>
      </c>
    </row>
    <row r="2852" spans="1:15" ht="16">
      <c r="A2852" s="8" t="str">
        <f t="shared" si="399"/>
        <v>https://w3id.org/kouigenjimonogatari/data/0226-06.json</v>
      </c>
      <c r="B2852" s="8">
        <v>226</v>
      </c>
      <c r="C2852" s="8">
        <v>6</v>
      </c>
      <c r="D2852" s="9" t="s">
        <v>2719</v>
      </c>
      <c r="E2852" t="str">
        <f t="shared" si="400"/>
        <v>http://creativecommons.org/publicdomain/zero/1.0/</v>
      </c>
      <c r="F2852" t="s">
        <v>4659</v>
      </c>
      <c r="G2852">
        <v>6</v>
      </c>
      <c r="H2852" t="s">
        <v>337</v>
      </c>
      <c r="I2852" s="3" t="str">
        <f t="shared" si="401"/>
        <v>https://jpsearch.go.jp/term/type/文章要素</v>
      </c>
      <c r="L2852">
        <f t="shared" si="403"/>
        <v>133</v>
      </c>
      <c r="M2852" t="str">
        <f t="shared" si="404"/>
        <v>https://www.dl.ndl.go.jp/api/iiif/3437686/canvas/133</v>
      </c>
      <c r="N2852" t="str">
        <f t="shared" si="402"/>
        <v>https://www.dl.ndl.go.jp/api/iiif/3437686/manifest.json</v>
      </c>
      <c r="O2852" t="str">
        <f t="shared" si="405"/>
        <v>http://da.dl.itc.u-tokyo.ac.jp/mirador/?params=[{%22manifest%22:%22https://www.dl.ndl.go.jp/api/iiif/3437686/manifest.json%22,%22canvas%22:%22https://www.dl.ndl.go.jp/api/iiif/3437686/canvas/133%22}]</v>
      </c>
    </row>
    <row r="2853" spans="1:15" ht="16">
      <c r="A2853" s="8" t="str">
        <f t="shared" si="399"/>
        <v>https://w3id.org/kouigenjimonogatari/data/0226-07.json</v>
      </c>
      <c r="B2853" s="8">
        <v>226</v>
      </c>
      <c r="C2853" s="8">
        <v>7</v>
      </c>
      <c r="D2853" s="9" t="s">
        <v>2720</v>
      </c>
      <c r="E2853" t="str">
        <f t="shared" si="400"/>
        <v>http://creativecommons.org/publicdomain/zero/1.0/</v>
      </c>
      <c r="F2853" t="s">
        <v>4659</v>
      </c>
      <c r="G2853">
        <v>6</v>
      </c>
      <c r="H2853" t="s">
        <v>337</v>
      </c>
      <c r="I2853" s="3" t="str">
        <f t="shared" si="401"/>
        <v>https://jpsearch.go.jp/term/type/文章要素</v>
      </c>
      <c r="L2853">
        <f t="shared" si="403"/>
        <v>133</v>
      </c>
      <c r="M2853" t="str">
        <f t="shared" si="404"/>
        <v>https://www.dl.ndl.go.jp/api/iiif/3437686/canvas/133</v>
      </c>
      <c r="N2853" t="str">
        <f t="shared" si="402"/>
        <v>https://www.dl.ndl.go.jp/api/iiif/3437686/manifest.json</v>
      </c>
      <c r="O2853" t="str">
        <f t="shared" si="405"/>
        <v>http://da.dl.itc.u-tokyo.ac.jp/mirador/?params=[{%22manifest%22:%22https://www.dl.ndl.go.jp/api/iiif/3437686/manifest.json%22,%22canvas%22:%22https://www.dl.ndl.go.jp/api/iiif/3437686/canvas/133%22}]</v>
      </c>
    </row>
    <row r="2854" spans="1:15" ht="16">
      <c r="A2854" s="8" t="str">
        <f t="shared" si="399"/>
        <v>https://w3id.org/kouigenjimonogatari/data/0226-08.json</v>
      </c>
      <c r="B2854" s="8">
        <v>226</v>
      </c>
      <c r="C2854" s="8">
        <v>8</v>
      </c>
      <c r="D2854" s="9" t="s">
        <v>2721</v>
      </c>
      <c r="E2854" t="str">
        <f t="shared" si="400"/>
        <v>http://creativecommons.org/publicdomain/zero/1.0/</v>
      </c>
      <c r="F2854" t="s">
        <v>4659</v>
      </c>
      <c r="G2854">
        <v>6</v>
      </c>
      <c r="H2854" t="s">
        <v>337</v>
      </c>
      <c r="I2854" s="3" t="str">
        <f t="shared" si="401"/>
        <v>https://jpsearch.go.jp/term/type/文章要素</v>
      </c>
      <c r="L2854">
        <f t="shared" si="403"/>
        <v>133</v>
      </c>
      <c r="M2854" t="str">
        <f t="shared" si="404"/>
        <v>https://www.dl.ndl.go.jp/api/iiif/3437686/canvas/133</v>
      </c>
      <c r="N2854" t="str">
        <f t="shared" si="402"/>
        <v>https://www.dl.ndl.go.jp/api/iiif/3437686/manifest.json</v>
      </c>
      <c r="O2854" t="str">
        <f t="shared" si="405"/>
        <v>http://da.dl.itc.u-tokyo.ac.jp/mirador/?params=[{%22manifest%22:%22https://www.dl.ndl.go.jp/api/iiif/3437686/manifest.json%22,%22canvas%22:%22https://www.dl.ndl.go.jp/api/iiif/3437686/canvas/133%22}]</v>
      </c>
    </row>
    <row r="2855" spans="1:15" ht="16">
      <c r="A2855" s="8" t="str">
        <f t="shared" si="399"/>
        <v>https://w3id.org/kouigenjimonogatari/data/0226-09.json</v>
      </c>
      <c r="B2855" s="8">
        <v>226</v>
      </c>
      <c r="C2855" s="8">
        <v>9</v>
      </c>
      <c r="D2855" s="9" t="s">
        <v>2722</v>
      </c>
      <c r="E2855" t="str">
        <f t="shared" si="400"/>
        <v>http://creativecommons.org/publicdomain/zero/1.0/</v>
      </c>
      <c r="F2855" t="s">
        <v>4659</v>
      </c>
      <c r="G2855">
        <v>6</v>
      </c>
      <c r="H2855" t="s">
        <v>337</v>
      </c>
      <c r="I2855" s="3" t="str">
        <f t="shared" si="401"/>
        <v>https://jpsearch.go.jp/term/type/文章要素</v>
      </c>
      <c r="L2855">
        <f t="shared" si="403"/>
        <v>133</v>
      </c>
      <c r="M2855" t="str">
        <f t="shared" si="404"/>
        <v>https://www.dl.ndl.go.jp/api/iiif/3437686/canvas/133</v>
      </c>
      <c r="N2855" t="str">
        <f t="shared" si="402"/>
        <v>https://www.dl.ndl.go.jp/api/iiif/3437686/manifest.json</v>
      </c>
      <c r="O2855" t="str">
        <f t="shared" si="405"/>
        <v>http://da.dl.itc.u-tokyo.ac.jp/mirador/?params=[{%22manifest%22:%22https://www.dl.ndl.go.jp/api/iiif/3437686/manifest.json%22,%22canvas%22:%22https://www.dl.ndl.go.jp/api/iiif/3437686/canvas/133%22}]</v>
      </c>
    </row>
    <row r="2856" spans="1:15" ht="16">
      <c r="A2856" s="8" t="str">
        <f t="shared" si="399"/>
        <v>https://w3id.org/kouigenjimonogatari/data/0226-10.json</v>
      </c>
      <c r="B2856" s="8">
        <v>226</v>
      </c>
      <c r="C2856" s="8">
        <v>10</v>
      </c>
      <c r="D2856" s="9" t="s">
        <v>2723</v>
      </c>
      <c r="E2856" t="str">
        <f t="shared" si="400"/>
        <v>http://creativecommons.org/publicdomain/zero/1.0/</v>
      </c>
      <c r="F2856" t="s">
        <v>4659</v>
      </c>
      <c r="G2856">
        <v>6</v>
      </c>
      <c r="H2856" t="s">
        <v>337</v>
      </c>
      <c r="I2856" s="3" t="str">
        <f t="shared" si="401"/>
        <v>https://jpsearch.go.jp/term/type/文章要素</v>
      </c>
      <c r="L2856">
        <f t="shared" si="403"/>
        <v>133</v>
      </c>
      <c r="M2856" t="str">
        <f t="shared" si="404"/>
        <v>https://www.dl.ndl.go.jp/api/iiif/3437686/canvas/133</v>
      </c>
      <c r="N2856" t="str">
        <f t="shared" si="402"/>
        <v>https://www.dl.ndl.go.jp/api/iiif/3437686/manifest.json</v>
      </c>
      <c r="O2856" t="str">
        <f t="shared" si="405"/>
        <v>http://da.dl.itc.u-tokyo.ac.jp/mirador/?params=[{%22manifest%22:%22https://www.dl.ndl.go.jp/api/iiif/3437686/manifest.json%22,%22canvas%22:%22https://www.dl.ndl.go.jp/api/iiif/3437686/canvas/133%22}]</v>
      </c>
    </row>
    <row r="2857" spans="1:15" ht="16">
      <c r="A2857" s="8" t="str">
        <f t="shared" si="399"/>
        <v>https://w3id.org/kouigenjimonogatari/data/0226-11.json</v>
      </c>
      <c r="B2857" s="8">
        <v>226</v>
      </c>
      <c r="C2857" s="8">
        <v>11</v>
      </c>
      <c r="D2857" s="9" t="s">
        <v>2724</v>
      </c>
      <c r="E2857" t="str">
        <f t="shared" si="400"/>
        <v>http://creativecommons.org/publicdomain/zero/1.0/</v>
      </c>
      <c r="F2857" t="s">
        <v>4659</v>
      </c>
      <c r="G2857">
        <v>6</v>
      </c>
      <c r="H2857" t="s">
        <v>337</v>
      </c>
      <c r="I2857" s="3" t="str">
        <f t="shared" si="401"/>
        <v>https://jpsearch.go.jp/term/type/文章要素</v>
      </c>
      <c r="L2857">
        <f t="shared" si="403"/>
        <v>133</v>
      </c>
      <c r="M2857" t="str">
        <f t="shared" si="404"/>
        <v>https://www.dl.ndl.go.jp/api/iiif/3437686/canvas/133</v>
      </c>
      <c r="N2857" t="str">
        <f t="shared" si="402"/>
        <v>https://www.dl.ndl.go.jp/api/iiif/3437686/manifest.json</v>
      </c>
      <c r="O2857" t="str">
        <f t="shared" si="405"/>
        <v>http://da.dl.itc.u-tokyo.ac.jp/mirador/?params=[{%22manifest%22:%22https://www.dl.ndl.go.jp/api/iiif/3437686/manifest.json%22,%22canvas%22:%22https://www.dl.ndl.go.jp/api/iiif/3437686/canvas/133%22}]</v>
      </c>
    </row>
    <row r="2858" spans="1:15" ht="16">
      <c r="A2858" s="8" t="str">
        <f t="shared" si="399"/>
        <v>https://w3id.org/kouigenjimonogatari/data/0226-12.json</v>
      </c>
      <c r="B2858" s="8">
        <v>226</v>
      </c>
      <c r="C2858" s="8">
        <v>12</v>
      </c>
      <c r="D2858" s="9" t="s">
        <v>2725</v>
      </c>
      <c r="E2858" t="str">
        <f t="shared" si="400"/>
        <v>http://creativecommons.org/publicdomain/zero/1.0/</v>
      </c>
      <c r="F2858" t="s">
        <v>4659</v>
      </c>
      <c r="G2858">
        <v>6</v>
      </c>
      <c r="H2858" t="s">
        <v>337</v>
      </c>
      <c r="I2858" s="3" t="str">
        <f t="shared" si="401"/>
        <v>https://jpsearch.go.jp/term/type/文章要素</v>
      </c>
      <c r="L2858">
        <f t="shared" si="403"/>
        <v>133</v>
      </c>
      <c r="M2858" t="str">
        <f t="shared" si="404"/>
        <v>https://www.dl.ndl.go.jp/api/iiif/3437686/canvas/133</v>
      </c>
      <c r="N2858" t="str">
        <f t="shared" si="402"/>
        <v>https://www.dl.ndl.go.jp/api/iiif/3437686/manifest.json</v>
      </c>
      <c r="O2858" t="str">
        <f t="shared" si="405"/>
        <v>http://da.dl.itc.u-tokyo.ac.jp/mirador/?params=[{%22manifest%22:%22https://www.dl.ndl.go.jp/api/iiif/3437686/manifest.json%22,%22canvas%22:%22https://www.dl.ndl.go.jp/api/iiif/3437686/canvas/133%22}]</v>
      </c>
    </row>
    <row r="2859" spans="1:15" ht="16">
      <c r="A2859" s="8" t="str">
        <f t="shared" si="399"/>
        <v>https://w3id.org/kouigenjimonogatari/data/0226-13.json</v>
      </c>
      <c r="B2859" s="8">
        <v>226</v>
      </c>
      <c r="C2859" s="8">
        <v>13</v>
      </c>
      <c r="D2859" s="9" t="s">
        <v>2726</v>
      </c>
      <c r="E2859" t="str">
        <f t="shared" si="400"/>
        <v>http://creativecommons.org/publicdomain/zero/1.0/</v>
      </c>
      <c r="F2859" t="s">
        <v>4659</v>
      </c>
      <c r="G2859">
        <v>6</v>
      </c>
      <c r="H2859" t="s">
        <v>337</v>
      </c>
      <c r="I2859" s="3" t="str">
        <f t="shared" si="401"/>
        <v>https://jpsearch.go.jp/term/type/文章要素</v>
      </c>
      <c r="L2859">
        <f t="shared" si="403"/>
        <v>133</v>
      </c>
      <c r="M2859" t="str">
        <f t="shared" si="404"/>
        <v>https://www.dl.ndl.go.jp/api/iiif/3437686/canvas/133</v>
      </c>
      <c r="N2859" t="str">
        <f t="shared" si="402"/>
        <v>https://www.dl.ndl.go.jp/api/iiif/3437686/manifest.json</v>
      </c>
      <c r="O2859" t="str">
        <f t="shared" si="405"/>
        <v>http://da.dl.itc.u-tokyo.ac.jp/mirador/?params=[{%22manifest%22:%22https://www.dl.ndl.go.jp/api/iiif/3437686/manifest.json%22,%22canvas%22:%22https://www.dl.ndl.go.jp/api/iiif/3437686/canvas/133%22}]</v>
      </c>
    </row>
    <row r="2860" spans="1:15" ht="16">
      <c r="A2860" s="8" t="str">
        <f t="shared" si="399"/>
        <v>https://w3id.org/kouigenjimonogatari/data/0226-14.json</v>
      </c>
      <c r="B2860" s="8">
        <v>226</v>
      </c>
      <c r="C2860" s="8">
        <v>14</v>
      </c>
      <c r="D2860" s="9" t="s">
        <v>2727</v>
      </c>
      <c r="E2860" t="str">
        <f t="shared" si="400"/>
        <v>http://creativecommons.org/publicdomain/zero/1.0/</v>
      </c>
      <c r="F2860" t="s">
        <v>4659</v>
      </c>
      <c r="G2860">
        <v>6</v>
      </c>
      <c r="H2860" t="s">
        <v>337</v>
      </c>
      <c r="I2860" s="3" t="str">
        <f t="shared" si="401"/>
        <v>https://jpsearch.go.jp/term/type/文章要素</v>
      </c>
      <c r="L2860">
        <f t="shared" si="403"/>
        <v>133</v>
      </c>
      <c r="M2860" t="str">
        <f t="shared" si="404"/>
        <v>https://www.dl.ndl.go.jp/api/iiif/3437686/canvas/133</v>
      </c>
      <c r="N2860" t="str">
        <f t="shared" si="402"/>
        <v>https://www.dl.ndl.go.jp/api/iiif/3437686/manifest.json</v>
      </c>
      <c r="O2860" t="str">
        <f t="shared" si="405"/>
        <v>http://da.dl.itc.u-tokyo.ac.jp/mirador/?params=[{%22manifest%22:%22https://www.dl.ndl.go.jp/api/iiif/3437686/manifest.json%22,%22canvas%22:%22https://www.dl.ndl.go.jp/api/iiif/3437686/canvas/133%22}]</v>
      </c>
    </row>
    <row r="2861" spans="1:15" ht="16">
      <c r="A2861" s="8" t="str">
        <f t="shared" si="399"/>
        <v>https://w3id.org/kouigenjimonogatari/data/0227-01.json</v>
      </c>
      <c r="B2861" s="8">
        <v>227</v>
      </c>
      <c r="C2861" s="8">
        <v>1</v>
      </c>
      <c r="D2861" s="9" t="s">
        <v>2728</v>
      </c>
      <c r="E2861" t="str">
        <f t="shared" si="400"/>
        <v>http://creativecommons.org/publicdomain/zero/1.0/</v>
      </c>
      <c r="F2861" t="s">
        <v>4659</v>
      </c>
      <c r="G2861">
        <v>6</v>
      </c>
      <c r="H2861" t="s">
        <v>337</v>
      </c>
      <c r="I2861" s="3" t="str">
        <f t="shared" si="401"/>
        <v>https://jpsearch.go.jp/term/type/文章要素</v>
      </c>
      <c r="L2861">
        <f t="shared" si="403"/>
        <v>133</v>
      </c>
      <c r="M2861" t="str">
        <f t="shared" si="404"/>
        <v>https://www.dl.ndl.go.jp/api/iiif/3437686/canvas/133</v>
      </c>
      <c r="N2861" t="str">
        <f t="shared" si="402"/>
        <v>https://www.dl.ndl.go.jp/api/iiif/3437686/manifest.json</v>
      </c>
      <c r="O2861" t="str">
        <f t="shared" si="405"/>
        <v>http://da.dl.itc.u-tokyo.ac.jp/mirador/?params=[{%22manifest%22:%22https://www.dl.ndl.go.jp/api/iiif/3437686/manifest.json%22,%22canvas%22:%22https://www.dl.ndl.go.jp/api/iiif/3437686/canvas/133%22}]</v>
      </c>
    </row>
    <row r="2862" spans="1:15" ht="16">
      <c r="A2862" s="8" t="str">
        <f t="shared" si="399"/>
        <v>https://w3id.org/kouigenjimonogatari/data/0227-02.json</v>
      </c>
      <c r="B2862" s="8">
        <v>227</v>
      </c>
      <c r="C2862" s="8">
        <v>2</v>
      </c>
      <c r="D2862" s="9" t="s">
        <v>2729</v>
      </c>
      <c r="E2862" t="str">
        <f t="shared" si="400"/>
        <v>http://creativecommons.org/publicdomain/zero/1.0/</v>
      </c>
      <c r="F2862" t="s">
        <v>4659</v>
      </c>
      <c r="G2862">
        <v>6</v>
      </c>
      <c r="H2862" t="s">
        <v>337</v>
      </c>
      <c r="I2862" s="3" t="str">
        <f t="shared" si="401"/>
        <v>https://jpsearch.go.jp/term/type/文章要素</v>
      </c>
      <c r="L2862">
        <f t="shared" si="403"/>
        <v>133</v>
      </c>
      <c r="M2862" t="str">
        <f t="shared" si="404"/>
        <v>https://www.dl.ndl.go.jp/api/iiif/3437686/canvas/133</v>
      </c>
      <c r="N2862" t="str">
        <f t="shared" si="402"/>
        <v>https://www.dl.ndl.go.jp/api/iiif/3437686/manifest.json</v>
      </c>
      <c r="O2862" t="str">
        <f t="shared" si="405"/>
        <v>http://da.dl.itc.u-tokyo.ac.jp/mirador/?params=[{%22manifest%22:%22https://www.dl.ndl.go.jp/api/iiif/3437686/manifest.json%22,%22canvas%22:%22https://www.dl.ndl.go.jp/api/iiif/3437686/canvas/133%22}]</v>
      </c>
    </row>
    <row r="2863" spans="1:15" ht="16">
      <c r="A2863" s="8" t="str">
        <f t="shared" si="399"/>
        <v>https://w3id.org/kouigenjimonogatari/data/0227-03.json</v>
      </c>
      <c r="B2863" s="8">
        <v>227</v>
      </c>
      <c r="C2863" s="8">
        <v>3</v>
      </c>
      <c r="D2863" s="9" t="s">
        <v>2730</v>
      </c>
      <c r="E2863" t="str">
        <f t="shared" si="400"/>
        <v>http://creativecommons.org/publicdomain/zero/1.0/</v>
      </c>
      <c r="F2863" t="s">
        <v>4659</v>
      </c>
      <c r="G2863">
        <v>6</v>
      </c>
      <c r="H2863" t="s">
        <v>337</v>
      </c>
      <c r="I2863" s="3" t="str">
        <f t="shared" si="401"/>
        <v>https://jpsearch.go.jp/term/type/文章要素</v>
      </c>
      <c r="L2863">
        <f t="shared" si="403"/>
        <v>133</v>
      </c>
      <c r="M2863" t="str">
        <f t="shared" si="404"/>
        <v>https://www.dl.ndl.go.jp/api/iiif/3437686/canvas/133</v>
      </c>
      <c r="N2863" t="str">
        <f t="shared" si="402"/>
        <v>https://www.dl.ndl.go.jp/api/iiif/3437686/manifest.json</v>
      </c>
      <c r="O2863" t="str">
        <f t="shared" si="405"/>
        <v>http://da.dl.itc.u-tokyo.ac.jp/mirador/?params=[{%22manifest%22:%22https://www.dl.ndl.go.jp/api/iiif/3437686/manifest.json%22,%22canvas%22:%22https://www.dl.ndl.go.jp/api/iiif/3437686/canvas/133%22}]</v>
      </c>
    </row>
    <row r="2864" spans="1:15" ht="16">
      <c r="A2864" s="8" t="str">
        <f t="shared" si="399"/>
        <v>https://w3id.org/kouigenjimonogatari/data/0227-04.json</v>
      </c>
      <c r="B2864" s="8">
        <v>227</v>
      </c>
      <c r="C2864" s="8">
        <v>4</v>
      </c>
      <c r="D2864" s="9" t="s">
        <v>2731</v>
      </c>
      <c r="E2864" t="str">
        <f t="shared" si="400"/>
        <v>http://creativecommons.org/publicdomain/zero/1.0/</v>
      </c>
      <c r="F2864" t="s">
        <v>4659</v>
      </c>
      <c r="G2864">
        <v>6</v>
      </c>
      <c r="H2864" t="s">
        <v>337</v>
      </c>
      <c r="I2864" s="3" t="str">
        <f t="shared" si="401"/>
        <v>https://jpsearch.go.jp/term/type/文章要素</v>
      </c>
      <c r="L2864">
        <f t="shared" si="403"/>
        <v>133</v>
      </c>
      <c r="M2864" t="str">
        <f t="shared" si="404"/>
        <v>https://www.dl.ndl.go.jp/api/iiif/3437686/canvas/133</v>
      </c>
      <c r="N2864" t="str">
        <f t="shared" si="402"/>
        <v>https://www.dl.ndl.go.jp/api/iiif/3437686/manifest.json</v>
      </c>
      <c r="O2864" t="str">
        <f t="shared" si="405"/>
        <v>http://da.dl.itc.u-tokyo.ac.jp/mirador/?params=[{%22manifest%22:%22https://www.dl.ndl.go.jp/api/iiif/3437686/manifest.json%22,%22canvas%22:%22https://www.dl.ndl.go.jp/api/iiif/3437686/canvas/133%22}]</v>
      </c>
    </row>
    <row r="2865" spans="1:15" ht="16">
      <c r="A2865" s="8" t="str">
        <f t="shared" si="399"/>
        <v>https://w3id.org/kouigenjimonogatari/data/0227-05.json</v>
      </c>
      <c r="B2865" s="8">
        <v>227</v>
      </c>
      <c r="C2865" s="8">
        <v>5</v>
      </c>
      <c r="D2865" s="9" t="s">
        <v>2732</v>
      </c>
      <c r="E2865" t="str">
        <f t="shared" si="400"/>
        <v>http://creativecommons.org/publicdomain/zero/1.0/</v>
      </c>
      <c r="F2865" t="s">
        <v>4659</v>
      </c>
      <c r="G2865">
        <v>6</v>
      </c>
      <c r="H2865" t="s">
        <v>337</v>
      </c>
      <c r="I2865" s="3" t="str">
        <f t="shared" si="401"/>
        <v>https://jpsearch.go.jp/term/type/文章要素</v>
      </c>
      <c r="L2865">
        <f t="shared" si="403"/>
        <v>133</v>
      </c>
      <c r="M2865" t="str">
        <f t="shared" si="404"/>
        <v>https://www.dl.ndl.go.jp/api/iiif/3437686/canvas/133</v>
      </c>
      <c r="N2865" t="str">
        <f t="shared" si="402"/>
        <v>https://www.dl.ndl.go.jp/api/iiif/3437686/manifest.json</v>
      </c>
      <c r="O2865" t="str">
        <f t="shared" si="405"/>
        <v>http://da.dl.itc.u-tokyo.ac.jp/mirador/?params=[{%22manifest%22:%22https://www.dl.ndl.go.jp/api/iiif/3437686/manifest.json%22,%22canvas%22:%22https://www.dl.ndl.go.jp/api/iiif/3437686/canvas/133%22}]</v>
      </c>
    </row>
    <row r="2866" spans="1:15" ht="16">
      <c r="A2866" s="8" t="str">
        <f t="shared" si="399"/>
        <v>https://w3id.org/kouigenjimonogatari/data/0227-06.json</v>
      </c>
      <c r="B2866" s="8">
        <v>227</v>
      </c>
      <c r="C2866" s="8">
        <v>6</v>
      </c>
      <c r="D2866" s="9" t="s">
        <v>2733</v>
      </c>
      <c r="E2866" t="str">
        <f t="shared" si="400"/>
        <v>http://creativecommons.org/publicdomain/zero/1.0/</v>
      </c>
      <c r="F2866" t="s">
        <v>4659</v>
      </c>
      <c r="G2866">
        <v>6</v>
      </c>
      <c r="H2866" t="s">
        <v>337</v>
      </c>
      <c r="I2866" s="3" t="str">
        <f t="shared" si="401"/>
        <v>https://jpsearch.go.jp/term/type/文章要素</v>
      </c>
      <c r="L2866">
        <f t="shared" si="403"/>
        <v>133</v>
      </c>
      <c r="M2866" t="str">
        <f t="shared" si="404"/>
        <v>https://www.dl.ndl.go.jp/api/iiif/3437686/canvas/133</v>
      </c>
      <c r="N2866" t="str">
        <f t="shared" si="402"/>
        <v>https://www.dl.ndl.go.jp/api/iiif/3437686/manifest.json</v>
      </c>
      <c r="O2866" t="str">
        <f t="shared" si="405"/>
        <v>http://da.dl.itc.u-tokyo.ac.jp/mirador/?params=[{%22manifest%22:%22https://www.dl.ndl.go.jp/api/iiif/3437686/manifest.json%22,%22canvas%22:%22https://www.dl.ndl.go.jp/api/iiif/3437686/canvas/133%22}]</v>
      </c>
    </row>
    <row r="2867" spans="1:15" ht="16">
      <c r="A2867" s="8" t="str">
        <f t="shared" si="399"/>
        <v>https://w3id.org/kouigenjimonogatari/data/0227-07.json</v>
      </c>
      <c r="B2867" s="8">
        <v>227</v>
      </c>
      <c r="C2867" s="8">
        <v>7</v>
      </c>
      <c r="D2867" s="9" t="s">
        <v>2734</v>
      </c>
      <c r="E2867" t="str">
        <f t="shared" si="400"/>
        <v>http://creativecommons.org/publicdomain/zero/1.0/</v>
      </c>
      <c r="F2867" t="s">
        <v>4659</v>
      </c>
      <c r="G2867">
        <v>6</v>
      </c>
      <c r="H2867" t="s">
        <v>337</v>
      </c>
      <c r="I2867" s="3" t="str">
        <f t="shared" si="401"/>
        <v>https://jpsearch.go.jp/term/type/文章要素</v>
      </c>
      <c r="L2867">
        <f t="shared" si="403"/>
        <v>133</v>
      </c>
      <c r="M2867" t="str">
        <f t="shared" si="404"/>
        <v>https://www.dl.ndl.go.jp/api/iiif/3437686/canvas/133</v>
      </c>
      <c r="N2867" t="str">
        <f t="shared" si="402"/>
        <v>https://www.dl.ndl.go.jp/api/iiif/3437686/manifest.json</v>
      </c>
      <c r="O2867" t="str">
        <f t="shared" si="405"/>
        <v>http://da.dl.itc.u-tokyo.ac.jp/mirador/?params=[{%22manifest%22:%22https://www.dl.ndl.go.jp/api/iiif/3437686/manifest.json%22,%22canvas%22:%22https://www.dl.ndl.go.jp/api/iiif/3437686/canvas/133%22}]</v>
      </c>
    </row>
    <row r="2868" spans="1:15" ht="16">
      <c r="A2868" s="8" t="str">
        <f t="shared" si="399"/>
        <v>https://w3id.org/kouigenjimonogatari/data/0227-08.json</v>
      </c>
      <c r="B2868" s="8">
        <v>227</v>
      </c>
      <c r="C2868" s="8">
        <v>8</v>
      </c>
      <c r="D2868" s="9" t="s">
        <v>2735</v>
      </c>
      <c r="E2868" t="str">
        <f t="shared" si="400"/>
        <v>http://creativecommons.org/publicdomain/zero/1.0/</v>
      </c>
      <c r="F2868" t="s">
        <v>4659</v>
      </c>
      <c r="G2868">
        <v>6</v>
      </c>
      <c r="H2868" t="s">
        <v>337</v>
      </c>
      <c r="I2868" s="3" t="str">
        <f t="shared" si="401"/>
        <v>https://jpsearch.go.jp/term/type/文章要素</v>
      </c>
      <c r="L2868">
        <f t="shared" si="403"/>
        <v>133</v>
      </c>
      <c r="M2868" t="str">
        <f t="shared" si="404"/>
        <v>https://www.dl.ndl.go.jp/api/iiif/3437686/canvas/133</v>
      </c>
      <c r="N2868" t="str">
        <f t="shared" si="402"/>
        <v>https://www.dl.ndl.go.jp/api/iiif/3437686/manifest.json</v>
      </c>
      <c r="O2868" t="str">
        <f t="shared" si="405"/>
        <v>http://da.dl.itc.u-tokyo.ac.jp/mirador/?params=[{%22manifest%22:%22https://www.dl.ndl.go.jp/api/iiif/3437686/manifest.json%22,%22canvas%22:%22https://www.dl.ndl.go.jp/api/iiif/3437686/canvas/133%22}]</v>
      </c>
    </row>
    <row r="2869" spans="1:15" ht="16">
      <c r="A2869" s="8" t="str">
        <f t="shared" si="399"/>
        <v>https://w3id.org/kouigenjimonogatari/data/0227-09.json</v>
      </c>
      <c r="B2869" s="8">
        <v>227</v>
      </c>
      <c r="C2869" s="8">
        <v>9</v>
      </c>
      <c r="D2869" s="9" t="s">
        <v>2736</v>
      </c>
      <c r="E2869" t="str">
        <f t="shared" si="400"/>
        <v>http://creativecommons.org/publicdomain/zero/1.0/</v>
      </c>
      <c r="F2869" t="s">
        <v>4659</v>
      </c>
      <c r="G2869">
        <v>6</v>
      </c>
      <c r="H2869" t="s">
        <v>337</v>
      </c>
      <c r="I2869" s="3" t="str">
        <f t="shared" si="401"/>
        <v>https://jpsearch.go.jp/term/type/文章要素</v>
      </c>
      <c r="L2869">
        <f t="shared" si="403"/>
        <v>133</v>
      </c>
      <c r="M2869" t="str">
        <f t="shared" si="404"/>
        <v>https://www.dl.ndl.go.jp/api/iiif/3437686/canvas/133</v>
      </c>
      <c r="N2869" t="str">
        <f t="shared" si="402"/>
        <v>https://www.dl.ndl.go.jp/api/iiif/3437686/manifest.json</v>
      </c>
      <c r="O2869" t="str">
        <f t="shared" si="405"/>
        <v>http://da.dl.itc.u-tokyo.ac.jp/mirador/?params=[{%22manifest%22:%22https://www.dl.ndl.go.jp/api/iiif/3437686/manifest.json%22,%22canvas%22:%22https://www.dl.ndl.go.jp/api/iiif/3437686/canvas/133%22}]</v>
      </c>
    </row>
    <row r="2870" spans="1:15" ht="16">
      <c r="A2870" s="8" t="str">
        <f t="shared" si="399"/>
        <v>https://w3id.org/kouigenjimonogatari/data/0227-10.json</v>
      </c>
      <c r="B2870" s="8">
        <v>227</v>
      </c>
      <c r="C2870" s="8">
        <v>10</v>
      </c>
      <c r="D2870" s="9" t="s">
        <v>2737</v>
      </c>
      <c r="E2870" t="str">
        <f t="shared" si="400"/>
        <v>http://creativecommons.org/publicdomain/zero/1.0/</v>
      </c>
      <c r="F2870" t="s">
        <v>4659</v>
      </c>
      <c r="G2870">
        <v>6</v>
      </c>
      <c r="H2870" t="s">
        <v>337</v>
      </c>
      <c r="I2870" s="3" t="str">
        <f t="shared" si="401"/>
        <v>https://jpsearch.go.jp/term/type/文章要素</v>
      </c>
      <c r="L2870">
        <f t="shared" si="403"/>
        <v>133</v>
      </c>
      <c r="M2870" t="str">
        <f t="shared" si="404"/>
        <v>https://www.dl.ndl.go.jp/api/iiif/3437686/canvas/133</v>
      </c>
      <c r="N2870" t="str">
        <f t="shared" si="402"/>
        <v>https://www.dl.ndl.go.jp/api/iiif/3437686/manifest.json</v>
      </c>
      <c r="O2870" t="str">
        <f t="shared" si="405"/>
        <v>http://da.dl.itc.u-tokyo.ac.jp/mirador/?params=[{%22manifest%22:%22https://www.dl.ndl.go.jp/api/iiif/3437686/manifest.json%22,%22canvas%22:%22https://www.dl.ndl.go.jp/api/iiif/3437686/canvas/133%22}]</v>
      </c>
    </row>
    <row r="2871" spans="1:15" ht="16">
      <c r="A2871" s="8" t="str">
        <f t="shared" si="399"/>
        <v>https://w3id.org/kouigenjimonogatari/data/0227-11.json</v>
      </c>
      <c r="B2871" s="8">
        <v>227</v>
      </c>
      <c r="C2871" s="8">
        <v>11</v>
      </c>
      <c r="D2871" s="9" t="s">
        <v>2738</v>
      </c>
      <c r="E2871" t="str">
        <f t="shared" si="400"/>
        <v>http://creativecommons.org/publicdomain/zero/1.0/</v>
      </c>
      <c r="F2871" t="s">
        <v>4659</v>
      </c>
      <c r="G2871">
        <v>6</v>
      </c>
      <c r="H2871" t="s">
        <v>337</v>
      </c>
      <c r="I2871" s="3" t="str">
        <f t="shared" si="401"/>
        <v>https://jpsearch.go.jp/term/type/文章要素</v>
      </c>
      <c r="L2871">
        <f t="shared" si="403"/>
        <v>133</v>
      </c>
      <c r="M2871" t="str">
        <f t="shared" si="404"/>
        <v>https://www.dl.ndl.go.jp/api/iiif/3437686/canvas/133</v>
      </c>
      <c r="N2871" t="str">
        <f t="shared" si="402"/>
        <v>https://www.dl.ndl.go.jp/api/iiif/3437686/manifest.json</v>
      </c>
      <c r="O2871" t="str">
        <f t="shared" si="405"/>
        <v>http://da.dl.itc.u-tokyo.ac.jp/mirador/?params=[{%22manifest%22:%22https://www.dl.ndl.go.jp/api/iiif/3437686/manifest.json%22,%22canvas%22:%22https://www.dl.ndl.go.jp/api/iiif/3437686/canvas/133%22}]</v>
      </c>
    </row>
    <row r="2872" spans="1:15" ht="16">
      <c r="A2872" s="8" t="str">
        <f t="shared" si="399"/>
        <v>https://w3id.org/kouigenjimonogatari/data/0227-12.json</v>
      </c>
      <c r="B2872" s="8">
        <v>227</v>
      </c>
      <c r="C2872" s="8">
        <v>12</v>
      </c>
      <c r="D2872" s="9" t="s">
        <v>2739</v>
      </c>
      <c r="E2872" t="str">
        <f t="shared" si="400"/>
        <v>http://creativecommons.org/publicdomain/zero/1.0/</v>
      </c>
      <c r="F2872" t="s">
        <v>4659</v>
      </c>
      <c r="G2872">
        <v>6</v>
      </c>
      <c r="H2872" t="s">
        <v>337</v>
      </c>
      <c r="I2872" s="3" t="str">
        <f t="shared" si="401"/>
        <v>https://jpsearch.go.jp/term/type/文章要素</v>
      </c>
      <c r="L2872">
        <f t="shared" si="403"/>
        <v>133</v>
      </c>
      <c r="M2872" t="str">
        <f t="shared" si="404"/>
        <v>https://www.dl.ndl.go.jp/api/iiif/3437686/canvas/133</v>
      </c>
      <c r="N2872" t="str">
        <f t="shared" si="402"/>
        <v>https://www.dl.ndl.go.jp/api/iiif/3437686/manifest.json</v>
      </c>
      <c r="O2872" t="str">
        <f t="shared" si="405"/>
        <v>http://da.dl.itc.u-tokyo.ac.jp/mirador/?params=[{%22manifest%22:%22https://www.dl.ndl.go.jp/api/iiif/3437686/manifest.json%22,%22canvas%22:%22https://www.dl.ndl.go.jp/api/iiif/3437686/canvas/133%22}]</v>
      </c>
    </row>
    <row r="2873" spans="1:15" ht="16">
      <c r="A2873" s="8" t="str">
        <f t="shared" si="399"/>
        <v>https://w3id.org/kouigenjimonogatari/data/0227-13.json</v>
      </c>
      <c r="B2873" s="8">
        <v>227</v>
      </c>
      <c r="C2873" s="8">
        <v>13</v>
      </c>
      <c r="D2873" s="9" t="s">
        <v>2740</v>
      </c>
      <c r="E2873" t="str">
        <f t="shared" si="400"/>
        <v>http://creativecommons.org/publicdomain/zero/1.0/</v>
      </c>
      <c r="F2873" t="s">
        <v>4659</v>
      </c>
      <c r="G2873">
        <v>6</v>
      </c>
      <c r="H2873" t="s">
        <v>337</v>
      </c>
      <c r="I2873" s="3" t="str">
        <f t="shared" si="401"/>
        <v>https://jpsearch.go.jp/term/type/文章要素</v>
      </c>
      <c r="L2873">
        <f t="shared" si="403"/>
        <v>133</v>
      </c>
      <c r="M2873" t="str">
        <f t="shared" si="404"/>
        <v>https://www.dl.ndl.go.jp/api/iiif/3437686/canvas/133</v>
      </c>
      <c r="N2873" t="str">
        <f t="shared" si="402"/>
        <v>https://www.dl.ndl.go.jp/api/iiif/3437686/manifest.json</v>
      </c>
      <c r="O2873" t="str">
        <f t="shared" si="405"/>
        <v>http://da.dl.itc.u-tokyo.ac.jp/mirador/?params=[{%22manifest%22:%22https://www.dl.ndl.go.jp/api/iiif/3437686/manifest.json%22,%22canvas%22:%22https://www.dl.ndl.go.jp/api/iiif/3437686/canvas/133%22}]</v>
      </c>
    </row>
    <row r="2874" spans="1:15" ht="16">
      <c r="A2874" s="8" t="str">
        <f t="shared" si="399"/>
        <v>https://w3id.org/kouigenjimonogatari/data/0227-14.json</v>
      </c>
      <c r="B2874" s="8">
        <v>227</v>
      </c>
      <c r="C2874" s="8">
        <v>14</v>
      </c>
      <c r="D2874" s="9" t="s">
        <v>2741</v>
      </c>
      <c r="E2874" t="str">
        <f t="shared" si="400"/>
        <v>http://creativecommons.org/publicdomain/zero/1.0/</v>
      </c>
      <c r="F2874" t="s">
        <v>4659</v>
      </c>
      <c r="G2874">
        <v>6</v>
      </c>
      <c r="H2874" t="s">
        <v>337</v>
      </c>
      <c r="I2874" s="3" t="str">
        <f t="shared" si="401"/>
        <v>https://jpsearch.go.jp/term/type/文章要素</v>
      </c>
      <c r="L2874">
        <f t="shared" si="403"/>
        <v>133</v>
      </c>
      <c r="M2874" t="str">
        <f t="shared" si="404"/>
        <v>https://www.dl.ndl.go.jp/api/iiif/3437686/canvas/133</v>
      </c>
      <c r="N2874" t="str">
        <f t="shared" si="402"/>
        <v>https://www.dl.ndl.go.jp/api/iiif/3437686/manifest.json</v>
      </c>
      <c r="O2874" t="str">
        <f t="shared" si="405"/>
        <v>http://da.dl.itc.u-tokyo.ac.jp/mirador/?params=[{%22manifest%22:%22https://www.dl.ndl.go.jp/api/iiif/3437686/manifest.json%22,%22canvas%22:%22https://www.dl.ndl.go.jp/api/iiif/3437686/canvas/133%22}]</v>
      </c>
    </row>
    <row r="2875" spans="1:15" ht="16">
      <c r="A2875" s="8" t="str">
        <f t="shared" si="399"/>
        <v>https://w3id.org/kouigenjimonogatari/data/0228-01.json</v>
      </c>
      <c r="B2875" s="8">
        <v>228</v>
      </c>
      <c r="C2875" s="8">
        <v>1</v>
      </c>
      <c r="D2875" s="9" t="s">
        <v>2742</v>
      </c>
      <c r="E2875" t="str">
        <f t="shared" si="400"/>
        <v>http://creativecommons.org/publicdomain/zero/1.0/</v>
      </c>
      <c r="F2875" t="s">
        <v>4659</v>
      </c>
      <c r="G2875">
        <v>6</v>
      </c>
      <c r="H2875" t="s">
        <v>337</v>
      </c>
      <c r="I2875" s="3" t="str">
        <f t="shared" si="401"/>
        <v>https://jpsearch.go.jp/term/type/文章要素</v>
      </c>
      <c r="L2875">
        <f t="shared" si="403"/>
        <v>134</v>
      </c>
      <c r="M2875" t="str">
        <f t="shared" si="404"/>
        <v>https://www.dl.ndl.go.jp/api/iiif/3437686/canvas/134</v>
      </c>
      <c r="N2875" t="str">
        <f t="shared" si="402"/>
        <v>https://www.dl.ndl.go.jp/api/iiif/3437686/manifest.json</v>
      </c>
      <c r="O2875" t="str">
        <f t="shared" si="405"/>
        <v>http://da.dl.itc.u-tokyo.ac.jp/mirador/?params=[{%22manifest%22:%22https://www.dl.ndl.go.jp/api/iiif/3437686/manifest.json%22,%22canvas%22:%22https://www.dl.ndl.go.jp/api/iiif/3437686/canvas/134%22}]</v>
      </c>
    </row>
    <row r="2876" spans="1:15" ht="16">
      <c r="A2876" s="8" t="str">
        <f t="shared" si="399"/>
        <v>https://w3id.org/kouigenjimonogatari/data/0228-02.json</v>
      </c>
      <c r="B2876" s="8">
        <v>228</v>
      </c>
      <c r="C2876" s="8">
        <v>2</v>
      </c>
      <c r="D2876" s="9" t="s">
        <v>2743</v>
      </c>
      <c r="E2876" t="str">
        <f t="shared" si="400"/>
        <v>http://creativecommons.org/publicdomain/zero/1.0/</v>
      </c>
      <c r="F2876" t="s">
        <v>4659</v>
      </c>
      <c r="G2876">
        <v>6</v>
      </c>
      <c r="H2876" t="s">
        <v>337</v>
      </c>
      <c r="I2876" s="3" t="str">
        <f t="shared" si="401"/>
        <v>https://jpsearch.go.jp/term/type/文章要素</v>
      </c>
      <c r="L2876">
        <f t="shared" si="403"/>
        <v>134</v>
      </c>
      <c r="M2876" t="str">
        <f t="shared" si="404"/>
        <v>https://www.dl.ndl.go.jp/api/iiif/3437686/canvas/134</v>
      </c>
      <c r="N2876" t="str">
        <f t="shared" si="402"/>
        <v>https://www.dl.ndl.go.jp/api/iiif/3437686/manifest.json</v>
      </c>
      <c r="O2876" t="str">
        <f t="shared" si="405"/>
        <v>http://da.dl.itc.u-tokyo.ac.jp/mirador/?params=[{%22manifest%22:%22https://www.dl.ndl.go.jp/api/iiif/3437686/manifest.json%22,%22canvas%22:%22https://www.dl.ndl.go.jp/api/iiif/3437686/canvas/134%22}]</v>
      </c>
    </row>
    <row r="2877" spans="1:15" ht="16">
      <c r="A2877" s="8" t="str">
        <f t="shared" si="399"/>
        <v>https://w3id.org/kouigenjimonogatari/data/0228-03.json</v>
      </c>
      <c r="B2877" s="8">
        <v>228</v>
      </c>
      <c r="C2877" s="8">
        <v>3</v>
      </c>
      <c r="D2877" s="9" t="s">
        <v>2744</v>
      </c>
      <c r="E2877" t="str">
        <f t="shared" si="400"/>
        <v>http://creativecommons.org/publicdomain/zero/1.0/</v>
      </c>
      <c r="F2877" t="s">
        <v>4659</v>
      </c>
      <c r="G2877">
        <v>6</v>
      </c>
      <c r="H2877" t="s">
        <v>337</v>
      </c>
      <c r="I2877" s="3" t="str">
        <f t="shared" si="401"/>
        <v>https://jpsearch.go.jp/term/type/文章要素</v>
      </c>
      <c r="L2877">
        <f t="shared" si="403"/>
        <v>134</v>
      </c>
      <c r="M2877" t="str">
        <f t="shared" si="404"/>
        <v>https://www.dl.ndl.go.jp/api/iiif/3437686/canvas/134</v>
      </c>
      <c r="N2877" t="str">
        <f t="shared" si="402"/>
        <v>https://www.dl.ndl.go.jp/api/iiif/3437686/manifest.json</v>
      </c>
      <c r="O2877" t="str">
        <f t="shared" si="405"/>
        <v>http://da.dl.itc.u-tokyo.ac.jp/mirador/?params=[{%22manifest%22:%22https://www.dl.ndl.go.jp/api/iiif/3437686/manifest.json%22,%22canvas%22:%22https://www.dl.ndl.go.jp/api/iiif/3437686/canvas/134%22}]</v>
      </c>
    </row>
    <row r="2878" spans="1:15" ht="16">
      <c r="A2878" s="8" t="str">
        <f t="shared" si="399"/>
        <v>https://w3id.org/kouigenjimonogatari/data/0228-04.json</v>
      </c>
      <c r="B2878" s="8">
        <v>228</v>
      </c>
      <c r="C2878" s="8">
        <v>4</v>
      </c>
      <c r="D2878" s="9" t="s">
        <v>2745</v>
      </c>
      <c r="E2878" t="str">
        <f t="shared" si="400"/>
        <v>http://creativecommons.org/publicdomain/zero/1.0/</v>
      </c>
      <c r="F2878" t="s">
        <v>4659</v>
      </c>
      <c r="G2878">
        <v>6</v>
      </c>
      <c r="H2878" t="s">
        <v>337</v>
      </c>
      <c r="I2878" s="3" t="str">
        <f t="shared" si="401"/>
        <v>https://jpsearch.go.jp/term/type/文章要素</v>
      </c>
      <c r="L2878">
        <f t="shared" si="403"/>
        <v>134</v>
      </c>
      <c r="M2878" t="str">
        <f t="shared" si="404"/>
        <v>https://www.dl.ndl.go.jp/api/iiif/3437686/canvas/134</v>
      </c>
      <c r="N2878" t="str">
        <f t="shared" si="402"/>
        <v>https://www.dl.ndl.go.jp/api/iiif/3437686/manifest.json</v>
      </c>
      <c r="O2878" t="str">
        <f t="shared" si="405"/>
        <v>http://da.dl.itc.u-tokyo.ac.jp/mirador/?params=[{%22manifest%22:%22https://www.dl.ndl.go.jp/api/iiif/3437686/manifest.json%22,%22canvas%22:%22https://www.dl.ndl.go.jp/api/iiif/3437686/canvas/134%22}]</v>
      </c>
    </row>
    <row r="2879" spans="1:15" ht="16">
      <c r="A2879" s="8" t="str">
        <f t="shared" si="399"/>
        <v>https://w3id.org/kouigenjimonogatari/data/0228-05.json</v>
      </c>
      <c r="B2879" s="8">
        <v>228</v>
      </c>
      <c r="C2879" s="8">
        <v>5</v>
      </c>
      <c r="D2879" s="9" t="s">
        <v>2746</v>
      </c>
      <c r="E2879" t="str">
        <f t="shared" si="400"/>
        <v>http://creativecommons.org/publicdomain/zero/1.0/</v>
      </c>
      <c r="F2879" t="s">
        <v>4659</v>
      </c>
      <c r="G2879">
        <v>6</v>
      </c>
      <c r="H2879" t="s">
        <v>337</v>
      </c>
      <c r="I2879" s="3" t="str">
        <f t="shared" si="401"/>
        <v>https://jpsearch.go.jp/term/type/文章要素</v>
      </c>
      <c r="L2879">
        <f t="shared" si="403"/>
        <v>134</v>
      </c>
      <c r="M2879" t="str">
        <f t="shared" si="404"/>
        <v>https://www.dl.ndl.go.jp/api/iiif/3437686/canvas/134</v>
      </c>
      <c r="N2879" t="str">
        <f t="shared" si="402"/>
        <v>https://www.dl.ndl.go.jp/api/iiif/3437686/manifest.json</v>
      </c>
      <c r="O2879" t="str">
        <f t="shared" si="405"/>
        <v>http://da.dl.itc.u-tokyo.ac.jp/mirador/?params=[{%22manifest%22:%22https://www.dl.ndl.go.jp/api/iiif/3437686/manifest.json%22,%22canvas%22:%22https://www.dl.ndl.go.jp/api/iiif/3437686/canvas/134%22}]</v>
      </c>
    </row>
    <row r="2880" spans="1:15" ht="16">
      <c r="A2880" s="8" t="str">
        <f t="shared" ref="A2880:A2943" si="406">"https://w3id.org/kouigenjimonogatari/data/"&amp;TEXT(B2880, "0000")&amp;"-"&amp;TEXT(C2880, "00")&amp;".json"</f>
        <v>https://w3id.org/kouigenjimonogatari/data/0228-06.json</v>
      </c>
      <c r="B2880" s="8">
        <v>228</v>
      </c>
      <c r="C2880" s="8">
        <v>6</v>
      </c>
      <c r="D2880" s="9" t="s">
        <v>2747</v>
      </c>
      <c r="E2880" t="str">
        <f t="shared" si="400"/>
        <v>http://creativecommons.org/publicdomain/zero/1.0/</v>
      </c>
      <c r="F2880" t="s">
        <v>4659</v>
      </c>
      <c r="G2880">
        <v>6</v>
      </c>
      <c r="H2880" t="s">
        <v>337</v>
      </c>
      <c r="I2880" s="3" t="str">
        <f t="shared" si="401"/>
        <v>https://jpsearch.go.jp/term/type/文章要素</v>
      </c>
      <c r="L2880">
        <f t="shared" si="403"/>
        <v>134</v>
      </c>
      <c r="M2880" t="str">
        <f t="shared" si="404"/>
        <v>https://www.dl.ndl.go.jp/api/iiif/3437686/canvas/134</v>
      </c>
      <c r="N2880" t="str">
        <f t="shared" si="402"/>
        <v>https://www.dl.ndl.go.jp/api/iiif/3437686/manifest.json</v>
      </c>
      <c r="O2880" t="str">
        <f t="shared" si="405"/>
        <v>http://da.dl.itc.u-tokyo.ac.jp/mirador/?params=[{%22manifest%22:%22https://www.dl.ndl.go.jp/api/iiif/3437686/manifest.json%22,%22canvas%22:%22https://www.dl.ndl.go.jp/api/iiif/3437686/canvas/134%22}]</v>
      </c>
    </row>
    <row r="2881" spans="1:15" ht="16">
      <c r="A2881" s="8" t="str">
        <f t="shared" si="406"/>
        <v>https://w3id.org/kouigenjimonogatari/data/0228-07.json</v>
      </c>
      <c r="B2881" s="8">
        <v>228</v>
      </c>
      <c r="C2881" s="8">
        <v>7</v>
      </c>
      <c r="D2881" s="9" t="s">
        <v>2748</v>
      </c>
      <c r="E2881" t="str">
        <f t="shared" si="400"/>
        <v>http://creativecommons.org/publicdomain/zero/1.0/</v>
      </c>
      <c r="F2881" t="s">
        <v>4659</v>
      </c>
      <c r="G2881">
        <v>6</v>
      </c>
      <c r="H2881" t="s">
        <v>337</v>
      </c>
      <c r="I2881" s="3" t="str">
        <f t="shared" si="401"/>
        <v>https://jpsearch.go.jp/term/type/文章要素</v>
      </c>
      <c r="L2881">
        <f t="shared" si="403"/>
        <v>134</v>
      </c>
      <c r="M2881" t="str">
        <f t="shared" si="404"/>
        <v>https://www.dl.ndl.go.jp/api/iiif/3437686/canvas/134</v>
      </c>
      <c r="N2881" t="str">
        <f t="shared" si="402"/>
        <v>https://www.dl.ndl.go.jp/api/iiif/3437686/manifest.json</v>
      </c>
      <c r="O2881" t="str">
        <f t="shared" si="405"/>
        <v>http://da.dl.itc.u-tokyo.ac.jp/mirador/?params=[{%22manifest%22:%22https://www.dl.ndl.go.jp/api/iiif/3437686/manifest.json%22,%22canvas%22:%22https://www.dl.ndl.go.jp/api/iiif/3437686/canvas/134%22}]</v>
      </c>
    </row>
    <row r="2882" spans="1:15" ht="16">
      <c r="A2882" s="8" t="str">
        <f t="shared" si="406"/>
        <v>https://w3id.org/kouigenjimonogatari/data/0228-08.json</v>
      </c>
      <c r="B2882" s="8">
        <v>228</v>
      </c>
      <c r="C2882" s="8">
        <v>8</v>
      </c>
      <c r="D2882" s="9" t="s">
        <v>2749</v>
      </c>
      <c r="E2882" t="str">
        <f t="shared" si="400"/>
        <v>http://creativecommons.org/publicdomain/zero/1.0/</v>
      </c>
      <c r="F2882" t="s">
        <v>4659</v>
      </c>
      <c r="G2882">
        <v>6</v>
      </c>
      <c r="H2882" t="s">
        <v>337</v>
      </c>
      <c r="I2882" s="3" t="str">
        <f t="shared" si="401"/>
        <v>https://jpsearch.go.jp/term/type/文章要素</v>
      </c>
      <c r="L2882">
        <f t="shared" si="403"/>
        <v>134</v>
      </c>
      <c r="M2882" t="str">
        <f t="shared" si="404"/>
        <v>https://www.dl.ndl.go.jp/api/iiif/3437686/canvas/134</v>
      </c>
      <c r="N2882" t="str">
        <f t="shared" si="402"/>
        <v>https://www.dl.ndl.go.jp/api/iiif/3437686/manifest.json</v>
      </c>
      <c r="O2882" t="str">
        <f t="shared" si="405"/>
        <v>http://da.dl.itc.u-tokyo.ac.jp/mirador/?params=[{%22manifest%22:%22https://www.dl.ndl.go.jp/api/iiif/3437686/manifest.json%22,%22canvas%22:%22https://www.dl.ndl.go.jp/api/iiif/3437686/canvas/134%22}]</v>
      </c>
    </row>
    <row r="2883" spans="1:15" ht="16">
      <c r="A2883" s="8" t="str">
        <f t="shared" si="406"/>
        <v>https://w3id.org/kouigenjimonogatari/data/0228-09.json</v>
      </c>
      <c r="B2883" s="8">
        <v>228</v>
      </c>
      <c r="C2883" s="8">
        <v>9</v>
      </c>
      <c r="D2883" s="9" t="s">
        <v>2750</v>
      </c>
      <c r="E2883" t="str">
        <f t="shared" si="400"/>
        <v>http://creativecommons.org/publicdomain/zero/1.0/</v>
      </c>
      <c r="F2883" t="s">
        <v>4659</v>
      </c>
      <c r="G2883">
        <v>6</v>
      </c>
      <c r="H2883" t="s">
        <v>337</v>
      </c>
      <c r="I2883" s="3" t="str">
        <f t="shared" si="401"/>
        <v>https://jpsearch.go.jp/term/type/文章要素</v>
      </c>
      <c r="L2883">
        <f t="shared" si="403"/>
        <v>134</v>
      </c>
      <c r="M2883" t="str">
        <f t="shared" si="404"/>
        <v>https://www.dl.ndl.go.jp/api/iiif/3437686/canvas/134</v>
      </c>
      <c r="N2883" t="str">
        <f t="shared" si="402"/>
        <v>https://www.dl.ndl.go.jp/api/iiif/3437686/manifest.json</v>
      </c>
      <c r="O2883" t="str">
        <f t="shared" si="405"/>
        <v>http://da.dl.itc.u-tokyo.ac.jp/mirador/?params=[{%22manifest%22:%22https://www.dl.ndl.go.jp/api/iiif/3437686/manifest.json%22,%22canvas%22:%22https://www.dl.ndl.go.jp/api/iiif/3437686/canvas/134%22}]</v>
      </c>
    </row>
    <row r="2884" spans="1:15" ht="16">
      <c r="A2884" s="8" t="str">
        <f t="shared" si="406"/>
        <v>https://w3id.org/kouigenjimonogatari/data/0228-10.json</v>
      </c>
      <c r="B2884" s="8">
        <v>228</v>
      </c>
      <c r="C2884" s="8">
        <v>10</v>
      </c>
      <c r="D2884" s="9" t="s">
        <v>2751</v>
      </c>
      <c r="E2884" t="str">
        <f t="shared" ref="E2884:E2947" si="407">"http://creativecommons.org/publicdomain/zero/1.0/"</f>
        <v>http://creativecommons.org/publicdomain/zero/1.0/</v>
      </c>
      <c r="F2884" t="s">
        <v>4659</v>
      </c>
      <c r="G2884">
        <v>6</v>
      </c>
      <c r="H2884" t="s">
        <v>337</v>
      </c>
      <c r="I2884" s="3" t="str">
        <f t="shared" ref="I2884:I2947" si="408">"https://jpsearch.go.jp/term/type/文章要素"</f>
        <v>https://jpsearch.go.jp/term/type/文章要素</v>
      </c>
      <c r="L2884">
        <f t="shared" si="403"/>
        <v>134</v>
      </c>
      <c r="M2884" t="str">
        <f t="shared" si="404"/>
        <v>https://www.dl.ndl.go.jp/api/iiif/3437686/canvas/134</v>
      </c>
      <c r="N2884" t="str">
        <f t="shared" ref="N2884:N2947" si="409">"https://www.dl.ndl.go.jp/api/iiif/3437686/manifest.json"</f>
        <v>https://www.dl.ndl.go.jp/api/iiif/3437686/manifest.json</v>
      </c>
      <c r="O2884" t="str">
        <f t="shared" si="405"/>
        <v>http://da.dl.itc.u-tokyo.ac.jp/mirador/?params=[{%22manifest%22:%22https://www.dl.ndl.go.jp/api/iiif/3437686/manifest.json%22,%22canvas%22:%22https://www.dl.ndl.go.jp/api/iiif/3437686/canvas/134%22}]</v>
      </c>
    </row>
    <row r="2885" spans="1:15" ht="16">
      <c r="A2885" s="8" t="str">
        <f t="shared" si="406"/>
        <v>https://w3id.org/kouigenjimonogatari/data/0228-11.json</v>
      </c>
      <c r="B2885" s="8">
        <v>228</v>
      </c>
      <c r="C2885" s="8">
        <v>11</v>
      </c>
      <c r="D2885" s="9" t="s">
        <v>2752</v>
      </c>
      <c r="E2885" t="str">
        <f t="shared" si="407"/>
        <v>http://creativecommons.org/publicdomain/zero/1.0/</v>
      </c>
      <c r="F2885" t="s">
        <v>4659</v>
      </c>
      <c r="G2885">
        <v>6</v>
      </c>
      <c r="H2885" t="s">
        <v>337</v>
      </c>
      <c r="I2885" s="3" t="str">
        <f t="shared" si="408"/>
        <v>https://jpsearch.go.jp/term/type/文章要素</v>
      </c>
      <c r="L2885">
        <f t="shared" si="403"/>
        <v>134</v>
      </c>
      <c r="M2885" t="str">
        <f t="shared" si="404"/>
        <v>https://www.dl.ndl.go.jp/api/iiif/3437686/canvas/134</v>
      </c>
      <c r="N2885" t="str">
        <f t="shared" si="409"/>
        <v>https://www.dl.ndl.go.jp/api/iiif/3437686/manifest.json</v>
      </c>
      <c r="O2885" t="str">
        <f t="shared" si="405"/>
        <v>http://da.dl.itc.u-tokyo.ac.jp/mirador/?params=[{%22manifest%22:%22https://www.dl.ndl.go.jp/api/iiif/3437686/manifest.json%22,%22canvas%22:%22https://www.dl.ndl.go.jp/api/iiif/3437686/canvas/134%22}]</v>
      </c>
    </row>
    <row r="2886" spans="1:15" ht="16">
      <c r="A2886" s="8" t="str">
        <f t="shared" si="406"/>
        <v>https://w3id.org/kouigenjimonogatari/data/0228-12.json</v>
      </c>
      <c r="B2886" s="8">
        <v>228</v>
      </c>
      <c r="C2886" s="8">
        <v>12</v>
      </c>
      <c r="D2886" s="9" t="s">
        <v>2753</v>
      </c>
      <c r="E2886" t="str">
        <f t="shared" si="407"/>
        <v>http://creativecommons.org/publicdomain/zero/1.0/</v>
      </c>
      <c r="F2886" t="s">
        <v>4659</v>
      </c>
      <c r="G2886">
        <v>6</v>
      </c>
      <c r="H2886" t="s">
        <v>337</v>
      </c>
      <c r="I2886" s="3" t="str">
        <f t="shared" si="408"/>
        <v>https://jpsearch.go.jp/term/type/文章要素</v>
      </c>
      <c r="L2886">
        <f t="shared" si="403"/>
        <v>134</v>
      </c>
      <c r="M2886" t="str">
        <f t="shared" si="404"/>
        <v>https://www.dl.ndl.go.jp/api/iiif/3437686/canvas/134</v>
      </c>
      <c r="N2886" t="str">
        <f t="shared" si="409"/>
        <v>https://www.dl.ndl.go.jp/api/iiif/3437686/manifest.json</v>
      </c>
      <c r="O2886" t="str">
        <f t="shared" si="405"/>
        <v>http://da.dl.itc.u-tokyo.ac.jp/mirador/?params=[{%22manifest%22:%22https://www.dl.ndl.go.jp/api/iiif/3437686/manifest.json%22,%22canvas%22:%22https://www.dl.ndl.go.jp/api/iiif/3437686/canvas/134%22}]</v>
      </c>
    </row>
    <row r="2887" spans="1:15" ht="16">
      <c r="A2887" s="8" t="str">
        <f t="shared" si="406"/>
        <v>https://w3id.org/kouigenjimonogatari/data/0228-13.json</v>
      </c>
      <c r="B2887" s="8">
        <v>228</v>
      </c>
      <c r="C2887" s="8">
        <v>13</v>
      </c>
      <c r="D2887" s="9" t="s">
        <v>2754</v>
      </c>
      <c r="E2887" t="str">
        <f t="shared" si="407"/>
        <v>http://creativecommons.org/publicdomain/zero/1.0/</v>
      </c>
      <c r="F2887" t="s">
        <v>4659</v>
      </c>
      <c r="G2887">
        <v>6</v>
      </c>
      <c r="H2887" t="s">
        <v>337</v>
      </c>
      <c r="I2887" s="3" t="str">
        <f t="shared" si="408"/>
        <v>https://jpsearch.go.jp/term/type/文章要素</v>
      </c>
      <c r="L2887">
        <f t="shared" ref="L2887:L2950" si="410">20+INT(B2887/2)</f>
        <v>134</v>
      </c>
      <c r="M2887" t="str">
        <f t="shared" ref="M2887:M2950" si="411">"https://www.dl.ndl.go.jp/api/iiif/3437686/canvas/"&amp;L2887</f>
        <v>https://www.dl.ndl.go.jp/api/iiif/3437686/canvas/134</v>
      </c>
      <c r="N2887" t="str">
        <f t="shared" si="409"/>
        <v>https://www.dl.ndl.go.jp/api/iiif/3437686/manifest.json</v>
      </c>
      <c r="O2887" t="str">
        <f t="shared" ref="O2887:O2950" si="412">"http://da.dl.itc.u-tokyo.ac.jp/mirador/?params=[{%22manifest%22:%22"&amp;N2887&amp;"%22,%22canvas%22:%22"&amp;M2887&amp;"%22}]"</f>
        <v>http://da.dl.itc.u-tokyo.ac.jp/mirador/?params=[{%22manifest%22:%22https://www.dl.ndl.go.jp/api/iiif/3437686/manifest.json%22,%22canvas%22:%22https://www.dl.ndl.go.jp/api/iiif/3437686/canvas/134%22}]</v>
      </c>
    </row>
    <row r="2888" spans="1:15" ht="16">
      <c r="A2888" s="8" t="str">
        <f t="shared" si="406"/>
        <v>https://w3id.org/kouigenjimonogatari/data/0228-14.json</v>
      </c>
      <c r="B2888" s="8">
        <v>228</v>
      </c>
      <c r="C2888" s="8">
        <v>14</v>
      </c>
      <c r="D2888" s="9" t="s">
        <v>2755</v>
      </c>
      <c r="E2888" t="str">
        <f t="shared" si="407"/>
        <v>http://creativecommons.org/publicdomain/zero/1.0/</v>
      </c>
      <c r="F2888" t="s">
        <v>4659</v>
      </c>
      <c r="G2888">
        <v>6</v>
      </c>
      <c r="H2888" t="s">
        <v>337</v>
      </c>
      <c r="I2888" s="3" t="str">
        <f t="shared" si="408"/>
        <v>https://jpsearch.go.jp/term/type/文章要素</v>
      </c>
      <c r="L2888">
        <f t="shared" si="410"/>
        <v>134</v>
      </c>
      <c r="M2888" t="str">
        <f t="shared" si="411"/>
        <v>https://www.dl.ndl.go.jp/api/iiif/3437686/canvas/134</v>
      </c>
      <c r="N2888" t="str">
        <f t="shared" si="409"/>
        <v>https://www.dl.ndl.go.jp/api/iiif/3437686/manifest.json</v>
      </c>
      <c r="O2888" t="str">
        <f t="shared" si="412"/>
        <v>http://da.dl.itc.u-tokyo.ac.jp/mirador/?params=[{%22manifest%22:%22https://www.dl.ndl.go.jp/api/iiif/3437686/manifest.json%22,%22canvas%22:%22https://www.dl.ndl.go.jp/api/iiif/3437686/canvas/134%22}]</v>
      </c>
    </row>
    <row r="2889" spans="1:15" ht="16">
      <c r="A2889" s="8" t="str">
        <f t="shared" si="406"/>
        <v>https://w3id.org/kouigenjimonogatari/data/0229-01.json</v>
      </c>
      <c r="B2889" s="8">
        <v>229</v>
      </c>
      <c r="C2889" s="8">
        <v>1</v>
      </c>
      <c r="D2889" s="9" t="s">
        <v>2756</v>
      </c>
      <c r="E2889" t="str">
        <f t="shared" si="407"/>
        <v>http://creativecommons.org/publicdomain/zero/1.0/</v>
      </c>
      <c r="F2889" t="s">
        <v>4659</v>
      </c>
      <c r="G2889">
        <v>6</v>
      </c>
      <c r="H2889" t="s">
        <v>337</v>
      </c>
      <c r="I2889" s="3" t="str">
        <f t="shared" si="408"/>
        <v>https://jpsearch.go.jp/term/type/文章要素</v>
      </c>
      <c r="L2889">
        <f t="shared" si="410"/>
        <v>134</v>
      </c>
      <c r="M2889" t="str">
        <f t="shared" si="411"/>
        <v>https://www.dl.ndl.go.jp/api/iiif/3437686/canvas/134</v>
      </c>
      <c r="N2889" t="str">
        <f t="shared" si="409"/>
        <v>https://www.dl.ndl.go.jp/api/iiif/3437686/manifest.json</v>
      </c>
      <c r="O2889" t="str">
        <f t="shared" si="412"/>
        <v>http://da.dl.itc.u-tokyo.ac.jp/mirador/?params=[{%22manifest%22:%22https://www.dl.ndl.go.jp/api/iiif/3437686/manifest.json%22,%22canvas%22:%22https://www.dl.ndl.go.jp/api/iiif/3437686/canvas/134%22}]</v>
      </c>
    </row>
    <row r="2890" spans="1:15" ht="16">
      <c r="A2890" s="8" t="str">
        <f t="shared" si="406"/>
        <v>https://w3id.org/kouigenjimonogatari/data/0229-02.json</v>
      </c>
      <c r="B2890" s="8">
        <v>229</v>
      </c>
      <c r="C2890" s="8">
        <v>2</v>
      </c>
      <c r="D2890" s="9" t="s">
        <v>2757</v>
      </c>
      <c r="E2890" t="str">
        <f t="shared" si="407"/>
        <v>http://creativecommons.org/publicdomain/zero/1.0/</v>
      </c>
      <c r="F2890" t="s">
        <v>4659</v>
      </c>
      <c r="G2890">
        <v>6</v>
      </c>
      <c r="H2890" t="s">
        <v>337</v>
      </c>
      <c r="I2890" s="3" t="str">
        <f t="shared" si="408"/>
        <v>https://jpsearch.go.jp/term/type/文章要素</v>
      </c>
      <c r="L2890">
        <f t="shared" si="410"/>
        <v>134</v>
      </c>
      <c r="M2890" t="str">
        <f t="shared" si="411"/>
        <v>https://www.dl.ndl.go.jp/api/iiif/3437686/canvas/134</v>
      </c>
      <c r="N2890" t="str">
        <f t="shared" si="409"/>
        <v>https://www.dl.ndl.go.jp/api/iiif/3437686/manifest.json</v>
      </c>
      <c r="O2890" t="str">
        <f t="shared" si="412"/>
        <v>http://da.dl.itc.u-tokyo.ac.jp/mirador/?params=[{%22manifest%22:%22https://www.dl.ndl.go.jp/api/iiif/3437686/manifest.json%22,%22canvas%22:%22https://www.dl.ndl.go.jp/api/iiif/3437686/canvas/134%22}]</v>
      </c>
    </row>
    <row r="2891" spans="1:15" ht="16">
      <c r="A2891" s="8" t="str">
        <f t="shared" si="406"/>
        <v>https://w3id.org/kouigenjimonogatari/data/0229-03.json</v>
      </c>
      <c r="B2891" s="8">
        <v>229</v>
      </c>
      <c r="C2891" s="8">
        <v>3</v>
      </c>
      <c r="D2891" s="9" t="s">
        <v>2758</v>
      </c>
      <c r="E2891" t="str">
        <f t="shared" si="407"/>
        <v>http://creativecommons.org/publicdomain/zero/1.0/</v>
      </c>
      <c r="F2891" t="s">
        <v>4659</v>
      </c>
      <c r="G2891">
        <v>6</v>
      </c>
      <c r="H2891" t="s">
        <v>337</v>
      </c>
      <c r="I2891" s="3" t="str">
        <f t="shared" si="408"/>
        <v>https://jpsearch.go.jp/term/type/文章要素</v>
      </c>
      <c r="L2891">
        <f t="shared" si="410"/>
        <v>134</v>
      </c>
      <c r="M2891" t="str">
        <f t="shared" si="411"/>
        <v>https://www.dl.ndl.go.jp/api/iiif/3437686/canvas/134</v>
      </c>
      <c r="N2891" t="str">
        <f t="shared" si="409"/>
        <v>https://www.dl.ndl.go.jp/api/iiif/3437686/manifest.json</v>
      </c>
      <c r="O2891" t="str">
        <f t="shared" si="412"/>
        <v>http://da.dl.itc.u-tokyo.ac.jp/mirador/?params=[{%22manifest%22:%22https://www.dl.ndl.go.jp/api/iiif/3437686/manifest.json%22,%22canvas%22:%22https://www.dl.ndl.go.jp/api/iiif/3437686/canvas/134%22}]</v>
      </c>
    </row>
    <row r="2892" spans="1:15" ht="16">
      <c r="A2892" s="8" t="str">
        <f t="shared" si="406"/>
        <v>https://w3id.org/kouigenjimonogatari/data/0229-04.json</v>
      </c>
      <c r="B2892" s="8">
        <v>229</v>
      </c>
      <c r="C2892" s="8">
        <v>4</v>
      </c>
      <c r="D2892" s="9" t="s">
        <v>2759</v>
      </c>
      <c r="E2892" t="str">
        <f t="shared" si="407"/>
        <v>http://creativecommons.org/publicdomain/zero/1.0/</v>
      </c>
      <c r="F2892" t="s">
        <v>4659</v>
      </c>
      <c r="G2892">
        <v>6</v>
      </c>
      <c r="H2892" t="s">
        <v>337</v>
      </c>
      <c r="I2892" s="3" t="str">
        <f t="shared" si="408"/>
        <v>https://jpsearch.go.jp/term/type/文章要素</v>
      </c>
      <c r="L2892">
        <f t="shared" si="410"/>
        <v>134</v>
      </c>
      <c r="M2892" t="str">
        <f t="shared" si="411"/>
        <v>https://www.dl.ndl.go.jp/api/iiif/3437686/canvas/134</v>
      </c>
      <c r="N2892" t="str">
        <f t="shared" si="409"/>
        <v>https://www.dl.ndl.go.jp/api/iiif/3437686/manifest.json</v>
      </c>
      <c r="O2892" t="str">
        <f t="shared" si="412"/>
        <v>http://da.dl.itc.u-tokyo.ac.jp/mirador/?params=[{%22manifest%22:%22https://www.dl.ndl.go.jp/api/iiif/3437686/manifest.json%22,%22canvas%22:%22https://www.dl.ndl.go.jp/api/iiif/3437686/canvas/134%22}]</v>
      </c>
    </row>
    <row r="2893" spans="1:15" ht="16">
      <c r="A2893" s="8" t="str">
        <f t="shared" si="406"/>
        <v>https://w3id.org/kouigenjimonogatari/data/0229-05.json</v>
      </c>
      <c r="B2893" s="8">
        <v>229</v>
      </c>
      <c r="C2893" s="8">
        <v>5</v>
      </c>
      <c r="D2893" s="9" t="s">
        <v>2760</v>
      </c>
      <c r="E2893" t="str">
        <f t="shared" si="407"/>
        <v>http://creativecommons.org/publicdomain/zero/1.0/</v>
      </c>
      <c r="F2893" t="s">
        <v>4659</v>
      </c>
      <c r="G2893">
        <v>6</v>
      </c>
      <c r="H2893" t="s">
        <v>337</v>
      </c>
      <c r="I2893" s="3" t="str">
        <f t="shared" si="408"/>
        <v>https://jpsearch.go.jp/term/type/文章要素</v>
      </c>
      <c r="L2893">
        <f t="shared" si="410"/>
        <v>134</v>
      </c>
      <c r="M2893" t="str">
        <f t="shared" si="411"/>
        <v>https://www.dl.ndl.go.jp/api/iiif/3437686/canvas/134</v>
      </c>
      <c r="N2893" t="str">
        <f t="shared" si="409"/>
        <v>https://www.dl.ndl.go.jp/api/iiif/3437686/manifest.json</v>
      </c>
      <c r="O2893" t="str">
        <f t="shared" si="412"/>
        <v>http://da.dl.itc.u-tokyo.ac.jp/mirador/?params=[{%22manifest%22:%22https://www.dl.ndl.go.jp/api/iiif/3437686/manifest.json%22,%22canvas%22:%22https://www.dl.ndl.go.jp/api/iiif/3437686/canvas/134%22}]</v>
      </c>
    </row>
    <row r="2894" spans="1:15" ht="16">
      <c r="A2894" s="8" t="str">
        <f t="shared" si="406"/>
        <v>https://w3id.org/kouigenjimonogatari/data/0229-06.json</v>
      </c>
      <c r="B2894" s="8">
        <v>229</v>
      </c>
      <c r="C2894" s="8">
        <v>6</v>
      </c>
      <c r="D2894" s="9" t="s">
        <v>2761</v>
      </c>
      <c r="E2894" t="str">
        <f t="shared" si="407"/>
        <v>http://creativecommons.org/publicdomain/zero/1.0/</v>
      </c>
      <c r="F2894" t="s">
        <v>4659</v>
      </c>
      <c r="G2894">
        <v>6</v>
      </c>
      <c r="H2894" t="s">
        <v>337</v>
      </c>
      <c r="I2894" s="3" t="str">
        <f t="shared" si="408"/>
        <v>https://jpsearch.go.jp/term/type/文章要素</v>
      </c>
      <c r="L2894">
        <f t="shared" si="410"/>
        <v>134</v>
      </c>
      <c r="M2894" t="str">
        <f t="shared" si="411"/>
        <v>https://www.dl.ndl.go.jp/api/iiif/3437686/canvas/134</v>
      </c>
      <c r="N2894" t="str">
        <f t="shared" si="409"/>
        <v>https://www.dl.ndl.go.jp/api/iiif/3437686/manifest.json</v>
      </c>
      <c r="O2894" t="str">
        <f t="shared" si="412"/>
        <v>http://da.dl.itc.u-tokyo.ac.jp/mirador/?params=[{%22manifest%22:%22https://www.dl.ndl.go.jp/api/iiif/3437686/manifest.json%22,%22canvas%22:%22https://www.dl.ndl.go.jp/api/iiif/3437686/canvas/134%22}]</v>
      </c>
    </row>
    <row r="2895" spans="1:15" ht="16">
      <c r="A2895" s="8" t="str">
        <f t="shared" si="406"/>
        <v>https://w3id.org/kouigenjimonogatari/data/0229-07.json</v>
      </c>
      <c r="B2895" s="8">
        <v>229</v>
      </c>
      <c r="C2895" s="8">
        <v>7</v>
      </c>
      <c r="D2895" s="9" t="s">
        <v>2762</v>
      </c>
      <c r="E2895" t="str">
        <f t="shared" si="407"/>
        <v>http://creativecommons.org/publicdomain/zero/1.0/</v>
      </c>
      <c r="F2895" t="s">
        <v>4659</v>
      </c>
      <c r="G2895">
        <v>6</v>
      </c>
      <c r="H2895" t="s">
        <v>337</v>
      </c>
      <c r="I2895" s="3" t="str">
        <f t="shared" si="408"/>
        <v>https://jpsearch.go.jp/term/type/文章要素</v>
      </c>
      <c r="L2895">
        <f t="shared" si="410"/>
        <v>134</v>
      </c>
      <c r="M2895" t="str">
        <f t="shared" si="411"/>
        <v>https://www.dl.ndl.go.jp/api/iiif/3437686/canvas/134</v>
      </c>
      <c r="N2895" t="str">
        <f t="shared" si="409"/>
        <v>https://www.dl.ndl.go.jp/api/iiif/3437686/manifest.json</v>
      </c>
      <c r="O2895" t="str">
        <f t="shared" si="412"/>
        <v>http://da.dl.itc.u-tokyo.ac.jp/mirador/?params=[{%22manifest%22:%22https://www.dl.ndl.go.jp/api/iiif/3437686/manifest.json%22,%22canvas%22:%22https://www.dl.ndl.go.jp/api/iiif/3437686/canvas/134%22}]</v>
      </c>
    </row>
    <row r="2896" spans="1:15" ht="16">
      <c r="A2896" s="8" t="str">
        <f t="shared" si="406"/>
        <v>https://w3id.org/kouigenjimonogatari/data/0229-08.json</v>
      </c>
      <c r="B2896" s="8">
        <v>229</v>
      </c>
      <c r="C2896" s="8">
        <v>8</v>
      </c>
      <c r="D2896" s="9" t="s">
        <v>2763</v>
      </c>
      <c r="E2896" t="str">
        <f t="shared" si="407"/>
        <v>http://creativecommons.org/publicdomain/zero/1.0/</v>
      </c>
      <c r="F2896" t="s">
        <v>4659</v>
      </c>
      <c r="G2896">
        <v>6</v>
      </c>
      <c r="H2896" t="s">
        <v>337</v>
      </c>
      <c r="I2896" s="3" t="str">
        <f t="shared" si="408"/>
        <v>https://jpsearch.go.jp/term/type/文章要素</v>
      </c>
      <c r="L2896">
        <f t="shared" si="410"/>
        <v>134</v>
      </c>
      <c r="M2896" t="str">
        <f t="shared" si="411"/>
        <v>https://www.dl.ndl.go.jp/api/iiif/3437686/canvas/134</v>
      </c>
      <c r="N2896" t="str">
        <f t="shared" si="409"/>
        <v>https://www.dl.ndl.go.jp/api/iiif/3437686/manifest.json</v>
      </c>
      <c r="O2896" t="str">
        <f t="shared" si="412"/>
        <v>http://da.dl.itc.u-tokyo.ac.jp/mirador/?params=[{%22manifest%22:%22https://www.dl.ndl.go.jp/api/iiif/3437686/manifest.json%22,%22canvas%22:%22https://www.dl.ndl.go.jp/api/iiif/3437686/canvas/134%22}]</v>
      </c>
    </row>
    <row r="2897" spans="1:15" ht="16">
      <c r="A2897" s="8" t="str">
        <f t="shared" si="406"/>
        <v>https://w3id.org/kouigenjimonogatari/data/0229-09.json</v>
      </c>
      <c r="B2897" s="8">
        <v>229</v>
      </c>
      <c r="C2897" s="8">
        <v>9</v>
      </c>
      <c r="D2897" s="9" t="s">
        <v>2764</v>
      </c>
      <c r="E2897" t="str">
        <f t="shared" si="407"/>
        <v>http://creativecommons.org/publicdomain/zero/1.0/</v>
      </c>
      <c r="F2897" t="s">
        <v>4659</v>
      </c>
      <c r="G2897">
        <v>6</v>
      </c>
      <c r="H2897" t="s">
        <v>337</v>
      </c>
      <c r="I2897" s="3" t="str">
        <f t="shared" si="408"/>
        <v>https://jpsearch.go.jp/term/type/文章要素</v>
      </c>
      <c r="L2897">
        <f t="shared" si="410"/>
        <v>134</v>
      </c>
      <c r="M2897" t="str">
        <f t="shared" si="411"/>
        <v>https://www.dl.ndl.go.jp/api/iiif/3437686/canvas/134</v>
      </c>
      <c r="N2897" t="str">
        <f t="shared" si="409"/>
        <v>https://www.dl.ndl.go.jp/api/iiif/3437686/manifest.json</v>
      </c>
      <c r="O2897" t="str">
        <f t="shared" si="412"/>
        <v>http://da.dl.itc.u-tokyo.ac.jp/mirador/?params=[{%22manifest%22:%22https://www.dl.ndl.go.jp/api/iiif/3437686/manifest.json%22,%22canvas%22:%22https://www.dl.ndl.go.jp/api/iiif/3437686/canvas/134%22}]</v>
      </c>
    </row>
    <row r="2898" spans="1:15" ht="16">
      <c r="A2898" s="8" t="str">
        <f t="shared" si="406"/>
        <v>https://w3id.org/kouigenjimonogatari/data/0229-10.json</v>
      </c>
      <c r="B2898" s="8">
        <v>229</v>
      </c>
      <c r="C2898" s="8">
        <v>10</v>
      </c>
      <c r="D2898" s="9" t="s">
        <v>2765</v>
      </c>
      <c r="E2898" t="str">
        <f t="shared" si="407"/>
        <v>http://creativecommons.org/publicdomain/zero/1.0/</v>
      </c>
      <c r="F2898" t="s">
        <v>4659</v>
      </c>
      <c r="G2898">
        <v>6</v>
      </c>
      <c r="H2898" t="s">
        <v>337</v>
      </c>
      <c r="I2898" s="3" t="str">
        <f t="shared" si="408"/>
        <v>https://jpsearch.go.jp/term/type/文章要素</v>
      </c>
      <c r="L2898">
        <f t="shared" si="410"/>
        <v>134</v>
      </c>
      <c r="M2898" t="str">
        <f t="shared" si="411"/>
        <v>https://www.dl.ndl.go.jp/api/iiif/3437686/canvas/134</v>
      </c>
      <c r="N2898" t="str">
        <f t="shared" si="409"/>
        <v>https://www.dl.ndl.go.jp/api/iiif/3437686/manifest.json</v>
      </c>
      <c r="O2898" t="str">
        <f t="shared" si="412"/>
        <v>http://da.dl.itc.u-tokyo.ac.jp/mirador/?params=[{%22manifest%22:%22https://www.dl.ndl.go.jp/api/iiif/3437686/manifest.json%22,%22canvas%22:%22https://www.dl.ndl.go.jp/api/iiif/3437686/canvas/134%22}]</v>
      </c>
    </row>
    <row r="2899" spans="1:15" ht="16">
      <c r="A2899" s="8" t="str">
        <f t="shared" si="406"/>
        <v>https://w3id.org/kouigenjimonogatari/data/0229-11.json</v>
      </c>
      <c r="B2899" s="8">
        <v>229</v>
      </c>
      <c r="C2899" s="8">
        <v>11</v>
      </c>
      <c r="D2899" s="9" t="s">
        <v>2766</v>
      </c>
      <c r="E2899" t="str">
        <f t="shared" si="407"/>
        <v>http://creativecommons.org/publicdomain/zero/1.0/</v>
      </c>
      <c r="F2899" t="s">
        <v>4659</v>
      </c>
      <c r="G2899">
        <v>6</v>
      </c>
      <c r="H2899" t="s">
        <v>337</v>
      </c>
      <c r="I2899" s="3" t="str">
        <f t="shared" si="408"/>
        <v>https://jpsearch.go.jp/term/type/文章要素</v>
      </c>
      <c r="L2899">
        <f t="shared" si="410"/>
        <v>134</v>
      </c>
      <c r="M2899" t="str">
        <f t="shared" si="411"/>
        <v>https://www.dl.ndl.go.jp/api/iiif/3437686/canvas/134</v>
      </c>
      <c r="N2899" t="str">
        <f t="shared" si="409"/>
        <v>https://www.dl.ndl.go.jp/api/iiif/3437686/manifest.json</v>
      </c>
      <c r="O2899" t="str">
        <f t="shared" si="412"/>
        <v>http://da.dl.itc.u-tokyo.ac.jp/mirador/?params=[{%22manifest%22:%22https://www.dl.ndl.go.jp/api/iiif/3437686/manifest.json%22,%22canvas%22:%22https://www.dl.ndl.go.jp/api/iiif/3437686/canvas/134%22}]</v>
      </c>
    </row>
    <row r="2900" spans="1:15" ht="16">
      <c r="A2900" s="8" t="str">
        <f t="shared" si="406"/>
        <v>https://w3id.org/kouigenjimonogatari/data/0229-12.json</v>
      </c>
      <c r="B2900" s="8">
        <v>229</v>
      </c>
      <c r="C2900" s="8">
        <v>12</v>
      </c>
      <c r="D2900" s="9" t="s">
        <v>2767</v>
      </c>
      <c r="E2900" t="str">
        <f t="shared" si="407"/>
        <v>http://creativecommons.org/publicdomain/zero/1.0/</v>
      </c>
      <c r="F2900" t="s">
        <v>4659</v>
      </c>
      <c r="G2900">
        <v>6</v>
      </c>
      <c r="H2900" t="s">
        <v>337</v>
      </c>
      <c r="I2900" s="3" t="str">
        <f t="shared" si="408"/>
        <v>https://jpsearch.go.jp/term/type/文章要素</v>
      </c>
      <c r="L2900">
        <f t="shared" si="410"/>
        <v>134</v>
      </c>
      <c r="M2900" t="str">
        <f t="shared" si="411"/>
        <v>https://www.dl.ndl.go.jp/api/iiif/3437686/canvas/134</v>
      </c>
      <c r="N2900" t="str">
        <f t="shared" si="409"/>
        <v>https://www.dl.ndl.go.jp/api/iiif/3437686/manifest.json</v>
      </c>
      <c r="O2900" t="str">
        <f t="shared" si="412"/>
        <v>http://da.dl.itc.u-tokyo.ac.jp/mirador/?params=[{%22manifest%22:%22https://www.dl.ndl.go.jp/api/iiif/3437686/manifest.json%22,%22canvas%22:%22https://www.dl.ndl.go.jp/api/iiif/3437686/canvas/134%22}]</v>
      </c>
    </row>
    <row r="2901" spans="1:15" ht="16">
      <c r="A2901" s="8" t="str">
        <f t="shared" si="406"/>
        <v>https://w3id.org/kouigenjimonogatari/data/0229-13.json</v>
      </c>
      <c r="B2901" s="8">
        <v>229</v>
      </c>
      <c r="C2901" s="8">
        <v>13</v>
      </c>
      <c r="D2901" s="9" t="s">
        <v>2768</v>
      </c>
      <c r="E2901" t="str">
        <f t="shared" si="407"/>
        <v>http://creativecommons.org/publicdomain/zero/1.0/</v>
      </c>
      <c r="F2901" t="s">
        <v>4659</v>
      </c>
      <c r="G2901">
        <v>6</v>
      </c>
      <c r="H2901" t="s">
        <v>337</v>
      </c>
      <c r="I2901" s="3" t="str">
        <f t="shared" si="408"/>
        <v>https://jpsearch.go.jp/term/type/文章要素</v>
      </c>
      <c r="L2901">
        <f t="shared" si="410"/>
        <v>134</v>
      </c>
      <c r="M2901" t="str">
        <f t="shared" si="411"/>
        <v>https://www.dl.ndl.go.jp/api/iiif/3437686/canvas/134</v>
      </c>
      <c r="N2901" t="str">
        <f t="shared" si="409"/>
        <v>https://www.dl.ndl.go.jp/api/iiif/3437686/manifest.json</v>
      </c>
      <c r="O2901" t="str">
        <f t="shared" si="412"/>
        <v>http://da.dl.itc.u-tokyo.ac.jp/mirador/?params=[{%22manifest%22:%22https://www.dl.ndl.go.jp/api/iiif/3437686/manifest.json%22,%22canvas%22:%22https://www.dl.ndl.go.jp/api/iiif/3437686/canvas/134%22}]</v>
      </c>
    </row>
    <row r="2902" spans="1:15" ht="16">
      <c r="A2902" s="8" t="str">
        <f t="shared" si="406"/>
        <v>https://w3id.org/kouigenjimonogatari/data/0229-14.json</v>
      </c>
      <c r="B2902" s="8">
        <v>229</v>
      </c>
      <c r="C2902" s="8">
        <v>14</v>
      </c>
      <c r="D2902" s="9" t="s">
        <v>2769</v>
      </c>
      <c r="E2902" t="str">
        <f t="shared" si="407"/>
        <v>http://creativecommons.org/publicdomain/zero/1.0/</v>
      </c>
      <c r="F2902" t="s">
        <v>4659</v>
      </c>
      <c r="G2902">
        <v>6</v>
      </c>
      <c r="H2902" t="s">
        <v>337</v>
      </c>
      <c r="I2902" s="3" t="str">
        <f t="shared" si="408"/>
        <v>https://jpsearch.go.jp/term/type/文章要素</v>
      </c>
      <c r="L2902">
        <f t="shared" si="410"/>
        <v>134</v>
      </c>
      <c r="M2902" t="str">
        <f t="shared" si="411"/>
        <v>https://www.dl.ndl.go.jp/api/iiif/3437686/canvas/134</v>
      </c>
      <c r="N2902" t="str">
        <f t="shared" si="409"/>
        <v>https://www.dl.ndl.go.jp/api/iiif/3437686/manifest.json</v>
      </c>
      <c r="O2902" t="str">
        <f t="shared" si="412"/>
        <v>http://da.dl.itc.u-tokyo.ac.jp/mirador/?params=[{%22manifest%22:%22https://www.dl.ndl.go.jp/api/iiif/3437686/manifest.json%22,%22canvas%22:%22https://www.dl.ndl.go.jp/api/iiif/3437686/canvas/134%22}]</v>
      </c>
    </row>
    <row r="2903" spans="1:15" ht="16">
      <c r="A2903" s="8" t="str">
        <f t="shared" si="406"/>
        <v>https://w3id.org/kouigenjimonogatari/data/0230-01.json</v>
      </c>
      <c r="B2903" s="8">
        <v>230</v>
      </c>
      <c r="C2903" s="8">
        <v>1</v>
      </c>
      <c r="D2903" s="9" t="s">
        <v>2770</v>
      </c>
      <c r="E2903" t="str">
        <f t="shared" si="407"/>
        <v>http://creativecommons.org/publicdomain/zero/1.0/</v>
      </c>
      <c r="F2903" t="s">
        <v>4659</v>
      </c>
      <c r="G2903">
        <v>6</v>
      </c>
      <c r="H2903" t="s">
        <v>337</v>
      </c>
      <c r="I2903" s="3" t="str">
        <f t="shared" si="408"/>
        <v>https://jpsearch.go.jp/term/type/文章要素</v>
      </c>
      <c r="L2903">
        <f t="shared" si="410"/>
        <v>135</v>
      </c>
      <c r="M2903" t="str">
        <f t="shared" si="411"/>
        <v>https://www.dl.ndl.go.jp/api/iiif/3437686/canvas/135</v>
      </c>
      <c r="N2903" t="str">
        <f t="shared" si="409"/>
        <v>https://www.dl.ndl.go.jp/api/iiif/3437686/manifest.json</v>
      </c>
      <c r="O2903" t="str">
        <f t="shared" si="412"/>
        <v>http://da.dl.itc.u-tokyo.ac.jp/mirador/?params=[{%22manifest%22:%22https://www.dl.ndl.go.jp/api/iiif/3437686/manifest.json%22,%22canvas%22:%22https://www.dl.ndl.go.jp/api/iiif/3437686/canvas/135%22}]</v>
      </c>
    </row>
    <row r="2904" spans="1:15" ht="16">
      <c r="A2904" s="8" t="str">
        <f t="shared" si="406"/>
        <v>https://w3id.org/kouigenjimonogatari/data/0230-02.json</v>
      </c>
      <c r="B2904" s="8">
        <v>230</v>
      </c>
      <c r="C2904" s="8">
        <v>2</v>
      </c>
      <c r="D2904" s="9" t="s">
        <v>2771</v>
      </c>
      <c r="E2904" t="str">
        <f t="shared" si="407"/>
        <v>http://creativecommons.org/publicdomain/zero/1.0/</v>
      </c>
      <c r="F2904" t="s">
        <v>4659</v>
      </c>
      <c r="G2904">
        <v>6</v>
      </c>
      <c r="H2904" t="s">
        <v>337</v>
      </c>
      <c r="I2904" s="3" t="str">
        <f t="shared" si="408"/>
        <v>https://jpsearch.go.jp/term/type/文章要素</v>
      </c>
      <c r="L2904">
        <f t="shared" si="410"/>
        <v>135</v>
      </c>
      <c r="M2904" t="str">
        <f t="shared" si="411"/>
        <v>https://www.dl.ndl.go.jp/api/iiif/3437686/canvas/135</v>
      </c>
      <c r="N2904" t="str">
        <f t="shared" si="409"/>
        <v>https://www.dl.ndl.go.jp/api/iiif/3437686/manifest.json</v>
      </c>
      <c r="O2904" t="str">
        <f t="shared" si="412"/>
        <v>http://da.dl.itc.u-tokyo.ac.jp/mirador/?params=[{%22manifest%22:%22https://www.dl.ndl.go.jp/api/iiif/3437686/manifest.json%22,%22canvas%22:%22https://www.dl.ndl.go.jp/api/iiif/3437686/canvas/135%22}]</v>
      </c>
    </row>
    <row r="2905" spans="1:15" ht="16">
      <c r="A2905" s="8" t="str">
        <f t="shared" si="406"/>
        <v>https://w3id.org/kouigenjimonogatari/data/0230-03.json</v>
      </c>
      <c r="B2905" s="8">
        <v>230</v>
      </c>
      <c r="C2905" s="8">
        <v>3</v>
      </c>
      <c r="D2905" s="9" t="s">
        <v>2772</v>
      </c>
      <c r="E2905" t="str">
        <f t="shared" si="407"/>
        <v>http://creativecommons.org/publicdomain/zero/1.0/</v>
      </c>
      <c r="F2905" t="s">
        <v>4659</v>
      </c>
      <c r="G2905">
        <v>6</v>
      </c>
      <c r="H2905" t="s">
        <v>337</v>
      </c>
      <c r="I2905" s="3" t="str">
        <f t="shared" si="408"/>
        <v>https://jpsearch.go.jp/term/type/文章要素</v>
      </c>
      <c r="L2905">
        <f t="shared" si="410"/>
        <v>135</v>
      </c>
      <c r="M2905" t="str">
        <f t="shared" si="411"/>
        <v>https://www.dl.ndl.go.jp/api/iiif/3437686/canvas/135</v>
      </c>
      <c r="N2905" t="str">
        <f t="shared" si="409"/>
        <v>https://www.dl.ndl.go.jp/api/iiif/3437686/manifest.json</v>
      </c>
      <c r="O2905" t="str">
        <f t="shared" si="412"/>
        <v>http://da.dl.itc.u-tokyo.ac.jp/mirador/?params=[{%22manifest%22:%22https://www.dl.ndl.go.jp/api/iiif/3437686/manifest.json%22,%22canvas%22:%22https://www.dl.ndl.go.jp/api/iiif/3437686/canvas/135%22}]</v>
      </c>
    </row>
    <row r="2906" spans="1:15" ht="16">
      <c r="A2906" s="8" t="str">
        <f t="shared" si="406"/>
        <v>https://w3id.org/kouigenjimonogatari/data/0230-04.json</v>
      </c>
      <c r="B2906" s="8">
        <v>230</v>
      </c>
      <c r="C2906" s="8">
        <v>4</v>
      </c>
      <c r="D2906" s="9" t="s">
        <v>2773</v>
      </c>
      <c r="E2906" t="str">
        <f t="shared" si="407"/>
        <v>http://creativecommons.org/publicdomain/zero/1.0/</v>
      </c>
      <c r="F2906" t="s">
        <v>4659</v>
      </c>
      <c r="G2906">
        <v>6</v>
      </c>
      <c r="H2906" t="s">
        <v>337</v>
      </c>
      <c r="I2906" s="3" t="str">
        <f t="shared" si="408"/>
        <v>https://jpsearch.go.jp/term/type/文章要素</v>
      </c>
      <c r="L2906">
        <f t="shared" si="410"/>
        <v>135</v>
      </c>
      <c r="M2906" t="str">
        <f t="shared" si="411"/>
        <v>https://www.dl.ndl.go.jp/api/iiif/3437686/canvas/135</v>
      </c>
      <c r="N2906" t="str">
        <f t="shared" si="409"/>
        <v>https://www.dl.ndl.go.jp/api/iiif/3437686/manifest.json</v>
      </c>
      <c r="O2906" t="str">
        <f t="shared" si="412"/>
        <v>http://da.dl.itc.u-tokyo.ac.jp/mirador/?params=[{%22manifest%22:%22https://www.dl.ndl.go.jp/api/iiif/3437686/manifest.json%22,%22canvas%22:%22https://www.dl.ndl.go.jp/api/iiif/3437686/canvas/135%22}]</v>
      </c>
    </row>
    <row r="2907" spans="1:15" ht="16">
      <c r="A2907" s="8" t="str">
        <f t="shared" si="406"/>
        <v>https://w3id.org/kouigenjimonogatari/data/0230-05.json</v>
      </c>
      <c r="B2907" s="8">
        <v>230</v>
      </c>
      <c r="C2907" s="8">
        <v>5</v>
      </c>
      <c r="D2907" s="9" t="s">
        <v>2774</v>
      </c>
      <c r="E2907" t="str">
        <f t="shared" si="407"/>
        <v>http://creativecommons.org/publicdomain/zero/1.0/</v>
      </c>
      <c r="F2907" t="s">
        <v>4659</v>
      </c>
      <c r="G2907">
        <v>6</v>
      </c>
      <c r="H2907" t="s">
        <v>337</v>
      </c>
      <c r="I2907" s="3" t="str">
        <f t="shared" si="408"/>
        <v>https://jpsearch.go.jp/term/type/文章要素</v>
      </c>
      <c r="L2907">
        <f t="shared" si="410"/>
        <v>135</v>
      </c>
      <c r="M2907" t="str">
        <f t="shared" si="411"/>
        <v>https://www.dl.ndl.go.jp/api/iiif/3437686/canvas/135</v>
      </c>
      <c r="N2907" t="str">
        <f t="shared" si="409"/>
        <v>https://www.dl.ndl.go.jp/api/iiif/3437686/manifest.json</v>
      </c>
      <c r="O2907" t="str">
        <f t="shared" si="412"/>
        <v>http://da.dl.itc.u-tokyo.ac.jp/mirador/?params=[{%22manifest%22:%22https://www.dl.ndl.go.jp/api/iiif/3437686/manifest.json%22,%22canvas%22:%22https://www.dl.ndl.go.jp/api/iiif/3437686/canvas/135%22}]</v>
      </c>
    </row>
    <row r="2908" spans="1:15" ht="16">
      <c r="A2908" s="8" t="str">
        <f t="shared" si="406"/>
        <v>https://w3id.org/kouigenjimonogatari/data/0230-06.json</v>
      </c>
      <c r="B2908" s="8">
        <v>230</v>
      </c>
      <c r="C2908" s="8">
        <v>6</v>
      </c>
      <c r="D2908" s="9" t="s">
        <v>2775</v>
      </c>
      <c r="E2908" t="str">
        <f t="shared" si="407"/>
        <v>http://creativecommons.org/publicdomain/zero/1.0/</v>
      </c>
      <c r="F2908" t="s">
        <v>4659</v>
      </c>
      <c r="G2908">
        <v>6</v>
      </c>
      <c r="H2908" t="s">
        <v>337</v>
      </c>
      <c r="I2908" s="3" t="str">
        <f t="shared" si="408"/>
        <v>https://jpsearch.go.jp/term/type/文章要素</v>
      </c>
      <c r="L2908">
        <f t="shared" si="410"/>
        <v>135</v>
      </c>
      <c r="M2908" t="str">
        <f t="shared" si="411"/>
        <v>https://www.dl.ndl.go.jp/api/iiif/3437686/canvas/135</v>
      </c>
      <c r="N2908" t="str">
        <f t="shared" si="409"/>
        <v>https://www.dl.ndl.go.jp/api/iiif/3437686/manifest.json</v>
      </c>
      <c r="O2908" t="str">
        <f t="shared" si="412"/>
        <v>http://da.dl.itc.u-tokyo.ac.jp/mirador/?params=[{%22manifest%22:%22https://www.dl.ndl.go.jp/api/iiif/3437686/manifest.json%22,%22canvas%22:%22https://www.dl.ndl.go.jp/api/iiif/3437686/canvas/135%22}]</v>
      </c>
    </row>
    <row r="2909" spans="1:15" ht="16">
      <c r="A2909" s="8" t="str">
        <f t="shared" si="406"/>
        <v>https://w3id.org/kouigenjimonogatari/data/0230-07.json</v>
      </c>
      <c r="B2909" s="8">
        <v>230</v>
      </c>
      <c r="C2909" s="8">
        <v>7</v>
      </c>
      <c r="D2909" s="9" t="s">
        <v>2776</v>
      </c>
      <c r="E2909" t="str">
        <f t="shared" si="407"/>
        <v>http://creativecommons.org/publicdomain/zero/1.0/</v>
      </c>
      <c r="F2909" t="s">
        <v>4659</v>
      </c>
      <c r="G2909">
        <v>6</v>
      </c>
      <c r="H2909" t="s">
        <v>337</v>
      </c>
      <c r="I2909" s="3" t="str">
        <f t="shared" si="408"/>
        <v>https://jpsearch.go.jp/term/type/文章要素</v>
      </c>
      <c r="L2909">
        <f t="shared" si="410"/>
        <v>135</v>
      </c>
      <c r="M2909" t="str">
        <f t="shared" si="411"/>
        <v>https://www.dl.ndl.go.jp/api/iiif/3437686/canvas/135</v>
      </c>
      <c r="N2909" t="str">
        <f t="shared" si="409"/>
        <v>https://www.dl.ndl.go.jp/api/iiif/3437686/manifest.json</v>
      </c>
      <c r="O2909" t="str">
        <f t="shared" si="412"/>
        <v>http://da.dl.itc.u-tokyo.ac.jp/mirador/?params=[{%22manifest%22:%22https://www.dl.ndl.go.jp/api/iiif/3437686/manifest.json%22,%22canvas%22:%22https://www.dl.ndl.go.jp/api/iiif/3437686/canvas/135%22}]</v>
      </c>
    </row>
    <row r="2910" spans="1:15" ht="16">
      <c r="A2910" s="8" t="str">
        <f t="shared" si="406"/>
        <v>https://w3id.org/kouigenjimonogatari/data/0230-08.json</v>
      </c>
      <c r="B2910" s="8">
        <v>230</v>
      </c>
      <c r="C2910" s="8">
        <v>8</v>
      </c>
      <c r="D2910" s="9" t="s">
        <v>2777</v>
      </c>
      <c r="E2910" t="str">
        <f t="shared" si="407"/>
        <v>http://creativecommons.org/publicdomain/zero/1.0/</v>
      </c>
      <c r="F2910" t="s">
        <v>4659</v>
      </c>
      <c r="G2910">
        <v>6</v>
      </c>
      <c r="H2910" t="s">
        <v>337</v>
      </c>
      <c r="I2910" s="3" t="str">
        <f t="shared" si="408"/>
        <v>https://jpsearch.go.jp/term/type/文章要素</v>
      </c>
      <c r="L2910">
        <f t="shared" si="410"/>
        <v>135</v>
      </c>
      <c r="M2910" t="str">
        <f t="shared" si="411"/>
        <v>https://www.dl.ndl.go.jp/api/iiif/3437686/canvas/135</v>
      </c>
      <c r="N2910" t="str">
        <f t="shared" si="409"/>
        <v>https://www.dl.ndl.go.jp/api/iiif/3437686/manifest.json</v>
      </c>
      <c r="O2910" t="str">
        <f t="shared" si="412"/>
        <v>http://da.dl.itc.u-tokyo.ac.jp/mirador/?params=[{%22manifest%22:%22https://www.dl.ndl.go.jp/api/iiif/3437686/manifest.json%22,%22canvas%22:%22https://www.dl.ndl.go.jp/api/iiif/3437686/canvas/135%22}]</v>
      </c>
    </row>
    <row r="2911" spans="1:15" ht="16">
      <c r="A2911" s="8" t="str">
        <f t="shared" si="406"/>
        <v>https://w3id.org/kouigenjimonogatari/data/0230-09.json</v>
      </c>
      <c r="B2911" s="8">
        <v>230</v>
      </c>
      <c r="C2911" s="8">
        <v>9</v>
      </c>
      <c r="D2911" s="9" t="s">
        <v>2778</v>
      </c>
      <c r="E2911" t="str">
        <f t="shared" si="407"/>
        <v>http://creativecommons.org/publicdomain/zero/1.0/</v>
      </c>
      <c r="F2911" t="s">
        <v>4659</v>
      </c>
      <c r="G2911">
        <v>6</v>
      </c>
      <c r="H2911" t="s">
        <v>337</v>
      </c>
      <c r="I2911" s="3" t="str">
        <f t="shared" si="408"/>
        <v>https://jpsearch.go.jp/term/type/文章要素</v>
      </c>
      <c r="L2911">
        <f t="shared" si="410"/>
        <v>135</v>
      </c>
      <c r="M2911" t="str">
        <f t="shared" si="411"/>
        <v>https://www.dl.ndl.go.jp/api/iiif/3437686/canvas/135</v>
      </c>
      <c r="N2911" t="str">
        <f t="shared" si="409"/>
        <v>https://www.dl.ndl.go.jp/api/iiif/3437686/manifest.json</v>
      </c>
      <c r="O2911" t="str">
        <f t="shared" si="412"/>
        <v>http://da.dl.itc.u-tokyo.ac.jp/mirador/?params=[{%22manifest%22:%22https://www.dl.ndl.go.jp/api/iiif/3437686/manifest.json%22,%22canvas%22:%22https://www.dl.ndl.go.jp/api/iiif/3437686/canvas/135%22}]</v>
      </c>
    </row>
    <row r="2912" spans="1:15" ht="16">
      <c r="A2912" s="8" t="str">
        <f t="shared" si="406"/>
        <v>https://w3id.org/kouigenjimonogatari/data/0230-10.json</v>
      </c>
      <c r="B2912" s="8">
        <v>230</v>
      </c>
      <c r="C2912" s="8">
        <v>10</v>
      </c>
      <c r="D2912" s="9" t="s">
        <v>2779</v>
      </c>
      <c r="E2912" t="str">
        <f t="shared" si="407"/>
        <v>http://creativecommons.org/publicdomain/zero/1.0/</v>
      </c>
      <c r="F2912" t="s">
        <v>4659</v>
      </c>
      <c r="G2912">
        <v>6</v>
      </c>
      <c r="H2912" t="s">
        <v>337</v>
      </c>
      <c r="I2912" s="3" t="str">
        <f t="shared" si="408"/>
        <v>https://jpsearch.go.jp/term/type/文章要素</v>
      </c>
      <c r="L2912">
        <f t="shared" si="410"/>
        <v>135</v>
      </c>
      <c r="M2912" t="str">
        <f t="shared" si="411"/>
        <v>https://www.dl.ndl.go.jp/api/iiif/3437686/canvas/135</v>
      </c>
      <c r="N2912" t="str">
        <f t="shared" si="409"/>
        <v>https://www.dl.ndl.go.jp/api/iiif/3437686/manifest.json</v>
      </c>
      <c r="O2912" t="str">
        <f t="shared" si="412"/>
        <v>http://da.dl.itc.u-tokyo.ac.jp/mirador/?params=[{%22manifest%22:%22https://www.dl.ndl.go.jp/api/iiif/3437686/manifest.json%22,%22canvas%22:%22https://www.dl.ndl.go.jp/api/iiif/3437686/canvas/135%22}]</v>
      </c>
    </row>
    <row r="2913" spans="1:15" ht="16">
      <c r="A2913" s="8" t="str">
        <f t="shared" si="406"/>
        <v>https://w3id.org/kouigenjimonogatari/data/0230-11.json</v>
      </c>
      <c r="B2913" s="8">
        <v>230</v>
      </c>
      <c r="C2913" s="8">
        <v>11</v>
      </c>
      <c r="D2913" s="9" t="s">
        <v>2780</v>
      </c>
      <c r="E2913" t="str">
        <f t="shared" si="407"/>
        <v>http://creativecommons.org/publicdomain/zero/1.0/</v>
      </c>
      <c r="F2913" t="s">
        <v>4659</v>
      </c>
      <c r="G2913">
        <v>6</v>
      </c>
      <c r="H2913" t="s">
        <v>337</v>
      </c>
      <c r="I2913" s="3" t="str">
        <f t="shared" si="408"/>
        <v>https://jpsearch.go.jp/term/type/文章要素</v>
      </c>
      <c r="L2913">
        <f t="shared" si="410"/>
        <v>135</v>
      </c>
      <c r="M2913" t="str">
        <f t="shared" si="411"/>
        <v>https://www.dl.ndl.go.jp/api/iiif/3437686/canvas/135</v>
      </c>
      <c r="N2913" t="str">
        <f t="shared" si="409"/>
        <v>https://www.dl.ndl.go.jp/api/iiif/3437686/manifest.json</v>
      </c>
      <c r="O2913" t="str">
        <f t="shared" si="412"/>
        <v>http://da.dl.itc.u-tokyo.ac.jp/mirador/?params=[{%22manifest%22:%22https://www.dl.ndl.go.jp/api/iiif/3437686/manifest.json%22,%22canvas%22:%22https://www.dl.ndl.go.jp/api/iiif/3437686/canvas/135%22}]</v>
      </c>
    </row>
    <row r="2914" spans="1:15" ht="16">
      <c r="A2914" s="8" t="str">
        <f t="shared" si="406"/>
        <v>https://w3id.org/kouigenjimonogatari/data/0230-12.json</v>
      </c>
      <c r="B2914" s="8">
        <v>230</v>
      </c>
      <c r="C2914" s="8">
        <v>12</v>
      </c>
      <c r="D2914" s="9" t="s">
        <v>2781</v>
      </c>
      <c r="E2914" t="str">
        <f t="shared" si="407"/>
        <v>http://creativecommons.org/publicdomain/zero/1.0/</v>
      </c>
      <c r="F2914" t="s">
        <v>4659</v>
      </c>
      <c r="G2914">
        <v>6</v>
      </c>
      <c r="H2914" t="s">
        <v>337</v>
      </c>
      <c r="I2914" s="3" t="str">
        <f t="shared" si="408"/>
        <v>https://jpsearch.go.jp/term/type/文章要素</v>
      </c>
      <c r="L2914">
        <f t="shared" si="410"/>
        <v>135</v>
      </c>
      <c r="M2914" t="str">
        <f t="shared" si="411"/>
        <v>https://www.dl.ndl.go.jp/api/iiif/3437686/canvas/135</v>
      </c>
      <c r="N2914" t="str">
        <f t="shared" si="409"/>
        <v>https://www.dl.ndl.go.jp/api/iiif/3437686/manifest.json</v>
      </c>
      <c r="O2914" t="str">
        <f t="shared" si="412"/>
        <v>http://da.dl.itc.u-tokyo.ac.jp/mirador/?params=[{%22manifest%22:%22https://www.dl.ndl.go.jp/api/iiif/3437686/manifest.json%22,%22canvas%22:%22https://www.dl.ndl.go.jp/api/iiif/3437686/canvas/135%22}]</v>
      </c>
    </row>
    <row r="2915" spans="1:15" ht="16">
      <c r="A2915" s="8" t="str">
        <f t="shared" si="406"/>
        <v>https://w3id.org/kouigenjimonogatari/data/0230-13.json</v>
      </c>
      <c r="B2915" s="8">
        <v>230</v>
      </c>
      <c r="C2915" s="8">
        <v>13</v>
      </c>
      <c r="D2915" s="9" t="s">
        <v>2782</v>
      </c>
      <c r="E2915" t="str">
        <f t="shared" si="407"/>
        <v>http://creativecommons.org/publicdomain/zero/1.0/</v>
      </c>
      <c r="F2915" t="s">
        <v>4659</v>
      </c>
      <c r="G2915">
        <v>6</v>
      </c>
      <c r="H2915" t="s">
        <v>337</v>
      </c>
      <c r="I2915" s="3" t="str">
        <f t="shared" si="408"/>
        <v>https://jpsearch.go.jp/term/type/文章要素</v>
      </c>
      <c r="L2915">
        <f t="shared" si="410"/>
        <v>135</v>
      </c>
      <c r="M2915" t="str">
        <f t="shared" si="411"/>
        <v>https://www.dl.ndl.go.jp/api/iiif/3437686/canvas/135</v>
      </c>
      <c r="N2915" t="str">
        <f t="shared" si="409"/>
        <v>https://www.dl.ndl.go.jp/api/iiif/3437686/manifest.json</v>
      </c>
      <c r="O2915" t="str">
        <f t="shared" si="412"/>
        <v>http://da.dl.itc.u-tokyo.ac.jp/mirador/?params=[{%22manifest%22:%22https://www.dl.ndl.go.jp/api/iiif/3437686/manifest.json%22,%22canvas%22:%22https://www.dl.ndl.go.jp/api/iiif/3437686/canvas/135%22}]</v>
      </c>
    </row>
    <row r="2916" spans="1:15" ht="16">
      <c r="A2916" s="8" t="str">
        <f t="shared" si="406"/>
        <v>https://w3id.org/kouigenjimonogatari/data/0237-01.json</v>
      </c>
      <c r="B2916" s="8">
        <v>237</v>
      </c>
      <c r="C2916" s="8">
        <v>1</v>
      </c>
      <c r="D2916" s="9" t="s">
        <v>2783</v>
      </c>
      <c r="E2916" t="str">
        <f t="shared" si="407"/>
        <v>http://creativecommons.org/publicdomain/zero/1.0/</v>
      </c>
      <c r="F2916" t="s">
        <v>4660</v>
      </c>
      <c r="G2916">
        <v>7</v>
      </c>
      <c r="H2916" t="s">
        <v>337</v>
      </c>
      <c r="I2916" s="3" t="str">
        <f t="shared" si="408"/>
        <v>https://jpsearch.go.jp/term/type/文章要素</v>
      </c>
      <c r="L2916">
        <f t="shared" si="410"/>
        <v>138</v>
      </c>
      <c r="M2916" t="str">
        <f t="shared" si="411"/>
        <v>https://www.dl.ndl.go.jp/api/iiif/3437686/canvas/138</v>
      </c>
      <c r="N2916" t="str">
        <f t="shared" si="409"/>
        <v>https://www.dl.ndl.go.jp/api/iiif/3437686/manifest.json</v>
      </c>
      <c r="O2916" t="str">
        <f t="shared" si="412"/>
        <v>http://da.dl.itc.u-tokyo.ac.jp/mirador/?params=[{%22manifest%22:%22https://www.dl.ndl.go.jp/api/iiif/3437686/manifest.json%22,%22canvas%22:%22https://www.dl.ndl.go.jp/api/iiif/3437686/canvas/138%22}]</v>
      </c>
    </row>
    <row r="2917" spans="1:15" ht="16">
      <c r="A2917" s="8" t="str">
        <f t="shared" si="406"/>
        <v>https://w3id.org/kouigenjimonogatari/data/0237-02.json</v>
      </c>
      <c r="B2917" s="8">
        <v>237</v>
      </c>
      <c r="C2917" s="8">
        <v>2</v>
      </c>
      <c r="D2917" s="9" t="s">
        <v>2784</v>
      </c>
      <c r="E2917" t="str">
        <f t="shared" si="407"/>
        <v>http://creativecommons.org/publicdomain/zero/1.0/</v>
      </c>
      <c r="F2917" t="s">
        <v>4660</v>
      </c>
      <c r="G2917">
        <v>7</v>
      </c>
      <c r="H2917" t="s">
        <v>337</v>
      </c>
      <c r="I2917" s="3" t="str">
        <f t="shared" si="408"/>
        <v>https://jpsearch.go.jp/term/type/文章要素</v>
      </c>
      <c r="L2917">
        <f t="shared" si="410"/>
        <v>138</v>
      </c>
      <c r="M2917" t="str">
        <f t="shared" si="411"/>
        <v>https://www.dl.ndl.go.jp/api/iiif/3437686/canvas/138</v>
      </c>
      <c r="N2917" t="str">
        <f t="shared" si="409"/>
        <v>https://www.dl.ndl.go.jp/api/iiif/3437686/manifest.json</v>
      </c>
      <c r="O2917" t="str">
        <f t="shared" si="412"/>
        <v>http://da.dl.itc.u-tokyo.ac.jp/mirador/?params=[{%22manifest%22:%22https://www.dl.ndl.go.jp/api/iiif/3437686/manifest.json%22,%22canvas%22:%22https://www.dl.ndl.go.jp/api/iiif/3437686/canvas/138%22}]</v>
      </c>
    </row>
    <row r="2918" spans="1:15" ht="16">
      <c r="A2918" s="8" t="str">
        <f t="shared" si="406"/>
        <v>https://w3id.org/kouigenjimonogatari/data/0237-03.json</v>
      </c>
      <c r="B2918" s="8">
        <v>237</v>
      </c>
      <c r="C2918" s="8">
        <v>3</v>
      </c>
      <c r="D2918" s="9" t="s">
        <v>2785</v>
      </c>
      <c r="E2918" t="str">
        <f t="shared" si="407"/>
        <v>http://creativecommons.org/publicdomain/zero/1.0/</v>
      </c>
      <c r="F2918" t="s">
        <v>4660</v>
      </c>
      <c r="G2918">
        <v>7</v>
      </c>
      <c r="H2918" t="s">
        <v>337</v>
      </c>
      <c r="I2918" s="3" t="str">
        <f t="shared" si="408"/>
        <v>https://jpsearch.go.jp/term/type/文章要素</v>
      </c>
      <c r="L2918">
        <f t="shared" si="410"/>
        <v>138</v>
      </c>
      <c r="M2918" t="str">
        <f t="shared" si="411"/>
        <v>https://www.dl.ndl.go.jp/api/iiif/3437686/canvas/138</v>
      </c>
      <c r="N2918" t="str">
        <f t="shared" si="409"/>
        <v>https://www.dl.ndl.go.jp/api/iiif/3437686/manifest.json</v>
      </c>
      <c r="O2918" t="str">
        <f t="shared" si="412"/>
        <v>http://da.dl.itc.u-tokyo.ac.jp/mirador/?params=[{%22manifest%22:%22https://www.dl.ndl.go.jp/api/iiif/3437686/manifest.json%22,%22canvas%22:%22https://www.dl.ndl.go.jp/api/iiif/3437686/canvas/138%22}]</v>
      </c>
    </row>
    <row r="2919" spans="1:15" ht="16">
      <c r="A2919" s="8" t="str">
        <f t="shared" si="406"/>
        <v>https://w3id.org/kouigenjimonogatari/data/0237-04.json</v>
      </c>
      <c r="B2919" s="8">
        <v>237</v>
      </c>
      <c r="C2919" s="8">
        <v>4</v>
      </c>
      <c r="D2919" s="9" t="s">
        <v>2786</v>
      </c>
      <c r="E2919" t="str">
        <f t="shared" si="407"/>
        <v>http://creativecommons.org/publicdomain/zero/1.0/</v>
      </c>
      <c r="F2919" t="s">
        <v>4660</v>
      </c>
      <c r="G2919">
        <v>7</v>
      </c>
      <c r="H2919" t="s">
        <v>337</v>
      </c>
      <c r="I2919" s="3" t="str">
        <f t="shared" si="408"/>
        <v>https://jpsearch.go.jp/term/type/文章要素</v>
      </c>
      <c r="L2919">
        <f t="shared" si="410"/>
        <v>138</v>
      </c>
      <c r="M2919" t="str">
        <f t="shared" si="411"/>
        <v>https://www.dl.ndl.go.jp/api/iiif/3437686/canvas/138</v>
      </c>
      <c r="N2919" t="str">
        <f t="shared" si="409"/>
        <v>https://www.dl.ndl.go.jp/api/iiif/3437686/manifest.json</v>
      </c>
      <c r="O2919" t="str">
        <f t="shared" si="412"/>
        <v>http://da.dl.itc.u-tokyo.ac.jp/mirador/?params=[{%22manifest%22:%22https://www.dl.ndl.go.jp/api/iiif/3437686/manifest.json%22,%22canvas%22:%22https://www.dl.ndl.go.jp/api/iiif/3437686/canvas/138%22}]</v>
      </c>
    </row>
    <row r="2920" spans="1:15" ht="16">
      <c r="A2920" s="8" t="str">
        <f t="shared" si="406"/>
        <v>https://w3id.org/kouigenjimonogatari/data/0237-05.json</v>
      </c>
      <c r="B2920" s="8">
        <v>237</v>
      </c>
      <c r="C2920" s="8">
        <v>5</v>
      </c>
      <c r="D2920" s="9" t="s">
        <v>2787</v>
      </c>
      <c r="E2920" t="str">
        <f t="shared" si="407"/>
        <v>http://creativecommons.org/publicdomain/zero/1.0/</v>
      </c>
      <c r="F2920" t="s">
        <v>4660</v>
      </c>
      <c r="G2920">
        <v>7</v>
      </c>
      <c r="H2920" t="s">
        <v>337</v>
      </c>
      <c r="I2920" s="3" t="str">
        <f t="shared" si="408"/>
        <v>https://jpsearch.go.jp/term/type/文章要素</v>
      </c>
      <c r="L2920">
        <f t="shared" si="410"/>
        <v>138</v>
      </c>
      <c r="M2920" t="str">
        <f t="shared" si="411"/>
        <v>https://www.dl.ndl.go.jp/api/iiif/3437686/canvas/138</v>
      </c>
      <c r="N2920" t="str">
        <f t="shared" si="409"/>
        <v>https://www.dl.ndl.go.jp/api/iiif/3437686/manifest.json</v>
      </c>
      <c r="O2920" t="str">
        <f t="shared" si="412"/>
        <v>http://da.dl.itc.u-tokyo.ac.jp/mirador/?params=[{%22manifest%22:%22https://www.dl.ndl.go.jp/api/iiif/3437686/manifest.json%22,%22canvas%22:%22https://www.dl.ndl.go.jp/api/iiif/3437686/canvas/138%22}]</v>
      </c>
    </row>
    <row r="2921" spans="1:15" ht="16">
      <c r="A2921" s="8" t="str">
        <f t="shared" si="406"/>
        <v>https://w3id.org/kouigenjimonogatari/data/0237-06.json</v>
      </c>
      <c r="B2921" s="8">
        <v>237</v>
      </c>
      <c r="C2921" s="8">
        <v>6</v>
      </c>
      <c r="D2921" s="9" t="s">
        <v>2788</v>
      </c>
      <c r="E2921" t="str">
        <f t="shared" si="407"/>
        <v>http://creativecommons.org/publicdomain/zero/1.0/</v>
      </c>
      <c r="F2921" t="s">
        <v>4660</v>
      </c>
      <c r="G2921">
        <v>7</v>
      </c>
      <c r="H2921" t="s">
        <v>337</v>
      </c>
      <c r="I2921" s="3" t="str">
        <f t="shared" si="408"/>
        <v>https://jpsearch.go.jp/term/type/文章要素</v>
      </c>
      <c r="L2921">
        <f t="shared" si="410"/>
        <v>138</v>
      </c>
      <c r="M2921" t="str">
        <f t="shared" si="411"/>
        <v>https://www.dl.ndl.go.jp/api/iiif/3437686/canvas/138</v>
      </c>
      <c r="N2921" t="str">
        <f t="shared" si="409"/>
        <v>https://www.dl.ndl.go.jp/api/iiif/3437686/manifest.json</v>
      </c>
      <c r="O2921" t="str">
        <f t="shared" si="412"/>
        <v>http://da.dl.itc.u-tokyo.ac.jp/mirador/?params=[{%22manifest%22:%22https://www.dl.ndl.go.jp/api/iiif/3437686/manifest.json%22,%22canvas%22:%22https://www.dl.ndl.go.jp/api/iiif/3437686/canvas/138%22}]</v>
      </c>
    </row>
    <row r="2922" spans="1:15" ht="16">
      <c r="A2922" s="8" t="str">
        <f t="shared" si="406"/>
        <v>https://w3id.org/kouigenjimonogatari/data/0237-07.json</v>
      </c>
      <c r="B2922" s="8">
        <v>237</v>
      </c>
      <c r="C2922" s="8">
        <v>7</v>
      </c>
      <c r="D2922" s="9" t="s">
        <v>2789</v>
      </c>
      <c r="E2922" t="str">
        <f t="shared" si="407"/>
        <v>http://creativecommons.org/publicdomain/zero/1.0/</v>
      </c>
      <c r="F2922" t="s">
        <v>4660</v>
      </c>
      <c r="G2922">
        <v>7</v>
      </c>
      <c r="H2922" t="s">
        <v>337</v>
      </c>
      <c r="I2922" s="3" t="str">
        <f t="shared" si="408"/>
        <v>https://jpsearch.go.jp/term/type/文章要素</v>
      </c>
      <c r="L2922">
        <f t="shared" si="410"/>
        <v>138</v>
      </c>
      <c r="M2922" t="str">
        <f t="shared" si="411"/>
        <v>https://www.dl.ndl.go.jp/api/iiif/3437686/canvas/138</v>
      </c>
      <c r="N2922" t="str">
        <f t="shared" si="409"/>
        <v>https://www.dl.ndl.go.jp/api/iiif/3437686/manifest.json</v>
      </c>
      <c r="O2922" t="str">
        <f t="shared" si="412"/>
        <v>http://da.dl.itc.u-tokyo.ac.jp/mirador/?params=[{%22manifest%22:%22https://www.dl.ndl.go.jp/api/iiif/3437686/manifest.json%22,%22canvas%22:%22https://www.dl.ndl.go.jp/api/iiif/3437686/canvas/138%22}]</v>
      </c>
    </row>
    <row r="2923" spans="1:15" ht="16">
      <c r="A2923" s="8" t="str">
        <f t="shared" si="406"/>
        <v>https://w3id.org/kouigenjimonogatari/data/0237-08.json</v>
      </c>
      <c r="B2923" s="8">
        <v>237</v>
      </c>
      <c r="C2923" s="8">
        <v>8</v>
      </c>
      <c r="D2923" s="9" t="s">
        <v>2790</v>
      </c>
      <c r="E2923" t="str">
        <f t="shared" si="407"/>
        <v>http://creativecommons.org/publicdomain/zero/1.0/</v>
      </c>
      <c r="F2923" t="s">
        <v>4660</v>
      </c>
      <c r="G2923">
        <v>7</v>
      </c>
      <c r="H2923" t="s">
        <v>337</v>
      </c>
      <c r="I2923" s="3" t="str">
        <f t="shared" si="408"/>
        <v>https://jpsearch.go.jp/term/type/文章要素</v>
      </c>
      <c r="L2923">
        <f t="shared" si="410"/>
        <v>138</v>
      </c>
      <c r="M2923" t="str">
        <f t="shared" si="411"/>
        <v>https://www.dl.ndl.go.jp/api/iiif/3437686/canvas/138</v>
      </c>
      <c r="N2923" t="str">
        <f t="shared" si="409"/>
        <v>https://www.dl.ndl.go.jp/api/iiif/3437686/manifest.json</v>
      </c>
      <c r="O2923" t="str">
        <f t="shared" si="412"/>
        <v>http://da.dl.itc.u-tokyo.ac.jp/mirador/?params=[{%22manifest%22:%22https://www.dl.ndl.go.jp/api/iiif/3437686/manifest.json%22,%22canvas%22:%22https://www.dl.ndl.go.jp/api/iiif/3437686/canvas/138%22}]</v>
      </c>
    </row>
    <row r="2924" spans="1:15" ht="16">
      <c r="A2924" s="8" t="str">
        <f t="shared" si="406"/>
        <v>https://w3id.org/kouigenjimonogatari/data/0237-09.json</v>
      </c>
      <c r="B2924" s="8">
        <v>237</v>
      </c>
      <c r="C2924" s="8">
        <v>9</v>
      </c>
      <c r="D2924" s="9" t="s">
        <v>2791</v>
      </c>
      <c r="E2924" t="str">
        <f t="shared" si="407"/>
        <v>http://creativecommons.org/publicdomain/zero/1.0/</v>
      </c>
      <c r="F2924" t="s">
        <v>4660</v>
      </c>
      <c r="G2924">
        <v>7</v>
      </c>
      <c r="H2924" t="s">
        <v>337</v>
      </c>
      <c r="I2924" s="3" t="str">
        <f t="shared" si="408"/>
        <v>https://jpsearch.go.jp/term/type/文章要素</v>
      </c>
      <c r="L2924">
        <f t="shared" si="410"/>
        <v>138</v>
      </c>
      <c r="M2924" t="str">
        <f t="shared" si="411"/>
        <v>https://www.dl.ndl.go.jp/api/iiif/3437686/canvas/138</v>
      </c>
      <c r="N2924" t="str">
        <f t="shared" si="409"/>
        <v>https://www.dl.ndl.go.jp/api/iiif/3437686/manifest.json</v>
      </c>
      <c r="O2924" t="str">
        <f t="shared" si="412"/>
        <v>http://da.dl.itc.u-tokyo.ac.jp/mirador/?params=[{%22manifest%22:%22https://www.dl.ndl.go.jp/api/iiif/3437686/manifest.json%22,%22canvas%22:%22https://www.dl.ndl.go.jp/api/iiif/3437686/canvas/138%22}]</v>
      </c>
    </row>
    <row r="2925" spans="1:15" ht="16">
      <c r="A2925" s="8" t="str">
        <f t="shared" si="406"/>
        <v>https://w3id.org/kouigenjimonogatari/data/0237-10.json</v>
      </c>
      <c r="B2925" s="8">
        <v>237</v>
      </c>
      <c r="C2925" s="8">
        <v>10</v>
      </c>
      <c r="D2925" s="9" t="s">
        <v>2792</v>
      </c>
      <c r="E2925" t="str">
        <f t="shared" si="407"/>
        <v>http://creativecommons.org/publicdomain/zero/1.0/</v>
      </c>
      <c r="F2925" t="s">
        <v>4660</v>
      </c>
      <c r="G2925">
        <v>7</v>
      </c>
      <c r="H2925" t="s">
        <v>337</v>
      </c>
      <c r="I2925" s="3" t="str">
        <f t="shared" si="408"/>
        <v>https://jpsearch.go.jp/term/type/文章要素</v>
      </c>
      <c r="L2925">
        <f t="shared" si="410"/>
        <v>138</v>
      </c>
      <c r="M2925" t="str">
        <f t="shared" si="411"/>
        <v>https://www.dl.ndl.go.jp/api/iiif/3437686/canvas/138</v>
      </c>
      <c r="N2925" t="str">
        <f t="shared" si="409"/>
        <v>https://www.dl.ndl.go.jp/api/iiif/3437686/manifest.json</v>
      </c>
      <c r="O2925" t="str">
        <f t="shared" si="412"/>
        <v>http://da.dl.itc.u-tokyo.ac.jp/mirador/?params=[{%22manifest%22:%22https://www.dl.ndl.go.jp/api/iiif/3437686/manifest.json%22,%22canvas%22:%22https://www.dl.ndl.go.jp/api/iiif/3437686/canvas/138%22}]</v>
      </c>
    </row>
    <row r="2926" spans="1:15" ht="16">
      <c r="A2926" s="8" t="str">
        <f t="shared" si="406"/>
        <v>https://w3id.org/kouigenjimonogatari/data/0237-11.json</v>
      </c>
      <c r="B2926" s="8">
        <v>237</v>
      </c>
      <c r="C2926" s="8">
        <v>11</v>
      </c>
      <c r="D2926" s="9" t="s">
        <v>2793</v>
      </c>
      <c r="E2926" t="str">
        <f t="shared" si="407"/>
        <v>http://creativecommons.org/publicdomain/zero/1.0/</v>
      </c>
      <c r="F2926" t="s">
        <v>4660</v>
      </c>
      <c r="G2926">
        <v>7</v>
      </c>
      <c r="H2926" t="s">
        <v>337</v>
      </c>
      <c r="I2926" s="3" t="str">
        <f t="shared" si="408"/>
        <v>https://jpsearch.go.jp/term/type/文章要素</v>
      </c>
      <c r="L2926">
        <f t="shared" si="410"/>
        <v>138</v>
      </c>
      <c r="M2926" t="str">
        <f t="shared" si="411"/>
        <v>https://www.dl.ndl.go.jp/api/iiif/3437686/canvas/138</v>
      </c>
      <c r="N2926" t="str">
        <f t="shared" si="409"/>
        <v>https://www.dl.ndl.go.jp/api/iiif/3437686/manifest.json</v>
      </c>
      <c r="O2926" t="str">
        <f t="shared" si="412"/>
        <v>http://da.dl.itc.u-tokyo.ac.jp/mirador/?params=[{%22manifest%22:%22https://www.dl.ndl.go.jp/api/iiif/3437686/manifest.json%22,%22canvas%22:%22https://www.dl.ndl.go.jp/api/iiif/3437686/canvas/138%22}]</v>
      </c>
    </row>
    <row r="2927" spans="1:15" ht="16">
      <c r="A2927" s="8" t="str">
        <f t="shared" si="406"/>
        <v>https://w3id.org/kouigenjimonogatari/data/0237-12.json</v>
      </c>
      <c r="B2927" s="8">
        <v>237</v>
      </c>
      <c r="C2927" s="8">
        <v>12</v>
      </c>
      <c r="D2927" s="9" t="s">
        <v>2794</v>
      </c>
      <c r="E2927" t="str">
        <f t="shared" si="407"/>
        <v>http://creativecommons.org/publicdomain/zero/1.0/</v>
      </c>
      <c r="F2927" t="s">
        <v>4660</v>
      </c>
      <c r="G2927">
        <v>7</v>
      </c>
      <c r="H2927" t="s">
        <v>337</v>
      </c>
      <c r="I2927" s="3" t="str">
        <f t="shared" si="408"/>
        <v>https://jpsearch.go.jp/term/type/文章要素</v>
      </c>
      <c r="L2927">
        <f t="shared" si="410"/>
        <v>138</v>
      </c>
      <c r="M2927" t="str">
        <f t="shared" si="411"/>
        <v>https://www.dl.ndl.go.jp/api/iiif/3437686/canvas/138</v>
      </c>
      <c r="N2927" t="str">
        <f t="shared" si="409"/>
        <v>https://www.dl.ndl.go.jp/api/iiif/3437686/manifest.json</v>
      </c>
      <c r="O2927" t="str">
        <f t="shared" si="412"/>
        <v>http://da.dl.itc.u-tokyo.ac.jp/mirador/?params=[{%22manifest%22:%22https://www.dl.ndl.go.jp/api/iiif/3437686/manifest.json%22,%22canvas%22:%22https://www.dl.ndl.go.jp/api/iiif/3437686/canvas/138%22}]</v>
      </c>
    </row>
    <row r="2928" spans="1:15" ht="16">
      <c r="A2928" s="8" t="str">
        <f t="shared" si="406"/>
        <v>https://w3id.org/kouigenjimonogatari/data/0237-13.json</v>
      </c>
      <c r="B2928" s="8">
        <v>237</v>
      </c>
      <c r="C2928" s="8">
        <v>13</v>
      </c>
      <c r="D2928" s="9" t="s">
        <v>2795</v>
      </c>
      <c r="E2928" t="str">
        <f t="shared" si="407"/>
        <v>http://creativecommons.org/publicdomain/zero/1.0/</v>
      </c>
      <c r="F2928" t="s">
        <v>4660</v>
      </c>
      <c r="G2928">
        <v>7</v>
      </c>
      <c r="H2928" t="s">
        <v>337</v>
      </c>
      <c r="I2928" s="3" t="str">
        <f t="shared" si="408"/>
        <v>https://jpsearch.go.jp/term/type/文章要素</v>
      </c>
      <c r="L2928">
        <f t="shared" si="410"/>
        <v>138</v>
      </c>
      <c r="M2928" t="str">
        <f t="shared" si="411"/>
        <v>https://www.dl.ndl.go.jp/api/iiif/3437686/canvas/138</v>
      </c>
      <c r="N2928" t="str">
        <f t="shared" si="409"/>
        <v>https://www.dl.ndl.go.jp/api/iiif/3437686/manifest.json</v>
      </c>
      <c r="O2928" t="str">
        <f t="shared" si="412"/>
        <v>http://da.dl.itc.u-tokyo.ac.jp/mirador/?params=[{%22manifest%22:%22https://www.dl.ndl.go.jp/api/iiif/3437686/manifest.json%22,%22canvas%22:%22https://www.dl.ndl.go.jp/api/iiif/3437686/canvas/138%22}]</v>
      </c>
    </row>
    <row r="2929" spans="1:15" ht="16">
      <c r="A2929" s="8" t="str">
        <f t="shared" si="406"/>
        <v>https://w3id.org/kouigenjimonogatari/data/0237-14.json</v>
      </c>
      <c r="B2929" s="8">
        <v>237</v>
      </c>
      <c r="C2929" s="8">
        <v>14</v>
      </c>
      <c r="D2929" s="9" t="s">
        <v>2796</v>
      </c>
      <c r="E2929" t="str">
        <f t="shared" si="407"/>
        <v>http://creativecommons.org/publicdomain/zero/1.0/</v>
      </c>
      <c r="F2929" t="s">
        <v>4660</v>
      </c>
      <c r="G2929">
        <v>7</v>
      </c>
      <c r="H2929" t="s">
        <v>337</v>
      </c>
      <c r="I2929" s="3" t="str">
        <f t="shared" si="408"/>
        <v>https://jpsearch.go.jp/term/type/文章要素</v>
      </c>
      <c r="L2929">
        <f t="shared" si="410"/>
        <v>138</v>
      </c>
      <c r="M2929" t="str">
        <f t="shared" si="411"/>
        <v>https://www.dl.ndl.go.jp/api/iiif/3437686/canvas/138</v>
      </c>
      <c r="N2929" t="str">
        <f t="shared" si="409"/>
        <v>https://www.dl.ndl.go.jp/api/iiif/3437686/manifest.json</v>
      </c>
      <c r="O2929" t="str">
        <f t="shared" si="412"/>
        <v>http://da.dl.itc.u-tokyo.ac.jp/mirador/?params=[{%22manifest%22:%22https://www.dl.ndl.go.jp/api/iiif/3437686/manifest.json%22,%22canvas%22:%22https://www.dl.ndl.go.jp/api/iiif/3437686/canvas/138%22}]</v>
      </c>
    </row>
    <row r="2930" spans="1:15" ht="16">
      <c r="A2930" s="8" t="str">
        <f t="shared" si="406"/>
        <v>https://w3id.org/kouigenjimonogatari/data/0238-01.json</v>
      </c>
      <c r="B2930" s="8">
        <v>238</v>
      </c>
      <c r="C2930" s="8">
        <v>1</v>
      </c>
      <c r="D2930" s="9" t="s">
        <v>2797</v>
      </c>
      <c r="E2930" t="str">
        <f t="shared" si="407"/>
        <v>http://creativecommons.org/publicdomain/zero/1.0/</v>
      </c>
      <c r="F2930" t="s">
        <v>4660</v>
      </c>
      <c r="G2930">
        <v>7</v>
      </c>
      <c r="H2930" t="s">
        <v>337</v>
      </c>
      <c r="I2930" s="3" t="str">
        <f t="shared" si="408"/>
        <v>https://jpsearch.go.jp/term/type/文章要素</v>
      </c>
      <c r="L2930">
        <f t="shared" si="410"/>
        <v>139</v>
      </c>
      <c r="M2930" t="str">
        <f t="shared" si="411"/>
        <v>https://www.dl.ndl.go.jp/api/iiif/3437686/canvas/139</v>
      </c>
      <c r="N2930" t="str">
        <f t="shared" si="409"/>
        <v>https://www.dl.ndl.go.jp/api/iiif/3437686/manifest.json</v>
      </c>
      <c r="O2930" t="str">
        <f t="shared" si="412"/>
        <v>http://da.dl.itc.u-tokyo.ac.jp/mirador/?params=[{%22manifest%22:%22https://www.dl.ndl.go.jp/api/iiif/3437686/manifest.json%22,%22canvas%22:%22https://www.dl.ndl.go.jp/api/iiif/3437686/canvas/139%22}]</v>
      </c>
    </row>
    <row r="2931" spans="1:15" ht="16">
      <c r="A2931" s="8" t="str">
        <f t="shared" si="406"/>
        <v>https://w3id.org/kouigenjimonogatari/data/0238-02.json</v>
      </c>
      <c r="B2931" s="8">
        <v>238</v>
      </c>
      <c r="C2931" s="8">
        <v>2</v>
      </c>
      <c r="D2931" s="9" t="s">
        <v>2798</v>
      </c>
      <c r="E2931" t="str">
        <f t="shared" si="407"/>
        <v>http://creativecommons.org/publicdomain/zero/1.0/</v>
      </c>
      <c r="F2931" t="s">
        <v>4660</v>
      </c>
      <c r="G2931">
        <v>7</v>
      </c>
      <c r="H2931" t="s">
        <v>337</v>
      </c>
      <c r="I2931" s="3" t="str">
        <f t="shared" si="408"/>
        <v>https://jpsearch.go.jp/term/type/文章要素</v>
      </c>
      <c r="L2931">
        <f t="shared" si="410"/>
        <v>139</v>
      </c>
      <c r="M2931" t="str">
        <f t="shared" si="411"/>
        <v>https://www.dl.ndl.go.jp/api/iiif/3437686/canvas/139</v>
      </c>
      <c r="N2931" t="str">
        <f t="shared" si="409"/>
        <v>https://www.dl.ndl.go.jp/api/iiif/3437686/manifest.json</v>
      </c>
      <c r="O2931" t="str">
        <f t="shared" si="412"/>
        <v>http://da.dl.itc.u-tokyo.ac.jp/mirador/?params=[{%22manifest%22:%22https://www.dl.ndl.go.jp/api/iiif/3437686/manifest.json%22,%22canvas%22:%22https://www.dl.ndl.go.jp/api/iiif/3437686/canvas/139%22}]</v>
      </c>
    </row>
    <row r="2932" spans="1:15" ht="16">
      <c r="A2932" s="8" t="str">
        <f t="shared" si="406"/>
        <v>https://w3id.org/kouigenjimonogatari/data/0238-03.json</v>
      </c>
      <c r="B2932" s="8">
        <v>238</v>
      </c>
      <c r="C2932" s="8">
        <v>3</v>
      </c>
      <c r="D2932" s="9" t="s">
        <v>2799</v>
      </c>
      <c r="E2932" t="str">
        <f t="shared" si="407"/>
        <v>http://creativecommons.org/publicdomain/zero/1.0/</v>
      </c>
      <c r="F2932" t="s">
        <v>4660</v>
      </c>
      <c r="G2932">
        <v>7</v>
      </c>
      <c r="H2932" t="s">
        <v>337</v>
      </c>
      <c r="I2932" s="3" t="str">
        <f t="shared" si="408"/>
        <v>https://jpsearch.go.jp/term/type/文章要素</v>
      </c>
      <c r="L2932">
        <f t="shared" si="410"/>
        <v>139</v>
      </c>
      <c r="M2932" t="str">
        <f t="shared" si="411"/>
        <v>https://www.dl.ndl.go.jp/api/iiif/3437686/canvas/139</v>
      </c>
      <c r="N2932" t="str">
        <f t="shared" si="409"/>
        <v>https://www.dl.ndl.go.jp/api/iiif/3437686/manifest.json</v>
      </c>
      <c r="O2932" t="str">
        <f t="shared" si="412"/>
        <v>http://da.dl.itc.u-tokyo.ac.jp/mirador/?params=[{%22manifest%22:%22https://www.dl.ndl.go.jp/api/iiif/3437686/manifest.json%22,%22canvas%22:%22https://www.dl.ndl.go.jp/api/iiif/3437686/canvas/139%22}]</v>
      </c>
    </row>
    <row r="2933" spans="1:15" ht="16">
      <c r="A2933" s="8" t="str">
        <f t="shared" si="406"/>
        <v>https://w3id.org/kouigenjimonogatari/data/0238-04.json</v>
      </c>
      <c r="B2933" s="8">
        <v>238</v>
      </c>
      <c r="C2933" s="8">
        <v>4</v>
      </c>
      <c r="D2933" s="9" t="s">
        <v>2800</v>
      </c>
      <c r="E2933" t="str">
        <f t="shared" si="407"/>
        <v>http://creativecommons.org/publicdomain/zero/1.0/</v>
      </c>
      <c r="F2933" t="s">
        <v>4660</v>
      </c>
      <c r="G2933">
        <v>7</v>
      </c>
      <c r="H2933" t="s">
        <v>337</v>
      </c>
      <c r="I2933" s="3" t="str">
        <f t="shared" si="408"/>
        <v>https://jpsearch.go.jp/term/type/文章要素</v>
      </c>
      <c r="L2933">
        <f t="shared" si="410"/>
        <v>139</v>
      </c>
      <c r="M2933" t="str">
        <f t="shared" si="411"/>
        <v>https://www.dl.ndl.go.jp/api/iiif/3437686/canvas/139</v>
      </c>
      <c r="N2933" t="str">
        <f t="shared" si="409"/>
        <v>https://www.dl.ndl.go.jp/api/iiif/3437686/manifest.json</v>
      </c>
      <c r="O2933" t="str">
        <f t="shared" si="412"/>
        <v>http://da.dl.itc.u-tokyo.ac.jp/mirador/?params=[{%22manifest%22:%22https://www.dl.ndl.go.jp/api/iiif/3437686/manifest.json%22,%22canvas%22:%22https://www.dl.ndl.go.jp/api/iiif/3437686/canvas/139%22}]</v>
      </c>
    </row>
    <row r="2934" spans="1:15" ht="16">
      <c r="A2934" s="8" t="str">
        <f t="shared" si="406"/>
        <v>https://w3id.org/kouigenjimonogatari/data/0238-05.json</v>
      </c>
      <c r="B2934" s="8">
        <v>238</v>
      </c>
      <c r="C2934" s="8">
        <v>5</v>
      </c>
      <c r="D2934" s="9" t="s">
        <v>2801</v>
      </c>
      <c r="E2934" t="str">
        <f t="shared" si="407"/>
        <v>http://creativecommons.org/publicdomain/zero/1.0/</v>
      </c>
      <c r="F2934" t="s">
        <v>4660</v>
      </c>
      <c r="G2934">
        <v>7</v>
      </c>
      <c r="H2934" t="s">
        <v>337</v>
      </c>
      <c r="I2934" s="3" t="str">
        <f t="shared" si="408"/>
        <v>https://jpsearch.go.jp/term/type/文章要素</v>
      </c>
      <c r="L2934">
        <f t="shared" si="410"/>
        <v>139</v>
      </c>
      <c r="M2934" t="str">
        <f t="shared" si="411"/>
        <v>https://www.dl.ndl.go.jp/api/iiif/3437686/canvas/139</v>
      </c>
      <c r="N2934" t="str">
        <f t="shared" si="409"/>
        <v>https://www.dl.ndl.go.jp/api/iiif/3437686/manifest.json</v>
      </c>
      <c r="O2934" t="str">
        <f t="shared" si="412"/>
        <v>http://da.dl.itc.u-tokyo.ac.jp/mirador/?params=[{%22manifest%22:%22https://www.dl.ndl.go.jp/api/iiif/3437686/manifest.json%22,%22canvas%22:%22https://www.dl.ndl.go.jp/api/iiif/3437686/canvas/139%22}]</v>
      </c>
    </row>
    <row r="2935" spans="1:15" ht="16">
      <c r="A2935" s="8" t="str">
        <f t="shared" si="406"/>
        <v>https://w3id.org/kouigenjimonogatari/data/0238-06.json</v>
      </c>
      <c r="B2935" s="8">
        <v>238</v>
      </c>
      <c r="C2935" s="8">
        <v>6</v>
      </c>
      <c r="D2935" s="9" t="s">
        <v>2802</v>
      </c>
      <c r="E2935" t="str">
        <f t="shared" si="407"/>
        <v>http://creativecommons.org/publicdomain/zero/1.0/</v>
      </c>
      <c r="F2935" t="s">
        <v>4660</v>
      </c>
      <c r="G2935">
        <v>7</v>
      </c>
      <c r="H2935" t="s">
        <v>337</v>
      </c>
      <c r="I2935" s="3" t="str">
        <f t="shared" si="408"/>
        <v>https://jpsearch.go.jp/term/type/文章要素</v>
      </c>
      <c r="L2935">
        <f t="shared" si="410"/>
        <v>139</v>
      </c>
      <c r="M2935" t="str">
        <f t="shared" si="411"/>
        <v>https://www.dl.ndl.go.jp/api/iiif/3437686/canvas/139</v>
      </c>
      <c r="N2935" t="str">
        <f t="shared" si="409"/>
        <v>https://www.dl.ndl.go.jp/api/iiif/3437686/manifest.json</v>
      </c>
      <c r="O2935" t="str">
        <f t="shared" si="412"/>
        <v>http://da.dl.itc.u-tokyo.ac.jp/mirador/?params=[{%22manifest%22:%22https://www.dl.ndl.go.jp/api/iiif/3437686/manifest.json%22,%22canvas%22:%22https://www.dl.ndl.go.jp/api/iiif/3437686/canvas/139%22}]</v>
      </c>
    </row>
    <row r="2936" spans="1:15" ht="16">
      <c r="A2936" s="8" t="str">
        <f t="shared" si="406"/>
        <v>https://w3id.org/kouigenjimonogatari/data/0238-07.json</v>
      </c>
      <c r="B2936" s="8">
        <v>238</v>
      </c>
      <c r="C2936" s="8">
        <v>7</v>
      </c>
      <c r="D2936" s="9" t="s">
        <v>2803</v>
      </c>
      <c r="E2936" t="str">
        <f t="shared" si="407"/>
        <v>http://creativecommons.org/publicdomain/zero/1.0/</v>
      </c>
      <c r="F2936" t="s">
        <v>4660</v>
      </c>
      <c r="G2936">
        <v>7</v>
      </c>
      <c r="H2936" t="s">
        <v>337</v>
      </c>
      <c r="I2936" s="3" t="str">
        <f t="shared" si="408"/>
        <v>https://jpsearch.go.jp/term/type/文章要素</v>
      </c>
      <c r="L2936">
        <f t="shared" si="410"/>
        <v>139</v>
      </c>
      <c r="M2936" t="str">
        <f t="shared" si="411"/>
        <v>https://www.dl.ndl.go.jp/api/iiif/3437686/canvas/139</v>
      </c>
      <c r="N2936" t="str">
        <f t="shared" si="409"/>
        <v>https://www.dl.ndl.go.jp/api/iiif/3437686/manifest.json</v>
      </c>
      <c r="O2936" t="str">
        <f t="shared" si="412"/>
        <v>http://da.dl.itc.u-tokyo.ac.jp/mirador/?params=[{%22manifest%22:%22https://www.dl.ndl.go.jp/api/iiif/3437686/manifest.json%22,%22canvas%22:%22https://www.dl.ndl.go.jp/api/iiif/3437686/canvas/139%22}]</v>
      </c>
    </row>
    <row r="2937" spans="1:15" ht="16">
      <c r="A2937" s="8" t="str">
        <f t="shared" si="406"/>
        <v>https://w3id.org/kouigenjimonogatari/data/0238-08.json</v>
      </c>
      <c r="B2937" s="8">
        <v>238</v>
      </c>
      <c r="C2937" s="8">
        <v>8</v>
      </c>
      <c r="D2937" s="9" t="s">
        <v>2804</v>
      </c>
      <c r="E2937" t="str">
        <f t="shared" si="407"/>
        <v>http://creativecommons.org/publicdomain/zero/1.0/</v>
      </c>
      <c r="F2937" t="s">
        <v>4660</v>
      </c>
      <c r="G2937">
        <v>7</v>
      </c>
      <c r="H2937" t="s">
        <v>337</v>
      </c>
      <c r="I2937" s="3" t="str">
        <f t="shared" si="408"/>
        <v>https://jpsearch.go.jp/term/type/文章要素</v>
      </c>
      <c r="L2937">
        <f t="shared" si="410"/>
        <v>139</v>
      </c>
      <c r="M2937" t="str">
        <f t="shared" si="411"/>
        <v>https://www.dl.ndl.go.jp/api/iiif/3437686/canvas/139</v>
      </c>
      <c r="N2937" t="str">
        <f t="shared" si="409"/>
        <v>https://www.dl.ndl.go.jp/api/iiif/3437686/manifest.json</v>
      </c>
      <c r="O2937" t="str">
        <f t="shared" si="412"/>
        <v>http://da.dl.itc.u-tokyo.ac.jp/mirador/?params=[{%22manifest%22:%22https://www.dl.ndl.go.jp/api/iiif/3437686/manifest.json%22,%22canvas%22:%22https://www.dl.ndl.go.jp/api/iiif/3437686/canvas/139%22}]</v>
      </c>
    </row>
    <row r="2938" spans="1:15" ht="16">
      <c r="A2938" s="8" t="str">
        <f t="shared" si="406"/>
        <v>https://w3id.org/kouigenjimonogatari/data/0238-09.json</v>
      </c>
      <c r="B2938" s="8">
        <v>238</v>
      </c>
      <c r="C2938" s="8">
        <v>9</v>
      </c>
      <c r="D2938" s="9" t="s">
        <v>2805</v>
      </c>
      <c r="E2938" t="str">
        <f t="shared" si="407"/>
        <v>http://creativecommons.org/publicdomain/zero/1.0/</v>
      </c>
      <c r="F2938" t="s">
        <v>4660</v>
      </c>
      <c r="G2938">
        <v>7</v>
      </c>
      <c r="H2938" t="s">
        <v>337</v>
      </c>
      <c r="I2938" s="3" t="str">
        <f t="shared" si="408"/>
        <v>https://jpsearch.go.jp/term/type/文章要素</v>
      </c>
      <c r="L2938">
        <f t="shared" si="410"/>
        <v>139</v>
      </c>
      <c r="M2938" t="str">
        <f t="shared" si="411"/>
        <v>https://www.dl.ndl.go.jp/api/iiif/3437686/canvas/139</v>
      </c>
      <c r="N2938" t="str">
        <f t="shared" si="409"/>
        <v>https://www.dl.ndl.go.jp/api/iiif/3437686/manifest.json</v>
      </c>
      <c r="O2938" t="str">
        <f t="shared" si="412"/>
        <v>http://da.dl.itc.u-tokyo.ac.jp/mirador/?params=[{%22manifest%22:%22https://www.dl.ndl.go.jp/api/iiif/3437686/manifest.json%22,%22canvas%22:%22https://www.dl.ndl.go.jp/api/iiif/3437686/canvas/139%22}]</v>
      </c>
    </row>
    <row r="2939" spans="1:15" ht="16">
      <c r="A2939" s="8" t="str">
        <f t="shared" si="406"/>
        <v>https://w3id.org/kouigenjimonogatari/data/0238-10.json</v>
      </c>
      <c r="B2939" s="8">
        <v>238</v>
      </c>
      <c r="C2939" s="8">
        <v>10</v>
      </c>
      <c r="D2939" s="9" t="s">
        <v>2806</v>
      </c>
      <c r="E2939" t="str">
        <f t="shared" si="407"/>
        <v>http://creativecommons.org/publicdomain/zero/1.0/</v>
      </c>
      <c r="F2939" t="s">
        <v>4660</v>
      </c>
      <c r="G2939">
        <v>7</v>
      </c>
      <c r="H2939" t="s">
        <v>337</v>
      </c>
      <c r="I2939" s="3" t="str">
        <f t="shared" si="408"/>
        <v>https://jpsearch.go.jp/term/type/文章要素</v>
      </c>
      <c r="L2939">
        <f t="shared" si="410"/>
        <v>139</v>
      </c>
      <c r="M2939" t="str">
        <f t="shared" si="411"/>
        <v>https://www.dl.ndl.go.jp/api/iiif/3437686/canvas/139</v>
      </c>
      <c r="N2939" t="str">
        <f t="shared" si="409"/>
        <v>https://www.dl.ndl.go.jp/api/iiif/3437686/manifest.json</v>
      </c>
      <c r="O2939" t="str">
        <f t="shared" si="412"/>
        <v>http://da.dl.itc.u-tokyo.ac.jp/mirador/?params=[{%22manifest%22:%22https://www.dl.ndl.go.jp/api/iiif/3437686/manifest.json%22,%22canvas%22:%22https://www.dl.ndl.go.jp/api/iiif/3437686/canvas/139%22}]</v>
      </c>
    </row>
    <row r="2940" spans="1:15" ht="16">
      <c r="A2940" s="8" t="str">
        <f t="shared" si="406"/>
        <v>https://w3id.org/kouigenjimonogatari/data/0238-11.json</v>
      </c>
      <c r="B2940" s="8">
        <v>238</v>
      </c>
      <c r="C2940" s="8">
        <v>11</v>
      </c>
      <c r="D2940" s="9" t="s">
        <v>2807</v>
      </c>
      <c r="E2940" t="str">
        <f t="shared" si="407"/>
        <v>http://creativecommons.org/publicdomain/zero/1.0/</v>
      </c>
      <c r="F2940" t="s">
        <v>4660</v>
      </c>
      <c r="G2940">
        <v>7</v>
      </c>
      <c r="H2940" t="s">
        <v>337</v>
      </c>
      <c r="I2940" s="3" t="str">
        <f t="shared" si="408"/>
        <v>https://jpsearch.go.jp/term/type/文章要素</v>
      </c>
      <c r="L2940">
        <f t="shared" si="410"/>
        <v>139</v>
      </c>
      <c r="M2940" t="str">
        <f t="shared" si="411"/>
        <v>https://www.dl.ndl.go.jp/api/iiif/3437686/canvas/139</v>
      </c>
      <c r="N2940" t="str">
        <f t="shared" si="409"/>
        <v>https://www.dl.ndl.go.jp/api/iiif/3437686/manifest.json</v>
      </c>
      <c r="O2940" t="str">
        <f t="shared" si="412"/>
        <v>http://da.dl.itc.u-tokyo.ac.jp/mirador/?params=[{%22manifest%22:%22https://www.dl.ndl.go.jp/api/iiif/3437686/manifest.json%22,%22canvas%22:%22https://www.dl.ndl.go.jp/api/iiif/3437686/canvas/139%22}]</v>
      </c>
    </row>
    <row r="2941" spans="1:15" ht="16">
      <c r="A2941" s="8" t="str">
        <f t="shared" si="406"/>
        <v>https://w3id.org/kouigenjimonogatari/data/0238-12.json</v>
      </c>
      <c r="B2941" s="8">
        <v>238</v>
      </c>
      <c r="C2941" s="8">
        <v>12</v>
      </c>
      <c r="D2941" s="9" t="s">
        <v>2808</v>
      </c>
      <c r="E2941" t="str">
        <f t="shared" si="407"/>
        <v>http://creativecommons.org/publicdomain/zero/1.0/</v>
      </c>
      <c r="F2941" t="s">
        <v>4660</v>
      </c>
      <c r="G2941">
        <v>7</v>
      </c>
      <c r="H2941" t="s">
        <v>337</v>
      </c>
      <c r="I2941" s="3" t="str">
        <f t="shared" si="408"/>
        <v>https://jpsearch.go.jp/term/type/文章要素</v>
      </c>
      <c r="L2941">
        <f t="shared" si="410"/>
        <v>139</v>
      </c>
      <c r="M2941" t="str">
        <f t="shared" si="411"/>
        <v>https://www.dl.ndl.go.jp/api/iiif/3437686/canvas/139</v>
      </c>
      <c r="N2941" t="str">
        <f t="shared" si="409"/>
        <v>https://www.dl.ndl.go.jp/api/iiif/3437686/manifest.json</v>
      </c>
      <c r="O2941" t="str">
        <f t="shared" si="412"/>
        <v>http://da.dl.itc.u-tokyo.ac.jp/mirador/?params=[{%22manifest%22:%22https://www.dl.ndl.go.jp/api/iiif/3437686/manifest.json%22,%22canvas%22:%22https://www.dl.ndl.go.jp/api/iiif/3437686/canvas/139%22}]</v>
      </c>
    </row>
    <row r="2942" spans="1:15" ht="16">
      <c r="A2942" s="8" t="str">
        <f t="shared" si="406"/>
        <v>https://w3id.org/kouigenjimonogatari/data/0238-13.json</v>
      </c>
      <c r="B2942" s="8">
        <v>238</v>
      </c>
      <c r="C2942" s="8">
        <v>13</v>
      </c>
      <c r="D2942" s="9" t="s">
        <v>2809</v>
      </c>
      <c r="E2942" t="str">
        <f t="shared" si="407"/>
        <v>http://creativecommons.org/publicdomain/zero/1.0/</v>
      </c>
      <c r="F2942" t="s">
        <v>4660</v>
      </c>
      <c r="G2942">
        <v>7</v>
      </c>
      <c r="H2942" t="s">
        <v>337</v>
      </c>
      <c r="I2942" s="3" t="str">
        <f t="shared" si="408"/>
        <v>https://jpsearch.go.jp/term/type/文章要素</v>
      </c>
      <c r="L2942">
        <f t="shared" si="410"/>
        <v>139</v>
      </c>
      <c r="M2942" t="str">
        <f t="shared" si="411"/>
        <v>https://www.dl.ndl.go.jp/api/iiif/3437686/canvas/139</v>
      </c>
      <c r="N2942" t="str">
        <f t="shared" si="409"/>
        <v>https://www.dl.ndl.go.jp/api/iiif/3437686/manifest.json</v>
      </c>
      <c r="O2942" t="str">
        <f t="shared" si="412"/>
        <v>http://da.dl.itc.u-tokyo.ac.jp/mirador/?params=[{%22manifest%22:%22https://www.dl.ndl.go.jp/api/iiif/3437686/manifest.json%22,%22canvas%22:%22https://www.dl.ndl.go.jp/api/iiif/3437686/canvas/139%22}]</v>
      </c>
    </row>
    <row r="2943" spans="1:15" ht="16">
      <c r="A2943" s="8" t="str">
        <f t="shared" si="406"/>
        <v>https://w3id.org/kouigenjimonogatari/data/0238-14.json</v>
      </c>
      <c r="B2943" s="8">
        <v>238</v>
      </c>
      <c r="C2943" s="8">
        <v>14</v>
      </c>
      <c r="D2943" s="9" t="s">
        <v>2810</v>
      </c>
      <c r="E2943" t="str">
        <f t="shared" si="407"/>
        <v>http://creativecommons.org/publicdomain/zero/1.0/</v>
      </c>
      <c r="F2943" t="s">
        <v>4660</v>
      </c>
      <c r="G2943">
        <v>7</v>
      </c>
      <c r="H2943" t="s">
        <v>337</v>
      </c>
      <c r="I2943" s="3" t="str">
        <f t="shared" si="408"/>
        <v>https://jpsearch.go.jp/term/type/文章要素</v>
      </c>
      <c r="L2943">
        <f t="shared" si="410"/>
        <v>139</v>
      </c>
      <c r="M2943" t="str">
        <f t="shared" si="411"/>
        <v>https://www.dl.ndl.go.jp/api/iiif/3437686/canvas/139</v>
      </c>
      <c r="N2943" t="str">
        <f t="shared" si="409"/>
        <v>https://www.dl.ndl.go.jp/api/iiif/3437686/manifest.json</v>
      </c>
      <c r="O2943" t="str">
        <f t="shared" si="412"/>
        <v>http://da.dl.itc.u-tokyo.ac.jp/mirador/?params=[{%22manifest%22:%22https://www.dl.ndl.go.jp/api/iiif/3437686/manifest.json%22,%22canvas%22:%22https://www.dl.ndl.go.jp/api/iiif/3437686/canvas/139%22}]</v>
      </c>
    </row>
    <row r="2944" spans="1:15" ht="16">
      <c r="A2944" s="8" t="str">
        <f t="shared" ref="A2944:A3007" si="413">"https://w3id.org/kouigenjimonogatari/data/"&amp;TEXT(B2944, "0000")&amp;"-"&amp;TEXT(C2944, "00")&amp;".json"</f>
        <v>https://w3id.org/kouigenjimonogatari/data/0239-01.json</v>
      </c>
      <c r="B2944" s="8">
        <v>239</v>
      </c>
      <c r="C2944" s="8">
        <v>1</v>
      </c>
      <c r="D2944" s="9" t="s">
        <v>2811</v>
      </c>
      <c r="E2944" t="str">
        <f t="shared" si="407"/>
        <v>http://creativecommons.org/publicdomain/zero/1.0/</v>
      </c>
      <c r="F2944" t="s">
        <v>4660</v>
      </c>
      <c r="G2944">
        <v>7</v>
      </c>
      <c r="H2944" t="s">
        <v>337</v>
      </c>
      <c r="I2944" s="3" t="str">
        <f t="shared" si="408"/>
        <v>https://jpsearch.go.jp/term/type/文章要素</v>
      </c>
      <c r="L2944">
        <f t="shared" si="410"/>
        <v>139</v>
      </c>
      <c r="M2944" t="str">
        <f t="shared" si="411"/>
        <v>https://www.dl.ndl.go.jp/api/iiif/3437686/canvas/139</v>
      </c>
      <c r="N2944" t="str">
        <f t="shared" si="409"/>
        <v>https://www.dl.ndl.go.jp/api/iiif/3437686/manifest.json</v>
      </c>
      <c r="O2944" t="str">
        <f t="shared" si="412"/>
        <v>http://da.dl.itc.u-tokyo.ac.jp/mirador/?params=[{%22manifest%22:%22https://www.dl.ndl.go.jp/api/iiif/3437686/manifest.json%22,%22canvas%22:%22https://www.dl.ndl.go.jp/api/iiif/3437686/canvas/139%22}]</v>
      </c>
    </row>
    <row r="2945" spans="1:15" ht="16">
      <c r="A2945" s="8" t="str">
        <f t="shared" si="413"/>
        <v>https://w3id.org/kouigenjimonogatari/data/0239-02.json</v>
      </c>
      <c r="B2945" s="8">
        <v>239</v>
      </c>
      <c r="C2945" s="8">
        <v>2</v>
      </c>
      <c r="D2945" s="9" t="s">
        <v>2812</v>
      </c>
      <c r="E2945" t="str">
        <f t="shared" si="407"/>
        <v>http://creativecommons.org/publicdomain/zero/1.0/</v>
      </c>
      <c r="F2945" t="s">
        <v>4660</v>
      </c>
      <c r="G2945">
        <v>7</v>
      </c>
      <c r="H2945" t="s">
        <v>337</v>
      </c>
      <c r="I2945" s="3" t="str">
        <f t="shared" si="408"/>
        <v>https://jpsearch.go.jp/term/type/文章要素</v>
      </c>
      <c r="L2945">
        <f t="shared" si="410"/>
        <v>139</v>
      </c>
      <c r="M2945" t="str">
        <f t="shared" si="411"/>
        <v>https://www.dl.ndl.go.jp/api/iiif/3437686/canvas/139</v>
      </c>
      <c r="N2945" t="str">
        <f t="shared" si="409"/>
        <v>https://www.dl.ndl.go.jp/api/iiif/3437686/manifest.json</v>
      </c>
      <c r="O2945" t="str">
        <f t="shared" si="412"/>
        <v>http://da.dl.itc.u-tokyo.ac.jp/mirador/?params=[{%22manifest%22:%22https://www.dl.ndl.go.jp/api/iiif/3437686/manifest.json%22,%22canvas%22:%22https://www.dl.ndl.go.jp/api/iiif/3437686/canvas/139%22}]</v>
      </c>
    </row>
    <row r="2946" spans="1:15" ht="16">
      <c r="A2946" s="8" t="str">
        <f t="shared" si="413"/>
        <v>https://w3id.org/kouigenjimonogatari/data/0239-03.json</v>
      </c>
      <c r="B2946" s="8">
        <v>239</v>
      </c>
      <c r="C2946" s="8">
        <v>3</v>
      </c>
      <c r="D2946" s="9" t="s">
        <v>2813</v>
      </c>
      <c r="E2946" t="str">
        <f t="shared" si="407"/>
        <v>http://creativecommons.org/publicdomain/zero/1.0/</v>
      </c>
      <c r="F2946" t="s">
        <v>4660</v>
      </c>
      <c r="G2946">
        <v>7</v>
      </c>
      <c r="H2946" t="s">
        <v>337</v>
      </c>
      <c r="I2946" s="3" t="str">
        <f t="shared" si="408"/>
        <v>https://jpsearch.go.jp/term/type/文章要素</v>
      </c>
      <c r="L2946">
        <f t="shared" si="410"/>
        <v>139</v>
      </c>
      <c r="M2946" t="str">
        <f t="shared" si="411"/>
        <v>https://www.dl.ndl.go.jp/api/iiif/3437686/canvas/139</v>
      </c>
      <c r="N2946" t="str">
        <f t="shared" si="409"/>
        <v>https://www.dl.ndl.go.jp/api/iiif/3437686/manifest.json</v>
      </c>
      <c r="O2946" t="str">
        <f t="shared" si="412"/>
        <v>http://da.dl.itc.u-tokyo.ac.jp/mirador/?params=[{%22manifest%22:%22https://www.dl.ndl.go.jp/api/iiif/3437686/manifest.json%22,%22canvas%22:%22https://www.dl.ndl.go.jp/api/iiif/3437686/canvas/139%22}]</v>
      </c>
    </row>
    <row r="2947" spans="1:15" ht="16">
      <c r="A2947" s="8" t="str">
        <f t="shared" si="413"/>
        <v>https://w3id.org/kouigenjimonogatari/data/0239-04.json</v>
      </c>
      <c r="B2947" s="8">
        <v>239</v>
      </c>
      <c r="C2947" s="8">
        <v>4</v>
      </c>
      <c r="D2947" s="9" t="s">
        <v>2814</v>
      </c>
      <c r="E2947" t="str">
        <f t="shared" si="407"/>
        <v>http://creativecommons.org/publicdomain/zero/1.0/</v>
      </c>
      <c r="F2947" t="s">
        <v>4660</v>
      </c>
      <c r="G2947">
        <v>7</v>
      </c>
      <c r="H2947" t="s">
        <v>337</v>
      </c>
      <c r="I2947" s="3" t="str">
        <f t="shared" si="408"/>
        <v>https://jpsearch.go.jp/term/type/文章要素</v>
      </c>
      <c r="L2947">
        <f t="shared" si="410"/>
        <v>139</v>
      </c>
      <c r="M2947" t="str">
        <f t="shared" si="411"/>
        <v>https://www.dl.ndl.go.jp/api/iiif/3437686/canvas/139</v>
      </c>
      <c r="N2947" t="str">
        <f t="shared" si="409"/>
        <v>https://www.dl.ndl.go.jp/api/iiif/3437686/manifest.json</v>
      </c>
      <c r="O2947" t="str">
        <f t="shared" si="412"/>
        <v>http://da.dl.itc.u-tokyo.ac.jp/mirador/?params=[{%22manifest%22:%22https://www.dl.ndl.go.jp/api/iiif/3437686/manifest.json%22,%22canvas%22:%22https://www.dl.ndl.go.jp/api/iiif/3437686/canvas/139%22}]</v>
      </c>
    </row>
    <row r="2948" spans="1:15" ht="16">
      <c r="A2948" s="8" t="str">
        <f t="shared" si="413"/>
        <v>https://w3id.org/kouigenjimonogatari/data/0239-05.json</v>
      </c>
      <c r="B2948" s="8">
        <v>239</v>
      </c>
      <c r="C2948" s="8">
        <v>5</v>
      </c>
      <c r="D2948" s="9" t="s">
        <v>2815</v>
      </c>
      <c r="E2948" t="str">
        <f t="shared" ref="E2948:E3011" si="414">"http://creativecommons.org/publicdomain/zero/1.0/"</f>
        <v>http://creativecommons.org/publicdomain/zero/1.0/</v>
      </c>
      <c r="F2948" t="s">
        <v>4660</v>
      </c>
      <c r="G2948">
        <v>7</v>
      </c>
      <c r="H2948" t="s">
        <v>337</v>
      </c>
      <c r="I2948" s="3" t="str">
        <f t="shared" ref="I2948:I3011" si="415">"https://jpsearch.go.jp/term/type/文章要素"</f>
        <v>https://jpsearch.go.jp/term/type/文章要素</v>
      </c>
      <c r="L2948">
        <f t="shared" si="410"/>
        <v>139</v>
      </c>
      <c r="M2948" t="str">
        <f t="shared" si="411"/>
        <v>https://www.dl.ndl.go.jp/api/iiif/3437686/canvas/139</v>
      </c>
      <c r="N2948" t="str">
        <f t="shared" ref="N2948:N3011" si="416">"https://www.dl.ndl.go.jp/api/iiif/3437686/manifest.json"</f>
        <v>https://www.dl.ndl.go.jp/api/iiif/3437686/manifest.json</v>
      </c>
      <c r="O2948" t="str">
        <f t="shared" si="412"/>
        <v>http://da.dl.itc.u-tokyo.ac.jp/mirador/?params=[{%22manifest%22:%22https://www.dl.ndl.go.jp/api/iiif/3437686/manifest.json%22,%22canvas%22:%22https://www.dl.ndl.go.jp/api/iiif/3437686/canvas/139%22}]</v>
      </c>
    </row>
    <row r="2949" spans="1:15" ht="16">
      <c r="A2949" s="8" t="str">
        <f t="shared" si="413"/>
        <v>https://w3id.org/kouigenjimonogatari/data/0239-06.json</v>
      </c>
      <c r="B2949" s="8">
        <v>239</v>
      </c>
      <c r="C2949" s="8">
        <v>6</v>
      </c>
      <c r="D2949" s="9" t="s">
        <v>2816</v>
      </c>
      <c r="E2949" t="str">
        <f t="shared" si="414"/>
        <v>http://creativecommons.org/publicdomain/zero/1.0/</v>
      </c>
      <c r="F2949" t="s">
        <v>4660</v>
      </c>
      <c r="G2949">
        <v>7</v>
      </c>
      <c r="H2949" t="s">
        <v>337</v>
      </c>
      <c r="I2949" s="3" t="str">
        <f t="shared" si="415"/>
        <v>https://jpsearch.go.jp/term/type/文章要素</v>
      </c>
      <c r="L2949">
        <f t="shared" si="410"/>
        <v>139</v>
      </c>
      <c r="M2949" t="str">
        <f t="shared" si="411"/>
        <v>https://www.dl.ndl.go.jp/api/iiif/3437686/canvas/139</v>
      </c>
      <c r="N2949" t="str">
        <f t="shared" si="416"/>
        <v>https://www.dl.ndl.go.jp/api/iiif/3437686/manifest.json</v>
      </c>
      <c r="O2949" t="str">
        <f t="shared" si="412"/>
        <v>http://da.dl.itc.u-tokyo.ac.jp/mirador/?params=[{%22manifest%22:%22https://www.dl.ndl.go.jp/api/iiif/3437686/manifest.json%22,%22canvas%22:%22https://www.dl.ndl.go.jp/api/iiif/3437686/canvas/139%22}]</v>
      </c>
    </row>
    <row r="2950" spans="1:15" ht="16">
      <c r="A2950" s="8" t="str">
        <f t="shared" si="413"/>
        <v>https://w3id.org/kouigenjimonogatari/data/0239-07.json</v>
      </c>
      <c r="B2950" s="8">
        <v>239</v>
      </c>
      <c r="C2950" s="8">
        <v>7</v>
      </c>
      <c r="D2950" s="9" t="s">
        <v>2817</v>
      </c>
      <c r="E2950" t="str">
        <f t="shared" si="414"/>
        <v>http://creativecommons.org/publicdomain/zero/1.0/</v>
      </c>
      <c r="F2950" t="s">
        <v>4660</v>
      </c>
      <c r="G2950">
        <v>7</v>
      </c>
      <c r="H2950" t="s">
        <v>337</v>
      </c>
      <c r="I2950" s="3" t="str">
        <f t="shared" si="415"/>
        <v>https://jpsearch.go.jp/term/type/文章要素</v>
      </c>
      <c r="L2950">
        <f t="shared" si="410"/>
        <v>139</v>
      </c>
      <c r="M2950" t="str">
        <f t="shared" si="411"/>
        <v>https://www.dl.ndl.go.jp/api/iiif/3437686/canvas/139</v>
      </c>
      <c r="N2950" t="str">
        <f t="shared" si="416"/>
        <v>https://www.dl.ndl.go.jp/api/iiif/3437686/manifest.json</v>
      </c>
      <c r="O2950" t="str">
        <f t="shared" si="412"/>
        <v>http://da.dl.itc.u-tokyo.ac.jp/mirador/?params=[{%22manifest%22:%22https://www.dl.ndl.go.jp/api/iiif/3437686/manifest.json%22,%22canvas%22:%22https://www.dl.ndl.go.jp/api/iiif/3437686/canvas/139%22}]</v>
      </c>
    </row>
    <row r="2951" spans="1:15" ht="16">
      <c r="A2951" s="8" t="str">
        <f t="shared" si="413"/>
        <v>https://w3id.org/kouigenjimonogatari/data/0239-08.json</v>
      </c>
      <c r="B2951" s="8">
        <v>239</v>
      </c>
      <c r="C2951" s="8">
        <v>8</v>
      </c>
      <c r="D2951" s="9" t="s">
        <v>2818</v>
      </c>
      <c r="E2951" t="str">
        <f t="shared" si="414"/>
        <v>http://creativecommons.org/publicdomain/zero/1.0/</v>
      </c>
      <c r="F2951" t="s">
        <v>4660</v>
      </c>
      <c r="G2951">
        <v>7</v>
      </c>
      <c r="H2951" t="s">
        <v>337</v>
      </c>
      <c r="I2951" s="3" t="str">
        <f t="shared" si="415"/>
        <v>https://jpsearch.go.jp/term/type/文章要素</v>
      </c>
      <c r="L2951">
        <f t="shared" ref="L2951:L3014" si="417">20+INT(B2951/2)</f>
        <v>139</v>
      </c>
      <c r="M2951" t="str">
        <f t="shared" ref="M2951:M3014" si="418">"https://www.dl.ndl.go.jp/api/iiif/3437686/canvas/"&amp;L2951</f>
        <v>https://www.dl.ndl.go.jp/api/iiif/3437686/canvas/139</v>
      </c>
      <c r="N2951" t="str">
        <f t="shared" si="416"/>
        <v>https://www.dl.ndl.go.jp/api/iiif/3437686/manifest.json</v>
      </c>
      <c r="O2951" t="str">
        <f t="shared" ref="O2951:O3014" si="419">"http://da.dl.itc.u-tokyo.ac.jp/mirador/?params=[{%22manifest%22:%22"&amp;N2951&amp;"%22,%22canvas%22:%22"&amp;M2951&amp;"%22}]"</f>
        <v>http://da.dl.itc.u-tokyo.ac.jp/mirador/?params=[{%22manifest%22:%22https://www.dl.ndl.go.jp/api/iiif/3437686/manifest.json%22,%22canvas%22:%22https://www.dl.ndl.go.jp/api/iiif/3437686/canvas/139%22}]</v>
      </c>
    </row>
    <row r="2952" spans="1:15" ht="16">
      <c r="A2952" s="8" t="str">
        <f t="shared" si="413"/>
        <v>https://w3id.org/kouigenjimonogatari/data/0239-09.json</v>
      </c>
      <c r="B2952" s="8">
        <v>239</v>
      </c>
      <c r="C2952" s="8">
        <v>9</v>
      </c>
      <c r="D2952" s="9" t="s">
        <v>2819</v>
      </c>
      <c r="E2952" t="str">
        <f t="shared" si="414"/>
        <v>http://creativecommons.org/publicdomain/zero/1.0/</v>
      </c>
      <c r="F2952" t="s">
        <v>4660</v>
      </c>
      <c r="G2952">
        <v>7</v>
      </c>
      <c r="H2952" t="s">
        <v>337</v>
      </c>
      <c r="I2952" s="3" t="str">
        <f t="shared" si="415"/>
        <v>https://jpsearch.go.jp/term/type/文章要素</v>
      </c>
      <c r="L2952">
        <f t="shared" si="417"/>
        <v>139</v>
      </c>
      <c r="M2952" t="str">
        <f t="shared" si="418"/>
        <v>https://www.dl.ndl.go.jp/api/iiif/3437686/canvas/139</v>
      </c>
      <c r="N2952" t="str">
        <f t="shared" si="416"/>
        <v>https://www.dl.ndl.go.jp/api/iiif/3437686/manifest.json</v>
      </c>
      <c r="O2952" t="str">
        <f t="shared" si="419"/>
        <v>http://da.dl.itc.u-tokyo.ac.jp/mirador/?params=[{%22manifest%22:%22https://www.dl.ndl.go.jp/api/iiif/3437686/manifest.json%22,%22canvas%22:%22https://www.dl.ndl.go.jp/api/iiif/3437686/canvas/139%22}]</v>
      </c>
    </row>
    <row r="2953" spans="1:15" ht="16">
      <c r="A2953" s="8" t="str">
        <f t="shared" si="413"/>
        <v>https://w3id.org/kouigenjimonogatari/data/0239-10.json</v>
      </c>
      <c r="B2953" s="8">
        <v>239</v>
      </c>
      <c r="C2953" s="8">
        <v>10</v>
      </c>
      <c r="D2953" s="9" t="s">
        <v>2820</v>
      </c>
      <c r="E2953" t="str">
        <f t="shared" si="414"/>
        <v>http://creativecommons.org/publicdomain/zero/1.0/</v>
      </c>
      <c r="F2953" t="s">
        <v>4660</v>
      </c>
      <c r="G2953">
        <v>7</v>
      </c>
      <c r="H2953" t="s">
        <v>337</v>
      </c>
      <c r="I2953" s="3" t="str">
        <f t="shared" si="415"/>
        <v>https://jpsearch.go.jp/term/type/文章要素</v>
      </c>
      <c r="L2953">
        <f t="shared" si="417"/>
        <v>139</v>
      </c>
      <c r="M2953" t="str">
        <f t="shared" si="418"/>
        <v>https://www.dl.ndl.go.jp/api/iiif/3437686/canvas/139</v>
      </c>
      <c r="N2953" t="str">
        <f t="shared" si="416"/>
        <v>https://www.dl.ndl.go.jp/api/iiif/3437686/manifest.json</v>
      </c>
      <c r="O2953" t="str">
        <f t="shared" si="419"/>
        <v>http://da.dl.itc.u-tokyo.ac.jp/mirador/?params=[{%22manifest%22:%22https://www.dl.ndl.go.jp/api/iiif/3437686/manifest.json%22,%22canvas%22:%22https://www.dl.ndl.go.jp/api/iiif/3437686/canvas/139%22}]</v>
      </c>
    </row>
    <row r="2954" spans="1:15" ht="16">
      <c r="A2954" s="8" t="str">
        <f t="shared" si="413"/>
        <v>https://w3id.org/kouigenjimonogatari/data/0239-11.json</v>
      </c>
      <c r="B2954" s="8">
        <v>239</v>
      </c>
      <c r="C2954" s="8">
        <v>11</v>
      </c>
      <c r="D2954" s="9" t="s">
        <v>2821</v>
      </c>
      <c r="E2954" t="str">
        <f t="shared" si="414"/>
        <v>http://creativecommons.org/publicdomain/zero/1.0/</v>
      </c>
      <c r="F2954" t="s">
        <v>4660</v>
      </c>
      <c r="G2954">
        <v>7</v>
      </c>
      <c r="H2954" t="s">
        <v>337</v>
      </c>
      <c r="I2954" s="3" t="str">
        <f t="shared" si="415"/>
        <v>https://jpsearch.go.jp/term/type/文章要素</v>
      </c>
      <c r="L2954">
        <f t="shared" si="417"/>
        <v>139</v>
      </c>
      <c r="M2954" t="str">
        <f t="shared" si="418"/>
        <v>https://www.dl.ndl.go.jp/api/iiif/3437686/canvas/139</v>
      </c>
      <c r="N2954" t="str">
        <f t="shared" si="416"/>
        <v>https://www.dl.ndl.go.jp/api/iiif/3437686/manifest.json</v>
      </c>
      <c r="O2954" t="str">
        <f t="shared" si="419"/>
        <v>http://da.dl.itc.u-tokyo.ac.jp/mirador/?params=[{%22manifest%22:%22https://www.dl.ndl.go.jp/api/iiif/3437686/manifest.json%22,%22canvas%22:%22https://www.dl.ndl.go.jp/api/iiif/3437686/canvas/139%22}]</v>
      </c>
    </row>
    <row r="2955" spans="1:15" ht="16">
      <c r="A2955" s="8" t="str">
        <f t="shared" si="413"/>
        <v>https://w3id.org/kouigenjimonogatari/data/0239-12.json</v>
      </c>
      <c r="B2955" s="8">
        <v>239</v>
      </c>
      <c r="C2955" s="8">
        <v>12</v>
      </c>
      <c r="D2955" s="9" t="s">
        <v>2822</v>
      </c>
      <c r="E2955" t="str">
        <f t="shared" si="414"/>
        <v>http://creativecommons.org/publicdomain/zero/1.0/</v>
      </c>
      <c r="F2955" t="s">
        <v>4660</v>
      </c>
      <c r="G2955">
        <v>7</v>
      </c>
      <c r="H2955" t="s">
        <v>337</v>
      </c>
      <c r="I2955" s="3" t="str">
        <f t="shared" si="415"/>
        <v>https://jpsearch.go.jp/term/type/文章要素</v>
      </c>
      <c r="L2955">
        <f t="shared" si="417"/>
        <v>139</v>
      </c>
      <c r="M2955" t="str">
        <f t="shared" si="418"/>
        <v>https://www.dl.ndl.go.jp/api/iiif/3437686/canvas/139</v>
      </c>
      <c r="N2955" t="str">
        <f t="shared" si="416"/>
        <v>https://www.dl.ndl.go.jp/api/iiif/3437686/manifest.json</v>
      </c>
      <c r="O2955" t="str">
        <f t="shared" si="419"/>
        <v>http://da.dl.itc.u-tokyo.ac.jp/mirador/?params=[{%22manifest%22:%22https://www.dl.ndl.go.jp/api/iiif/3437686/manifest.json%22,%22canvas%22:%22https://www.dl.ndl.go.jp/api/iiif/3437686/canvas/139%22}]</v>
      </c>
    </row>
    <row r="2956" spans="1:15" ht="16">
      <c r="A2956" s="8" t="str">
        <f t="shared" si="413"/>
        <v>https://w3id.org/kouigenjimonogatari/data/0239-13.json</v>
      </c>
      <c r="B2956" s="8">
        <v>239</v>
      </c>
      <c r="C2956" s="8">
        <v>13</v>
      </c>
      <c r="D2956" s="9" t="s">
        <v>2823</v>
      </c>
      <c r="E2956" t="str">
        <f t="shared" si="414"/>
        <v>http://creativecommons.org/publicdomain/zero/1.0/</v>
      </c>
      <c r="F2956" t="s">
        <v>4660</v>
      </c>
      <c r="G2956">
        <v>7</v>
      </c>
      <c r="H2956" t="s">
        <v>337</v>
      </c>
      <c r="I2956" s="3" t="str">
        <f t="shared" si="415"/>
        <v>https://jpsearch.go.jp/term/type/文章要素</v>
      </c>
      <c r="L2956">
        <f t="shared" si="417"/>
        <v>139</v>
      </c>
      <c r="M2956" t="str">
        <f t="shared" si="418"/>
        <v>https://www.dl.ndl.go.jp/api/iiif/3437686/canvas/139</v>
      </c>
      <c r="N2956" t="str">
        <f t="shared" si="416"/>
        <v>https://www.dl.ndl.go.jp/api/iiif/3437686/manifest.json</v>
      </c>
      <c r="O2956" t="str">
        <f t="shared" si="419"/>
        <v>http://da.dl.itc.u-tokyo.ac.jp/mirador/?params=[{%22manifest%22:%22https://www.dl.ndl.go.jp/api/iiif/3437686/manifest.json%22,%22canvas%22:%22https://www.dl.ndl.go.jp/api/iiif/3437686/canvas/139%22}]</v>
      </c>
    </row>
    <row r="2957" spans="1:15" ht="16">
      <c r="A2957" s="8" t="str">
        <f t="shared" si="413"/>
        <v>https://w3id.org/kouigenjimonogatari/data/0239-14.json</v>
      </c>
      <c r="B2957" s="8">
        <v>239</v>
      </c>
      <c r="C2957" s="8">
        <v>14</v>
      </c>
      <c r="D2957" s="9" t="s">
        <v>2824</v>
      </c>
      <c r="E2957" t="str">
        <f t="shared" si="414"/>
        <v>http://creativecommons.org/publicdomain/zero/1.0/</v>
      </c>
      <c r="F2957" t="s">
        <v>4660</v>
      </c>
      <c r="G2957">
        <v>7</v>
      </c>
      <c r="H2957" t="s">
        <v>337</v>
      </c>
      <c r="I2957" s="3" t="str">
        <f t="shared" si="415"/>
        <v>https://jpsearch.go.jp/term/type/文章要素</v>
      </c>
      <c r="L2957">
        <f t="shared" si="417"/>
        <v>139</v>
      </c>
      <c r="M2957" t="str">
        <f t="shared" si="418"/>
        <v>https://www.dl.ndl.go.jp/api/iiif/3437686/canvas/139</v>
      </c>
      <c r="N2957" t="str">
        <f t="shared" si="416"/>
        <v>https://www.dl.ndl.go.jp/api/iiif/3437686/manifest.json</v>
      </c>
      <c r="O2957" t="str">
        <f t="shared" si="419"/>
        <v>http://da.dl.itc.u-tokyo.ac.jp/mirador/?params=[{%22manifest%22:%22https://www.dl.ndl.go.jp/api/iiif/3437686/manifest.json%22,%22canvas%22:%22https://www.dl.ndl.go.jp/api/iiif/3437686/canvas/139%22}]</v>
      </c>
    </row>
    <row r="2958" spans="1:15" ht="16">
      <c r="A2958" s="8" t="str">
        <f t="shared" si="413"/>
        <v>https://w3id.org/kouigenjimonogatari/data/0240-01.json</v>
      </c>
      <c r="B2958" s="8">
        <v>240</v>
      </c>
      <c r="C2958" s="8">
        <v>1</v>
      </c>
      <c r="D2958" s="9" t="s">
        <v>2825</v>
      </c>
      <c r="E2958" t="str">
        <f t="shared" si="414"/>
        <v>http://creativecommons.org/publicdomain/zero/1.0/</v>
      </c>
      <c r="F2958" t="s">
        <v>4660</v>
      </c>
      <c r="G2958">
        <v>7</v>
      </c>
      <c r="H2958" t="s">
        <v>337</v>
      </c>
      <c r="I2958" s="3" t="str">
        <f t="shared" si="415"/>
        <v>https://jpsearch.go.jp/term/type/文章要素</v>
      </c>
      <c r="L2958">
        <f t="shared" si="417"/>
        <v>140</v>
      </c>
      <c r="M2958" t="str">
        <f t="shared" si="418"/>
        <v>https://www.dl.ndl.go.jp/api/iiif/3437686/canvas/140</v>
      </c>
      <c r="N2958" t="str">
        <f t="shared" si="416"/>
        <v>https://www.dl.ndl.go.jp/api/iiif/3437686/manifest.json</v>
      </c>
      <c r="O2958" t="str">
        <f t="shared" si="419"/>
        <v>http://da.dl.itc.u-tokyo.ac.jp/mirador/?params=[{%22manifest%22:%22https://www.dl.ndl.go.jp/api/iiif/3437686/manifest.json%22,%22canvas%22:%22https://www.dl.ndl.go.jp/api/iiif/3437686/canvas/140%22}]</v>
      </c>
    </row>
    <row r="2959" spans="1:15" ht="16">
      <c r="A2959" s="8" t="str">
        <f t="shared" si="413"/>
        <v>https://w3id.org/kouigenjimonogatari/data/0240-02.json</v>
      </c>
      <c r="B2959" s="8">
        <v>240</v>
      </c>
      <c r="C2959" s="8">
        <v>2</v>
      </c>
      <c r="D2959" s="9" t="s">
        <v>2826</v>
      </c>
      <c r="E2959" t="str">
        <f t="shared" si="414"/>
        <v>http://creativecommons.org/publicdomain/zero/1.0/</v>
      </c>
      <c r="F2959" t="s">
        <v>4660</v>
      </c>
      <c r="G2959">
        <v>7</v>
      </c>
      <c r="H2959" t="s">
        <v>337</v>
      </c>
      <c r="I2959" s="3" t="str">
        <f t="shared" si="415"/>
        <v>https://jpsearch.go.jp/term/type/文章要素</v>
      </c>
      <c r="L2959">
        <f t="shared" si="417"/>
        <v>140</v>
      </c>
      <c r="M2959" t="str">
        <f t="shared" si="418"/>
        <v>https://www.dl.ndl.go.jp/api/iiif/3437686/canvas/140</v>
      </c>
      <c r="N2959" t="str">
        <f t="shared" si="416"/>
        <v>https://www.dl.ndl.go.jp/api/iiif/3437686/manifest.json</v>
      </c>
      <c r="O2959" t="str">
        <f t="shared" si="419"/>
        <v>http://da.dl.itc.u-tokyo.ac.jp/mirador/?params=[{%22manifest%22:%22https://www.dl.ndl.go.jp/api/iiif/3437686/manifest.json%22,%22canvas%22:%22https://www.dl.ndl.go.jp/api/iiif/3437686/canvas/140%22}]</v>
      </c>
    </row>
    <row r="2960" spans="1:15" ht="16">
      <c r="A2960" s="8" t="str">
        <f t="shared" si="413"/>
        <v>https://w3id.org/kouigenjimonogatari/data/0240-03.json</v>
      </c>
      <c r="B2960" s="8">
        <v>240</v>
      </c>
      <c r="C2960" s="8">
        <v>3</v>
      </c>
      <c r="D2960" s="9" t="s">
        <v>2827</v>
      </c>
      <c r="E2960" t="str">
        <f t="shared" si="414"/>
        <v>http://creativecommons.org/publicdomain/zero/1.0/</v>
      </c>
      <c r="F2960" t="s">
        <v>4660</v>
      </c>
      <c r="G2960">
        <v>7</v>
      </c>
      <c r="H2960" t="s">
        <v>337</v>
      </c>
      <c r="I2960" s="3" t="str">
        <f t="shared" si="415"/>
        <v>https://jpsearch.go.jp/term/type/文章要素</v>
      </c>
      <c r="L2960">
        <f t="shared" si="417"/>
        <v>140</v>
      </c>
      <c r="M2960" t="str">
        <f t="shared" si="418"/>
        <v>https://www.dl.ndl.go.jp/api/iiif/3437686/canvas/140</v>
      </c>
      <c r="N2960" t="str">
        <f t="shared" si="416"/>
        <v>https://www.dl.ndl.go.jp/api/iiif/3437686/manifest.json</v>
      </c>
      <c r="O2960" t="str">
        <f t="shared" si="419"/>
        <v>http://da.dl.itc.u-tokyo.ac.jp/mirador/?params=[{%22manifest%22:%22https://www.dl.ndl.go.jp/api/iiif/3437686/manifest.json%22,%22canvas%22:%22https://www.dl.ndl.go.jp/api/iiif/3437686/canvas/140%22}]</v>
      </c>
    </row>
    <row r="2961" spans="1:15" ht="16">
      <c r="A2961" s="8" t="str">
        <f t="shared" si="413"/>
        <v>https://w3id.org/kouigenjimonogatari/data/0240-04.json</v>
      </c>
      <c r="B2961" s="8">
        <v>240</v>
      </c>
      <c r="C2961" s="8">
        <v>4</v>
      </c>
      <c r="D2961" s="9" t="s">
        <v>2828</v>
      </c>
      <c r="E2961" t="str">
        <f t="shared" si="414"/>
        <v>http://creativecommons.org/publicdomain/zero/1.0/</v>
      </c>
      <c r="F2961" t="s">
        <v>4660</v>
      </c>
      <c r="G2961">
        <v>7</v>
      </c>
      <c r="H2961" t="s">
        <v>337</v>
      </c>
      <c r="I2961" s="3" t="str">
        <f t="shared" si="415"/>
        <v>https://jpsearch.go.jp/term/type/文章要素</v>
      </c>
      <c r="L2961">
        <f t="shared" si="417"/>
        <v>140</v>
      </c>
      <c r="M2961" t="str">
        <f t="shared" si="418"/>
        <v>https://www.dl.ndl.go.jp/api/iiif/3437686/canvas/140</v>
      </c>
      <c r="N2961" t="str">
        <f t="shared" si="416"/>
        <v>https://www.dl.ndl.go.jp/api/iiif/3437686/manifest.json</v>
      </c>
      <c r="O2961" t="str">
        <f t="shared" si="419"/>
        <v>http://da.dl.itc.u-tokyo.ac.jp/mirador/?params=[{%22manifest%22:%22https://www.dl.ndl.go.jp/api/iiif/3437686/manifest.json%22,%22canvas%22:%22https://www.dl.ndl.go.jp/api/iiif/3437686/canvas/140%22}]</v>
      </c>
    </row>
    <row r="2962" spans="1:15" ht="16">
      <c r="A2962" s="8" t="str">
        <f t="shared" si="413"/>
        <v>https://w3id.org/kouigenjimonogatari/data/0240-05.json</v>
      </c>
      <c r="B2962" s="8">
        <v>240</v>
      </c>
      <c r="C2962" s="8">
        <v>5</v>
      </c>
      <c r="D2962" s="9" t="s">
        <v>2829</v>
      </c>
      <c r="E2962" t="str">
        <f t="shared" si="414"/>
        <v>http://creativecommons.org/publicdomain/zero/1.0/</v>
      </c>
      <c r="F2962" t="s">
        <v>4660</v>
      </c>
      <c r="G2962">
        <v>7</v>
      </c>
      <c r="H2962" t="s">
        <v>337</v>
      </c>
      <c r="I2962" s="3" t="str">
        <f t="shared" si="415"/>
        <v>https://jpsearch.go.jp/term/type/文章要素</v>
      </c>
      <c r="L2962">
        <f t="shared" si="417"/>
        <v>140</v>
      </c>
      <c r="M2962" t="str">
        <f t="shared" si="418"/>
        <v>https://www.dl.ndl.go.jp/api/iiif/3437686/canvas/140</v>
      </c>
      <c r="N2962" t="str">
        <f t="shared" si="416"/>
        <v>https://www.dl.ndl.go.jp/api/iiif/3437686/manifest.json</v>
      </c>
      <c r="O2962" t="str">
        <f t="shared" si="419"/>
        <v>http://da.dl.itc.u-tokyo.ac.jp/mirador/?params=[{%22manifest%22:%22https://www.dl.ndl.go.jp/api/iiif/3437686/manifest.json%22,%22canvas%22:%22https://www.dl.ndl.go.jp/api/iiif/3437686/canvas/140%22}]</v>
      </c>
    </row>
    <row r="2963" spans="1:15" ht="16">
      <c r="A2963" s="8" t="str">
        <f t="shared" si="413"/>
        <v>https://w3id.org/kouigenjimonogatari/data/0240-06.json</v>
      </c>
      <c r="B2963" s="8">
        <v>240</v>
      </c>
      <c r="C2963" s="8">
        <v>6</v>
      </c>
      <c r="D2963" s="9" t="s">
        <v>2830</v>
      </c>
      <c r="E2963" t="str">
        <f t="shared" si="414"/>
        <v>http://creativecommons.org/publicdomain/zero/1.0/</v>
      </c>
      <c r="F2963" t="s">
        <v>4660</v>
      </c>
      <c r="G2963">
        <v>7</v>
      </c>
      <c r="H2963" t="s">
        <v>337</v>
      </c>
      <c r="I2963" s="3" t="str">
        <f t="shared" si="415"/>
        <v>https://jpsearch.go.jp/term/type/文章要素</v>
      </c>
      <c r="L2963">
        <f t="shared" si="417"/>
        <v>140</v>
      </c>
      <c r="M2963" t="str">
        <f t="shared" si="418"/>
        <v>https://www.dl.ndl.go.jp/api/iiif/3437686/canvas/140</v>
      </c>
      <c r="N2963" t="str">
        <f t="shared" si="416"/>
        <v>https://www.dl.ndl.go.jp/api/iiif/3437686/manifest.json</v>
      </c>
      <c r="O2963" t="str">
        <f t="shared" si="419"/>
        <v>http://da.dl.itc.u-tokyo.ac.jp/mirador/?params=[{%22manifest%22:%22https://www.dl.ndl.go.jp/api/iiif/3437686/manifest.json%22,%22canvas%22:%22https://www.dl.ndl.go.jp/api/iiif/3437686/canvas/140%22}]</v>
      </c>
    </row>
    <row r="2964" spans="1:15" ht="16">
      <c r="A2964" s="8" t="str">
        <f t="shared" si="413"/>
        <v>https://w3id.org/kouigenjimonogatari/data/0240-07.json</v>
      </c>
      <c r="B2964" s="8">
        <v>240</v>
      </c>
      <c r="C2964" s="8">
        <v>7</v>
      </c>
      <c r="D2964" s="9" t="s">
        <v>2831</v>
      </c>
      <c r="E2964" t="str">
        <f t="shared" si="414"/>
        <v>http://creativecommons.org/publicdomain/zero/1.0/</v>
      </c>
      <c r="F2964" t="s">
        <v>4660</v>
      </c>
      <c r="G2964">
        <v>7</v>
      </c>
      <c r="H2964" t="s">
        <v>337</v>
      </c>
      <c r="I2964" s="3" t="str">
        <f t="shared" si="415"/>
        <v>https://jpsearch.go.jp/term/type/文章要素</v>
      </c>
      <c r="L2964">
        <f t="shared" si="417"/>
        <v>140</v>
      </c>
      <c r="M2964" t="str">
        <f t="shared" si="418"/>
        <v>https://www.dl.ndl.go.jp/api/iiif/3437686/canvas/140</v>
      </c>
      <c r="N2964" t="str">
        <f t="shared" si="416"/>
        <v>https://www.dl.ndl.go.jp/api/iiif/3437686/manifest.json</v>
      </c>
      <c r="O2964" t="str">
        <f t="shared" si="419"/>
        <v>http://da.dl.itc.u-tokyo.ac.jp/mirador/?params=[{%22manifest%22:%22https://www.dl.ndl.go.jp/api/iiif/3437686/manifest.json%22,%22canvas%22:%22https://www.dl.ndl.go.jp/api/iiif/3437686/canvas/140%22}]</v>
      </c>
    </row>
    <row r="2965" spans="1:15" ht="16">
      <c r="A2965" s="8" t="str">
        <f t="shared" si="413"/>
        <v>https://w3id.org/kouigenjimonogatari/data/0240-08.json</v>
      </c>
      <c r="B2965" s="8">
        <v>240</v>
      </c>
      <c r="C2965" s="8">
        <v>8</v>
      </c>
      <c r="D2965" s="9" t="s">
        <v>2832</v>
      </c>
      <c r="E2965" t="str">
        <f t="shared" si="414"/>
        <v>http://creativecommons.org/publicdomain/zero/1.0/</v>
      </c>
      <c r="F2965" t="s">
        <v>4660</v>
      </c>
      <c r="G2965">
        <v>7</v>
      </c>
      <c r="H2965" t="s">
        <v>337</v>
      </c>
      <c r="I2965" s="3" t="str">
        <f t="shared" si="415"/>
        <v>https://jpsearch.go.jp/term/type/文章要素</v>
      </c>
      <c r="L2965">
        <f t="shared" si="417"/>
        <v>140</v>
      </c>
      <c r="M2965" t="str">
        <f t="shared" si="418"/>
        <v>https://www.dl.ndl.go.jp/api/iiif/3437686/canvas/140</v>
      </c>
      <c r="N2965" t="str">
        <f t="shared" si="416"/>
        <v>https://www.dl.ndl.go.jp/api/iiif/3437686/manifest.json</v>
      </c>
      <c r="O2965" t="str">
        <f t="shared" si="419"/>
        <v>http://da.dl.itc.u-tokyo.ac.jp/mirador/?params=[{%22manifest%22:%22https://www.dl.ndl.go.jp/api/iiif/3437686/manifest.json%22,%22canvas%22:%22https://www.dl.ndl.go.jp/api/iiif/3437686/canvas/140%22}]</v>
      </c>
    </row>
    <row r="2966" spans="1:15" ht="16">
      <c r="A2966" s="8" t="str">
        <f t="shared" si="413"/>
        <v>https://w3id.org/kouigenjimonogatari/data/0240-09.json</v>
      </c>
      <c r="B2966" s="8">
        <v>240</v>
      </c>
      <c r="C2966" s="8">
        <v>9</v>
      </c>
      <c r="D2966" s="9" t="s">
        <v>2833</v>
      </c>
      <c r="E2966" t="str">
        <f t="shared" si="414"/>
        <v>http://creativecommons.org/publicdomain/zero/1.0/</v>
      </c>
      <c r="F2966" t="s">
        <v>4660</v>
      </c>
      <c r="G2966">
        <v>7</v>
      </c>
      <c r="H2966" t="s">
        <v>337</v>
      </c>
      <c r="I2966" s="3" t="str">
        <f t="shared" si="415"/>
        <v>https://jpsearch.go.jp/term/type/文章要素</v>
      </c>
      <c r="L2966">
        <f t="shared" si="417"/>
        <v>140</v>
      </c>
      <c r="M2966" t="str">
        <f t="shared" si="418"/>
        <v>https://www.dl.ndl.go.jp/api/iiif/3437686/canvas/140</v>
      </c>
      <c r="N2966" t="str">
        <f t="shared" si="416"/>
        <v>https://www.dl.ndl.go.jp/api/iiif/3437686/manifest.json</v>
      </c>
      <c r="O2966" t="str">
        <f t="shared" si="419"/>
        <v>http://da.dl.itc.u-tokyo.ac.jp/mirador/?params=[{%22manifest%22:%22https://www.dl.ndl.go.jp/api/iiif/3437686/manifest.json%22,%22canvas%22:%22https://www.dl.ndl.go.jp/api/iiif/3437686/canvas/140%22}]</v>
      </c>
    </row>
    <row r="2967" spans="1:15" ht="16">
      <c r="A2967" s="8" t="str">
        <f t="shared" si="413"/>
        <v>https://w3id.org/kouigenjimonogatari/data/0240-10.json</v>
      </c>
      <c r="B2967" s="8">
        <v>240</v>
      </c>
      <c r="C2967" s="8">
        <v>10</v>
      </c>
      <c r="D2967" s="9" t="s">
        <v>2834</v>
      </c>
      <c r="E2967" t="str">
        <f t="shared" si="414"/>
        <v>http://creativecommons.org/publicdomain/zero/1.0/</v>
      </c>
      <c r="F2967" t="s">
        <v>4660</v>
      </c>
      <c r="G2967">
        <v>7</v>
      </c>
      <c r="H2967" t="s">
        <v>337</v>
      </c>
      <c r="I2967" s="3" t="str">
        <f t="shared" si="415"/>
        <v>https://jpsearch.go.jp/term/type/文章要素</v>
      </c>
      <c r="L2967">
        <f t="shared" si="417"/>
        <v>140</v>
      </c>
      <c r="M2967" t="str">
        <f t="shared" si="418"/>
        <v>https://www.dl.ndl.go.jp/api/iiif/3437686/canvas/140</v>
      </c>
      <c r="N2967" t="str">
        <f t="shared" si="416"/>
        <v>https://www.dl.ndl.go.jp/api/iiif/3437686/manifest.json</v>
      </c>
      <c r="O2967" t="str">
        <f t="shared" si="419"/>
        <v>http://da.dl.itc.u-tokyo.ac.jp/mirador/?params=[{%22manifest%22:%22https://www.dl.ndl.go.jp/api/iiif/3437686/manifest.json%22,%22canvas%22:%22https://www.dl.ndl.go.jp/api/iiif/3437686/canvas/140%22}]</v>
      </c>
    </row>
    <row r="2968" spans="1:15" ht="16">
      <c r="A2968" s="8" t="str">
        <f t="shared" si="413"/>
        <v>https://w3id.org/kouigenjimonogatari/data/0240-11.json</v>
      </c>
      <c r="B2968" s="8">
        <v>240</v>
      </c>
      <c r="C2968" s="8">
        <v>11</v>
      </c>
      <c r="D2968" s="9" t="s">
        <v>2835</v>
      </c>
      <c r="E2968" t="str">
        <f t="shared" si="414"/>
        <v>http://creativecommons.org/publicdomain/zero/1.0/</v>
      </c>
      <c r="F2968" t="s">
        <v>4660</v>
      </c>
      <c r="G2968">
        <v>7</v>
      </c>
      <c r="H2968" t="s">
        <v>337</v>
      </c>
      <c r="I2968" s="3" t="str">
        <f t="shared" si="415"/>
        <v>https://jpsearch.go.jp/term/type/文章要素</v>
      </c>
      <c r="L2968">
        <f t="shared" si="417"/>
        <v>140</v>
      </c>
      <c r="M2968" t="str">
        <f t="shared" si="418"/>
        <v>https://www.dl.ndl.go.jp/api/iiif/3437686/canvas/140</v>
      </c>
      <c r="N2968" t="str">
        <f t="shared" si="416"/>
        <v>https://www.dl.ndl.go.jp/api/iiif/3437686/manifest.json</v>
      </c>
      <c r="O2968" t="str">
        <f t="shared" si="419"/>
        <v>http://da.dl.itc.u-tokyo.ac.jp/mirador/?params=[{%22manifest%22:%22https://www.dl.ndl.go.jp/api/iiif/3437686/manifest.json%22,%22canvas%22:%22https://www.dl.ndl.go.jp/api/iiif/3437686/canvas/140%22}]</v>
      </c>
    </row>
    <row r="2969" spans="1:15" ht="16">
      <c r="A2969" s="8" t="str">
        <f t="shared" si="413"/>
        <v>https://w3id.org/kouigenjimonogatari/data/0240-12.json</v>
      </c>
      <c r="B2969" s="8">
        <v>240</v>
      </c>
      <c r="C2969" s="8">
        <v>12</v>
      </c>
      <c r="D2969" s="9" t="s">
        <v>2836</v>
      </c>
      <c r="E2969" t="str">
        <f t="shared" si="414"/>
        <v>http://creativecommons.org/publicdomain/zero/1.0/</v>
      </c>
      <c r="F2969" t="s">
        <v>4660</v>
      </c>
      <c r="G2969">
        <v>7</v>
      </c>
      <c r="H2969" t="s">
        <v>337</v>
      </c>
      <c r="I2969" s="3" t="str">
        <f t="shared" si="415"/>
        <v>https://jpsearch.go.jp/term/type/文章要素</v>
      </c>
      <c r="L2969">
        <f t="shared" si="417"/>
        <v>140</v>
      </c>
      <c r="M2969" t="str">
        <f t="shared" si="418"/>
        <v>https://www.dl.ndl.go.jp/api/iiif/3437686/canvas/140</v>
      </c>
      <c r="N2969" t="str">
        <f t="shared" si="416"/>
        <v>https://www.dl.ndl.go.jp/api/iiif/3437686/manifest.json</v>
      </c>
      <c r="O2969" t="str">
        <f t="shared" si="419"/>
        <v>http://da.dl.itc.u-tokyo.ac.jp/mirador/?params=[{%22manifest%22:%22https://www.dl.ndl.go.jp/api/iiif/3437686/manifest.json%22,%22canvas%22:%22https://www.dl.ndl.go.jp/api/iiif/3437686/canvas/140%22}]</v>
      </c>
    </row>
    <row r="2970" spans="1:15" ht="16">
      <c r="A2970" s="8" t="str">
        <f t="shared" si="413"/>
        <v>https://w3id.org/kouigenjimonogatari/data/0240-13.json</v>
      </c>
      <c r="B2970" s="8">
        <v>240</v>
      </c>
      <c r="C2970" s="8">
        <v>13</v>
      </c>
      <c r="D2970" s="9" t="s">
        <v>2837</v>
      </c>
      <c r="E2970" t="str">
        <f t="shared" si="414"/>
        <v>http://creativecommons.org/publicdomain/zero/1.0/</v>
      </c>
      <c r="F2970" t="s">
        <v>4660</v>
      </c>
      <c r="G2970">
        <v>7</v>
      </c>
      <c r="H2970" t="s">
        <v>337</v>
      </c>
      <c r="I2970" s="3" t="str">
        <f t="shared" si="415"/>
        <v>https://jpsearch.go.jp/term/type/文章要素</v>
      </c>
      <c r="L2970">
        <f t="shared" si="417"/>
        <v>140</v>
      </c>
      <c r="M2970" t="str">
        <f t="shared" si="418"/>
        <v>https://www.dl.ndl.go.jp/api/iiif/3437686/canvas/140</v>
      </c>
      <c r="N2970" t="str">
        <f t="shared" si="416"/>
        <v>https://www.dl.ndl.go.jp/api/iiif/3437686/manifest.json</v>
      </c>
      <c r="O2970" t="str">
        <f t="shared" si="419"/>
        <v>http://da.dl.itc.u-tokyo.ac.jp/mirador/?params=[{%22manifest%22:%22https://www.dl.ndl.go.jp/api/iiif/3437686/manifest.json%22,%22canvas%22:%22https://www.dl.ndl.go.jp/api/iiif/3437686/canvas/140%22}]</v>
      </c>
    </row>
    <row r="2971" spans="1:15" ht="16">
      <c r="A2971" s="8" t="str">
        <f t="shared" si="413"/>
        <v>https://w3id.org/kouigenjimonogatari/data/0240-14.json</v>
      </c>
      <c r="B2971" s="8">
        <v>240</v>
      </c>
      <c r="C2971" s="8">
        <v>14</v>
      </c>
      <c r="D2971" s="9" t="s">
        <v>2838</v>
      </c>
      <c r="E2971" t="str">
        <f t="shared" si="414"/>
        <v>http://creativecommons.org/publicdomain/zero/1.0/</v>
      </c>
      <c r="F2971" t="s">
        <v>4660</v>
      </c>
      <c r="G2971">
        <v>7</v>
      </c>
      <c r="H2971" t="s">
        <v>337</v>
      </c>
      <c r="I2971" s="3" t="str">
        <f t="shared" si="415"/>
        <v>https://jpsearch.go.jp/term/type/文章要素</v>
      </c>
      <c r="L2971">
        <f t="shared" si="417"/>
        <v>140</v>
      </c>
      <c r="M2971" t="str">
        <f t="shared" si="418"/>
        <v>https://www.dl.ndl.go.jp/api/iiif/3437686/canvas/140</v>
      </c>
      <c r="N2971" t="str">
        <f t="shared" si="416"/>
        <v>https://www.dl.ndl.go.jp/api/iiif/3437686/manifest.json</v>
      </c>
      <c r="O2971" t="str">
        <f t="shared" si="419"/>
        <v>http://da.dl.itc.u-tokyo.ac.jp/mirador/?params=[{%22manifest%22:%22https://www.dl.ndl.go.jp/api/iiif/3437686/manifest.json%22,%22canvas%22:%22https://www.dl.ndl.go.jp/api/iiif/3437686/canvas/140%22}]</v>
      </c>
    </row>
    <row r="2972" spans="1:15" ht="16">
      <c r="A2972" s="8" t="str">
        <f t="shared" si="413"/>
        <v>https://w3id.org/kouigenjimonogatari/data/0241-01.json</v>
      </c>
      <c r="B2972" s="8">
        <v>241</v>
      </c>
      <c r="C2972" s="8">
        <v>1</v>
      </c>
      <c r="D2972" s="9" t="s">
        <v>2839</v>
      </c>
      <c r="E2972" t="str">
        <f t="shared" si="414"/>
        <v>http://creativecommons.org/publicdomain/zero/1.0/</v>
      </c>
      <c r="F2972" t="s">
        <v>4660</v>
      </c>
      <c r="G2972">
        <v>7</v>
      </c>
      <c r="H2972" t="s">
        <v>337</v>
      </c>
      <c r="I2972" s="3" t="str">
        <f t="shared" si="415"/>
        <v>https://jpsearch.go.jp/term/type/文章要素</v>
      </c>
      <c r="L2972">
        <f t="shared" si="417"/>
        <v>140</v>
      </c>
      <c r="M2972" t="str">
        <f t="shared" si="418"/>
        <v>https://www.dl.ndl.go.jp/api/iiif/3437686/canvas/140</v>
      </c>
      <c r="N2972" t="str">
        <f t="shared" si="416"/>
        <v>https://www.dl.ndl.go.jp/api/iiif/3437686/manifest.json</v>
      </c>
      <c r="O2972" t="str">
        <f t="shared" si="419"/>
        <v>http://da.dl.itc.u-tokyo.ac.jp/mirador/?params=[{%22manifest%22:%22https://www.dl.ndl.go.jp/api/iiif/3437686/manifest.json%22,%22canvas%22:%22https://www.dl.ndl.go.jp/api/iiif/3437686/canvas/140%22}]</v>
      </c>
    </row>
    <row r="2973" spans="1:15" ht="16">
      <c r="A2973" s="8" t="str">
        <f t="shared" si="413"/>
        <v>https://w3id.org/kouigenjimonogatari/data/0241-02.json</v>
      </c>
      <c r="B2973" s="8">
        <v>241</v>
      </c>
      <c r="C2973" s="8">
        <v>2</v>
      </c>
      <c r="D2973" s="9" t="s">
        <v>2840</v>
      </c>
      <c r="E2973" t="str">
        <f t="shared" si="414"/>
        <v>http://creativecommons.org/publicdomain/zero/1.0/</v>
      </c>
      <c r="F2973" t="s">
        <v>4660</v>
      </c>
      <c r="G2973">
        <v>7</v>
      </c>
      <c r="H2973" t="s">
        <v>337</v>
      </c>
      <c r="I2973" s="3" t="str">
        <f t="shared" si="415"/>
        <v>https://jpsearch.go.jp/term/type/文章要素</v>
      </c>
      <c r="L2973">
        <f t="shared" si="417"/>
        <v>140</v>
      </c>
      <c r="M2973" t="str">
        <f t="shared" si="418"/>
        <v>https://www.dl.ndl.go.jp/api/iiif/3437686/canvas/140</v>
      </c>
      <c r="N2973" t="str">
        <f t="shared" si="416"/>
        <v>https://www.dl.ndl.go.jp/api/iiif/3437686/manifest.json</v>
      </c>
      <c r="O2973" t="str">
        <f t="shared" si="419"/>
        <v>http://da.dl.itc.u-tokyo.ac.jp/mirador/?params=[{%22manifest%22:%22https://www.dl.ndl.go.jp/api/iiif/3437686/manifest.json%22,%22canvas%22:%22https://www.dl.ndl.go.jp/api/iiif/3437686/canvas/140%22}]</v>
      </c>
    </row>
    <row r="2974" spans="1:15" ht="16">
      <c r="A2974" s="8" t="str">
        <f t="shared" si="413"/>
        <v>https://w3id.org/kouigenjimonogatari/data/0241-03.json</v>
      </c>
      <c r="B2974" s="8">
        <v>241</v>
      </c>
      <c r="C2974" s="8">
        <v>3</v>
      </c>
      <c r="D2974" s="9" t="s">
        <v>2841</v>
      </c>
      <c r="E2974" t="str">
        <f t="shared" si="414"/>
        <v>http://creativecommons.org/publicdomain/zero/1.0/</v>
      </c>
      <c r="F2974" t="s">
        <v>4660</v>
      </c>
      <c r="G2974">
        <v>7</v>
      </c>
      <c r="H2974" t="s">
        <v>337</v>
      </c>
      <c r="I2974" s="3" t="str">
        <f t="shared" si="415"/>
        <v>https://jpsearch.go.jp/term/type/文章要素</v>
      </c>
      <c r="L2974">
        <f t="shared" si="417"/>
        <v>140</v>
      </c>
      <c r="M2974" t="str">
        <f t="shared" si="418"/>
        <v>https://www.dl.ndl.go.jp/api/iiif/3437686/canvas/140</v>
      </c>
      <c r="N2974" t="str">
        <f t="shared" si="416"/>
        <v>https://www.dl.ndl.go.jp/api/iiif/3437686/manifest.json</v>
      </c>
      <c r="O2974" t="str">
        <f t="shared" si="419"/>
        <v>http://da.dl.itc.u-tokyo.ac.jp/mirador/?params=[{%22manifest%22:%22https://www.dl.ndl.go.jp/api/iiif/3437686/manifest.json%22,%22canvas%22:%22https://www.dl.ndl.go.jp/api/iiif/3437686/canvas/140%22}]</v>
      </c>
    </row>
    <row r="2975" spans="1:15" ht="16">
      <c r="A2975" s="8" t="str">
        <f t="shared" si="413"/>
        <v>https://w3id.org/kouigenjimonogatari/data/0241-04.json</v>
      </c>
      <c r="B2975" s="8">
        <v>241</v>
      </c>
      <c r="C2975" s="8">
        <v>4</v>
      </c>
      <c r="D2975" s="9" t="s">
        <v>2842</v>
      </c>
      <c r="E2975" t="str">
        <f t="shared" si="414"/>
        <v>http://creativecommons.org/publicdomain/zero/1.0/</v>
      </c>
      <c r="F2975" t="s">
        <v>4660</v>
      </c>
      <c r="G2975">
        <v>7</v>
      </c>
      <c r="H2975" t="s">
        <v>337</v>
      </c>
      <c r="I2975" s="3" t="str">
        <f t="shared" si="415"/>
        <v>https://jpsearch.go.jp/term/type/文章要素</v>
      </c>
      <c r="L2975">
        <f t="shared" si="417"/>
        <v>140</v>
      </c>
      <c r="M2975" t="str">
        <f t="shared" si="418"/>
        <v>https://www.dl.ndl.go.jp/api/iiif/3437686/canvas/140</v>
      </c>
      <c r="N2975" t="str">
        <f t="shared" si="416"/>
        <v>https://www.dl.ndl.go.jp/api/iiif/3437686/manifest.json</v>
      </c>
      <c r="O2975" t="str">
        <f t="shared" si="419"/>
        <v>http://da.dl.itc.u-tokyo.ac.jp/mirador/?params=[{%22manifest%22:%22https://www.dl.ndl.go.jp/api/iiif/3437686/manifest.json%22,%22canvas%22:%22https://www.dl.ndl.go.jp/api/iiif/3437686/canvas/140%22}]</v>
      </c>
    </row>
    <row r="2976" spans="1:15" ht="16">
      <c r="A2976" s="8" t="str">
        <f t="shared" si="413"/>
        <v>https://w3id.org/kouigenjimonogatari/data/0241-05.json</v>
      </c>
      <c r="B2976" s="8">
        <v>241</v>
      </c>
      <c r="C2976" s="8">
        <v>5</v>
      </c>
      <c r="D2976" s="9" t="s">
        <v>2843</v>
      </c>
      <c r="E2976" t="str">
        <f t="shared" si="414"/>
        <v>http://creativecommons.org/publicdomain/zero/1.0/</v>
      </c>
      <c r="F2976" t="s">
        <v>4660</v>
      </c>
      <c r="G2976">
        <v>7</v>
      </c>
      <c r="H2976" t="s">
        <v>337</v>
      </c>
      <c r="I2976" s="3" t="str">
        <f t="shared" si="415"/>
        <v>https://jpsearch.go.jp/term/type/文章要素</v>
      </c>
      <c r="L2976">
        <f t="shared" si="417"/>
        <v>140</v>
      </c>
      <c r="M2976" t="str">
        <f t="shared" si="418"/>
        <v>https://www.dl.ndl.go.jp/api/iiif/3437686/canvas/140</v>
      </c>
      <c r="N2976" t="str">
        <f t="shared" si="416"/>
        <v>https://www.dl.ndl.go.jp/api/iiif/3437686/manifest.json</v>
      </c>
      <c r="O2976" t="str">
        <f t="shared" si="419"/>
        <v>http://da.dl.itc.u-tokyo.ac.jp/mirador/?params=[{%22manifest%22:%22https://www.dl.ndl.go.jp/api/iiif/3437686/manifest.json%22,%22canvas%22:%22https://www.dl.ndl.go.jp/api/iiif/3437686/canvas/140%22}]</v>
      </c>
    </row>
    <row r="2977" spans="1:15" ht="16">
      <c r="A2977" s="8" t="str">
        <f t="shared" si="413"/>
        <v>https://w3id.org/kouigenjimonogatari/data/0241-06.json</v>
      </c>
      <c r="B2977" s="8">
        <v>241</v>
      </c>
      <c r="C2977" s="8">
        <v>6</v>
      </c>
      <c r="D2977" s="9" t="s">
        <v>2844</v>
      </c>
      <c r="E2977" t="str">
        <f t="shared" si="414"/>
        <v>http://creativecommons.org/publicdomain/zero/1.0/</v>
      </c>
      <c r="F2977" t="s">
        <v>4660</v>
      </c>
      <c r="G2977">
        <v>7</v>
      </c>
      <c r="H2977" t="s">
        <v>337</v>
      </c>
      <c r="I2977" s="3" t="str">
        <f t="shared" si="415"/>
        <v>https://jpsearch.go.jp/term/type/文章要素</v>
      </c>
      <c r="L2977">
        <f t="shared" si="417"/>
        <v>140</v>
      </c>
      <c r="M2977" t="str">
        <f t="shared" si="418"/>
        <v>https://www.dl.ndl.go.jp/api/iiif/3437686/canvas/140</v>
      </c>
      <c r="N2977" t="str">
        <f t="shared" si="416"/>
        <v>https://www.dl.ndl.go.jp/api/iiif/3437686/manifest.json</v>
      </c>
      <c r="O2977" t="str">
        <f t="shared" si="419"/>
        <v>http://da.dl.itc.u-tokyo.ac.jp/mirador/?params=[{%22manifest%22:%22https://www.dl.ndl.go.jp/api/iiif/3437686/manifest.json%22,%22canvas%22:%22https://www.dl.ndl.go.jp/api/iiif/3437686/canvas/140%22}]</v>
      </c>
    </row>
    <row r="2978" spans="1:15" ht="16">
      <c r="A2978" s="8" t="str">
        <f t="shared" si="413"/>
        <v>https://w3id.org/kouigenjimonogatari/data/0241-07.json</v>
      </c>
      <c r="B2978" s="8">
        <v>241</v>
      </c>
      <c r="C2978" s="8">
        <v>7</v>
      </c>
      <c r="D2978" s="9" t="s">
        <v>2845</v>
      </c>
      <c r="E2978" t="str">
        <f t="shared" si="414"/>
        <v>http://creativecommons.org/publicdomain/zero/1.0/</v>
      </c>
      <c r="F2978" t="s">
        <v>4660</v>
      </c>
      <c r="G2978">
        <v>7</v>
      </c>
      <c r="H2978" t="s">
        <v>337</v>
      </c>
      <c r="I2978" s="3" t="str">
        <f t="shared" si="415"/>
        <v>https://jpsearch.go.jp/term/type/文章要素</v>
      </c>
      <c r="L2978">
        <f t="shared" si="417"/>
        <v>140</v>
      </c>
      <c r="M2978" t="str">
        <f t="shared" si="418"/>
        <v>https://www.dl.ndl.go.jp/api/iiif/3437686/canvas/140</v>
      </c>
      <c r="N2978" t="str">
        <f t="shared" si="416"/>
        <v>https://www.dl.ndl.go.jp/api/iiif/3437686/manifest.json</v>
      </c>
      <c r="O2978" t="str">
        <f t="shared" si="419"/>
        <v>http://da.dl.itc.u-tokyo.ac.jp/mirador/?params=[{%22manifest%22:%22https://www.dl.ndl.go.jp/api/iiif/3437686/manifest.json%22,%22canvas%22:%22https://www.dl.ndl.go.jp/api/iiif/3437686/canvas/140%22}]</v>
      </c>
    </row>
    <row r="2979" spans="1:15" ht="16">
      <c r="A2979" s="8" t="str">
        <f t="shared" si="413"/>
        <v>https://w3id.org/kouigenjimonogatari/data/0241-08.json</v>
      </c>
      <c r="B2979" s="8">
        <v>241</v>
      </c>
      <c r="C2979" s="8">
        <v>8</v>
      </c>
      <c r="D2979" s="9" t="s">
        <v>2846</v>
      </c>
      <c r="E2979" t="str">
        <f t="shared" si="414"/>
        <v>http://creativecommons.org/publicdomain/zero/1.0/</v>
      </c>
      <c r="F2979" t="s">
        <v>4660</v>
      </c>
      <c r="G2979">
        <v>7</v>
      </c>
      <c r="H2979" t="s">
        <v>337</v>
      </c>
      <c r="I2979" s="3" t="str">
        <f t="shared" si="415"/>
        <v>https://jpsearch.go.jp/term/type/文章要素</v>
      </c>
      <c r="L2979">
        <f t="shared" si="417"/>
        <v>140</v>
      </c>
      <c r="M2979" t="str">
        <f t="shared" si="418"/>
        <v>https://www.dl.ndl.go.jp/api/iiif/3437686/canvas/140</v>
      </c>
      <c r="N2979" t="str">
        <f t="shared" si="416"/>
        <v>https://www.dl.ndl.go.jp/api/iiif/3437686/manifest.json</v>
      </c>
      <c r="O2979" t="str">
        <f t="shared" si="419"/>
        <v>http://da.dl.itc.u-tokyo.ac.jp/mirador/?params=[{%22manifest%22:%22https://www.dl.ndl.go.jp/api/iiif/3437686/manifest.json%22,%22canvas%22:%22https://www.dl.ndl.go.jp/api/iiif/3437686/canvas/140%22}]</v>
      </c>
    </row>
    <row r="2980" spans="1:15" ht="16">
      <c r="A2980" s="8" t="str">
        <f t="shared" si="413"/>
        <v>https://w3id.org/kouigenjimonogatari/data/0241-09.json</v>
      </c>
      <c r="B2980" s="8">
        <v>241</v>
      </c>
      <c r="C2980" s="8">
        <v>9</v>
      </c>
      <c r="D2980" s="9" t="s">
        <v>2847</v>
      </c>
      <c r="E2980" t="str">
        <f t="shared" si="414"/>
        <v>http://creativecommons.org/publicdomain/zero/1.0/</v>
      </c>
      <c r="F2980" t="s">
        <v>4660</v>
      </c>
      <c r="G2980">
        <v>7</v>
      </c>
      <c r="H2980" t="s">
        <v>337</v>
      </c>
      <c r="I2980" s="3" t="str">
        <f t="shared" si="415"/>
        <v>https://jpsearch.go.jp/term/type/文章要素</v>
      </c>
      <c r="L2980">
        <f t="shared" si="417"/>
        <v>140</v>
      </c>
      <c r="M2980" t="str">
        <f t="shared" si="418"/>
        <v>https://www.dl.ndl.go.jp/api/iiif/3437686/canvas/140</v>
      </c>
      <c r="N2980" t="str">
        <f t="shared" si="416"/>
        <v>https://www.dl.ndl.go.jp/api/iiif/3437686/manifest.json</v>
      </c>
      <c r="O2980" t="str">
        <f t="shared" si="419"/>
        <v>http://da.dl.itc.u-tokyo.ac.jp/mirador/?params=[{%22manifest%22:%22https://www.dl.ndl.go.jp/api/iiif/3437686/manifest.json%22,%22canvas%22:%22https://www.dl.ndl.go.jp/api/iiif/3437686/canvas/140%22}]</v>
      </c>
    </row>
    <row r="2981" spans="1:15" ht="16">
      <c r="A2981" s="8" t="str">
        <f t="shared" si="413"/>
        <v>https://w3id.org/kouigenjimonogatari/data/0241-10.json</v>
      </c>
      <c r="B2981" s="8">
        <v>241</v>
      </c>
      <c r="C2981" s="8">
        <v>10</v>
      </c>
      <c r="D2981" s="9" t="s">
        <v>2848</v>
      </c>
      <c r="E2981" t="str">
        <f t="shared" si="414"/>
        <v>http://creativecommons.org/publicdomain/zero/1.0/</v>
      </c>
      <c r="F2981" t="s">
        <v>4660</v>
      </c>
      <c r="G2981">
        <v>7</v>
      </c>
      <c r="H2981" t="s">
        <v>337</v>
      </c>
      <c r="I2981" s="3" t="str">
        <f t="shared" si="415"/>
        <v>https://jpsearch.go.jp/term/type/文章要素</v>
      </c>
      <c r="L2981">
        <f t="shared" si="417"/>
        <v>140</v>
      </c>
      <c r="M2981" t="str">
        <f t="shared" si="418"/>
        <v>https://www.dl.ndl.go.jp/api/iiif/3437686/canvas/140</v>
      </c>
      <c r="N2981" t="str">
        <f t="shared" si="416"/>
        <v>https://www.dl.ndl.go.jp/api/iiif/3437686/manifest.json</v>
      </c>
      <c r="O2981" t="str">
        <f t="shared" si="419"/>
        <v>http://da.dl.itc.u-tokyo.ac.jp/mirador/?params=[{%22manifest%22:%22https://www.dl.ndl.go.jp/api/iiif/3437686/manifest.json%22,%22canvas%22:%22https://www.dl.ndl.go.jp/api/iiif/3437686/canvas/140%22}]</v>
      </c>
    </row>
    <row r="2982" spans="1:15" ht="16">
      <c r="A2982" s="8" t="str">
        <f t="shared" si="413"/>
        <v>https://w3id.org/kouigenjimonogatari/data/0241-11.json</v>
      </c>
      <c r="B2982" s="8">
        <v>241</v>
      </c>
      <c r="C2982" s="8">
        <v>11</v>
      </c>
      <c r="D2982" s="9" t="s">
        <v>2849</v>
      </c>
      <c r="E2982" t="str">
        <f t="shared" si="414"/>
        <v>http://creativecommons.org/publicdomain/zero/1.0/</v>
      </c>
      <c r="F2982" t="s">
        <v>4660</v>
      </c>
      <c r="G2982">
        <v>7</v>
      </c>
      <c r="H2982" t="s">
        <v>337</v>
      </c>
      <c r="I2982" s="3" t="str">
        <f t="shared" si="415"/>
        <v>https://jpsearch.go.jp/term/type/文章要素</v>
      </c>
      <c r="L2982">
        <f t="shared" si="417"/>
        <v>140</v>
      </c>
      <c r="M2982" t="str">
        <f t="shared" si="418"/>
        <v>https://www.dl.ndl.go.jp/api/iiif/3437686/canvas/140</v>
      </c>
      <c r="N2982" t="str">
        <f t="shared" si="416"/>
        <v>https://www.dl.ndl.go.jp/api/iiif/3437686/manifest.json</v>
      </c>
      <c r="O2982" t="str">
        <f t="shared" si="419"/>
        <v>http://da.dl.itc.u-tokyo.ac.jp/mirador/?params=[{%22manifest%22:%22https://www.dl.ndl.go.jp/api/iiif/3437686/manifest.json%22,%22canvas%22:%22https://www.dl.ndl.go.jp/api/iiif/3437686/canvas/140%22}]</v>
      </c>
    </row>
    <row r="2983" spans="1:15" ht="16">
      <c r="A2983" s="8" t="str">
        <f t="shared" si="413"/>
        <v>https://w3id.org/kouigenjimonogatari/data/0241-12.json</v>
      </c>
      <c r="B2983" s="8">
        <v>241</v>
      </c>
      <c r="C2983" s="8">
        <v>12</v>
      </c>
      <c r="D2983" s="9" t="s">
        <v>2850</v>
      </c>
      <c r="E2983" t="str">
        <f t="shared" si="414"/>
        <v>http://creativecommons.org/publicdomain/zero/1.0/</v>
      </c>
      <c r="F2983" t="s">
        <v>4660</v>
      </c>
      <c r="G2983">
        <v>7</v>
      </c>
      <c r="H2983" t="s">
        <v>337</v>
      </c>
      <c r="I2983" s="3" t="str">
        <f t="shared" si="415"/>
        <v>https://jpsearch.go.jp/term/type/文章要素</v>
      </c>
      <c r="L2983">
        <f t="shared" si="417"/>
        <v>140</v>
      </c>
      <c r="M2983" t="str">
        <f t="shared" si="418"/>
        <v>https://www.dl.ndl.go.jp/api/iiif/3437686/canvas/140</v>
      </c>
      <c r="N2983" t="str">
        <f t="shared" si="416"/>
        <v>https://www.dl.ndl.go.jp/api/iiif/3437686/manifest.json</v>
      </c>
      <c r="O2983" t="str">
        <f t="shared" si="419"/>
        <v>http://da.dl.itc.u-tokyo.ac.jp/mirador/?params=[{%22manifest%22:%22https://www.dl.ndl.go.jp/api/iiif/3437686/manifest.json%22,%22canvas%22:%22https://www.dl.ndl.go.jp/api/iiif/3437686/canvas/140%22}]</v>
      </c>
    </row>
    <row r="2984" spans="1:15" ht="16">
      <c r="A2984" s="8" t="str">
        <f t="shared" si="413"/>
        <v>https://w3id.org/kouigenjimonogatari/data/0241-13.json</v>
      </c>
      <c r="B2984" s="8">
        <v>241</v>
      </c>
      <c r="C2984" s="8">
        <v>13</v>
      </c>
      <c r="D2984" s="9" t="s">
        <v>2851</v>
      </c>
      <c r="E2984" t="str">
        <f t="shared" si="414"/>
        <v>http://creativecommons.org/publicdomain/zero/1.0/</v>
      </c>
      <c r="F2984" t="s">
        <v>4660</v>
      </c>
      <c r="G2984">
        <v>7</v>
      </c>
      <c r="H2984" t="s">
        <v>337</v>
      </c>
      <c r="I2984" s="3" t="str">
        <f t="shared" si="415"/>
        <v>https://jpsearch.go.jp/term/type/文章要素</v>
      </c>
      <c r="L2984">
        <f t="shared" si="417"/>
        <v>140</v>
      </c>
      <c r="M2984" t="str">
        <f t="shared" si="418"/>
        <v>https://www.dl.ndl.go.jp/api/iiif/3437686/canvas/140</v>
      </c>
      <c r="N2984" t="str">
        <f t="shared" si="416"/>
        <v>https://www.dl.ndl.go.jp/api/iiif/3437686/manifest.json</v>
      </c>
      <c r="O2984" t="str">
        <f t="shared" si="419"/>
        <v>http://da.dl.itc.u-tokyo.ac.jp/mirador/?params=[{%22manifest%22:%22https://www.dl.ndl.go.jp/api/iiif/3437686/manifest.json%22,%22canvas%22:%22https://www.dl.ndl.go.jp/api/iiif/3437686/canvas/140%22}]</v>
      </c>
    </row>
    <row r="2985" spans="1:15" ht="16">
      <c r="A2985" s="8" t="str">
        <f t="shared" si="413"/>
        <v>https://w3id.org/kouigenjimonogatari/data/0241-14.json</v>
      </c>
      <c r="B2985" s="8">
        <v>241</v>
      </c>
      <c r="C2985" s="8">
        <v>14</v>
      </c>
      <c r="D2985" s="9" t="s">
        <v>2852</v>
      </c>
      <c r="E2985" t="str">
        <f t="shared" si="414"/>
        <v>http://creativecommons.org/publicdomain/zero/1.0/</v>
      </c>
      <c r="F2985" t="s">
        <v>4660</v>
      </c>
      <c r="G2985">
        <v>7</v>
      </c>
      <c r="H2985" t="s">
        <v>337</v>
      </c>
      <c r="I2985" s="3" t="str">
        <f t="shared" si="415"/>
        <v>https://jpsearch.go.jp/term/type/文章要素</v>
      </c>
      <c r="L2985">
        <f t="shared" si="417"/>
        <v>140</v>
      </c>
      <c r="M2985" t="str">
        <f t="shared" si="418"/>
        <v>https://www.dl.ndl.go.jp/api/iiif/3437686/canvas/140</v>
      </c>
      <c r="N2985" t="str">
        <f t="shared" si="416"/>
        <v>https://www.dl.ndl.go.jp/api/iiif/3437686/manifest.json</v>
      </c>
      <c r="O2985" t="str">
        <f t="shared" si="419"/>
        <v>http://da.dl.itc.u-tokyo.ac.jp/mirador/?params=[{%22manifest%22:%22https://www.dl.ndl.go.jp/api/iiif/3437686/manifest.json%22,%22canvas%22:%22https://www.dl.ndl.go.jp/api/iiif/3437686/canvas/140%22}]</v>
      </c>
    </row>
    <row r="2986" spans="1:15" ht="16">
      <c r="A2986" s="8" t="str">
        <f t="shared" si="413"/>
        <v>https://w3id.org/kouigenjimonogatari/data/0242-01.json</v>
      </c>
      <c r="B2986" s="8">
        <v>242</v>
      </c>
      <c r="C2986" s="8">
        <v>1</v>
      </c>
      <c r="D2986" s="9" t="s">
        <v>2853</v>
      </c>
      <c r="E2986" t="str">
        <f t="shared" si="414"/>
        <v>http://creativecommons.org/publicdomain/zero/1.0/</v>
      </c>
      <c r="F2986" t="s">
        <v>4660</v>
      </c>
      <c r="G2986">
        <v>7</v>
      </c>
      <c r="H2986" t="s">
        <v>337</v>
      </c>
      <c r="I2986" s="3" t="str">
        <f t="shared" si="415"/>
        <v>https://jpsearch.go.jp/term/type/文章要素</v>
      </c>
      <c r="L2986">
        <f t="shared" si="417"/>
        <v>141</v>
      </c>
      <c r="M2986" t="str">
        <f t="shared" si="418"/>
        <v>https://www.dl.ndl.go.jp/api/iiif/3437686/canvas/141</v>
      </c>
      <c r="N2986" t="str">
        <f t="shared" si="416"/>
        <v>https://www.dl.ndl.go.jp/api/iiif/3437686/manifest.json</v>
      </c>
      <c r="O2986" t="str">
        <f t="shared" si="419"/>
        <v>http://da.dl.itc.u-tokyo.ac.jp/mirador/?params=[{%22manifest%22:%22https://www.dl.ndl.go.jp/api/iiif/3437686/manifest.json%22,%22canvas%22:%22https://www.dl.ndl.go.jp/api/iiif/3437686/canvas/141%22}]</v>
      </c>
    </row>
    <row r="2987" spans="1:15" ht="16">
      <c r="A2987" s="8" t="str">
        <f t="shared" si="413"/>
        <v>https://w3id.org/kouigenjimonogatari/data/0242-02.json</v>
      </c>
      <c r="B2987" s="8">
        <v>242</v>
      </c>
      <c r="C2987" s="8">
        <v>2</v>
      </c>
      <c r="D2987" s="9" t="s">
        <v>2854</v>
      </c>
      <c r="E2987" t="str">
        <f t="shared" si="414"/>
        <v>http://creativecommons.org/publicdomain/zero/1.0/</v>
      </c>
      <c r="F2987" t="s">
        <v>4660</v>
      </c>
      <c r="G2987">
        <v>7</v>
      </c>
      <c r="H2987" t="s">
        <v>337</v>
      </c>
      <c r="I2987" s="3" t="str">
        <f t="shared" si="415"/>
        <v>https://jpsearch.go.jp/term/type/文章要素</v>
      </c>
      <c r="L2987">
        <f t="shared" si="417"/>
        <v>141</v>
      </c>
      <c r="M2987" t="str">
        <f t="shared" si="418"/>
        <v>https://www.dl.ndl.go.jp/api/iiif/3437686/canvas/141</v>
      </c>
      <c r="N2987" t="str">
        <f t="shared" si="416"/>
        <v>https://www.dl.ndl.go.jp/api/iiif/3437686/manifest.json</v>
      </c>
      <c r="O2987" t="str">
        <f t="shared" si="419"/>
        <v>http://da.dl.itc.u-tokyo.ac.jp/mirador/?params=[{%22manifest%22:%22https://www.dl.ndl.go.jp/api/iiif/3437686/manifest.json%22,%22canvas%22:%22https://www.dl.ndl.go.jp/api/iiif/3437686/canvas/141%22}]</v>
      </c>
    </row>
    <row r="2988" spans="1:15" ht="16">
      <c r="A2988" s="8" t="str">
        <f t="shared" si="413"/>
        <v>https://w3id.org/kouigenjimonogatari/data/0242-03.json</v>
      </c>
      <c r="B2988" s="8">
        <v>242</v>
      </c>
      <c r="C2988" s="8">
        <v>3</v>
      </c>
      <c r="D2988" s="9" t="s">
        <v>2855</v>
      </c>
      <c r="E2988" t="str">
        <f t="shared" si="414"/>
        <v>http://creativecommons.org/publicdomain/zero/1.0/</v>
      </c>
      <c r="F2988" t="s">
        <v>4660</v>
      </c>
      <c r="G2988">
        <v>7</v>
      </c>
      <c r="H2988" t="s">
        <v>337</v>
      </c>
      <c r="I2988" s="3" t="str">
        <f t="shared" si="415"/>
        <v>https://jpsearch.go.jp/term/type/文章要素</v>
      </c>
      <c r="L2988">
        <f t="shared" si="417"/>
        <v>141</v>
      </c>
      <c r="M2988" t="str">
        <f t="shared" si="418"/>
        <v>https://www.dl.ndl.go.jp/api/iiif/3437686/canvas/141</v>
      </c>
      <c r="N2988" t="str">
        <f t="shared" si="416"/>
        <v>https://www.dl.ndl.go.jp/api/iiif/3437686/manifest.json</v>
      </c>
      <c r="O2988" t="str">
        <f t="shared" si="419"/>
        <v>http://da.dl.itc.u-tokyo.ac.jp/mirador/?params=[{%22manifest%22:%22https://www.dl.ndl.go.jp/api/iiif/3437686/manifest.json%22,%22canvas%22:%22https://www.dl.ndl.go.jp/api/iiif/3437686/canvas/141%22}]</v>
      </c>
    </row>
    <row r="2989" spans="1:15" ht="16">
      <c r="A2989" s="8" t="str">
        <f t="shared" si="413"/>
        <v>https://w3id.org/kouigenjimonogatari/data/0242-04.json</v>
      </c>
      <c r="B2989" s="8">
        <v>242</v>
      </c>
      <c r="C2989" s="8">
        <v>4</v>
      </c>
      <c r="D2989" s="9" t="s">
        <v>2856</v>
      </c>
      <c r="E2989" t="str">
        <f t="shared" si="414"/>
        <v>http://creativecommons.org/publicdomain/zero/1.0/</v>
      </c>
      <c r="F2989" t="s">
        <v>4660</v>
      </c>
      <c r="G2989">
        <v>7</v>
      </c>
      <c r="H2989" t="s">
        <v>337</v>
      </c>
      <c r="I2989" s="3" t="str">
        <f t="shared" si="415"/>
        <v>https://jpsearch.go.jp/term/type/文章要素</v>
      </c>
      <c r="L2989">
        <f t="shared" si="417"/>
        <v>141</v>
      </c>
      <c r="M2989" t="str">
        <f t="shared" si="418"/>
        <v>https://www.dl.ndl.go.jp/api/iiif/3437686/canvas/141</v>
      </c>
      <c r="N2989" t="str">
        <f t="shared" si="416"/>
        <v>https://www.dl.ndl.go.jp/api/iiif/3437686/manifest.json</v>
      </c>
      <c r="O2989" t="str">
        <f t="shared" si="419"/>
        <v>http://da.dl.itc.u-tokyo.ac.jp/mirador/?params=[{%22manifest%22:%22https://www.dl.ndl.go.jp/api/iiif/3437686/manifest.json%22,%22canvas%22:%22https://www.dl.ndl.go.jp/api/iiif/3437686/canvas/141%22}]</v>
      </c>
    </row>
    <row r="2990" spans="1:15" ht="16">
      <c r="A2990" s="8" t="str">
        <f t="shared" si="413"/>
        <v>https://w3id.org/kouigenjimonogatari/data/0242-05.json</v>
      </c>
      <c r="B2990" s="8">
        <v>242</v>
      </c>
      <c r="C2990" s="8">
        <v>5</v>
      </c>
      <c r="D2990" s="9" t="s">
        <v>2857</v>
      </c>
      <c r="E2990" t="str">
        <f t="shared" si="414"/>
        <v>http://creativecommons.org/publicdomain/zero/1.0/</v>
      </c>
      <c r="F2990" t="s">
        <v>4660</v>
      </c>
      <c r="G2990">
        <v>7</v>
      </c>
      <c r="H2990" t="s">
        <v>337</v>
      </c>
      <c r="I2990" s="3" t="str">
        <f t="shared" si="415"/>
        <v>https://jpsearch.go.jp/term/type/文章要素</v>
      </c>
      <c r="L2990">
        <f t="shared" si="417"/>
        <v>141</v>
      </c>
      <c r="M2990" t="str">
        <f t="shared" si="418"/>
        <v>https://www.dl.ndl.go.jp/api/iiif/3437686/canvas/141</v>
      </c>
      <c r="N2990" t="str">
        <f t="shared" si="416"/>
        <v>https://www.dl.ndl.go.jp/api/iiif/3437686/manifest.json</v>
      </c>
      <c r="O2990" t="str">
        <f t="shared" si="419"/>
        <v>http://da.dl.itc.u-tokyo.ac.jp/mirador/?params=[{%22manifest%22:%22https://www.dl.ndl.go.jp/api/iiif/3437686/manifest.json%22,%22canvas%22:%22https://www.dl.ndl.go.jp/api/iiif/3437686/canvas/141%22}]</v>
      </c>
    </row>
    <row r="2991" spans="1:15" ht="16">
      <c r="A2991" s="8" t="str">
        <f t="shared" si="413"/>
        <v>https://w3id.org/kouigenjimonogatari/data/0242-06.json</v>
      </c>
      <c r="B2991" s="8">
        <v>242</v>
      </c>
      <c r="C2991" s="8">
        <v>6</v>
      </c>
      <c r="D2991" s="9" t="s">
        <v>2858</v>
      </c>
      <c r="E2991" t="str">
        <f t="shared" si="414"/>
        <v>http://creativecommons.org/publicdomain/zero/1.0/</v>
      </c>
      <c r="F2991" t="s">
        <v>4660</v>
      </c>
      <c r="G2991">
        <v>7</v>
      </c>
      <c r="H2991" t="s">
        <v>337</v>
      </c>
      <c r="I2991" s="3" t="str">
        <f t="shared" si="415"/>
        <v>https://jpsearch.go.jp/term/type/文章要素</v>
      </c>
      <c r="L2991">
        <f t="shared" si="417"/>
        <v>141</v>
      </c>
      <c r="M2991" t="str">
        <f t="shared" si="418"/>
        <v>https://www.dl.ndl.go.jp/api/iiif/3437686/canvas/141</v>
      </c>
      <c r="N2991" t="str">
        <f t="shared" si="416"/>
        <v>https://www.dl.ndl.go.jp/api/iiif/3437686/manifest.json</v>
      </c>
      <c r="O2991" t="str">
        <f t="shared" si="419"/>
        <v>http://da.dl.itc.u-tokyo.ac.jp/mirador/?params=[{%22manifest%22:%22https://www.dl.ndl.go.jp/api/iiif/3437686/manifest.json%22,%22canvas%22:%22https://www.dl.ndl.go.jp/api/iiif/3437686/canvas/141%22}]</v>
      </c>
    </row>
    <row r="2992" spans="1:15" ht="16">
      <c r="A2992" s="8" t="str">
        <f t="shared" si="413"/>
        <v>https://w3id.org/kouigenjimonogatari/data/0242-07.json</v>
      </c>
      <c r="B2992" s="8">
        <v>242</v>
      </c>
      <c r="C2992" s="8">
        <v>7</v>
      </c>
      <c r="D2992" s="9" t="s">
        <v>2859</v>
      </c>
      <c r="E2992" t="str">
        <f t="shared" si="414"/>
        <v>http://creativecommons.org/publicdomain/zero/1.0/</v>
      </c>
      <c r="F2992" t="s">
        <v>4660</v>
      </c>
      <c r="G2992">
        <v>7</v>
      </c>
      <c r="H2992" t="s">
        <v>337</v>
      </c>
      <c r="I2992" s="3" t="str">
        <f t="shared" si="415"/>
        <v>https://jpsearch.go.jp/term/type/文章要素</v>
      </c>
      <c r="L2992">
        <f t="shared" si="417"/>
        <v>141</v>
      </c>
      <c r="M2992" t="str">
        <f t="shared" si="418"/>
        <v>https://www.dl.ndl.go.jp/api/iiif/3437686/canvas/141</v>
      </c>
      <c r="N2992" t="str">
        <f t="shared" si="416"/>
        <v>https://www.dl.ndl.go.jp/api/iiif/3437686/manifest.json</v>
      </c>
      <c r="O2992" t="str">
        <f t="shared" si="419"/>
        <v>http://da.dl.itc.u-tokyo.ac.jp/mirador/?params=[{%22manifest%22:%22https://www.dl.ndl.go.jp/api/iiif/3437686/manifest.json%22,%22canvas%22:%22https://www.dl.ndl.go.jp/api/iiif/3437686/canvas/141%22}]</v>
      </c>
    </row>
    <row r="2993" spans="1:15" ht="16">
      <c r="A2993" s="8" t="str">
        <f t="shared" si="413"/>
        <v>https://w3id.org/kouigenjimonogatari/data/0242-08.json</v>
      </c>
      <c r="B2993" s="8">
        <v>242</v>
      </c>
      <c r="C2993" s="8">
        <v>8</v>
      </c>
      <c r="D2993" s="9" t="s">
        <v>2860</v>
      </c>
      <c r="E2993" t="str">
        <f t="shared" si="414"/>
        <v>http://creativecommons.org/publicdomain/zero/1.0/</v>
      </c>
      <c r="F2993" t="s">
        <v>4660</v>
      </c>
      <c r="G2993">
        <v>7</v>
      </c>
      <c r="H2993" t="s">
        <v>337</v>
      </c>
      <c r="I2993" s="3" t="str">
        <f t="shared" si="415"/>
        <v>https://jpsearch.go.jp/term/type/文章要素</v>
      </c>
      <c r="L2993">
        <f t="shared" si="417"/>
        <v>141</v>
      </c>
      <c r="M2993" t="str">
        <f t="shared" si="418"/>
        <v>https://www.dl.ndl.go.jp/api/iiif/3437686/canvas/141</v>
      </c>
      <c r="N2993" t="str">
        <f t="shared" si="416"/>
        <v>https://www.dl.ndl.go.jp/api/iiif/3437686/manifest.json</v>
      </c>
      <c r="O2993" t="str">
        <f t="shared" si="419"/>
        <v>http://da.dl.itc.u-tokyo.ac.jp/mirador/?params=[{%22manifest%22:%22https://www.dl.ndl.go.jp/api/iiif/3437686/manifest.json%22,%22canvas%22:%22https://www.dl.ndl.go.jp/api/iiif/3437686/canvas/141%22}]</v>
      </c>
    </row>
    <row r="2994" spans="1:15" ht="16">
      <c r="A2994" s="8" t="str">
        <f t="shared" si="413"/>
        <v>https://w3id.org/kouigenjimonogatari/data/0242-09.json</v>
      </c>
      <c r="B2994" s="8">
        <v>242</v>
      </c>
      <c r="C2994" s="8">
        <v>9</v>
      </c>
      <c r="D2994" s="9" t="s">
        <v>2861</v>
      </c>
      <c r="E2994" t="str">
        <f t="shared" si="414"/>
        <v>http://creativecommons.org/publicdomain/zero/1.0/</v>
      </c>
      <c r="F2994" t="s">
        <v>4660</v>
      </c>
      <c r="G2994">
        <v>7</v>
      </c>
      <c r="H2994" t="s">
        <v>337</v>
      </c>
      <c r="I2994" s="3" t="str">
        <f t="shared" si="415"/>
        <v>https://jpsearch.go.jp/term/type/文章要素</v>
      </c>
      <c r="L2994">
        <f t="shared" si="417"/>
        <v>141</v>
      </c>
      <c r="M2994" t="str">
        <f t="shared" si="418"/>
        <v>https://www.dl.ndl.go.jp/api/iiif/3437686/canvas/141</v>
      </c>
      <c r="N2994" t="str">
        <f t="shared" si="416"/>
        <v>https://www.dl.ndl.go.jp/api/iiif/3437686/manifest.json</v>
      </c>
      <c r="O2994" t="str">
        <f t="shared" si="419"/>
        <v>http://da.dl.itc.u-tokyo.ac.jp/mirador/?params=[{%22manifest%22:%22https://www.dl.ndl.go.jp/api/iiif/3437686/manifest.json%22,%22canvas%22:%22https://www.dl.ndl.go.jp/api/iiif/3437686/canvas/141%22}]</v>
      </c>
    </row>
    <row r="2995" spans="1:15" ht="16">
      <c r="A2995" s="8" t="str">
        <f t="shared" si="413"/>
        <v>https://w3id.org/kouigenjimonogatari/data/0242-10.json</v>
      </c>
      <c r="B2995" s="8">
        <v>242</v>
      </c>
      <c r="C2995" s="8">
        <v>10</v>
      </c>
      <c r="D2995" s="9" t="s">
        <v>2862</v>
      </c>
      <c r="E2995" t="str">
        <f t="shared" si="414"/>
        <v>http://creativecommons.org/publicdomain/zero/1.0/</v>
      </c>
      <c r="F2995" t="s">
        <v>4660</v>
      </c>
      <c r="G2995">
        <v>7</v>
      </c>
      <c r="H2995" t="s">
        <v>337</v>
      </c>
      <c r="I2995" s="3" t="str">
        <f t="shared" si="415"/>
        <v>https://jpsearch.go.jp/term/type/文章要素</v>
      </c>
      <c r="L2995">
        <f t="shared" si="417"/>
        <v>141</v>
      </c>
      <c r="M2995" t="str">
        <f t="shared" si="418"/>
        <v>https://www.dl.ndl.go.jp/api/iiif/3437686/canvas/141</v>
      </c>
      <c r="N2995" t="str">
        <f t="shared" si="416"/>
        <v>https://www.dl.ndl.go.jp/api/iiif/3437686/manifest.json</v>
      </c>
      <c r="O2995" t="str">
        <f t="shared" si="419"/>
        <v>http://da.dl.itc.u-tokyo.ac.jp/mirador/?params=[{%22manifest%22:%22https://www.dl.ndl.go.jp/api/iiif/3437686/manifest.json%22,%22canvas%22:%22https://www.dl.ndl.go.jp/api/iiif/3437686/canvas/141%22}]</v>
      </c>
    </row>
    <row r="2996" spans="1:15" ht="16">
      <c r="A2996" s="8" t="str">
        <f t="shared" si="413"/>
        <v>https://w3id.org/kouigenjimonogatari/data/0242-11.json</v>
      </c>
      <c r="B2996" s="8">
        <v>242</v>
      </c>
      <c r="C2996" s="8">
        <v>11</v>
      </c>
      <c r="D2996" s="9" t="s">
        <v>2863</v>
      </c>
      <c r="E2996" t="str">
        <f t="shared" si="414"/>
        <v>http://creativecommons.org/publicdomain/zero/1.0/</v>
      </c>
      <c r="F2996" t="s">
        <v>4660</v>
      </c>
      <c r="G2996">
        <v>7</v>
      </c>
      <c r="H2996" t="s">
        <v>337</v>
      </c>
      <c r="I2996" s="3" t="str">
        <f t="shared" si="415"/>
        <v>https://jpsearch.go.jp/term/type/文章要素</v>
      </c>
      <c r="L2996">
        <f t="shared" si="417"/>
        <v>141</v>
      </c>
      <c r="M2996" t="str">
        <f t="shared" si="418"/>
        <v>https://www.dl.ndl.go.jp/api/iiif/3437686/canvas/141</v>
      </c>
      <c r="N2996" t="str">
        <f t="shared" si="416"/>
        <v>https://www.dl.ndl.go.jp/api/iiif/3437686/manifest.json</v>
      </c>
      <c r="O2996" t="str">
        <f t="shared" si="419"/>
        <v>http://da.dl.itc.u-tokyo.ac.jp/mirador/?params=[{%22manifest%22:%22https://www.dl.ndl.go.jp/api/iiif/3437686/manifest.json%22,%22canvas%22:%22https://www.dl.ndl.go.jp/api/iiif/3437686/canvas/141%22}]</v>
      </c>
    </row>
    <row r="2997" spans="1:15" ht="16">
      <c r="A2997" s="8" t="str">
        <f t="shared" si="413"/>
        <v>https://w3id.org/kouigenjimonogatari/data/0242-12.json</v>
      </c>
      <c r="B2997" s="8">
        <v>242</v>
      </c>
      <c r="C2997" s="8">
        <v>12</v>
      </c>
      <c r="D2997" s="9" t="s">
        <v>2864</v>
      </c>
      <c r="E2997" t="str">
        <f t="shared" si="414"/>
        <v>http://creativecommons.org/publicdomain/zero/1.0/</v>
      </c>
      <c r="F2997" t="s">
        <v>4660</v>
      </c>
      <c r="G2997">
        <v>7</v>
      </c>
      <c r="H2997" t="s">
        <v>337</v>
      </c>
      <c r="I2997" s="3" t="str">
        <f t="shared" si="415"/>
        <v>https://jpsearch.go.jp/term/type/文章要素</v>
      </c>
      <c r="L2997">
        <f t="shared" si="417"/>
        <v>141</v>
      </c>
      <c r="M2997" t="str">
        <f t="shared" si="418"/>
        <v>https://www.dl.ndl.go.jp/api/iiif/3437686/canvas/141</v>
      </c>
      <c r="N2997" t="str">
        <f t="shared" si="416"/>
        <v>https://www.dl.ndl.go.jp/api/iiif/3437686/manifest.json</v>
      </c>
      <c r="O2997" t="str">
        <f t="shared" si="419"/>
        <v>http://da.dl.itc.u-tokyo.ac.jp/mirador/?params=[{%22manifest%22:%22https://www.dl.ndl.go.jp/api/iiif/3437686/manifest.json%22,%22canvas%22:%22https://www.dl.ndl.go.jp/api/iiif/3437686/canvas/141%22}]</v>
      </c>
    </row>
    <row r="2998" spans="1:15" ht="16">
      <c r="A2998" s="8" t="str">
        <f t="shared" si="413"/>
        <v>https://w3id.org/kouigenjimonogatari/data/0242-13.json</v>
      </c>
      <c r="B2998" s="8">
        <v>242</v>
      </c>
      <c r="C2998" s="8">
        <v>13</v>
      </c>
      <c r="D2998" s="9" t="s">
        <v>2865</v>
      </c>
      <c r="E2998" t="str">
        <f t="shared" si="414"/>
        <v>http://creativecommons.org/publicdomain/zero/1.0/</v>
      </c>
      <c r="F2998" t="s">
        <v>4660</v>
      </c>
      <c r="G2998">
        <v>7</v>
      </c>
      <c r="H2998" t="s">
        <v>337</v>
      </c>
      <c r="I2998" s="3" t="str">
        <f t="shared" si="415"/>
        <v>https://jpsearch.go.jp/term/type/文章要素</v>
      </c>
      <c r="L2998">
        <f t="shared" si="417"/>
        <v>141</v>
      </c>
      <c r="M2998" t="str">
        <f t="shared" si="418"/>
        <v>https://www.dl.ndl.go.jp/api/iiif/3437686/canvas/141</v>
      </c>
      <c r="N2998" t="str">
        <f t="shared" si="416"/>
        <v>https://www.dl.ndl.go.jp/api/iiif/3437686/manifest.json</v>
      </c>
      <c r="O2998" t="str">
        <f t="shared" si="419"/>
        <v>http://da.dl.itc.u-tokyo.ac.jp/mirador/?params=[{%22manifest%22:%22https://www.dl.ndl.go.jp/api/iiif/3437686/manifest.json%22,%22canvas%22:%22https://www.dl.ndl.go.jp/api/iiif/3437686/canvas/141%22}]</v>
      </c>
    </row>
    <row r="2999" spans="1:15" ht="16">
      <c r="A2999" s="8" t="str">
        <f t="shared" si="413"/>
        <v>https://w3id.org/kouigenjimonogatari/data/0242-14.json</v>
      </c>
      <c r="B2999" s="8">
        <v>242</v>
      </c>
      <c r="C2999" s="8">
        <v>14</v>
      </c>
      <c r="D2999" s="9" t="s">
        <v>2866</v>
      </c>
      <c r="E2999" t="str">
        <f t="shared" si="414"/>
        <v>http://creativecommons.org/publicdomain/zero/1.0/</v>
      </c>
      <c r="F2999" t="s">
        <v>4660</v>
      </c>
      <c r="G2999">
        <v>7</v>
      </c>
      <c r="H2999" t="s">
        <v>337</v>
      </c>
      <c r="I2999" s="3" t="str">
        <f t="shared" si="415"/>
        <v>https://jpsearch.go.jp/term/type/文章要素</v>
      </c>
      <c r="L2999">
        <f t="shared" si="417"/>
        <v>141</v>
      </c>
      <c r="M2999" t="str">
        <f t="shared" si="418"/>
        <v>https://www.dl.ndl.go.jp/api/iiif/3437686/canvas/141</v>
      </c>
      <c r="N2999" t="str">
        <f t="shared" si="416"/>
        <v>https://www.dl.ndl.go.jp/api/iiif/3437686/manifest.json</v>
      </c>
      <c r="O2999" t="str">
        <f t="shared" si="419"/>
        <v>http://da.dl.itc.u-tokyo.ac.jp/mirador/?params=[{%22manifest%22:%22https://www.dl.ndl.go.jp/api/iiif/3437686/manifest.json%22,%22canvas%22:%22https://www.dl.ndl.go.jp/api/iiif/3437686/canvas/141%22}]</v>
      </c>
    </row>
    <row r="3000" spans="1:15" ht="16">
      <c r="A3000" s="8" t="str">
        <f t="shared" si="413"/>
        <v>https://w3id.org/kouigenjimonogatari/data/0243-01.json</v>
      </c>
      <c r="B3000" s="8">
        <v>243</v>
      </c>
      <c r="C3000" s="8">
        <v>1</v>
      </c>
      <c r="D3000" s="9" t="s">
        <v>2867</v>
      </c>
      <c r="E3000" t="str">
        <f t="shared" si="414"/>
        <v>http://creativecommons.org/publicdomain/zero/1.0/</v>
      </c>
      <c r="F3000" t="s">
        <v>4660</v>
      </c>
      <c r="G3000">
        <v>7</v>
      </c>
      <c r="H3000" t="s">
        <v>337</v>
      </c>
      <c r="I3000" s="3" t="str">
        <f t="shared" si="415"/>
        <v>https://jpsearch.go.jp/term/type/文章要素</v>
      </c>
      <c r="L3000">
        <f t="shared" si="417"/>
        <v>141</v>
      </c>
      <c r="M3000" t="str">
        <f t="shared" si="418"/>
        <v>https://www.dl.ndl.go.jp/api/iiif/3437686/canvas/141</v>
      </c>
      <c r="N3000" t="str">
        <f t="shared" si="416"/>
        <v>https://www.dl.ndl.go.jp/api/iiif/3437686/manifest.json</v>
      </c>
      <c r="O3000" t="str">
        <f t="shared" si="419"/>
        <v>http://da.dl.itc.u-tokyo.ac.jp/mirador/?params=[{%22manifest%22:%22https://www.dl.ndl.go.jp/api/iiif/3437686/manifest.json%22,%22canvas%22:%22https://www.dl.ndl.go.jp/api/iiif/3437686/canvas/141%22}]</v>
      </c>
    </row>
    <row r="3001" spans="1:15" ht="16">
      <c r="A3001" s="8" t="str">
        <f t="shared" si="413"/>
        <v>https://w3id.org/kouigenjimonogatari/data/0243-02.json</v>
      </c>
      <c r="B3001" s="8">
        <v>243</v>
      </c>
      <c r="C3001" s="8">
        <v>2</v>
      </c>
      <c r="D3001" s="9" t="s">
        <v>2868</v>
      </c>
      <c r="E3001" t="str">
        <f t="shared" si="414"/>
        <v>http://creativecommons.org/publicdomain/zero/1.0/</v>
      </c>
      <c r="F3001" t="s">
        <v>4660</v>
      </c>
      <c r="G3001">
        <v>7</v>
      </c>
      <c r="H3001" t="s">
        <v>337</v>
      </c>
      <c r="I3001" s="3" t="str">
        <f t="shared" si="415"/>
        <v>https://jpsearch.go.jp/term/type/文章要素</v>
      </c>
      <c r="L3001">
        <f t="shared" si="417"/>
        <v>141</v>
      </c>
      <c r="M3001" t="str">
        <f t="shared" si="418"/>
        <v>https://www.dl.ndl.go.jp/api/iiif/3437686/canvas/141</v>
      </c>
      <c r="N3001" t="str">
        <f t="shared" si="416"/>
        <v>https://www.dl.ndl.go.jp/api/iiif/3437686/manifest.json</v>
      </c>
      <c r="O3001" t="str">
        <f t="shared" si="419"/>
        <v>http://da.dl.itc.u-tokyo.ac.jp/mirador/?params=[{%22manifest%22:%22https://www.dl.ndl.go.jp/api/iiif/3437686/manifest.json%22,%22canvas%22:%22https://www.dl.ndl.go.jp/api/iiif/3437686/canvas/141%22}]</v>
      </c>
    </row>
    <row r="3002" spans="1:15" ht="16">
      <c r="A3002" s="8" t="str">
        <f t="shared" si="413"/>
        <v>https://w3id.org/kouigenjimonogatari/data/0243-03.json</v>
      </c>
      <c r="B3002" s="8">
        <v>243</v>
      </c>
      <c r="C3002" s="8">
        <v>3</v>
      </c>
      <c r="D3002" s="9" t="s">
        <v>2869</v>
      </c>
      <c r="E3002" t="str">
        <f t="shared" si="414"/>
        <v>http://creativecommons.org/publicdomain/zero/1.0/</v>
      </c>
      <c r="F3002" t="s">
        <v>4660</v>
      </c>
      <c r="G3002">
        <v>7</v>
      </c>
      <c r="H3002" t="s">
        <v>337</v>
      </c>
      <c r="I3002" s="3" t="str">
        <f t="shared" si="415"/>
        <v>https://jpsearch.go.jp/term/type/文章要素</v>
      </c>
      <c r="L3002">
        <f t="shared" si="417"/>
        <v>141</v>
      </c>
      <c r="M3002" t="str">
        <f t="shared" si="418"/>
        <v>https://www.dl.ndl.go.jp/api/iiif/3437686/canvas/141</v>
      </c>
      <c r="N3002" t="str">
        <f t="shared" si="416"/>
        <v>https://www.dl.ndl.go.jp/api/iiif/3437686/manifest.json</v>
      </c>
      <c r="O3002" t="str">
        <f t="shared" si="419"/>
        <v>http://da.dl.itc.u-tokyo.ac.jp/mirador/?params=[{%22manifest%22:%22https://www.dl.ndl.go.jp/api/iiif/3437686/manifest.json%22,%22canvas%22:%22https://www.dl.ndl.go.jp/api/iiif/3437686/canvas/141%22}]</v>
      </c>
    </row>
    <row r="3003" spans="1:15" ht="16">
      <c r="A3003" s="8" t="str">
        <f t="shared" si="413"/>
        <v>https://w3id.org/kouigenjimonogatari/data/0243-04.json</v>
      </c>
      <c r="B3003" s="8">
        <v>243</v>
      </c>
      <c r="C3003" s="8">
        <v>4</v>
      </c>
      <c r="D3003" s="9" t="s">
        <v>2870</v>
      </c>
      <c r="E3003" t="str">
        <f t="shared" si="414"/>
        <v>http://creativecommons.org/publicdomain/zero/1.0/</v>
      </c>
      <c r="F3003" t="s">
        <v>4660</v>
      </c>
      <c r="G3003">
        <v>7</v>
      </c>
      <c r="H3003" t="s">
        <v>337</v>
      </c>
      <c r="I3003" s="3" t="str">
        <f t="shared" si="415"/>
        <v>https://jpsearch.go.jp/term/type/文章要素</v>
      </c>
      <c r="L3003">
        <f t="shared" si="417"/>
        <v>141</v>
      </c>
      <c r="M3003" t="str">
        <f t="shared" si="418"/>
        <v>https://www.dl.ndl.go.jp/api/iiif/3437686/canvas/141</v>
      </c>
      <c r="N3003" t="str">
        <f t="shared" si="416"/>
        <v>https://www.dl.ndl.go.jp/api/iiif/3437686/manifest.json</v>
      </c>
      <c r="O3003" t="str">
        <f t="shared" si="419"/>
        <v>http://da.dl.itc.u-tokyo.ac.jp/mirador/?params=[{%22manifest%22:%22https://www.dl.ndl.go.jp/api/iiif/3437686/manifest.json%22,%22canvas%22:%22https://www.dl.ndl.go.jp/api/iiif/3437686/canvas/141%22}]</v>
      </c>
    </row>
    <row r="3004" spans="1:15" ht="16">
      <c r="A3004" s="8" t="str">
        <f t="shared" si="413"/>
        <v>https://w3id.org/kouigenjimonogatari/data/0243-05.json</v>
      </c>
      <c r="B3004" s="8">
        <v>243</v>
      </c>
      <c r="C3004" s="8">
        <v>5</v>
      </c>
      <c r="D3004" s="9" t="s">
        <v>2871</v>
      </c>
      <c r="E3004" t="str">
        <f t="shared" si="414"/>
        <v>http://creativecommons.org/publicdomain/zero/1.0/</v>
      </c>
      <c r="F3004" t="s">
        <v>4660</v>
      </c>
      <c r="G3004">
        <v>7</v>
      </c>
      <c r="H3004" t="s">
        <v>337</v>
      </c>
      <c r="I3004" s="3" t="str">
        <f t="shared" si="415"/>
        <v>https://jpsearch.go.jp/term/type/文章要素</v>
      </c>
      <c r="L3004">
        <f t="shared" si="417"/>
        <v>141</v>
      </c>
      <c r="M3004" t="str">
        <f t="shared" si="418"/>
        <v>https://www.dl.ndl.go.jp/api/iiif/3437686/canvas/141</v>
      </c>
      <c r="N3004" t="str">
        <f t="shared" si="416"/>
        <v>https://www.dl.ndl.go.jp/api/iiif/3437686/manifest.json</v>
      </c>
      <c r="O3004" t="str">
        <f t="shared" si="419"/>
        <v>http://da.dl.itc.u-tokyo.ac.jp/mirador/?params=[{%22manifest%22:%22https://www.dl.ndl.go.jp/api/iiif/3437686/manifest.json%22,%22canvas%22:%22https://www.dl.ndl.go.jp/api/iiif/3437686/canvas/141%22}]</v>
      </c>
    </row>
    <row r="3005" spans="1:15" ht="16">
      <c r="A3005" s="8" t="str">
        <f t="shared" si="413"/>
        <v>https://w3id.org/kouigenjimonogatari/data/0243-06.json</v>
      </c>
      <c r="B3005" s="8">
        <v>243</v>
      </c>
      <c r="C3005" s="8">
        <v>6</v>
      </c>
      <c r="D3005" s="9" t="s">
        <v>2872</v>
      </c>
      <c r="E3005" t="str">
        <f t="shared" si="414"/>
        <v>http://creativecommons.org/publicdomain/zero/1.0/</v>
      </c>
      <c r="F3005" t="s">
        <v>4660</v>
      </c>
      <c r="G3005">
        <v>7</v>
      </c>
      <c r="H3005" t="s">
        <v>337</v>
      </c>
      <c r="I3005" s="3" t="str">
        <f t="shared" si="415"/>
        <v>https://jpsearch.go.jp/term/type/文章要素</v>
      </c>
      <c r="L3005">
        <f t="shared" si="417"/>
        <v>141</v>
      </c>
      <c r="M3005" t="str">
        <f t="shared" si="418"/>
        <v>https://www.dl.ndl.go.jp/api/iiif/3437686/canvas/141</v>
      </c>
      <c r="N3005" t="str">
        <f t="shared" si="416"/>
        <v>https://www.dl.ndl.go.jp/api/iiif/3437686/manifest.json</v>
      </c>
      <c r="O3005" t="str">
        <f t="shared" si="419"/>
        <v>http://da.dl.itc.u-tokyo.ac.jp/mirador/?params=[{%22manifest%22:%22https://www.dl.ndl.go.jp/api/iiif/3437686/manifest.json%22,%22canvas%22:%22https://www.dl.ndl.go.jp/api/iiif/3437686/canvas/141%22}]</v>
      </c>
    </row>
    <row r="3006" spans="1:15" ht="16">
      <c r="A3006" s="8" t="str">
        <f t="shared" si="413"/>
        <v>https://w3id.org/kouigenjimonogatari/data/0243-07.json</v>
      </c>
      <c r="B3006" s="8">
        <v>243</v>
      </c>
      <c r="C3006" s="8">
        <v>7</v>
      </c>
      <c r="D3006" s="9" t="s">
        <v>2873</v>
      </c>
      <c r="E3006" t="str">
        <f t="shared" si="414"/>
        <v>http://creativecommons.org/publicdomain/zero/1.0/</v>
      </c>
      <c r="F3006" t="s">
        <v>4660</v>
      </c>
      <c r="G3006">
        <v>7</v>
      </c>
      <c r="H3006" t="s">
        <v>337</v>
      </c>
      <c r="I3006" s="3" t="str">
        <f t="shared" si="415"/>
        <v>https://jpsearch.go.jp/term/type/文章要素</v>
      </c>
      <c r="L3006">
        <f t="shared" si="417"/>
        <v>141</v>
      </c>
      <c r="M3006" t="str">
        <f t="shared" si="418"/>
        <v>https://www.dl.ndl.go.jp/api/iiif/3437686/canvas/141</v>
      </c>
      <c r="N3006" t="str">
        <f t="shared" si="416"/>
        <v>https://www.dl.ndl.go.jp/api/iiif/3437686/manifest.json</v>
      </c>
      <c r="O3006" t="str">
        <f t="shared" si="419"/>
        <v>http://da.dl.itc.u-tokyo.ac.jp/mirador/?params=[{%22manifest%22:%22https://www.dl.ndl.go.jp/api/iiif/3437686/manifest.json%22,%22canvas%22:%22https://www.dl.ndl.go.jp/api/iiif/3437686/canvas/141%22}]</v>
      </c>
    </row>
    <row r="3007" spans="1:15" ht="16">
      <c r="A3007" s="8" t="str">
        <f t="shared" si="413"/>
        <v>https://w3id.org/kouigenjimonogatari/data/0243-08.json</v>
      </c>
      <c r="B3007" s="8">
        <v>243</v>
      </c>
      <c r="C3007" s="8">
        <v>8</v>
      </c>
      <c r="D3007" s="9" t="s">
        <v>2874</v>
      </c>
      <c r="E3007" t="str">
        <f t="shared" si="414"/>
        <v>http://creativecommons.org/publicdomain/zero/1.0/</v>
      </c>
      <c r="F3007" t="s">
        <v>4660</v>
      </c>
      <c r="G3007">
        <v>7</v>
      </c>
      <c r="H3007" t="s">
        <v>337</v>
      </c>
      <c r="I3007" s="3" t="str">
        <f t="shared" si="415"/>
        <v>https://jpsearch.go.jp/term/type/文章要素</v>
      </c>
      <c r="L3007">
        <f t="shared" si="417"/>
        <v>141</v>
      </c>
      <c r="M3007" t="str">
        <f t="shared" si="418"/>
        <v>https://www.dl.ndl.go.jp/api/iiif/3437686/canvas/141</v>
      </c>
      <c r="N3007" t="str">
        <f t="shared" si="416"/>
        <v>https://www.dl.ndl.go.jp/api/iiif/3437686/manifest.json</v>
      </c>
      <c r="O3007" t="str">
        <f t="shared" si="419"/>
        <v>http://da.dl.itc.u-tokyo.ac.jp/mirador/?params=[{%22manifest%22:%22https://www.dl.ndl.go.jp/api/iiif/3437686/manifest.json%22,%22canvas%22:%22https://www.dl.ndl.go.jp/api/iiif/3437686/canvas/141%22}]</v>
      </c>
    </row>
    <row r="3008" spans="1:15" ht="16">
      <c r="A3008" s="8" t="str">
        <f t="shared" ref="A3008:A3071" si="420">"https://w3id.org/kouigenjimonogatari/data/"&amp;TEXT(B3008, "0000")&amp;"-"&amp;TEXT(C3008, "00")&amp;".json"</f>
        <v>https://w3id.org/kouigenjimonogatari/data/0243-09.json</v>
      </c>
      <c r="B3008" s="8">
        <v>243</v>
      </c>
      <c r="C3008" s="8">
        <v>9</v>
      </c>
      <c r="D3008" s="9" t="s">
        <v>2875</v>
      </c>
      <c r="E3008" t="str">
        <f t="shared" si="414"/>
        <v>http://creativecommons.org/publicdomain/zero/1.0/</v>
      </c>
      <c r="F3008" t="s">
        <v>4660</v>
      </c>
      <c r="G3008">
        <v>7</v>
      </c>
      <c r="H3008" t="s">
        <v>337</v>
      </c>
      <c r="I3008" s="3" t="str">
        <f t="shared" si="415"/>
        <v>https://jpsearch.go.jp/term/type/文章要素</v>
      </c>
      <c r="L3008">
        <f t="shared" si="417"/>
        <v>141</v>
      </c>
      <c r="M3008" t="str">
        <f t="shared" si="418"/>
        <v>https://www.dl.ndl.go.jp/api/iiif/3437686/canvas/141</v>
      </c>
      <c r="N3008" t="str">
        <f t="shared" si="416"/>
        <v>https://www.dl.ndl.go.jp/api/iiif/3437686/manifest.json</v>
      </c>
      <c r="O3008" t="str">
        <f t="shared" si="419"/>
        <v>http://da.dl.itc.u-tokyo.ac.jp/mirador/?params=[{%22manifest%22:%22https://www.dl.ndl.go.jp/api/iiif/3437686/manifest.json%22,%22canvas%22:%22https://www.dl.ndl.go.jp/api/iiif/3437686/canvas/141%22}]</v>
      </c>
    </row>
    <row r="3009" spans="1:15" ht="16">
      <c r="A3009" s="8" t="str">
        <f t="shared" si="420"/>
        <v>https://w3id.org/kouigenjimonogatari/data/0243-10.json</v>
      </c>
      <c r="B3009" s="8">
        <v>243</v>
      </c>
      <c r="C3009" s="8">
        <v>10</v>
      </c>
      <c r="D3009" s="9" t="s">
        <v>2876</v>
      </c>
      <c r="E3009" t="str">
        <f t="shared" si="414"/>
        <v>http://creativecommons.org/publicdomain/zero/1.0/</v>
      </c>
      <c r="F3009" t="s">
        <v>4660</v>
      </c>
      <c r="G3009">
        <v>7</v>
      </c>
      <c r="H3009" t="s">
        <v>337</v>
      </c>
      <c r="I3009" s="3" t="str">
        <f t="shared" si="415"/>
        <v>https://jpsearch.go.jp/term/type/文章要素</v>
      </c>
      <c r="L3009">
        <f t="shared" si="417"/>
        <v>141</v>
      </c>
      <c r="M3009" t="str">
        <f t="shared" si="418"/>
        <v>https://www.dl.ndl.go.jp/api/iiif/3437686/canvas/141</v>
      </c>
      <c r="N3009" t="str">
        <f t="shared" si="416"/>
        <v>https://www.dl.ndl.go.jp/api/iiif/3437686/manifest.json</v>
      </c>
      <c r="O3009" t="str">
        <f t="shared" si="419"/>
        <v>http://da.dl.itc.u-tokyo.ac.jp/mirador/?params=[{%22manifest%22:%22https://www.dl.ndl.go.jp/api/iiif/3437686/manifest.json%22,%22canvas%22:%22https://www.dl.ndl.go.jp/api/iiif/3437686/canvas/141%22}]</v>
      </c>
    </row>
    <row r="3010" spans="1:15" ht="16">
      <c r="A3010" s="8" t="str">
        <f t="shared" si="420"/>
        <v>https://w3id.org/kouigenjimonogatari/data/0243-11.json</v>
      </c>
      <c r="B3010" s="8">
        <v>243</v>
      </c>
      <c r="C3010" s="8">
        <v>11</v>
      </c>
      <c r="D3010" s="9" t="s">
        <v>2877</v>
      </c>
      <c r="E3010" t="str">
        <f t="shared" si="414"/>
        <v>http://creativecommons.org/publicdomain/zero/1.0/</v>
      </c>
      <c r="F3010" t="s">
        <v>4660</v>
      </c>
      <c r="G3010">
        <v>7</v>
      </c>
      <c r="H3010" t="s">
        <v>337</v>
      </c>
      <c r="I3010" s="3" t="str">
        <f t="shared" si="415"/>
        <v>https://jpsearch.go.jp/term/type/文章要素</v>
      </c>
      <c r="L3010">
        <f t="shared" si="417"/>
        <v>141</v>
      </c>
      <c r="M3010" t="str">
        <f t="shared" si="418"/>
        <v>https://www.dl.ndl.go.jp/api/iiif/3437686/canvas/141</v>
      </c>
      <c r="N3010" t="str">
        <f t="shared" si="416"/>
        <v>https://www.dl.ndl.go.jp/api/iiif/3437686/manifest.json</v>
      </c>
      <c r="O3010" t="str">
        <f t="shared" si="419"/>
        <v>http://da.dl.itc.u-tokyo.ac.jp/mirador/?params=[{%22manifest%22:%22https://www.dl.ndl.go.jp/api/iiif/3437686/manifest.json%22,%22canvas%22:%22https://www.dl.ndl.go.jp/api/iiif/3437686/canvas/141%22}]</v>
      </c>
    </row>
    <row r="3011" spans="1:15" ht="16">
      <c r="A3011" s="8" t="str">
        <f t="shared" si="420"/>
        <v>https://w3id.org/kouigenjimonogatari/data/0243-12.json</v>
      </c>
      <c r="B3011" s="8">
        <v>243</v>
      </c>
      <c r="C3011" s="8">
        <v>12</v>
      </c>
      <c r="D3011" s="9" t="s">
        <v>2878</v>
      </c>
      <c r="E3011" t="str">
        <f t="shared" si="414"/>
        <v>http://creativecommons.org/publicdomain/zero/1.0/</v>
      </c>
      <c r="F3011" t="s">
        <v>4660</v>
      </c>
      <c r="G3011">
        <v>7</v>
      </c>
      <c r="H3011" t="s">
        <v>337</v>
      </c>
      <c r="I3011" s="3" t="str">
        <f t="shared" si="415"/>
        <v>https://jpsearch.go.jp/term/type/文章要素</v>
      </c>
      <c r="L3011">
        <f t="shared" si="417"/>
        <v>141</v>
      </c>
      <c r="M3011" t="str">
        <f t="shared" si="418"/>
        <v>https://www.dl.ndl.go.jp/api/iiif/3437686/canvas/141</v>
      </c>
      <c r="N3011" t="str">
        <f t="shared" si="416"/>
        <v>https://www.dl.ndl.go.jp/api/iiif/3437686/manifest.json</v>
      </c>
      <c r="O3011" t="str">
        <f t="shared" si="419"/>
        <v>http://da.dl.itc.u-tokyo.ac.jp/mirador/?params=[{%22manifest%22:%22https://www.dl.ndl.go.jp/api/iiif/3437686/manifest.json%22,%22canvas%22:%22https://www.dl.ndl.go.jp/api/iiif/3437686/canvas/141%22}]</v>
      </c>
    </row>
    <row r="3012" spans="1:15" ht="16">
      <c r="A3012" s="8" t="str">
        <f t="shared" si="420"/>
        <v>https://w3id.org/kouigenjimonogatari/data/0243-13.json</v>
      </c>
      <c r="B3012" s="8">
        <v>243</v>
      </c>
      <c r="C3012" s="8">
        <v>13</v>
      </c>
      <c r="D3012" s="9" t="s">
        <v>2879</v>
      </c>
      <c r="E3012" t="str">
        <f t="shared" ref="E3012:E3075" si="421">"http://creativecommons.org/publicdomain/zero/1.0/"</f>
        <v>http://creativecommons.org/publicdomain/zero/1.0/</v>
      </c>
      <c r="F3012" t="s">
        <v>4660</v>
      </c>
      <c r="G3012">
        <v>7</v>
      </c>
      <c r="H3012" t="s">
        <v>337</v>
      </c>
      <c r="I3012" s="3" t="str">
        <f t="shared" ref="I3012:I3075" si="422">"https://jpsearch.go.jp/term/type/文章要素"</f>
        <v>https://jpsearch.go.jp/term/type/文章要素</v>
      </c>
      <c r="L3012">
        <f t="shared" si="417"/>
        <v>141</v>
      </c>
      <c r="M3012" t="str">
        <f t="shared" si="418"/>
        <v>https://www.dl.ndl.go.jp/api/iiif/3437686/canvas/141</v>
      </c>
      <c r="N3012" t="str">
        <f t="shared" ref="N3012:N3075" si="423">"https://www.dl.ndl.go.jp/api/iiif/3437686/manifest.json"</f>
        <v>https://www.dl.ndl.go.jp/api/iiif/3437686/manifest.json</v>
      </c>
      <c r="O3012" t="str">
        <f t="shared" si="419"/>
        <v>http://da.dl.itc.u-tokyo.ac.jp/mirador/?params=[{%22manifest%22:%22https://www.dl.ndl.go.jp/api/iiif/3437686/manifest.json%22,%22canvas%22:%22https://www.dl.ndl.go.jp/api/iiif/3437686/canvas/141%22}]</v>
      </c>
    </row>
    <row r="3013" spans="1:15" ht="16">
      <c r="A3013" s="8" t="str">
        <f t="shared" si="420"/>
        <v>https://w3id.org/kouigenjimonogatari/data/0243-14.json</v>
      </c>
      <c r="B3013" s="8">
        <v>243</v>
      </c>
      <c r="C3013" s="8">
        <v>14</v>
      </c>
      <c r="D3013" s="9" t="s">
        <v>2880</v>
      </c>
      <c r="E3013" t="str">
        <f t="shared" si="421"/>
        <v>http://creativecommons.org/publicdomain/zero/1.0/</v>
      </c>
      <c r="F3013" t="s">
        <v>4660</v>
      </c>
      <c r="G3013">
        <v>7</v>
      </c>
      <c r="H3013" t="s">
        <v>337</v>
      </c>
      <c r="I3013" s="3" t="str">
        <f t="shared" si="422"/>
        <v>https://jpsearch.go.jp/term/type/文章要素</v>
      </c>
      <c r="L3013">
        <f t="shared" si="417"/>
        <v>141</v>
      </c>
      <c r="M3013" t="str">
        <f t="shared" si="418"/>
        <v>https://www.dl.ndl.go.jp/api/iiif/3437686/canvas/141</v>
      </c>
      <c r="N3013" t="str">
        <f t="shared" si="423"/>
        <v>https://www.dl.ndl.go.jp/api/iiif/3437686/manifest.json</v>
      </c>
      <c r="O3013" t="str">
        <f t="shared" si="419"/>
        <v>http://da.dl.itc.u-tokyo.ac.jp/mirador/?params=[{%22manifest%22:%22https://www.dl.ndl.go.jp/api/iiif/3437686/manifest.json%22,%22canvas%22:%22https://www.dl.ndl.go.jp/api/iiif/3437686/canvas/141%22}]</v>
      </c>
    </row>
    <row r="3014" spans="1:15" ht="16">
      <c r="A3014" s="8" t="str">
        <f t="shared" si="420"/>
        <v>https://w3id.org/kouigenjimonogatari/data/0244-01.json</v>
      </c>
      <c r="B3014" s="8">
        <v>244</v>
      </c>
      <c r="C3014" s="8">
        <v>1</v>
      </c>
      <c r="D3014" s="9" t="s">
        <v>2881</v>
      </c>
      <c r="E3014" t="str">
        <f t="shared" si="421"/>
        <v>http://creativecommons.org/publicdomain/zero/1.0/</v>
      </c>
      <c r="F3014" t="s">
        <v>4660</v>
      </c>
      <c r="G3014">
        <v>7</v>
      </c>
      <c r="H3014" t="s">
        <v>337</v>
      </c>
      <c r="I3014" s="3" t="str">
        <f t="shared" si="422"/>
        <v>https://jpsearch.go.jp/term/type/文章要素</v>
      </c>
      <c r="L3014">
        <f t="shared" si="417"/>
        <v>142</v>
      </c>
      <c r="M3014" t="str">
        <f t="shared" si="418"/>
        <v>https://www.dl.ndl.go.jp/api/iiif/3437686/canvas/142</v>
      </c>
      <c r="N3014" t="str">
        <f t="shared" si="423"/>
        <v>https://www.dl.ndl.go.jp/api/iiif/3437686/manifest.json</v>
      </c>
      <c r="O3014" t="str">
        <f t="shared" si="419"/>
        <v>http://da.dl.itc.u-tokyo.ac.jp/mirador/?params=[{%22manifest%22:%22https://www.dl.ndl.go.jp/api/iiif/3437686/manifest.json%22,%22canvas%22:%22https://www.dl.ndl.go.jp/api/iiif/3437686/canvas/142%22}]</v>
      </c>
    </row>
    <row r="3015" spans="1:15" ht="16">
      <c r="A3015" s="8" t="str">
        <f t="shared" si="420"/>
        <v>https://w3id.org/kouigenjimonogatari/data/0244-02.json</v>
      </c>
      <c r="B3015" s="8">
        <v>244</v>
      </c>
      <c r="C3015" s="8">
        <v>2</v>
      </c>
      <c r="D3015" s="9" t="s">
        <v>2882</v>
      </c>
      <c r="E3015" t="str">
        <f t="shared" si="421"/>
        <v>http://creativecommons.org/publicdomain/zero/1.0/</v>
      </c>
      <c r="F3015" t="s">
        <v>4660</v>
      </c>
      <c r="G3015">
        <v>7</v>
      </c>
      <c r="H3015" t="s">
        <v>337</v>
      </c>
      <c r="I3015" s="3" t="str">
        <f t="shared" si="422"/>
        <v>https://jpsearch.go.jp/term/type/文章要素</v>
      </c>
      <c r="L3015">
        <f t="shared" ref="L3015:L3078" si="424">20+INT(B3015/2)</f>
        <v>142</v>
      </c>
      <c r="M3015" t="str">
        <f t="shared" ref="M3015:M3078" si="425">"https://www.dl.ndl.go.jp/api/iiif/3437686/canvas/"&amp;L3015</f>
        <v>https://www.dl.ndl.go.jp/api/iiif/3437686/canvas/142</v>
      </c>
      <c r="N3015" t="str">
        <f t="shared" si="423"/>
        <v>https://www.dl.ndl.go.jp/api/iiif/3437686/manifest.json</v>
      </c>
      <c r="O3015" t="str">
        <f t="shared" ref="O3015:O3078" si="426">"http://da.dl.itc.u-tokyo.ac.jp/mirador/?params=[{%22manifest%22:%22"&amp;N3015&amp;"%22,%22canvas%22:%22"&amp;M3015&amp;"%22}]"</f>
        <v>http://da.dl.itc.u-tokyo.ac.jp/mirador/?params=[{%22manifest%22:%22https://www.dl.ndl.go.jp/api/iiif/3437686/manifest.json%22,%22canvas%22:%22https://www.dl.ndl.go.jp/api/iiif/3437686/canvas/142%22}]</v>
      </c>
    </row>
    <row r="3016" spans="1:15" ht="16">
      <c r="A3016" s="8" t="str">
        <f t="shared" si="420"/>
        <v>https://w3id.org/kouigenjimonogatari/data/0244-03.json</v>
      </c>
      <c r="B3016" s="8">
        <v>244</v>
      </c>
      <c r="C3016" s="8">
        <v>3</v>
      </c>
      <c r="D3016" s="9" t="s">
        <v>2883</v>
      </c>
      <c r="E3016" t="str">
        <f t="shared" si="421"/>
        <v>http://creativecommons.org/publicdomain/zero/1.0/</v>
      </c>
      <c r="F3016" t="s">
        <v>4660</v>
      </c>
      <c r="G3016">
        <v>7</v>
      </c>
      <c r="H3016" t="s">
        <v>337</v>
      </c>
      <c r="I3016" s="3" t="str">
        <f t="shared" si="422"/>
        <v>https://jpsearch.go.jp/term/type/文章要素</v>
      </c>
      <c r="L3016">
        <f t="shared" si="424"/>
        <v>142</v>
      </c>
      <c r="M3016" t="str">
        <f t="shared" si="425"/>
        <v>https://www.dl.ndl.go.jp/api/iiif/3437686/canvas/142</v>
      </c>
      <c r="N3016" t="str">
        <f t="shared" si="423"/>
        <v>https://www.dl.ndl.go.jp/api/iiif/3437686/manifest.json</v>
      </c>
      <c r="O3016" t="str">
        <f t="shared" si="426"/>
        <v>http://da.dl.itc.u-tokyo.ac.jp/mirador/?params=[{%22manifest%22:%22https://www.dl.ndl.go.jp/api/iiif/3437686/manifest.json%22,%22canvas%22:%22https://www.dl.ndl.go.jp/api/iiif/3437686/canvas/142%22}]</v>
      </c>
    </row>
    <row r="3017" spans="1:15" ht="16">
      <c r="A3017" s="8" t="str">
        <f t="shared" si="420"/>
        <v>https://w3id.org/kouigenjimonogatari/data/0244-04.json</v>
      </c>
      <c r="B3017" s="8">
        <v>244</v>
      </c>
      <c r="C3017" s="8">
        <v>4</v>
      </c>
      <c r="D3017" s="9" t="s">
        <v>2884</v>
      </c>
      <c r="E3017" t="str">
        <f t="shared" si="421"/>
        <v>http://creativecommons.org/publicdomain/zero/1.0/</v>
      </c>
      <c r="F3017" t="s">
        <v>4660</v>
      </c>
      <c r="G3017">
        <v>7</v>
      </c>
      <c r="H3017" t="s">
        <v>337</v>
      </c>
      <c r="I3017" s="3" t="str">
        <f t="shared" si="422"/>
        <v>https://jpsearch.go.jp/term/type/文章要素</v>
      </c>
      <c r="L3017">
        <f t="shared" si="424"/>
        <v>142</v>
      </c>
      <c r="M3017" t="str">
        <f t="shared" si="425"/>
        <v>https://www.dl.ndl.go.jp/api/iiif/3437686/canvas/142</v>
      </c>
      <c r="N3017" t="str">
        <f t="shared" si="423"/>
        <v>https://www.dl.ndl.go.jp/api/iiif/3437686/manifest.json</v>
      </c>
      <c r="O3017" t="str">
        <f t="shared" si="426"/>
        <v>http://da.dl.itc.u-tokyo.ac.jp/mirador/?params=[{%22manifest%22:%22https://www.dl.ndl.go.jp/api/iiif/3437686/manifest.json%22,%22canvas%22:%22https://www.dl.ndl.go.jp/api/iiif/3437686/canvas/142%22}]</v>
      </c>
    </row>
    <row r="3018" spans="1:15" ht="16">
      <c r="A3018" s="8" t="str">
        <f t="shared" si="420"/>
        <v>https://w3id.org/kouigenjimonogatari/data/0244-05.json</v>
      </c>
      <c r="B3018" s="8">
        <v>244</v>
      </c>
      <c r="C3018" s="8">
        <v>5</v>
      </c>
      <c r="D3018" s="9" t="s">
        <v>2885</v>
      </c>
      <c r="E3018" t="str">
        <f t="shared" si="421"/>
        <v>http://creativecommons.org/publicdomain/zero/1.0/</v>
      </c>
      <c r="F3018" t="s">
        <v>4660</v>
      </c>
      <c r="G3018">
        <v>7</v>
      </c>
      <c r="H3018" t="s">
        <v>337</v>
      </c>
      <c r="I3018" s="3" t="str">
        <f t="shared" si="422"/>
        <v>https://jpsearch.go.jp/term/type/文章要素</v>
      </c>
      <c r="L3018">
        <f t="shared" si="424"/>
        <v>142</v>
      </c>
      <c r="M3018" t="str">
        <f t="shared" si="425"/>
        <v>https://www.dl.ndl.go.jp/api/iiif/3437686/canvas/142</v>
      </c>
      <c r="N3018" t="str">
        <f t="shared" si="423"/>
        <v>https://www.dl.ndl.go.jp/api/iiif/3437686/manifest.json</v>
      </c>
      <c r="O3018" t="str">
        <f t="shared" si="426"/>
        <v>http://da.dl.itc.u-tokyo.ac.jp/mirador/?params=[{%22manifest%22:%22https://www.dl.ndl.go.jp/api/iiif/3437686/manifest.json%22,%22canvas%22:%22https://www.dl.ndl.go.jp/api/iiif/3437686/canvas/142%22}]</v>
      </c>
    </row>
    <row r="3019" spans="1:15" ht="16">
      <c r="A3019" s="8" t="str">
        <f t="shared" si="420"/>
        <v>https://w3id.org/kouigenjimonogatari/data/0244-06.json</v>
      </c>
      <c r="B3019" s="8">
        <v>244</v>
      </c>
      <c r="C3019" s="8">
        <v>6</v>
      </c>
      <c r="D3019" s="9" t="s">
        <v>2886</v>
      </c>
      <c r="E3019" t="str">
        <f t="shared" si="421"/>
        <v>http://creativecommons.org/publicdomain/zero/1.0/</v>
      </c>
      <c r="F3019" t="s">
        <v>4660</v>
      </c>
      <c r="G3019">
        <v>7</v>
      </c>
      <c r="H3019" t="s">
        <v>337</v>
      </c>
      <c r="I3019" s="3" t="str">
        <f t="shared" si="422"/>
        <v>https://jpsearch.go.jp/term/type/文章要素</v>
      </c>
      <c r="L3019">
        <f t="shared" si="424"/>
        <v>142</v>
      </c>
      <c r="M3019" t="str">
        <f t="shared" si="425"/>
        <v>https://www.dl.ndl.go.jp/api/iiif/3437686/canvas/142</v>
      </c>
      <c r="N3019" t="str">
        <f t="shared" si="423"/>
        <v>https://www.dl.ndl.go.jp/api/iiif/3437686/manifest.json</v>
      </c>
      <c r="O3019" t="str">
        <f t="shared" si="426"/>
        <v>http://da.dl.itc.u-tokyo.ac.jp/mirador/?params=[{%22manifest%22:%22https://www.dl.ndl.go.jp/api/iiif/3437686/manifest.json%22,%22canvas%22:%22https://www.dl.ndl.go.jp/api/iiif/3437686/canvas/142%22}]</v>
      </c>
    </row>
    <row r="3020" spans="1:15" ht="16">
      <c r="A3020" s="8" t="str">
        <f t="shared" si="420"/>
        <v>https://w3id.org/kouigenjimonogatari/data/0244-07.json</v>
      </c>
      <c r="B3020" s="8">
        <v>244</v>
      </c>
      <c r="C3020" s="8">
        <v>7</v>
      </c>
      <c r="D3020" s="9" t="s">
        <v>2887</v>
      </c>
      <c r="E3020" t="str">
        <f t="shared" si="421"/>
        <v>http://creativecommons.org/publicdomain/zero/1.0/</v>
      </c>
      <c r="F3020" t="s">
        <v>4660</v>
      </c>
      <c r="G3020">
        <v>7</v>
      </c>
      <c r="H3020" t="s">
        <v>337</v>
      </c>
      <c r="I3020" s="3" t="str">
        <f t="shared" si="422"/>
        <v>https://jpsearch.go.jp/term/type/文章要素</v>
      </c>
      <c r="L3020">
        <f t="shared" si="424"/>
        <v>142</v>
      </c>
      <c r="M3020" t="str">
        <f t="shared" si="425"/>
        <v>https://www.dl.ndl.go.jp/api/iiif/3437686/canvas/142</v>
      </c>
      <c r="N3020" t="str">
        <f t="shared" si="423"/>
        <v>https://www.dl.ndl.go.jp/api/iiif/3437686/manifest.json</v>
      </c>
      <c r="O3020" t="str">
        <f t="shared" si="426"/>
        <v>http://da.dl.itc.u-tokyo.ac.jp/mirador/?params=[{%22manifest%22:%22https://www.dl.ndl.go.jp/api/iiif/3437686/manifest.json%22,%22canvas%22:%22https://www.dl.ndl.go.jp/api/iiif/3437686/canvas/142%22}]</v>
      </c>
    </row>
    <row r="3021" spans="1:15" ht="16">
      <c r="A3021" s="8" t="str">
        <f t="shared" si="420"/>
        <v>https://w3id.org/kouigenjimonogatari/data/0244-08.json</v>
      </c>
      <c r="B3021" s="8">
        <v>244</v>
      </c>
      <c r="C3021" s="8">
        <v>8</v>
      </c>
      <c r="D3021" s="9" t="s">
        <v>2888</v>
      </c>
      <c r="E3021" t="str">
        <f t="shared" si="421"/>
        <v>http://creativecommons.org/publicdomain/zero/1.0/</v>
      </c>
      <c r="F3021" t="s">
        <v>4660</v>
      </c>
      <c r="G3021">
        <v>7</v>
      </c>
      <c r="H3021" t="s">
        <v>337</v>
      </c>
      <c r="I3021" s="3" t="str">
        <f t="shared" si="422"/>
        <v>https://jpsearch.go.jp/term/type/文章要素</v>
      </c>
      <c r="L3021">
        <f t="shared" si="424"/>
        <v>142</v>
      </c>
      <c r="M3021" t="str">
        <f t="shared" si="425"/>
        <v>https://www.dl.ndl.go.jp/api/iiif/3437686/canvas/142</v>
      </c>
      <c r="N3021" t="str">
        <f t="shared" si="423"/>
        <v>https://www.dl.ndl.go.jp/api/iiif/3437686/manifest.json</v>
      </c>
      <c r="O3021" t="str">
        <f t="shared" si="426"/>
        <v>http://da.dl.itc.u-tokyo.ac.jp/mirador/?params=[{%22manifest%22:%22https://www.dl.ndl.go.jp/api/iiif/3437686/manifest.json%22,%22canvas%22:%22https://www.dl.ndl.go.jp/api/iiif/3437686/canvas/142%22}]</v>
      </c>
    </row>
    <row r="3022" spans="1:15" ht="16">
      <c r="A3022" s="8" t="str">
        <f t="shared" si="420"/>
        <v>https://w3id.org/kouigenjimonogatari/data/0244-09.json</v>
      </c>
      <c r="B3022" s="8">
        <v>244</v>
      </c>
      <c r="C3022" s="8">
        <v>9</v>
      </c>
      <c r="D3022" s="9" t="s">
        <v>2889</v>
      </c>
      <c r="E3022" t="str">
        <f t="shared" si="421"/>
        <v>http://creativecommons.org/publicdomain/zero/1.0/</v>
      </c>
      <c r="F3022" t="s">
        <v>4660</v>
      </c>
      <c r="G3022">
        <v>7</v>
      </c>
      <c r="H3022" t="s">
        <v>337</v>
      </c>
      <c r="I3022" s="3" t="str">
        <f t="shared" si="422"/>
        <v>https://jpsearch.go.jp/term/type/文章要素</v>
      </c>
      <c r="L3022">
        <f t="shared" si="424"/>
        <v>142</v>
      </c>
      <c r="M3022" t="str">
        <f t="shared" si="425"/>
        <v>https://www.dl.ndl.go.jp/api/iiif/3437686/canvas/142</v>
      </c>
      <c r="N3022" t="str">
        <f t="shared" si="423"/>
        <v>https://www.dl.ndl.go.jp/api/iiif/3437686/manifest.json</v>
      </c>
      <c r="O3022" t="str">
        <f t="shared" si="426"/>
        <v>http://da.dl.itc.u-tokyo.ac.jp/mirador/?params=[{%22manifest%22:%22https://www.dl.ndl.go.jp/api/iiif/3437686/manifest.json%22,%22canvas%22:%22https://www.dl.ndl.go.jp/api/iiif/3437686/canvas/142%22}]</v>
      </c>
    </row>
    <row r="3023" spans="1:15" ht="16">
      <c r="A3023" s="8" t="str">
        <f t="shared" si="420"/>
        <v>https://w3id.org/kouigenjimonogatari/data/0244-10.json</v>
      </c>
      <c r="B3023" s="8">
        <v>244</v>
      </c>
      <c r="C3023" s="8">
        <v>10</v>
      </c>
      <c r="D3023" s="9" t="s">
        <v>2890</v>
      </c>
      <c r="E3023" t="str">
        <f t="shared" si="421"/>
        <v>http://creativecommons.org/publicdomain/zero/1.0/</v>
      </c>
      <c r="F3023" t="s">
        <v>4660</v>
      </c>
      <c r="G3023">
        <v>7</v>
      </c>
      <c r="H3023" t="s">
        <v>337</v>
      </c>
      <c r="I3023" s="3" t="str">
        <f t="shared" si="422"/>
        <v>https://jpsearch.go.jp/term/type/文章要素</v>
      </c>
      <c r="L3023">
        <f t="shared" si="424"/>
        <v>142</v>
      </c>
      <c r="M3023" t="str">
        <f t="shared" si="425"/>
        <v>https://www.dl.ndl.go.jp/api/iiif/3437686/canvas/142</v>
      </c>
      <c r="N3023" t="str">
        <f t="shared" si="423"/>
        <v>https://www.dl.ndl.go.jp/api/iiif/3437686/manifest.json</v>
      </c>
      <c r="O3023" t="str">
        <f t="shared" si="426"/>
        <v>http://da.dl.itc.u-tokyo.ac.jp/mirador/?params=[{%22manifest%22:%22https://www.dl.ndl.go.jp/api/iiif/3437686/manifest.json%22,%22canvas%22:%22https://www.dl.ndl.go.jp/api/iiif/3437686/canvas/142%22}]</v>
      </c>
    </row>
    <row r="3024" spans="1:15" ht="16">
      <c r="A3024" s="8" t="str">
        <f t="shared" si="420"/>
        <v>https://w3id.org/kouigenjimonogatari/data/0244-11.json</v>
      </c>
      <c r="B3024" s="8">
        <v>244</v>
      </c>
      <c r="C3024" s="8">
        <v>11</v>
      </c>
      <c r="D3024" s="9" t="s">
        <v>2891</v>
      </c>
      <c r="E3024" t="str">
        <f t="shared" si="421"/>
        <v>http://creativecommons.org/publicdomain/zero/1.0/</v>
      </c>
      <c r="F3024" t="s">
        <v>4660</v>
      </c>
      <c r="G3024">
        <v>7</v>
      </c>
      <c r="H3024" t="s">
        <v>337</v>
      </c>
      <c r="I3024" s="3" t="str">
        <f t="shared" si="422"/>
        <v>https://jpsearch.go.jp/term/type/文章要素</v>
      </c>
      <c r="L3024">
        <f t="shared" si="424"/>
        <v>142</v>
      </c>
      <c r="M3024" t="str">
        <f t="shared" si="425"/>
        <v>https://www.dl.ndl.go.jp/api/iiif/3437686/canvas/142</v>
      </c>
      <c r="N3024" t="str">
        <f t="shared" si="423"/>
        <v>https://www.dl.ndl.go.jp/api/iiif/3437686/manifest.json</v>
      </c>
      <c r="O3024" t="str">
        <f t="shared" si="426"/>
        <v>http://da.dl.itc.u-tokyo.ac.jp/mirador/?params=[{%22manifest%22:%22https://www.dl.ndl.go.jp/api/iiif/3437686/manifest.json%22,%22canvas%22:%22https://www.dl.ndl.go.jp/api/iiif/3437686/canvas/142%22}]</v>
      </c>
    </row>
    <row r="3025" spans="1:15" ht="16">
      <c r="A3025" s="8" t="str">
        <f t="shared" si="420"/>
        <v>https://w3id.org/kouigenjimonogatari/data/0244-12.json</v>
      </c>
      <c r="B3025" s="8">
        <v>244</v>
      </c>
      <c r="C3025" s="8">
        <v>12</v>
      </c>
      <c r="D3025" s="9" t="s">
        <v>2892</v>
      </c>
      <c r="E3025" t="str">
        <f t="shared" si="421"/>
        <v>http://creativecommons.org/publicdomain/zero/1.0/</v>
      </c>
      <c r="F3025" t="s">
        <v>4660</v>
      </c>
      <c r="G3025">
        <v>7</v>
      </c>
      <c r="H3025" t="s">
        <v>337</v>
      </c>
      <c r="I3025" s="3" t="str">
        <f t="shared" si="422"/>
        <v>https://jpsearch.go.jp/term/type/文章要素</v>
      </c>
      <c r="L3025">
        <f t="shared" si="424"/>
        <v>142</v>
      </c>
      <c r="M3025" t="str">
        <f t="shared" si="425"/>
        <v>https://www.dl.ndl.go.jp/api/iiif/3437686/canvas/142</v>
      </c>
      <c r="N3025" t="str">
        <f t="shared" si="423"/>
        <v>https://www.dl.ndl.go.jp/api/iiif/3437686/manifest.json</v>
      </c>
      <c r="O3025" t="str">
        <f t="shared" si="426"/>
        <v>http://da.dl.itc.u-tokyo.ac.jp/mirador/?params=[{%22manifest%22:%22https://www.dl.ndl.go.jp/api/iiif/3437686/manifest.json%22,%22canvas%22:%22https://www.dl.ndl.go.jp/api/iiif/3437686/canvas/142%22}]</v>
      </c>
    </row>
    <row r="3026" spans="1:15" ht="16">
      <c r="A3026" s="8" t="str">
        <f t="shared" si="420"/>
        <v>https://w3id.org/kouigenjimonogatari/data/0244-13.json</v>
      </c>
      <c r="B3026" s="8">
        <v>244</v>
      </c>
      <c r="C3026" s="8">
        <v>13</v>
      </c>
      <c r="D3026" s="9" t="s">
        <v>2893</v>
      </c>
      <c r="E3026" t="str">
        <f t="shared" si="421"/>
        <v>http://creativecommons.org/publicdomain/zero/1.0/</v>
      </c>
      <c r="F3026" t="s">
        <v>4660</v>
      </c>
      <c r="G3026">
        <v>7</v>
      </c>
      <c r="H3026" t="s">
        <v>337</v>
      </c>
      <c r="I3026" s="3" t="str">
        <f t="shared" si="422"/>
        <v>https://jpsearch.go.jp/term/type/文章要素</v>
      </c>
      <c r="L3026">
        <f t="shared" si="424"/>
        <v>142</v>
      </c>
      <c r="M3026" t="str">
        <f t="shared" si="425"/>
        <v>https://www.dl.ndl.go.jp/api/iiif/3437686/canvas/142</v>
      </c>
      <c r="N3026" t="str">
        <f t="shared" si="423"/>
        <v>https://www.dl.ndl.go.jp/api/iiif/3437686/manifest.json</v>
      </c>
      <c r="O3026" t="str">
        <f t="shared" si="426"/>
        <v>http://da.dl.itc.u-tokyo.ac.jp/mirador/?params=[{%22manifest%22:%22https://www.dl.ndl.go.jp/api/iiif/3437686/manifest.json%22,%22canvas%22:%22https://www.dl.ndl.go.jp/api/iiif/3437686/canvas/142%22}]</v>
      </c>
    </row>
    <row r="3027" spans="1:15" ht="16">
      <c r="A3027" s="8" t="str">
        <f t="shared" si="420"/>
        <v>https://w3id.org/kouigenjimonogatari/data/0244-14.json</v>
      </c>
      <c r="B3027" s="8">
        <v>244</v>
      </c>
      <c r="C3027" s="8">
        <v>14</v>
      </c>
      <c r="D3027" s="9" t="s">
        <v>2894</v>
      </c>
      <c r="E3027" t="str">
        <f t="shared" si="421"/>
        <v>http://creativecommons.org/publicdomain/zero/1.0/</v>
      </c>
      <c r="F3027" t="s">
        <v>4660</v>
      </c>
      <c r="G3027">
        <v>7</v>
      </c>
      <c r="H3027" t="s">
        <v>337</v>
      </c>
      <c r="I3027" s="3" t="str">
        <f t="shared" si="422"/>
        <v>https://jpsearch.go.jp/term/type/文章要素</v>
      </c>
      <c r="L3027">
        <f t="shared" si="424"/>
        <v>142</v>
      </c>
      <c r="M3027" t="str">
        <f t="shared" si="425"/>
        <v>https://www.dl.ndl.go.jp/api/iiif/3437686/canvas/142</v>
      </c>
      <c r="N3027" t="str">
        <f t="shared" si="423"/>
        <v>https://www.dl.ndl.go.jp/api/iiif/3437686/manifest.json</v>
      </c>
      <c r="O3027" t="str">
        <f t="shared" si="426"/>
        <v>http://da.dl.itc.u-tokyo.ac.jp/mirador/?params=[{%22manifest%22:%22https://www.dl.ndl.go.jp/api/iiif/3437686/manifest.json%22,%22canvas%22:%22https://www.dl.ndl.go.jp/api/iiif/3437686/canvas/142%22}]</v>
      </c>
    </row>
    <row r="3028" spans="1:15" ht="16">
      <c r="A3028" s="8" t="str">
        <f t="shared" si="420"/>
        <v>https://w3id.org/kouigenjimonogatari/data/0245-01.json</v>
      </c>
      <c r="B3028" s="8">
        <v>245</v>
      </c>
      <c r="C3028" s="8">
        <v>1</v>
      </c>
      <c r="D3028" s="9" t="s">
        <v>2895</v>
      </c>
      <c r="E3028" t="str">
        <f t="shared" si="421"/>
        <v>http://creativecommons.org/publicdomain/zero/1.0/</v>
      </c>
      <c r="F3028" t="s">
        <v>4660</v>
      </c>
      <c r="G3028">
        <v>7</v>
      </c>
      <c r="H3028" t="s">
        <v>337</v>
      </c>
      <c r="I3028" s="3" t="str">
        <f t="shared" si="422"/>
        <v>https://jpsearch.go.jp/term/type/文章要素</v>
      </c>
      <c r="L3028">
        <f t="shared" si="424"/>
        <v>142</v>
      </c>
      <c r="M3028" t="str">
        <f t="shared" si="425"/>
        <v>https://www.dl.ndl.go.jp/api/iiif/3437686/canvas/142</v>
      </c>
      <c r="N3028" t="str">
        <f t="shared" si="423"/>
        <v>https://www.dl.ndl.go.jp/api/iiif/3437686/manifest.json</v>
      </c>
      <c r="O3028" t="str">
        <f t="shared" si="426"/>
        <v>http://da.dl.itc.u-tokyo.ac.jp/mirador/?params=[{%22manifest%22:%22https://www.dl.ndl.go.jp/api/iiif/3437686/manifest.json%22,%22canvas%22:%22https://www.dl.ndl.go.jp/api/iiif/3437686/canvas/142%22}]</v>
      </c>
    </row>
    <row r="3029" spans="1:15" ht="16">
      <c r="A3029" s="8" t="str">
        <f t="shared" si="420"/>
        <v>https://w3id.org/kouigenjimonogatari/data/0245-02.json</v>
      </c>
      <c r="B3029" s="8">
        <v>245</v>
      </c>
      <c r="C3029" s="8">
        <v>2</v>
      </c>
      <c r="D3029" s="9" t="s">
        <v>2896</v>
      </c>
      <c r="E3029" t="str">
        <f t="shared" si="421"/>
        <v>http://creativecommons.org/publicdomain/zero/1.0/</v>
      </c>
      <c r="F3029" t="s">
        <v>4660</v>
      </c>
      <c r="G3029">
        <v>7</v>
      </c>
      <c r="H3029" t="s">
        <v>337</v>
      </c>
      <c r="I3029" s="3" t="str">
        <f t="shared" si="422"/>
        <v>https://jpsearch.go.jp/term/type/文章要素</v>
      </c>
      <c r="L3029">
        <f t="shared" si="424"/>
        <v>142</v>
      </c>
      <c r="M3029" t="str">
        <f t="shared" si="425"/>
        <v>https://www.dl.ndl.go.jp/api/iiif/3437686/canvas/142</v>
      </c>
      <c r="N3029" t="str">
        <f t="shared" si="423"/>
        <v>https://www.dl.ndl.go.jp/api/iiif/3437686/manifest.json</v>
      </c>
      <c r="O3029" t="str">
        <f t="shared" si="426"/>
        <v>http://da.dl.itc.u-tokyo.ac.jp/mirador/?params=[{%22manifest%22:%22https://www.dl.ndl.go.jp/api/iiif/3437686/manifest.json%22,%22canvas%22:%22https://www.dl.ndl.go.jp/api/iiif/3437686/canvas/142%22}]</v>
      </c>
    </row>
    <row r="3030" spans="1:15" ht="16">
      <c r="A3030" s="8" t="str">
        <f t="shared" si="420"/>
        <v>https://w3id.org/kouigenjimonogatari/data/0245-03.json</v>
      </c>
      <c r="B3030" s="8">
        <v>245</v>
      </c>
      <c r="C3030" s="8">
        <v>3</v>
      </c>
      <c r="D3030" s="9" t="s">
        <v>2897</v>
      </c>
      <c r="E3030" t="str">
        <f t="shared" si="421"/>
        <v>http://creativecommons.org/publicdomain/zero/1.0/</v>
      </c>
      <c r="F3030" t="s">
        <v>4660</v>
      </c>
      <c r="G3030">
        <v>7</v>
      </c>
      <c r="H3030" t="s">
        <v>337</v>
      </c>
      <c r="I3030" s="3" t="str">
        <f t="shared" si="422"/>
        <v>https://jpsearch.go.jp/term/type/文章要素</v>
      </c>
      <c r="L3030">
        <f t="shared" si="424"/>
        <v>142</v>
      </c>
      <c r="M3030" t="str">
        <f t="shared" si="425"/>
        <v>https://www.dl.ndl.go.jp/api/iiif/3437686/canvas/142</v>
      </c>
      <c r="N3030" t="str">
        <f t="shared" si="423"/>
        <v>https://www.dl.ndl.go.jp/api/iiif/3437686/manifest.json</v>
      </c>
      <c r="O3030" t="str">
        <f t="shared" si="426"/>
        <v>http://da.dl.itc.u-tokyo.ac.jp/mirador/?params=[{%22manifest%22:%22https://www.dl.ndl.go.jp/api/iiif/3437686/manifest.json%22,%22canvas%22:%22https://www.dl.ndl.go.jp/api/iiif/3437686/canvas/142%22}]</v>
      </c>
    </row>
    <row r="3031" spans="1:15" ht="16">
      <c r="A3031" s="8" t="str">
        <f t="shared" si="420"/>
        <v>https://w3id.org/kouigenjimonogatari/data/0245-04.json</v>
      </c>
      <c r="B3031" s="8">
        <v>245</v>
      </c>
      <c r="C3031" s="8">
        <v>4</v>
      </c>
      <c r="D3031" s="9" t="s">
        <v>2898</v>
      </c>
      <c r="E3031" t="str">
        <f t="shared" si="421"/>
        <v>http://creativecommons.org/publicdomain/zero/1.0/</v>
      </c>
      <c r="F3031" t="s">
        <v>4660</v>
      </c>
      <c r="G3031">
        <v>7</v>
      </c>
      <c r="H3031" t="s">
        <v>337</v>
      </c>
      <c r="I3031" s="3" t="str">
        <f t="shared" si="422"/>
        <v>https://jpsearch.go.jp/term/type/文章要素</v>
      </c>
      <c r="L3031">
        <f t="shared" si="424"/>
        <v>142</v>
      </c>
      <c r="M3031" t="str">
        <f t="shared" si="425"/>
        <v>https://www.dl.ndl.go.jp/api/iiif/3437686/canvas/142</v>
      </c>
      <c r="N3031" t="str">
        <f t="shared" si="423"/>
        <v>https://www.dl.ndl.go.jp/api/iiif/3437686/manifest.json</v>
      </c>
      <c r="O3031" t="str">
        <f t="shared" si="426"/>
        <v>http://da.dl.itc.u-tokyo.ac.jp/mirador/?params=[{%22manifest%22:%22https://www.dl.ndl.go.jp/api/iiif/3437686/manifest.json%22,%22canvas%22:%22https://www.dl.ndl.go.jp/api/iiif/3437686/canvas/142%22}]</v>
      </c>
    </row>
    <row r="3032" spans="1:15" ht="16">
      <c r="A3032" s="8" t="str">
        <f t="shared" si="420"/>
        <v>https://w3id.org/kouigenjimonogatari/data/0245-05.json</v>
      </c>
      <c r="B3032" s="8">
        <v>245</v>
      </c>
      <c r="C3032" s="8">
        <v>5</v>
      </c>
      <c r="D3032" s="9" t="s">
        <v>2899</v>
      </c>
      <c r="E3032" t="str">
        <f t="shared" si="421"/>
        <v>http://creativecommons.org/publicdomain/zero/1.0/</v>
      </c>
      <c r="F3032" t="s">
        <v>4660</v>
      </c>
      <c r="G3032">
        <v>7</v>
      </c>
      <c r="H3032" t="s">
        <v>337</v>
      </c>
      <c r="I3032" s="3" t="str">
        <f t="shared" si="422"/>
        <v>https://jpsearch.go.jp/term/type/文章要素</v>
      </c>
      <c r="L3032">
        <f t="shared" si="424"/>
        <v>142</v>
      </c>
      <c r="M3032" t="str">
        <f t="shared" si="425"/>
        <v>https://www.dl.ndl.go.jp/api/iiif/3437686/canvas/142</v>
      </c>
      <c r="N3032" t="str">
        <f t="shared" si="423"/>
        <v>https://www.dl.ndl.go.jp/api/iiif/3437686/manifest.json</v>
      </c>
      <c r="O3032" t="str">
        <f t="shared" si="426"/>
        <v>http://da.dl.itc.u-tokyo.ac.jp/mirador/?params=[{%22manifest%22:%22https://www.dl.ndl.go.jp/api/iiif/3437686/manifest.json%22,%22canvas%22:%22https://www.dl.ndl.go.jp/api/iiif/3437686/canvas/142%22}]</v>
      </c>
    </row>
    <row r="3033" spans="1:15" ht="16">
      <c r="A3033" s="8" t="str">
        <f t="shared" si="420"/>
        <v>https://w3id.org/kouigenjimonogatari/data/0245-06.json</v>
      </c>
      <c r="B3033" s="8">
        <v>245</v>
      </c>
      <c r="C3033" s="8">
        <v>6</v>
      </c>
      <c r="D3033" s="9" t="s">
        <v>2900</v>
      </c>
      <c r="E3033" t="str">
        <f t="shared" si="421"/>
        <v>http://creativecommons.org/publicdomain/zero/1.0/</v>
      </c>
      <c r="F3033" t="s">
        <v>4660</v>
      </c>
      <c r="G3033">
        <v>7</v>
      </c>
      <c r="H3033" t="s">
        <v>337</v>
      </c>
      <c r="I3033" s="3" t="str">
        <f t="shared" si="422"/>
        <v>https://jpsearch.go.jp/term/type/文章要素</v>
      </c>
      <c r="L3033">
        <f t="shared" si="424"/>
        <v>142</v>
      </c>
      <c r="M3033" t="str">
        <f t="shared" si="425"/>
        <v>https://www.dl.ndl.go.jp/api/iiif/3437686/canvas/142</v>
      </c>
      <c r="N3033" t="str">
        <f t="shared" si="423"/>
        <v>https://www.dl.ndl.go.jp/api/iiif/3437686/manifest.json</v>
      </c>
      <c r="O3033" t="str">
        <f t="shared" si="426"/>
        <v>http://da.dl.itc.u-tokyo.ac.jp/mirador/?params=[{%22manifest%22:%22https://www.dl.ndl.go.jp/api/iiif/3437686/manifest.json%22,%22canvas%22:%22https://www.dl.ndl.go.jp/api/iiif/3437686/canvas/142%22}]</v>
      </c>
    </row>
    <row r="3034" spans="1:15" ht="16">
      <c r="A3034" s="8" t="str">
        <f t="shared" si="420"/>
        <v>https://w3id.org/kouigenjimonogatari/data/0245-07.json</v>
      </c>
      <c r="B3034" s="8">
        <v>245</v>
      </c>
      <c r="C3034" s="8">
        <v>7</v>
      </c>
      <c r="D3034" s="9" t="s">
        <v>2901</v>
      </c>
      <c r="E3034" t="str">
        <f t="shared" si="421"/>
        <v>http://creativecommons.org/publicdomain/zero/1.0/</v>
      </c>
      <c r="F3034" t="s">
        <v>4660</v>
      </c>
      <c r="G3034">
        <v>7</v>
      </c>
      <c r="H3034" t="s">
        <v>337</v>
      </c>
      <c r="I3034" s="3" t="str">
        <f t="shared" si="422"/>
        <v>https://jpsearch.go.jp/term/type/文章要素</v>
      </c>
      <c r="L3034">
        <f t="shared" si="424"/>
        <v>142</v>
      </c>
      <c r="M3034" t="str">
        <f t="shared" si="425"/>
        <v>https://www.dl.ndl.go.jp/api/iiif/3437686/canvas/142</v>
      </c>
      <c r="N3034" t="str">
        <f t="shared" si="423"/>
        <v>https://www.dl.ndl.go.jp/api/iiif/3437686/manifest.json</v>
      </c>
      <c r="O3034" t="str">
        <f t="shared" si="426"/>
        <v>http://da.dl.itc.u-tokyo.ac.jp/mirador/?params=[{%22manifest%22:%22https://www.dl.ndl.go.jp/api/iiif/3437686/manifest.json%22,%22canvas%22:%22https://www.dl.ndl.go.jp/api/iiif/3437686/canvas/142%22}]</v>
      </c>
    </row>
    <row r="3035" spans="1:15" ht="16">
      <c r="A3035" s="8" t="str">
        <f t="shared" si="420"/>
        <v>https://w3id.org/kouigenjimonogatari/data/0245-08.json</v>
      </c>
      <c r="B3035" s="8">
        <v>245</v>
      </c>
      <c r="C3035" s="8">
        <v>8</v>
      </c>
      <c r="D3035" s="9" t="s">
        <v>2902</v>
      </c>
      <c r="E3035" t="str">
        <f t="shared" si="421"/>
        <v>http://creativecommons.org/publicdomain/zero/1.0/</v>
      </c>
      <c r="F3035" t="s">
        <v>4660</v>
      </c>
      <c r="G3035">
        <v>7</v>
      </c>
      <c r="H3035" t="s">
        <v>337</v>
      </c>
      <c r="I3035" s="3" t="str">
        <f t="shared" si="422"/>
        <v>https://jpsearch.go.jp/term/type/文章要素</v>
      </c>
      <c r="L3035">
        <f t="shared" si="424"/>
        <v>142</v>
      </c>
      <c r="M3035" t="str">
        <f t="shared" si="425"/>
        <v>https://www.dl.ndl.go.jp/api/iiif/3437686/canvas/142</v>
      </c>
      <c r="N3035" t="str">
        <f t="shared" si="423"/>
        <v>https://www.dl.ndl.go.jp/api/iiif/3437686/manifest.json</v>
      </c>
      <c r="O3035" t="str">
        <f t="shared" si="426"/>
        <v>http://da.dl.itc.u-tokyo.ac.jp/mirador/?params=[{%22manifest%22:%22https://www.dl.ndl.go.jp/api/iiif/3437686/manifest.json%22,%22canvas%22:%22https://www.dl.ndl.go.jp/api/iiif/3437686/canvas/142%22}]</v>
      </c>
    </row>
    <row r="3036" spans="1:15" ht="16">
      <c r="A3036" s="8" t="str">
        <f t="shared" si="420"/>
        <v>https://w3id.org/kouigenjimonogatari/data/0245-09.json</v>
      </c>
      <c r="B3036" s="8">
        <v>245</v>
      </c>
      <c r="C3036" s="8">
        <v>9</v>
      </c>
      <c r="D3036" s="9" t="s">
        <v>2903</v>
      </c>
      <c r="E3036" t="str">
        <f t="shared" si="421"/>
        <v>http://creativecommons.org/publicdomain/zero/1.0/</v>
      </c>
      <c r="F3036" t="s">
        <v>4660</v>
      </c>
      <c r="G3036">
        <v>7</v>
      </c>
      <c r="H3036" t="s">
        <v>337</v>
      </c>
      <c r="I3036" s="3" t="str">
        <f t="shared" si="422"/>
        <v>https://jpsearch.go.jp/term/type/文章要素</v>
      </c>
      <c r="L3036">
        <f t="shared" si="424"/>
        <v>142</v>
      </c>
      <c r="M3036" t="str">
        <f t="shared" si="425"/>
        <v>https://www.dl.ndl.go.jp/api/iiif/3437686/canvas/142</v>
      </c>
      <c r="N3036" t="str">
        <f t="shared" si="423"/>
        <v>https://www.dl.ndl.go.jp/api/iiif/3437686/manifest.json</v>
      </c>
      <c r="O3036" t="str">
        <f t="shared" si="426"/>
        <v>http://da.dl.itc.u-tokyo.ac.jp/mirador/?params=[{%22manifest%22:%22https://www.dl.ndl.go.jp/api/iiif/3437686/manifest.json%22,%22canvas%22:%22https://www.dl.ndl.go.jp/api/iiif/3437686/canvas/142%22}]</v>
      </c>
    </row>
    <row r="3037" spans="1:15" ht="16">
      <c r="A3037" s="8" t="str">
        <f t="shared" si="420"/>
        <v>https://w3id.org/kouigenjimonogatari/data/0245-10.json</v>
      </c>
      <c r="B3037" s="8">
        <v>245</v>
      </c>
      <c r="C3037" s="8">
        <v>10</v>
      </c>
      <c r="D3037" s="9" t="s">
        <v>2904</v>
      </c>
      <c r="E3037" t="str">
        <f t="shared" si="421"/>
        <v>http://creativecommons.org/publicdomain/zero/1.0/</v>
      </c>
      <c r="F3037" t="s">
        <v>4660</v>
      </c>
      <c r="G3037">
        <v>7</v>
      </c>
      <c r="H3037" t="s">
        <v>337</v>
      </c>
      <c r="I3037" s="3" t="str">
        <f t="shared" si="422"/>
        <v>https://jpsearch.go.jp/term/type/文章要素</v>
      </c>
      <c r="L3037">
        <f t="shared" si="424"/>
        <v>142</v>
      </c>
      <c r="M3037" t="str">
        <f t="shared" si="425"/>
        <v>https://www.dl.ndl.go.jp/api/iiif/3437686/canvas/142</v>
      </c>
      <c r="N3037" t="str">
        <f t="shared" si="423"/>
        <v>https://www.dl.ndl.go.jp/api/iiif/3437686/manifest.json</v>
      </c>
      <c r="O3037" t="str">
        <f t="shared" si="426"/>
        <v>http://da.dl.itc.u-tokyo.ac.jp/mirador/?params=[{%22manifest%22:%22https://www.dl.ndl.go.jp/api/iiif/3437686/manifest.json%22,%22canvas%22:%22https://www.dl.ndl.go.jp/api/iiif/3437686/canvas/142%22}]</v>
      </c>
    </row>
    <row r="3038" spans="1:15" ht="16">
      <c r="A3038" s="8" t="str">
        <f t="shared" si="420"/>
        <v>https://w3id.org/kouigenjimonogatari/data/0245-11.json</v>
      </c>
      <c r="B3038" s="8">
        <v>245</v>
      </c>
      <c r="C3038" s="8">
        <v>11</v>
      </c>
      <c r="D3038" s="9" t="s">
        <v>2905</v>
      </c>
      <c r="E3038" t="str">
        <f t="shared" si="421"/>
        <v>http://creativecommons.org/publicdomain/zero/1.0/</v>
      </c>
      <c r="F3038" t="s">
        <v>4660</v>
      </c>
      <c r="G3038">
        <v>7</v>
      </c>
      <c r="H3038" t="s">
        <v>337</v>
      </c>
      <c r="I3038" s="3" t="str">
        <f t="shared" si="422"/>
        <v>https://jpsearch.go.jp/term/type/文章要素</v>
      </c>
      <c r="L3038">
        <f t="shared" si="424"/>
        <v>142</v>
      </c>
      <c r="M3038" t="str">
        <f t="shared" si="425"/>
        <v>https://www.dl.ndl.go.jp/api/iiif/3437686/canvas/142</v>
      </c>
      <c r="N3038" t="str">
        <f t="shared" si="423"/>
        <v>https://www.dl.ndl.go.jp/api/iiif/3437686/manifest.json</v>
      </c>
      <c r="O3038" t="str">
        <f t="shared" si="426"/>
        <v>http://da.dl.itc.u-tokyo.ac.jp/mirador/?params=[{%22manifest%22:%22https://www.dl.ndl.go.jp/api/iiif/3437686/manifest.json%22,%22canvas%22:%22https://www.dl.ndl.go.jp/api/iiif/3437686/canvas/142%22}]</v>
      </c>
    </row>
    <row r="3039" spans="1:15" ht="16">
      <c r="A3039" s="8" t="str">
        <f t="shared" si="420"/>
        <v>https://w3id.org/kouigenjimonogatari/data/0245-12.json</v>
      </c>
      <c r="B3039" s="8">
        <v>245</v>
      </c>
      <c r="C3039" s="8">
        <v>12</v>
      </c>
      <c r="D3039" s="9" t="s">
        <v>2906</v>
      </c>
      <c r="E3039" t="str">
        <f t="shared" si="421"/>
        <v>http://creativecommons.org/publicdomain/zero/1.0/</v>
      </c>
      <c r="F3039" t="s">
        <v>4660</v>
      </c>
      <c r="G3039">
        <v>7</v>
      </c>
      <c r="H3039" t="s">
        <v>337</v>
      </c>
      <c r="I3039" s="3" t="str">
        <f t="shared" si="422"/>
        <v>https://jpsearch.go.jp/term/type/文章要素</v>
      </c>
      <c r="L3039">
        <f t="shared" si="424"/>
        <v>142</v>
      </c>
      <c r="M3039" t="str">
        <f t="shared" si="425"/>
        <v>https://www.dl.ndl.go.jp/api/iiif/3437686/canvas/142</v>
      </c>
      <c r="N3039" t="str">
        <f t="shared" si="423"/>
        <v>https://www.dl.ndl.go.jp/api/iiif/3437686/manifest.json</v>
      </c>
      <c r="O3039" t="str">
        <f t="shared" si="426"/>
        <v>http://da.dl.itc.u-tokyo.ac.jp/mirador/?params=[{%22manifest%22:%22https://www.dl.ndl.go.jp/api/iiif/3437686/manifest.json%22,%22canvas%22:%22https://www.dl.ndl.go.jp/api/iiif/3437686/canvas/142%22}]</v>
      </c>
    </row>
    <row r="3040" spans="1:15" ht="16">
      <c r="A3040" s="8" t="str">
        <f t="shared" si="420"/>
        <v>https://w3id.org/kouigenjimonogatari/data/0245-13.json</v>
      </c>
      <c r="B3040" s="8">
        <v>245</v>
      </c>
      <c r="C3040" s="8">
        <v>13</v>
      </c>
      <c r="D3040" s="9" t="s">
        <v>2907</v>
      </c>
      <c r="E3040" t="str">
        <f t="shared" si="421"/>
        <v>http://creativecommons.org/publicdomain/zero/1.0/</v>
      </c>
      <c r="F3040" t="s">
        <v>4660</v>
      </c>
      <c r="G3040">
        <v>7</v>
      </c>
      <c r="H3040" t="s">
        <v>337</v>
      </c>
      <c r="I3040" s="3" t="str">
        <f t="shared" si="422"/>
        <v>https://jpsearch.go.jp/term/type/文章要素</v>
      </c>
      <c r="L3040">
        <f t="shared" si="424"/>
        <v>142</v>
      </c>
      <c r="M3040" t="str">
        <f t="shared" si="425"/>
        <v>https://www.dl.ndl.go.jp/api/iiif/3437686/canvas/142</v>
      </c>
      <c r="N3040" t="str">
        <f t="shared" si="423"/>
        <v>https://www.dl.ndl.go.jp/api/iiif/3437686/manifest.json</v>
      </c>
      <c r="O3040" t="str">
        <f t="shared" si="426"/>
        <v>http://da.dl.itc.u-tokyo.ac.jp/mirador/?params=[{%22manifest%22:%22https://www.dl.ndl.go.jp/api/iiif/3437686/manifest.json%22,%22canvas%22:%22https://www.dl.ndl.go.jp/api/iiif/3437686/canvas/142%22}]</v>
      </c>
    </row>
    <row r="3041" spans="1:15" ht="16">
      <c r="A3041" s="8" t="str">
        <f t="shared" si="420"/>
        <v>https://w3id.org/kouigenjimonogatari/data/0245-14.json</v>
      </c>
      <c r="B3041" s="8">
        <v>245</v>
      </c>
      <c r="C3041" s="8">
        <v>14</v>
      </c>
      <c r="D3041" s="9" t="s">
        <v>2908</v>
      </c>
      <c r="E3041" t="str">
        <f t="shared" si="421"/>
        <v>http://creativecommons.org/publicdomain/zero/1.0/</v>
      </c>
      <c r="F3041" t="s">
        <v>4660</v>
      </c>
      <c r="G3041">
        <v>7</v>
      </c>
      <c r="H3041" t="s">
        <v>337</v>
      </c>
      <c r="I3041" s="3" t="str">
        <f t="shared" si="422"/>
        <v>https://jpsearch.go.jp/term/type/文章要素</v>
      </c>
      <c r="L3041">
        <f t="shared" si="424"/>
        <v>142</v>
      </c>
      <c r="M3041" t="str">
        <f t="shared" si="425"/>
        <v>https://www.dl.ndl.go.jp/api/iiif/3437686/canvas/142</v>
      </c>
      <c r="N3041" t="str">
        <f t="shared" si="423"/>
        <v>https://www.dl.ndl.go.jp/api/iiif/3437686/manifest.json</v>
      </c>
      <c r="O3041" t="str">
        <f t="shared" si="426"/>
        <v>http://da.dl.itc.u-tokyo.ac.jp/mirador/?params=[{%22manifest%22:%22https://www.dl.ndl.go.jp/api/iiif/3437686/manifest.json%22,%22canvas%22:%22https://www.dl.ndl.go.jp/api/iiif/3437686/canvas/142%22}]</v>
      </c>
    </row>
    <row r="3042" spans="1:15" ht="16">
      <c r="A3042" s="8" t="str">
        <f t="shared" si="420"/>
        <v>https://w3id.org/kouigenjimonogatari/data/0246-01.json</v>
      </c>
      <c r="B3042" s="8">
        <v>246</v>
      </c>
      <c r="C3042" s="8">
        <v>1</v>
      </c>
      <c r="D3042" s="9" t="s">
        <v>2909</v>
      </c>
      <c r="E3042" t="str">
        <f t="shared" si="421"/>
        <v>http://creativecommons.org/publicdomain/zero/1.0/</v>
      </c>
      <c r="F3042" t="s">
        <v>4660</v>
      </c>
      <c r="G3042">
        <v>7</v>
      </c>
      <c r="H3042" t="s">
        <v>337</v>
      </c>
      <c r="I3042" s="3" t="str">
        <f t="shared" si="422"/>
        <v>https://jpsearch.go.jp/term/type/文章要素</v>
      </c>
      <c r="L3042">
        <f t="shared" si="424"/>
        <v>143</v>
      </c>
      <c r="M3042" t="str">
        <f t="shared" si="425"/>
        <v>https://www.dl.ndl.go.jp/api/iiif/3437686/canvas/143</v>
      </c>
      <c r="N3042" t="str">
        <f t="shared" si="423"/>
        <v>https://www.dl.ndl.go.jp/api/iiif/3437686/manifest.json</v>
      </c>
      <c r="O3042" t="str">
        <f t="shared" si="426"/>
        <v>http://da.dl.itc.u-tokyo.ac.jp/mirador/?params=[{%22manifest%22:%22https://www.dl.ndl.go.jp/api/iiif/3437686/manifest.json%22,%22canvas%22:%22https://www.dl.ndl.go.jp/api/iiif/3437686/canvas/143%22}]</v>
      </c>
    </row>
    <row r="3043" spans="1:15" ht="16">
      <c r="A3043" s="8" t="str">
        <f t="shared" si="420"/>
        <v>https://w3id.org/kouigenjimonogatari/data/0246-02.json</v>
      </c>
      <c r="B3043" s="8">
        <v>246</v>
      </c>
      <c r="C3043" s="8">
        <v>2</v>
      </c>
      <c r="D3043" s="9" t="s">
        <v>2910</v>
      </c>
      <c r="E3043" t="str">
        <f t="shared" si="421"/>
        <v>http://creativecommons.org/publicdomain/zero/1.0/</v>
      </c>
      <c r="F3043" t="s">
        <v>4660</v>
      </c>
      <c r="G3043">
        <v>7</v>
      </c>
      <c r="H3043" t="s">
        <v>337</v>
      </c>
      <c r="I3043" s="3" t="str">
        <f t="shared" si="422"/>
        <v>https://jpsearch.go.jp/term/type/文章要素</v>
      </c>
      <c r="L3043">
        <f t="shared" si="424"/>
        <v>143</v>
      </c>
      <c r="M3043" t="str">
        <f t="shared" si="425"/>
        <v>https://www.dl.ndl.go.jp/api/iiif/3437686/canvas/143</v>
      </c>
      <c r="N3043" t="str">
        <f t="shared" si="423"/>
        <v>https://www.dl.ndl.go.jp/api/iiif/3437686/manifest.json</v>
      </c>
      <c r="O3043" t="str">
        <f t="shared" si="426"/>
        <v>http://da.dl.itc.u-tokyo.ac.jp/mirador/?params=[{%22manifest%22:%22https://www.dl.ndl.go.jp/api/iiif/3437686/manifest.json%22,%22canvas%22:%22https://www.dl.ndl.go.jp/api/iiif/3437686/canvas/143%22}]</v>
      </c>
    </row>
    <row r="3044" spans="1:15" ht="16">
      <c r="A3044" s="8" t="str">
        <f t="shared" si="420"/>
        <v>https://w3id.org/kouigenjimonogatari/data/0246-03.json</v>
      </c>
      <c r="B3044" s="8">
        <v>246</v>
      </c>
      <c r="C3044" s="8">
        <v>3</v>
      </c>
      <c r="D3044" s="9" t="s">
        <v>2911</v>
      </c>
      <c r="E3044" t="str">
        <f t="shared" si="421"/>
        <v>http://creativecommons.org/publicdomain/zero/1.0/</v>
      </c>
      <c r="F3044" t="s">
        <v>4660</v>
      </c>
      <c r="G3044">
        <v>7</v>
      </c>
      <c r="H3044" t="s">
        <v>337</v>
      </c>
      <c r="I3044" s="3" t="str">
        <f t="shared" si="422"/>
        <v>https://jpsearch.go.jp/term/type/文章要素</v>
      </c>
      <c r="L3044">
        <f t="shared" si="424"/>
        <v>143</v>
      </c>
      <c r="M3044" t="str">
        <f t="shared" si="425"/>
        <v>https://www.dl.ndl.go.jp/api/iiif/3437686/canvas/143</v>
      </c>
      <c r="N3044" t="str">
        <f t="shared" si="423"/>
        <v>https://www.dl.ndl.go.jp/api/iiif/3437686/manifest.json</v>
      </c>
      <c r="O3044" t="str">
        <f t="shared" si="426"/>
        <v>http://da.dl.itc.u-tokyo.ac.jp/mirador/?params=[{%22manifest%22:%22https://www.dl.ndl.go.jp/api/iiif/3437686/manifest.json%22,%22canvas%22:%22https://www.dl.ndl.go.jp/api/iiif/3437686/canvas/143%22}]</v>
      </c>
    </row>
    <row r="3045" spans="1:15" ht="16">
      <c r="A3045" s="8" t="str">
        <f t="shared" si="420"/>
        <v>https://w3id.org/kouigenjimonogatari/data/0246-04.json</v>
      </c>
      <c r="B3045" s="8">
        <v>246</v>
      </c>
      <c r="C3045" s="8">
        <v>4</v>
      </c>
      <c r="D3045" s="9" t="s">
        <v>2912</v>
      </c>
      <c r="E3045" t="str">
        <f t="shared" si="421"/>
        <v>http://creativecommons.org/publicdomain/zero/1.0/</v>
      </c>
      <c r="F3045" t="s">
        <v>4660</v>
      </c>
      <c r="G3045">
        <v>7</v>
      </c>
      <c r="H3045" t="s">
        <v>337</v>
      </c>
      <c r="I3045" s="3" t="str">
        <f t="shared" si="422"/>
        <v>https://jpsearch.go.jp/term/type/文章要素</v>
      </c>
      <c r="L3045">
        <f t="shared" si="424"/>
        <v>143</v>
      </c>
      <c r="M3045" t="str">
        <f t="shared" si="425"/>
        <v>https://www.dl.ndl.go.jp/api/iiif/3437686/canvas/143</v>
      </c>
      <c r="N3045" t="str">
        <f t="shared" si="423"/>
        <v>https://www.dl.ndl.go.jp/api/iiif/3437686/manifest.json</v>
      </c>
      <c r="O3045" t="str">
        <f t="shared" si="426"/>
        <v>http://da.dl.itc.u-tokyo.ac.jp/mirador/?params=[{%22manifest%22:%22https://www.dl.ndl.go.jp/api/iiif/3437686/manifest.json%22,%22canvas%22:%22https://www.dl.ndl.go.jp/api/iiif/3437686/canvas/143%22}]</v>
      </c>
    </row>
    <row r="3046" spans="1:15" ht="16">
      <c r="A3046" s="8" t="str">
        <f t="shared" si="420"/>
        <v>https://w3id.org/kouigenjimonogatari/data/0246-05.json</v>
      </c>
      <c r="B3046" s="8">
        <v>246</v>
      </c>
      <c r="C3046" s="8">
        <v>5</v>
      </c>
      <c r="D3046" s="9" t="s">
        <v>2913</v>
      </c>
      <c r="E3046" t="str">
        <f t="shared" si="421"/>
        <v>http://creativecommons.org/publicdomain/zero/1.0/</v>
      </c>
      <c r="F3046" t="s">
        <v>4660</v>
      </c>
      <c r="G3046">
        <v>7</v>
      </c>
      <c r="H3046" t="s">
        <v>337</v>
      </c>
      <c r="I3046" s="3" t="str">
        <f t="shared" si="422"/>
        <v>https://jpsearch.go.jp/term/type/文章要素</v>
      </c>
      <c r="L3046">
        <f t="shared" si="424"/>
        <v>143</v>
      </c>
      <c r="M3046" t="str">
        <f t="shared" si="425"/>
        <v>https://www.dl.ndl.go.jp/api/iiif/3437686/canvas/143</v>
      </c>
      <c r="N3046" t="str">
        <f t="shared" si="423"/>
        <v>https://www.dl.ndl.go.jp/api/iiif/3437686/manifest.json</v>
      </c>
      <c r="O3046" t="str">
        <f t="shared" si="426"/>
        <v>http://da.dl.itc.u-tokyo.ac.jp/mirador/?params=[{%22manifest%22:%22https://www.dl.ndl.go.jp/api/iiif/3437686/manifest.json%22,%22canvas%22:%22https://www.dl.ndl.go.jp/api/iiif/3437686/canvas/143%22}]</v>
      </c>
    </row>
    <row r="3047" spans="1:15" ht="16">
      <c r="A3047" s="8" t="str">
        <f t="shared" si="420"/>
        <v>https://w3id.org/kouigenjimonogatari/data/0246-06.json</v>
      </c>
      <c r="B3047" s="8">
        <v>246</v>
      </c>
      <c r="C3047" s="8">
        <v>6</v>
      </c>
      <c r="D3047" s="9" t="s">
        <v>2914</v>
      </c>
      <c r="E3047" t="str">
        <f t="shared" si="421"/>
        <v>http://creativecommons.org/publicdomain/zero/1.0/</v>
      </c>
      <c r="F3047" t="s">
        <v>4660</v>
      </c>
      <c r="G3047">
        <v>7</v>
      </c>
      <c r="H3047" t="s">
        <v>337</v>
      </c>
      <c r="I3047" s="3" t="str">
        <f t="shared" si="422"/>
        <v>https://jpsearch.go.jp/term/type/文章要素</v>
      </c>
      <c r="L3047">
        <f t="shared" si="424"/>
        <v>143</v>
      </c>
      <c r="M3047" t="str">
        <f t="shared" si="425"/>
        <v>https://www.dl.ndl.go.jp/api/iiif/3437686/canvas/143</v>
      </c>
      <c r="N3047" t="str">
        <f t="shared" si="423"/>
        <v>https://www.dl.ndl.go.jp/api/iiif/3437686/manifest.json</v>
      </c>
      <c r="O3047" t="str">
        <f t="shared" si="426"/>
        <v>http://da.dl.itc.u-tokyo.ac.jp/mirador/?params=[{%22manifest%22:%22https://www.dl.ndl.go.jp/api/iiif/3437686/manifest.json%22,%22canvas%22:%22https://www.dl.ndl.go.jp/api/iiif/3437686/canvas/143%22}]</v>
      </c>
    </row>
    <row r="3048" spans="1:15" ht="16">
      <c r="A3048" s="8" t="str">
        <f t="shared" si="420"/>
        <v>https://w3id.org/kouigenjimonogatari/data/0246-07.json</v>
      </c>
      <c r="B3048" s="8">
        <v>246</v>
      </c>
      <c r="C3048" s="8">
        <v>7</v>
      </c>
      <c r="D3048" s="9" t="s">
        <v>2915</v>
      </c>
      <c r="E3048" t="str">
        <f t="shared" si="421"/>
        <v>http://creativecommons.org/publicdomain/zero/1.0/</v>
      </c>
      <c r="F3048" t="s">
        <v>4660</v>
      </c>
      <c r="G3048">
        <v>7</v>
      </c>
      <c r="H3048" t="s">
        <v>337</v>
      </c>
      <c r="I3048" s="3" t="str">
        <f t="shared" si="422"/>
        <v>https://jpsearch.go.jp/term/type/文章要素</v>
      </c>
      <c r="L3048">
        <f t="shared" si="424"/>
        <v>143</v>
      </c>
      <c r="M3048" t="str">
        <f t="shared" si="425"/>
        <v>https://www.dl.ndl.go.jp/api/iiif/3437686/canvas/143</v>
      </c>
      <c r="N3048" t="str">
        <f t="shared" si="423"/>
        <v>https://www.dl.ndl.go.jp/api/iiif/3437686/manifest.json</v>
      </c>
      <c r="O3048" t="str">
        <f t="shared" si="426"/>
        <v>http://da.dl.itc.u-tokyo.ac.jp/mirador/?params=[{%22manifest%22:%22https://www.dl.ndl.go.jp/api/iiif/3437686/manifest.json%22,%22canvas%22:%22https://www.dl.ndl.go.jp/api/iiif/3437686/canvas/143%22}]</v>
      </c>
    </row>
    <row r="3049" spans="1:15" ht="16">
      <c r="A3049" s="8" t="str">
        <f t="shared" si="420"/>
        <v>https://w3id.org/kouigenjimonogatari/data/0246-08.json</v>
      </c>
      <c r="B3049" s="8">
        <v>246</v>
      </c>
      <c r="C3049" s="8">
        <v>8</v>
      </c>
      <c r="D3049" s="9" t="s">
        <v>2916</v>
      </c>
      <c r="E3049" t="str">
        <f t="shared" si="421"/>
        <v>http://creativecommons.org/publicdomain/zero/1.0/</v>
      </c>
      <c r="F3049" t="s">
        <v>4660</v>
      </c>
      <c r="G3049">
        <v>7</v>
      </c>
      <c r="H3049" t="s">
        <v>337</v>
      </c>
      <c r="I3049" s="3" t="str">
        <f t="shared" si="422"/>
        <v>https://jpsearch.go.jp/term/type/文章要素</v>
      </c>
      <c r="L3049">
        <f t="shared" si="424"/>
        <v>143</v>
      </c>
      <c r="M3049" t="str">
        <f t="shared" si="425"/>
        <v>https://www.dl.ndl.go.jp/api/iiif/3437686/canvas/143</v>
      </c>
      <c r="N3049" t="str">
        <f t="shared" si="423"/>
        <v>https://www.dl.ndl.go.jp/api/iiif/3437686/manifest.json</v>
      </c>
      <c r="O3049" t="str">
        <f t="shared" si="426"/>
        <v>http://da.dl.itc.u-tokyo.ac.jp/mirador/?params=[{%22manifest%22:%22https://www.dl.ndl.go.jp/api/iiif/3437686/manifest.json%22,%22canvas%22:%22https://www.dl.ndl.go.jp/api/iiif/3437686/canvas/143%22}]</v>
      </c>
    </row>
    <row r="3050" spans="1:15" ht="16">
      <c r="A3050" s="8" t="str">
        <f t="shared" si="420"/>
        <v>https://w3id.org/kouigenjimonogatari/data/0246-09.json</v>
      </c>
      <c r="B3050" s="8">
        <v>246</v>
      </c>
      <c r="C3050" s="8">
        <v>9</v>
      </c>
      <c r="D3050" s="9" t="s">
        <v>2917</v>
      </c>
      <c r="E3050" t="str">
        <f t="shared" si="421"/>
        <v>http://creativecommons.org/publicdomain/zero/1.0/</v>
      </c>
      <c r="F3050" t="s">
        <v>4660</v>
      </c>
      <c r="G3050">
        <v>7</v>
      </c>
      <c r="H3050" t="s">
        <v>337</v>
      </c>
      <c r="I3050" s="3" t="str">
        <f t="shared" si="422"/>
        <v>https://jpsearch.go.jp/term/type/文章要素</v>
      </c>
      <c r="L3050">
        <f t="shared" si="424"/>
        <v>143</v>
      </c>
      <c r="M3050" t="str">
        <f t="shared" si="425"/>
        <v>https://www.dl.ndl.go.jp/api/iiif/3437686/canvas/143</v>
      </c>
      <c r="N3050" t="str">
        <f t="shared" si="423"/>
        <v>https://www.dl.ndl.go.jp/api/iiif/3437686/manifest.json</v>
      </c>
      <c r="O3050" t="str">
        <f t="shared" si="426"/>
        <v>http://da.dl.itc.u-tokyo.ac.jp/mirador/?params=[{%22manifest%22:%22https://www.dl.ndl.go.jp/api/iiif/3437686/manifest.json%22,%22canvas%22:%22https://www.dl.ndl.go.jp/api/iiif/3437686/canvas/143%22}]</v>
      </c>
    </row>
    <row r="3051" spans="1:15" ht="16">
      <c r="A3051" s="8" t="str">
        <f t="shared" si="420"/>
        <v>https://w3id.org/kouigenjimonogatari/data/0246-10.json</v>
      </c>
      <c r="B3051" s="8">
        <v>246</v>
      </c>
      <c r="C3051" s="8">
        <v>10</v>
      </c>
      <c r="D3051" s="9" t="s">
        <v>2918</v>
      </c>
      <c r="E3051" t="str">
        <f t="shared" si="421"/>
        <v>http://creativecommons.org/publicdomain/zero/1.0/</v>
      </c>
      <c r="F3051" t="s">
        <v>4660</v>
      </c>
      <c r="G3051">
        <v>7</v>
      </c>
      <c r="H3051" t="s">
        <v>337</v>
      </c>
      <c r="I3051" s="3" t="str">
        <f t="shared" si="422"/>
        <v>https://jpsearch.go.jp/term/type/文章要素</v>
      </c>
      <c r="L3051">
        <f t="shared" si="424"/>
        <v>143</v>
      </c>
      <c r="M3051" t="str">
        <f t="shared" si="425"/>
        <v>https://www.dl.ndl.go.jp/api/iiif/3437686/canvas/143</v>
      </c>
      <c r="N3051" t="str">
        <f t="shared" si="423"/>
        <v>https://www.dl.ndl.go.jp/api/iiif/3437686/manifest.json</v>
      </c>
      <c r="O3051" t="str">
        <f t="shared" si="426"/>
        <v>http://da.dl.itc.u-tokyo.ac.jp/mirador/?params=[{%22manifest%22:%22https://www.dl.ndl.go.jp/api/iiif/3437686/manifest.json%22,%22canvas%22:%22https://www.dl.ndl.go.jp/api/iiif/3437686/canvas/143%22}]</v>
      </c>
    </row>
    <row r="3052" spans="1:15" ht="16">
      <c r="A3052" s="8" t="str">
        <f t="shared" si="420"/>
        <v>https://w3id.org/kouigenjimonogatari/data/0246-11.json</v>
      </c>
      <c r="B3052" s="8">
        <v>246</v>
      </c>
      <c r="C3052" s="8">
        <v>11</v>
      </c>
      <c r="D3052" s="9" t="s">
        <v>2919</v>
      </c>
      <c r="E3052" t="str">
        <f t="shared" si="421"/>
        <v>http://creativecommons.org/publicdomain/zero/1.0/</v>
      </c>
      <c r="F3052" t="s">
        <v>4660</v>
      </c>
      <c r="G3052">
        <v>7</v>
      </c>
      <c r="H3052" t="s">
        <v>337</v>
      </c>
      <c r="I3052" s="3" t="str">
        <f t="shared" si="422"/>
        <v>https://jpsearch.go.jp/term/type/文章要素</v>
      </c>
      <c r="L3052">
        <f t="shared" si="424"/>
        <v>143</v>
      </c>
      <c r="M3052" t="str">
        <f t="shared" si="425"/>
        <v>https://www.dl.ndl.go.jp/api/iiif/3437686/canvas/143</v>
      </c>
      <c r="N3052" t="str">
        <f t="shared" si="423"/>
        <v>https://www.dl.ndl.go.jp/api/iiif/3437686/manifest.json</v>
      </c>
      <c r="O3052" t="str">
        <f t="shared" si="426"/>
        <v>http://da.dl.itc.u-tokyo.ac.jp/mirador/?params=[{%22manifest%22:%22https://www.dl.ndl.go.jp/api/iiif/3437686/manifest.json%22,%22canvas%22:%22https://www.dl.ndl.go.jp/api/iiif/3437686/canvas/143%22}]</v>
      </c>
    </row>
    <row r="3053" spans="1:15" ht="16">
      <c r="A3053" s="8" t="str">
        <f t="shared" si="420"/>
        <v>https://w3id.org/kouigenjimonogatari/data/0246-12.json</v>
      </c>
      <c r="B3053" s="8">
        <v>246</v>
      </c>
      <c r="C3053" s="8">
        <v>12</v>
      </c>
      <c r="D3053" s="9" t="s">
        <v>2920</v>
      </c>
      <c r="E3053" t="str">
        <f t="shared" si="421"/>
        <v>http://creativecommons.org/publicdomain/zero/1.0/</v>
      </c>
      <c r="F3053" t="s">
        <v>4660</v>
      </c>
      <c r="G3053">
        <v>7</v>
      </c>
      <c r="H3053" t="s">
        <v>337</v>
      </c>
      <c r="I3053" s="3" t="str">
        <f t="shared" si="422"/>
        <v>https://jpsearch.go.jp/term/type/文章要素</v>
      </c>
      <c r="L3053">
        <f t="shared" si="424"/>
        <v>143</v>
      </c>
      <c r="M3053" t="str">
        <f t="shared" si="425"/>
        <v>https://www.dl.ndl.go.jp/api/iiif/3437686/canvas/143</v>
      </c>
      <c r="N3053" t="str">
        <f t="shared" si="423"/>
        <v>https://www.dl.ndl.go.jp/api/iiif/3437686/manifest.json</v>
      </c>
      <c r="O3053" t="str">
        <f t="shared" si="426"/>
        <v>http://da.dl.itc.u-tokyo.ac.jp/mirador/?params=[{%22manifest%22:%22https://www.dl.ndl.go.jp/api/iiif/3437686/manifest.json%22,%22canvas%22:%22https://www.dl.ndl.go.jp/api/iiif/3437686/canvas/143%22}]</v>
      </c>
    </row>
    <row r="3054" spans="1:15" ht="16">
      <c r="A3054" s="8" t="str">
        <f t="shared" si="420"/>
        <v>https://w3id.org/kouigenjimonogatari/data/0246-13.json</v>
      </c>
      <c r="B3054" s="8">
        <v>246</v>
      </c>
      <c r="C3054" s="8">
        <v>13</v>
      </c>
      <c r="D3054" s="9" t="s">
        <v>2921</v>
      </c>
      <c r="E3054" t="str">
        <f t="shared" si="421"/>
        <v>http://creativecommons.org/publicdomain/zero/1.0/</v>
      </c>
      <c r="F3054" t="s">
        <v>4660</v>
      </c>
      <c r="G3054">
        <v>7</v>
      </c>
      <c r="H3054" t="s">
        <v>337</v>
      </c>
      <c r="I3054" s="3" t="str">
        <f t="shared" si="422"/>
        <v>https://jpsearch.go.jp/term/type/文章要素</v>
      </c>
      <c r="L3054">
        <f t="shared" si="424"/>
        <v>143</v>
      </c>
      <c r="M3054" t="str">
        <f t="shared" si="425"/>
        <v>https://www.dl.ndl.go.jp/api/iiif/3437686/canvas/143</v>
      </c>
      <c r="N3054" t="str">
        <f t="shared" si="423"/>
        <v>https://www.dl.ndl.go.jp/api/iiif/3437686/manifest.json</v>
      </c>
      <c r="O3054" t="str">
        <f t="shared" si="426"/>
        <v>http://da.dl.itc.u-tokyo.ac.jp/mirador/?params=[{%22manifest%22:%22https://www.dl.ndl.go.jp/api/iiif/3437686/manifest.json%22,%22canvas%22:%22https://www.dl.ndl.go.jp/api/iiif/3437686/canvas/143%22}]</v>
      </c>
    </row>
    <row r="3055" spans="1:15" ht="16">
      <c r="A3055" s="8" t="str">
        <f t="shared" si="420"/>
        <v>https://w3id.org/kouigenjimonogatari/data/0246-14.json</v>
      </c>
      <c r="B3055" s="8">
        <v>246</v>
      </c>
      <c r="C3055" s="8">
        <v>14</v>
      </c>
      <c r="D3055" s="9" t="s">
        <v>2922</v>
      </c>
      <c r="E3055" t="str">
        <f t="shared" si="421"/>
        <v>http://creativecommons.org/publicdomain/zero/1.0/</v>
      </c>
      <c r="F3055" t="s">
        <v>4660</v>
      </c>
      <c r="G3055">
        <v>7</v>
      </c>
      <c r="H3055" t="s">
        <v>337</v>
      </c>
      <c r="I3055" s="3" t="str">
        <f t="shared" si="422"/>
        <v>https://jpsearch.go.jp/term/type/文章要素</v>
      </c>
      <c r="L3055">
        <f t="shared" si="424"/>
        <v>143</v>
      </c>
      <c r="M3055" t="str">
        <f t="shared" si="425"/>
        <v>https://www.dl.ndl.go.jp/api/iiif/3437686/canvas/143</v>
      </c>
      <c r="N3055" t="str">
        <f t="shared" si="423"/>
        <v>https://www.dl.ndl.go.jp/api/iiif/3437686/manifest.json</v>
      </c>
      <c r="O3055" t="str">
        <f t="shared" si="426"/>
        <v>http://da.dl.itc.u-tokyo.ac.jp/mirador/?params=[{%22manifest%22:%22https://www.dl.ndl.go.jp/api/iiif/3437686/manifest.json%22,%22canvas%22:%22https://www.dl.ndl.go.jp/api/iiif/3437686/canvas/143%22}]</v>
      </c>
    </row>
    <row r="3056" spans="1:15" ht="16">
      <c r="A3056" s="8" t="str">
        <f t="shared" si="420"/>
        <v>https://w3id.org/kouigenjimonogatari/data/0247-01.json</v>
      </c>
      <c r="B3056" s="8">
        <v>247</v>
      </c>
      <c r="C3056" s="8">
        <v>1</v>
      </c>
      <c r="D3056" s="9" t="s">
        <v>2923</v>
      </c>
      <c r="E3056" t="str">
        <f t="shared" si="421"/>
        <v>http://creativecommons.org/publicdomain/zero/1.0/</v>
      </c>
      <c r="F3056" t="s">
        <v>4660</v>
      </c>
      <c r="G3056">
        <v>7</v>
      </c>
      <c r="H3056" t="s">
        <v>337</v>
      </c>
      <c r="I3056" s="3" t="str">
        <f t="shared" si="422"/>
        <v>https://jpsearch.go.jp/term/type/文章要素</v>
      </c>
      <c r="L3056">
        <f t="shared" si="424"/>
        <v>143</v>
      </c>
      <c r="M3056" t="str">
        <f t="shared" si="425"/>
        <v>https://www.dl.ndl.go.jp/api/iiif/3437686/canvas/143</v>
      </c>
      <c r="N3056" t="str">
        <f t="shared" si="423"/>
        <v>https://www.dl.ndl.go.jp/api/iiif/3437686/manifest.json</v>
      </c>
      <c r="O3056" t="str">
        <f t="shared" si="426"/>
        <v>http://da.dl.itc.u-tokyo.ac.jp/mirador/?params=[{%22manifest%22:%22https://www.dl.ndl.go.jp/api/iiif/3437686/manifest.json%22,%22canvas%22:%22https://www.dl.ndl.go.jp/api/iiif/3437686/canvas/143%22}]</v>
      </c>
    </row>
    <row r="3057" spans="1:15" ht="16">
      <c r="A3057" s="8" t="str">
        <f t="shared" si="420"/>
        <v>https://w3id.org/kouigenjimonogatari/data/0247-02.json</v>
      </c>
      <c r="B3057" s="8">
        <v>247</v>
      </c>
      <c r="C3057" s="8">
        <v>2</v>
      </c>
      <c r="D3057" s="9" t="s">
        <v>2924</v>
      </c>
      <c r="E3057" t="str">
        <f t="shared" si="421"/>
        <v>http://creativecommons.org/publicdomain/zero/1.0/</v>
      </c>
      <c r="F3057" t="s">
        <v>4660</v>
      </c>
      <c r="G3057">
        <v>7</v>
      </c>
      <c r="H3057" t="s">
        <v>337</v>
      </c>
      <c r="I3057" s="3" t="str">
        <f t="shared" si="422"/>
        <v>https://jpsearch.go.jp/term/type/文章要素</v>
      </c>
      <c r="L3057">
        <f t="shared" si="424"/>
        <v>143</v>
      </c>
      <c r="M3057" t="str">
        <f t="shared" si="425"/>
        <v>https://www.dl.ndl.go.jp/api/iiif/3437686/canvas/143</v>
      </c>
      <c r="N3057" t="str">
        <f t="shared" si="423"/>
        <v>https://www.dl.ndl.go.jp/api/iiif/3437686/manifest.json</v>
      </c>
      <c r="O3057" t="str">
        <f t="shared" si="426"/>
        <v>http://da.dl.itc.u-tokyo.ac.jp/mirador/?params=[{%22manifest%22:%22https://www.dl.ndl.go.jp/api/iiif/3437686/manifest.json%22,%22canvas%22:%22https://www.dl.ndl.go.jp/api/iiif/3437686/canvas/143%22}]</v>
      </c>
    </row>
    <row r="3058" spans="1:15" ht="16">
      <c r="A3058" s="8" t="str">
        <f t="shared" si="420"/>
        <v>https://w3id.org/kouigenjimonogatari/data/0247-03.json</v>
      </c>
      <c r="B3058" s="8">
        <v>247</v>
      </c>
      <c r="C3058" s="8">
        <v>3</v>
      </c>
      <c r="D3058" s="9" t="s">
        <v>2925</v>
      </c>
      <c r="E3058" t="str">
        <f t="shared" si="421"/>
        <v>http://creativecommons.org/publicdomain/zero/1.0/</v>
      </c>
      <c r="F3058" t="s">
        <v>4660</v>
      </c>
      <c r="G3058">
        <v>7</v>
      </c>
      <c r="H3058" t="s">
        <v>337</v>
      </c>
      <c r="I3058" s="3" t="str">
        <f t="shared" si="422"/>
        <v>https://jpsearch.go.jp/term/type/文章要素</v>
      </c>
      <c r="L3058">
        <f t="shared" si="424"/>
        <v>143</v>
      </c>
      <c r="M3058" t="str">
        <f t="shared" si="425"/>
        <v>https://www.dl.ndl.go.jp/api/iiif/3437686/canvas/143</v>
      </c>
      <c r="N3058" t="str">
        <f t="shared" si="423"/>
        <v>https://www.dl.ndl.go.jp/api/iiif/3437686/manifest.json</v>
      </c>
      <c r="O3058" t="str">
        <f t="shared" si="426"/>
        <v>http://da.dl.itc.u-tokyo.ac.jp/mirador/?params=[{%22manifest%22:%22https://www.dl.ndl.go.jp/api/iiif/3437686/manifest.json%22,%22canvas%22:%22https://www.dl.ndl.go.jp/api/iiif/3437686/canvas/143%22}]</v>
      </c>
    </row>
    <row r="3059" spans="1:15" ht="16">
      <c r="A3059" s="8" t="str">
        <f t="shared" si="420"/>
        <v>https://w3id.org/kouigenjimonogatari/data/0247-04.json</v>
      </c>
      <c r="B3059" s="8">
        <v>247</v>
      </c>
      <c r="C3059" s="8">
        <v>4</v>
      </c>
      <c r="D3059" s="9" t="s">
        <v>2926</v>
      </c>
      <c r="E3059" t="str">
        <f t="shared" si="421"/>
        <v>http://creativecommons.org/publicdomain/zero/1.0/</v>
      </c>
      <c r="F3059" t="s">
        <v>4660</v>
      </c>
      <c r="G3059">
        <v>7</v>
      </c>
      <c r="H3059" t="s">
        <v>337</v>
      </c>
      <c r="I3059" s="3" t="str">
        <f t="shared" si="422"/>
        <v>https://jpsearch.go.jp/term/type/文章要素</v>
      </c>
      <c r="L3059">
        <f t="shared" si="424"/>
        <v>143</v>
      </c>
      <c r="M3059" t="str">
        <f t="shared" si="425"/>
        <v>https://www.dl.ndl.go.jp/api/iiif/3437686/canvas/143</v>
      </c>
      <c r="N3059" t="str">
        <f t="shared" si="423"/>
        <v>https://www.dl.ndl.go.jp/api/iiif/3437686/manifest.json</v>
      </c>
      <c r="O3059" t="str">
        <f t="shared" si="426"/>
        <v>http://da.dl.itc.u-tokyo.ac.jp/mirador/?params=[{%22manifest%22:%22https://www.dl.ndl.go.jp/api/iiif/3437686/manifest.json%22,%22canvas%22:%22https://www.dl.ndl.go.jp/api/iiif/3437686/canvas/143%22}]</v>
      </c>
    </row>
    <row r="3060" spans="1:15" ht="16">
      <c r="A3060" s="8" t="str">
        <f t="shared" si="420"/>
        <v>https://w3id.org/kouigenjimonogatari/data/0247-05.json</v>
      </c>
      <c r="B3060" s="8">
        <v>247</v>
      </c>
      <c r="C3060" s="8">
        <v>5</v>
      </c>
      <c r="D3060" s="9" t="s">
        <v>2927</v>
      </c>
      <c r="E3060" t="str">
        <f t="shared" si="421"/>
        <v>http://creativecommons.org/publicdomain/zero/1.0/</v>
      </c>
      <c r="F3060" t="s">
        <v>4660</v>
      </c>
      <c r="G3060">
        <v>7</v>
      </c>
      <c r="H3060" t="s">
        <v>337</v>
      </c>
      <c r="I3060" s="3" t="str">
        <f t="shared" si="422"/>
        <v>https://jpsearch.go.jp/term/type/文章要素</v>
      </c>
      <c r="L3060">
        <f t="shared" si="424"/>
        <v>143</v>
      </c>
      <c r="M3060" t="str">
        <f t="shared" si="425"/>
        <v>https://www.dl.ndl.go.jp/api/iiif/3437686/canvas/143</v>
      </c>
      <c r="N3060" t="str">
        <f t="shared" si="423"/>
        <v>https://www.dl.ndl.go.jp/api/iiif/3437686/manifest.json</v>
      </c>
      <c r="O3060" t="str">
        <f t="shared" si="426"/>
        <v>http://da.dl.itc.u-tokyo.ac.jp/mirador/?params=[{%22manifest%22:%22https://www.dl.ndl.go.jp/api/iiif/3437686/manifest.json%22,%22canvas%22:%22https://www.dl.ndl.go.jp/api/iiif/3437686/canvas/143%22}]</v>
      </c>
    </row>
    <row r="3061" spans="1:15" ht="16">
      <c r="A3061" s="8" t="str">
        <f t="shared" si="420"/>
        <v>https://w3id.org/kouigenjimonogatari/data/0247-06.json</v>
      </c>
      <c r="B3061" s="8">
        <v>247</v>
      </c>
      <c r="C3061" s="8">
        <v>6</v>
      </c>
      <c r="D3061" s="9" t="s">
        <v>2928</v>
      </c>
      <c r="E3061" t="str">
        <f t="shared" si="421"/>
        <v>http://creativecommons.org/publicdomain/zero/1.0/</v>
      </c>
      <c r="F3061" t="s">
        <v>4660</v>
      </c>
      <c r="G3061">
        <v>7</v>
      </c>
      <c r="H3061" t="s">
        <v>337</v>
      </c>
      <c r="I3061" s="3" t="str">
        <f t="shared" si="422"/>
        <v>https://jpsearch.go.jp/term/type/文章要素</v>
      </c>
      <c r="L3061">
        <f t="shared" si="424"/>
        <v>143</v>
      </c>
      <c r="M3061" t="str">
        <f t="shared" si="425"/>
        <v>https://www.dl.ndl.go.jp/api/iiif/3437686/canvas/143</v>
      </c>
      <c r="N3061" t="str">
        <f t="shared" si="423"/>
        <v>https://www.dl.ndl.go.jp/api/iiif/3437686/manifest.json</v>
      </c>
      <c r="O3061" t="str">
        <f t="shared" si="426"/>
        <v>http://da.dl.itc.u-tokyo.ac.jp/mirador/?params=[{%22manifest%22:%22https://www.dl.ndl.go.jp/api/iiif/3437686/manifest.json%22,%22canvas%22:%22https://www.dl.ndl.go.jp/api/iiif/3437686/canvas/143%22}]</v>
      </c>
    </row>
    <row r="3062" spans="1:15" ht="16">
      <c r="A3062" s="8" t="str">
        <f t="shared" si="420"/>
        <v>https://w3id.org/kouigenjimonogatari/data/0247-07.json</v>
      </c>
      <c r="B3062" s="8">
        <v>247</v>
      </c>
      <c r="C3062" s="8">
        <v>7</v>
      </c>
      <c r="D3062" s="9" t="s">
        <v>2929</v>
      </c>
      <c r="E3062" t="str">
        <f t="shared" si="421"/>
        <v>http://creativecommons.org/publicdomain/zero/1.0/</v>
      </c>
      <c r="F3062" t="s">
        <v>4660</v>
      </c>
      <c r="G3062">
        <v>7</v>
      </c>
      <c r="H3062" t="s">
        <v>337</v>
      </c>
      <c r="I3062" s="3" t="str">
        <f t="shared" si="422"/>
        <v>https://jpsearch.go.jp/term/type/文章要素</v>
      </c>
      <c r="L3062">
        <f t="shared" si="424"/>
        <v>143</v>
      </c>
      <c r="M3062" t="str">
        <f t="shared" si="425"/>
        <v>https://www.dl.ndl.go.jp/api/iiif/3437686/canvas/143</v>
      </c>
      <c r="N3062" t="str">
        <f t="shared" si="423"/>
        <v>https://www.dl.ndl.go.jp/api/iiif/3437686/manifest.json</v>
      </c>
      <c r="O3062" t="str">
        <f t="shared" si="426"/>
        <v>http://da.dl.itc.u-tokyo.ac.jp/mirador/?params=[{%22manifest%22:%22https://www.dl.ndl.go.jp/api/iiif/3437686/manifest.json%22,%22canvas%22:%22https://www.dl.ndl.go.jp/api/iiif/3437686/canvas/143%22}]</v>
      </c>
    </row>
    <row r="3063" spans="1:15" ht="16">
      <c r="A3063" s="8" t="str">
        <f t="shared" si="420"/>
        <v>https://w3id.org/kouigenjimonogatari/data/0247-08.json</v>
      </c>
      <c r="B3063" s="8">
        <v>247</v>
      </c>
      <c r="C3063" s="8">
        <v>8</v>
      </c>
      <c r="D3063" s="9" t="s">
        <v>2930</v>
      </c>
      <c r="E3063" t="str">
        <f t="shared" si="421"/>
        <v>http://creativecommons.org/publicdomain/zero/1.0/</v>
      </c>
      <c r="F3063" t="s">
        <v>4660</v>
      </c>
      <c r="G3063">
        <v>7</v>
      </c>
      <c r="H3063" t="s">
        <v>337</v>
      </c>
      <c r="I3063" s="3" t="str">
        <f t="shared" si="422"/>
        <v>https://jpsearch.go.jp/term/type/文章要素</v>
      </c>
      <c r="L3063">
        <f t="shared" si="424"/>
        <v>143</v>
      </c>
      <c r="M3063" t="str">
        <f t="shared" si="425"/>
        <v>https://www.dl.ndl.go.jp/api/iiif/3437686/canvas/143</v>
      </c>
      <c r="N3063" t="str">
        <f t="shared" si="423"/>
        <v>https://www.dl.ndl.go.jp/api/iiif/3437686/manifest.json</v>
      </c>
      <c r="O3063" t="str">
        <f t="shared" si="426"/>
        <v>http://da.dl.itc.u-tokyo.ac.jp/mirador/?params=[{%22manifest%22:%22https://www.dl.ndl.go.jp/api/iiif/3437686/manifest.json%22,%22canvas%22:%22https://www.dl.ndl.go.jp/api/iiif/3437686/canvas/143%22}]</v>
      </c>
    </row>
    <row r="3064" spans="1:15" ht="16">
      <c r="A3064" s="8" t="str">
        <f t="shared" si="420"/>
        <v>https://w3id.org/kouigenjimonogatari/data/0247-09.json</v>
      </c>
      <c r="B3064" s="8">
        <v>247</v>
      </c>
      <c r="C3064" s="8">
        <v>9</v>
      </c>
      <c r="D3064" s="9" t="s">
        <v>2931</v>
      </c>
      <c r="E3064" t="str">
        <f t="shared" si="421"/>
        <v>http://creativecommons.org/publicdomain/zero/1.0/</v>
      </c>
      <c r="F3064" t="s">
        <v>4660</v>
      </c>
      <c r="G3064">
        <v>7</v>
      </c>
      <c r="H3064" t="s">
        <v>337</v>
      </c>
      <c r="I3064" s="3" t="str">
        <f t="shared" si="422"/>
        <v>https://jpsearch.go.jp/term/type/文章要素</v>
      </c>
      <c r="L3064">
        <f t="shared" si="424"/>
        <v>143</v>
      </c>
      <c r="M3064" t="str">
        <f t="shared" si="425"/>
        <v>https://www.dl.ndl.go.jp/api/iiif/3437686/canvas/143</v>
      </c>
      <c r="N3064" t="str">
        <f t="shared" si="423"/>
        <v>https://www.dl.ndl.go.jp/api/iiif/3437686/manifest.json</v>
      </c>
      <c r="O3064" t="str">
        <f t="shared" si="426"/>
        <v>http://da.dl.itc.u-tokyo.ac.jp/mirador/?params=[{%22manifest%22:%22https://www.dl.ndl.go.jp/api/iiif/3437686/manifest.json%22,%22canvas%22:%22https://www.dl.ndl.go.jp/api/iiif/3437686/canvas/143%22}]</v>
      </c>
    </row>
    <row r="3065" spans="1:15" ht="16">
      <c r="A3065" s="8" t="str">
        <f t="shared" si="420"/>
        <v>https://w3id.org/kouigenjimonogatari/data/0247-10.json</v>
      </c>
      <c r="B3065" s="8">
        <v>247</v>
      </c>
      <c r="C3065" s="8">
        <v>10</v>
      </c>
      <c r="D3065" s="9" t="s">
        <v>2932</v>
      </c>
      <c r="E3065" t="str">
        <f t="shared" si="421"/>
        <v>http://creativecommons.org/publicdomain/zero/1.0/</v>
      </c>
      <c r="F3065" t="s">
        <v>4660</v>
      </c>
      <c r="G3065">
        <v>7</v>
      </c>
      <c r="H3065" t="s">
        <v>337</v>
      </c>
      <c r="I3065" s="3" t="str">
        <f t="shared" si="422"/>
        <v>https://jpsearch.go.jp/term/type/文章要素</v>
      </c>
      <c r="L3065">
        <f t="shared" si="424"/>
        <v>143</v>
      </c>
      <c r="M3065" t="str">
        <f t="shared" si="425"/>
        <v>https://www.dl.ndl.go.jp/api/iiif/3437686/canvas/143</v>
      </c>
      <c r="N3065" t="str">
        <f t="shared" si="423"/>
        <v>https://www.dl.ndl.go.jp/api/iiif/3437686/manifest.json</v>
      </c>
      <c r="O3065" t="str">
        <f t="shared" si="426"/>
        <v>http://da.dl.itc.u-tokyo.ac.jp/mirador/?params=[{%22manifest%22:%22https://www.dl.ndl.go.jp/api/iiif/3437686/manifest.json%22,%22canvas%22:%22https://www.dl.ndl.go.jp/api/iiif/3437686/canvas/143%22}]</v>
      </c>
    </row>
    <row r="3066" spans="1:15" ht="16">
      <c r="A3066" s="8" t="str">
        <f t="shared" si="420"/>
        <v>https://w3id.org/kouigenjimonogatari/data/0247-11.json</v>
      </c>
      <c r="B3066" s="8">
        <v>247</v>
      </c>
      <c r="C3066" s="8">
        <v>11</v>
      </c>
      <c r="D3066" s="9" t="s">
        <v>2933</v>
      </c>
      <c r="E3066" t="str">
        <f t="shared" si="421"/>
        <v>http://creativecommons.org/publicdomain/zero/1.0/</v>
      </c>
      <c r="F3066" t="s">
        <v>4660</v>
      </c>
      <c r="G3066">
        <v>7</v>
      </c>
      <c r="H3066" t="s">
        <v>337</v>
      </c>
      <c r="I3066" s="3" t="str">
        <f t="shared" si="422"/>
        <v>https://jpsearch.go.jp/term/type/文章要素</v>
      </c>
      <c r="L3066">
        <f t="shared" si="424"/>
        <v>143</v>
      </c>
      <c r="M3066" t="str">
        <f t="shared" si="425"/>
        <v>https://www.dl.ndl.go.jp/api/iiif/3437686/canvas/143</v>
      </c>
      <c r="N3066" t="str">
        <f t="shared" si="423"/>
        <v>https://www.dl.ndl.go.jp/api/iiif/3437686/manifest.json</v>
      </c>
      <c r="O3066" t="str">
        <f t="shared" si="426"/>
        <v>http://da.dl.itc.u-tokyo.ac.jp/mirador/?params=[{%22manifest%22:%22https://www.dl.ndl.go.jp/api/iiif/3437686/manifest.json%22,%22canvas%22:%22https://www.dl.ndl.go.jp/api/iiif/3437686/canvas/143%22}]</v>
      </c>
    </row>
    <row r="3067" spans="1:15" ht="16">
      <c r="A3067" s="8" t="str">
        <f t="shared" si="420"/>
        <v>https://w3id.org/kouigenjimonogatari/data/0247-12.json</v>
      </c>
      <c r="B3067" s="8">
        <v>247</v>
      </c>
      <c r="C3067" s="8">
        <v>12</v>
      </c>
      <c r="D3067" s="9" t="s">
        <v>2934</v>
      </c>
      <c r="E3067" t="str">
        <f t="shared" si="421"/>
        <v>http://creativecommons.org/publicdomain/zero/1.0/</v>
      </c>
      <c r="F3067" t="s">
        <v>4660</v>
      </c>
      <c r="G3067">
        <v>7</v>
      </c>
      <c r="H3067" t="s">
        <v>337</v>
      </c>
      <c r="I3067" s="3" t="str">
        <f t="shared" si="422"/>
        <v>https://jpsearch.go.jp/term/type/文章要素</v>
      </c>
      <c r="L3067">
        <f t="shared" si="424"/>
        <v>143</v>
      </c>
      <c r="M3067" t="str">
        <f t="shared" si="425"/>
        <v>https://www.dl.ndl.go.jp/api/iiif/3437686/canvas/143</v>
      </c>
      <c r="N3067" t="str">
        <f t="shared" si="423"/>
        <v>https://www.dl.ndl.go.jp/api/iiif/3437686/manifest.json</v>
      </c>
      <c r="O3067" t="str">
        <f t="shared" si="426"/>
        <v>http://da.dl.itc.u-tokyo.ac.jp/mirador/?params=[{%22manifest%22:%22https://www.dl.ndl.go.jp/api/iiif/3437686/manifest.json%22,%22canvas%22:%22https://www.dl.ndl.go.jp/api/iiif/3437686/canvas/143%22}]</v>
      </c>
    </row>
    <row r="3068" spans="1:15" ht="16">
      <c r="A3068" s="8" t="str">
        <f t="shared" si="420"/>
        <v>https://w3id.org/kouigenjimonogatari/data/0247-13.json</v>
      </c>
      <c r="B3068" s="8">
        <v>247</v>
      </c>
      <c r="C3068" s="8">
        <v>13</v>
      </c>
      <c r="D3068" s="9" t="s">
        <v>2935</v>
      </c>
      <c r="E3068" t="str">
        <f t="shared" si="421"/>
        <v>http://creativecommons.org/publicdomain/zero/1.0/</v>
      </c>
      <c r="F3068" t="s">
        <v>4660</v>
      </c>
      <c r="G3068">
        <v>7</v>
      </c>
      <c r="H3068" t="s">
        <v>337</v>
      </c>
      <c r="I3068" s="3" t="str">
        <f t="shared" si="422"/>
        <v>https://jpsearch.go.jp/term/type/文章要素</v>
      </c>
      <c r="L3068">
        <f t="shared" si="424"/>
        <v>143</v>
      </c>
      <c r="M3068" t="str">
        <f t="shared" si="425"/>
        <v>https://www.dl.ndl.go.jp/api/iiif/3437686/canvas/143</v>
      </c>
      <c r="N3068" t="str">
        <f t="shared" si="423"/>
        <v>https://www.dl.ndl.go.jp/api/iiif/3437686/manifest.json</v>
      </c>
      <c r="O3068" t="str">
        <f t="shared" si="426"/>
        <v>http://da.dl.itc.u-tokyo.ac.jp/mirador/?params=[{%22manifest%22:%22https://www.dl.ndl.go.jp/api/iiif/3437686/manifest.json%22,%22canvas%22:%22https://www.dl.ndl.go.jp/api/iiif/3437686/canvas/143%22}]</v>
      </c>
    </row>
    <row r="3069" spans="1:15" ht="16">
      <c r="A3069" s="8" t="str">
        <f t="shared" si="420"/>
        <v>https://w3id.org/kouigenjimonogatari/data/0247-14.json</v>
      </c>
      <c r="B3069" s="8">
        <v>247</v>
      </c>
      <c r="C3069" s="8">
        <v>14</v>
      </c>
      <c r="D3069" s="9" t="s">
        <v>2936</v>
      </c>
      <c r="E3069" t="str">
        <f t="shared" si="421"/>
        <v>http://creativecommons.org/publicdomain/zero/1.0/</v>
      </c>
      <c r="F3069" t="s">
        <v>4660</v>
      </c>
      <c r="G3069">
        <v>7</v>
      </c>
      <c r="H3069" t="s">
        <v>337</v>
      </c>
      <c r="I3069" s="3" t="str">
        <f t="shared" si="422"/>
        <v>https://jpsearch.go.jp/term/type/文章要素</v>
      </c>
      <c r="L3069">
        <f t="shared" si="424"/>
        <v>143</v>
      </c>
      <c r="M3069" t="str">
        <f t="shared" si="425"/>
        <v>https://www.dl.ndl.go.jp/api/iiif/3437686/canvas/143</v>
      </c>
      <c r="N3069" t="str">
        <f t="shared" si="423"/>
        <v>https://www.dl.ndl.go.jp/api/iiif/3437686/manifest.json</v>
      </c>
      <c r="O3069" t="str">
        <f t="shared" si="426"/>
        <v>http://da.dl.itc.u-tokyo.ac.jp/mirador/?params=[{%22manifest%22:%22https://www.dl.ndl.go.jp/api/iiif/3437686/manifest.json%22,%22canvas%22:%22https://www.dl.ndl.go.jp/api/iiif/3437686/canvas/143%22}]</v>
      </c>
    </row>
    <row r="3070" spans="1:15" ht="16">
      <c r="A3070" s="8" t="str">
        <f t="shared" si="420"/>
        <v>https://w3id.org/kouigenjimonogatari/data/0248-01.json</v>
      </c>
      <c r="B3070" s="8">
        <v>248</v>
      </c>
      <c r="C3070" s="8">
        <v>1</v>
      </c>
      <c r="D3070" s="9" t="s">
        <v>2937</v>
      </c>
      <c r="E3070" t="str">
        <f t="shared" si="421"/>
        <v>http://creativecommons.org/publicdomain/zero/1.0/</v>
      </c>
      <c r="F3070" t="s">
        <v>4660</v>
      </c>
      <c r="G3070">
        <v>7</v>
      </c>
      <c r="H3070" t="s">
        <v>337</v>
      </c>
      <c r="I3070" s="3" t="str">
        <f t="shared" si="422"/>
        <v>https://jpsearch.go.jp/term/type/文章要素</v>
      </c>
      <c r="L3070">
        <f t="shared" si="424"/>
        <v>144</v>
      </c>
      <c r="M3070" t="str">
        <f t="shared" si="425"/>
        <v>https://www.dl.ndl.go.jp/api/iiif/3437686/canvas/144</v>
      </c>
      <c r="N3070" t="str">
        <f t="shared" si="423"/>
        <v>https://www.dl.ndl.go.jp/api/iiif/3437686/manifest.json</v>
      </c>
      <c r="O3070" t="str">
        <f t="shared" si="426"/>
        <v>http://da.dl.itc.u-tokyo.ac.jp/mirador/?params=[{%22manifest%22:%22https://www.dl.ndl.go.jp/api/iiif/3437686/manifest.json%22,%22canvas%22:%22https://www.dl.ndl.go.jp/api/iiif/3437686/canvas/144%22}]</v>
      </c>
    </row>
    <row r="3071" spans="1:15" ht="16">
      <c r="A3071" s="8" t="str">
        <f t="shared" si="420"/>
        <v>https://w3id.org/kouigenjimonogatari/data/0248-02.json</v>
      </c>
      <c r="B3071" s="8">
        <v>248</v>
      </c>
      <c r="C3071" s="8">
        <v>2</v>
      </c>
      <c r="D3071" s="9" t="s">
        <v>2938</v>
      </c>
      <c r="E3071" t="str">
        <f t="shared" si="421"/>
        <v>http://creativecommons.org/publicdomain/zero/1.0/</v>
      </c>
      <c r="F3071" t="s">
        <v>4660</v>
      </c>
      <c r="G3071">
        <v>7</v>
      </c>
      <c r="H3071" t="s">
        <v>337</v>
      </c>
      <c r="I3071" s="3" t="str">
        <f t="shared" si="422"/>
        <v>https://jpsearch.go.jp/term/type/文章要素</v>
      </c>
      <c r="L3071">
        <f t="shared" si="424"/>
        <v>144</v>
      </c>
      <c r="M3071" t="str">
        <f t="shared" si="425"/>
        <v>https://www.dl.ndl.go.jp/api/iiif/3437686/canvas/144</v>
      </c>
      <c r="N3071" t="str">
        <f t="shared" si="423"/>
        <v>https://www.dl.ndl.go.jp/api/iiif/3437686/manifest.json</v>
      </c>
      <c r="O3071" t="str">
        <f t="shared" si="426"/>
        <v>http://da.dl.itc.u-tokyo.ac.jp/mirador/?params=[{%22manifest%22:%22https://www.dl.ndl.go.jp/api/iiif/3437686/manifest.json%22,%22canvas%22:%22https://www.dl.ndl.go.jp/api/iiif/3437686/canvas/144%22}]</v>
      </c>
    </row>
    <row r="3072" spans="1:15" ht="16">
      <c r="A3072" s="8" t="str">
        <f t="shared" ref="A3072:A3135" si="427">"https://w3id.org/kouigenjimonogatari/data/"&amp;TEXT(B3072, "0000")&amp;"-"&amp;TEXT(C3072, "00")&amp;".json"</f>
        <v>https://w3id.org/kouigenjimonogatari/data/0248-03.json</v>
      </c>
      <c r="B3072" s="8">
        <v>248</v>
      </c>
      <c r="C3072" s="8">
        <v>3</v>
      </c>
      <c r="D3072" s="9" t="s">
        <v>2939</v>
      </c>
      <c r="E3072" t="str">
        <f t="shared" si="421"/>
        <v>http://creativecommons.org/publicdomain/zero/1.0/</v>
      </c>
      <c r="F3072" t="s">
        <v>4660</v>
      </c>
      <c r="G3072">
        <v>7</v>
      </c>
      <c r="H3072" t="s">
        <v>337</v>
      </c>
      <c r="I3072" s="3" t="str">
        <f t="shared" si="422"/>
        <v>https://jpsearch.go.jp/term/type/文章要素</v>
      </c>
      <c r="L3072">
        <f t="shared" si="424"/>
        <v>144</v>
      </c>
      <c r="M3072" t="str">
        <f t="shared" si="425"/>
        <v>https://www.dl.ndl.go.jp/api/iiif/3437686/canvas/144</v>
      </c>
      <c r="N3072" t="str">
        <f t="shared" si="423"/>
        <v>https://www.dl.ndl.go.jp/api/iiif/3437686/manifest.json</v>
      </c>
      <c r="O3072" t="str">
        <f t="shared" si="426"/>
        <v>http://da.dl.itc.u-tokyo.ac.jp/mirador/?params=[{%22manifest%22:%22https://www.dl.ndl.go.jp/api/iiif/3437686/manifest.json%22,%22canvas%22:%22https://www.dl.ndl.go.jp/api/iiif/3437686/canvas/144%22}]</v>
      </c>
    </row>
    <row r="3073" spans="1:15" ht="16">
      <c r="A3073" s="8" t="str">
        <f t="shared" si="427"/>
        <v>https://w3id.org/kouigenjimonogatari/data/0248-04.json</v>
      </c>
      <c r="B3073" s="8">
        <v>248</v>
      </c>
      <c r="C3073" s="8">
        <v>4</v>
      </c>
      <c r="D3073" s="9" t="s">
        <v>2940</v>
      </c>
      <c r="E3073" t="str">
        <f t="shared" si="421"/>
        <v>http://creativecommons.org/publicdomain/zero/1.0/</v>
      </c>
      <c r="F3073" t="s">
        <v>4660</v>
      </c>
      <c r="G3073">
        <v>7</v>
      </c>
      <c r="H3073" t="s">
        <v>337</v>
      </c>
      <c r="I3073" s="3" t="str">
        <f t="shared" si="422"/>
        <v>https://jpsearch.go.jp/term/type/文章要素</v>
      </c>
      <c r="L3073">
        <f t="shared" si="424"/>
        <v>144</v>
      </c>
      <c r="M3073" t="str">
        <f t="shared" si="425"/>
        <v>https://www.dl.ndl.go.jp/api/iiif/3437686/canvas/144</v>
      </c>
      <c r="N3073" t="str">
        <f t="shared" si="423"/>
        <v>https://www.dl.ndl.go.jp/api/iiif/3437686/manifest.json</v>
      </c>
      <c r="O3073" t="str">
        <f t="shared" si="426"/>
        <v>http://da.dl.itc.u-tokyo.ac.jp/mirador/?params=[{%22manifest%22:%22https://www.dl.ndl.go.jp/api/iiif/3437686/manifest.json%22,%22canvas%22:%22https://www.dl.ndl.go.jp/api/iiif/3437686/canvas/144%22}]</v>
      </c>
    </row>
    <row r="3074" spans="1:15" ht="16">
      <c r="A3074" s="8" t="str">
        <f t="shared" si="427"/>
        <v>https://w3id.org/kouigenjimonogatari/data/0248-05.json</v>
      </c>
      <c r="B3074" s="8">
        <v>248</v>
      </c>
      <c r="C3074" s="8">
        <v>5</v>
      </c>
      <c r="D3074" s="9" t="s">
        <v>2941</v>
      </c>
      <c r="E3074" t="str">
        <f t="shared" si="421"/>
        <v>http://creativecommons.org/publicdomain/zero/1.0/</v>
      </c>
      <c r="F3074" t="s">
        <v>4660</v>
      </c>
      <c r="G3074">
        <v>7</v>
      </c>
      <c r="H3074" t="s">
        <v>337</v>
      </c>
      <c r="I3074" s="3" t="str">
        <f t="shared" si="422"/>
        <v>https://jpsearch.go.jp/term/type/文章要素</v>
      </c>
      <c r="L3074">
        <f t="shared" si="424"/>
        <v>144</v>
      </c>
      <c r="M3074" t="str">
        <f t="shared" si="425"/>
        <v>https://www.dl.ndl.go.jp/api/iiif/3437686/canvas/144</v>
      </c>
      <c r="N3074" t="str">
        <f t="shared" si="423"/>
        <v>https://www.dl.ndl.go.jp/api/iiif/3437686/manifest.json</v>
      </c>
      <c r="O3074" t="str">
        <f t="shared" si="426"/>
        <v>http://da.dl.itc.u-tokyo.ac.jp/mirador/?params=[{%22manifest%22:%22https://www.dl.ndl.go.jp/api/iiif/3437686/manifest.json%22,%22canvas%22:%22https://www.dl.ndl.go.jp/api/iiif/3437686/canvas/144%22}]</v>
      </c>
    </row>
    <row r="3075" spans="1:15" ht="16">
      <c r="A3075" s="8" t="str">
        <f t="shared" si="427"/>
        <v>https://w3id.org/kouigenjimonogatari/data/0248-06.json</v>
      </c>
      <c r="B3075" s="8">
        <v>248</v>
      </c>
      <c r="C3075" s="8">
        <v>6</v>
      </c>
      <c r="D3075" s="9" t="s">
        <v>2942</v>
      </c>
      <c r="E3075" t="str">
        <f t="shared" si="421"/>
        <v>http://creativecommons.org/publicdomain/zero/1.0/</v>
      </c>
      <c r="F3075" t="s">
        <v>4660</v>
      </c>
      <c r="G3075">
        <v>7</v>
      </c>
      <c r="H3075" t="s">
        <v>337</v>
      </c>
      <c r="I3075" s="3" t="str">
        <f t="shared" si="422"/>
        <v>https://jpsearch.go.jp/term/type/文章要素</v>
      </c>
      <c r="L3075">
        <f t="shared" si="424"/>
        <v>144</v>
      </c>
      <c r="M3075" t="str">
        <f t="shared" si="425"/>
        <v>https://www.dl.ndl.go.jp/api/iiif/3437686/canvas/144</v>
      </c>
      <c r="N3075" t="str">
        <f t="shared" si="423"/>
        <v>https://www.dl.ndl.go.jp/api/iiif/3437686/manifest.json</v>
      </c>
      <c r="O3075" t="str">
        <f t="shared" si="426"/>
        <v>http://da.dl.itc.u-tokyo.ac.jp/mirador/?params=[{%22manifest%22:%22https://www.dl.ndl.go.jp/api/iiif/3437686/manifest.json%22,%22canvas%22:%22https://www.dl.ndl.go.jp/api/iiif/3437686/canvas/144%22}]</v>
      </c>
    </row>
    <row r="3076" spans="1:15" ht="16">
      <c r="A3076" s="8" t="str">
        <f t="shared" si="427"/>
        <v>https://w3id.org/kouigenjimonogatari/data/0248-07.json</v>
      </c>
      <c r="B3076" s="8">
        <v>248</v>
      </c>
      <c r="C3076" s="8">
        <v>7</v>
      </c>
      <c r="D3076" s="9" t="s">
        <v>2943</v>
      </c>
      <c r="E3076" t="str">
        <f t="shared" ref="E3076:E3139" si="428">"http://creativecommons.org/publicdomain/zero/1.0/"</f>
        <v>http://creativecommons.org/publicdomain/zero/1.0/</v>
      </c>
      <c r="F3076" t="s">
        <v>4660</v>
      </c>
      <c r="G3076">
        <v>7</v>
      </c>
      <c r="H3076" t="s">
        <v>337</v>
      </c>
      <c r="I3076" s="3" t="str">
        <f t="shared" ref="I3076:I3139" si="429">"https://jpsearch.go.jp/term/type/文章要素"</f>
        <v>https://jpsearch.go.jp/term/type/文章要素</v>
      </c>
      <c r="L3076">
        <f t="shared" si="424"/>
        <v>144</v>
      </c>
      <c r="M3076" t="str">
        <f t="shared" si="425"/>
        <v>https://www.dl.ndl.go.jp/api/iiif/3437686/canvas/144</v>
      </c>
      <c r="N3076" t="str">
        <f t="shared" ref="N3076:N3139" si="430">"https://www.dl.ndl.go.jp/api/iiif/3437686/manifest.json"</f>
        <v>https://www.dl.ndl.go.jp/api/iiif/3437686/manifest.json</v>
      </c>
      <c r="O3076" t="str">
        <f t="shared" si="426"/>
        <v>http://da.dl.itc.u-tokyo.ac.jp/mirador/?params=[{%22manifest%22:%22https://www.dl.ndl.go.jp/api/iiif/3437686/manifest.json%22,%22canvas%22:%22https://www.dl.ndl.go.jp/api/iiif/3437686/canvas/144%22}]</v>
      </c>
    </row>
    <row r="3077" spans="1:15" ht="16">
      <c r="A3077" s="8" t="str">
        <f t="shared" si="427"/>
        <v>https://w3id.org/kouigenjimonogatari/data/0248-08.json</v>
      </c>
      <c r="B3077" s="8">
        <v>248</v>
      </c>
      <c r="C3077" s="8">
        <v>8</v>
      </c>
      <c r="D3077" s="9" t="s">
        <v>2944</v>
      </c>
      <c r="E3077" t="str">
        <f t="shared" si="428"/>
        <v>http://creativecommons.org/publicdomain/zero/1.0/</v>
      </c>
      <c r="F3077" t="s">
        <v>4660</v>
      </c>
      <c r="G3077">
        <v>7</v>
      </c>
      <c r="H3077" t="s">
        <v>337</v>
      </c>
      <c r="I3077" s="3" t="str">
        <f t="shared" si="429"/>
        <v>https://jpsearch.go.jp/term/type/文章要素</v>
      </c>
      <c r="L3077">
        <f t="shared" si="424"/>
        <v>144</v>
      </c>
      <c r="M3077" t="str">
        <f t="shared" si="425"/>
        <v>https://www.dl.ndl.go.jp/api/iiif/3437686/canvas/144</v>
      </c>
      <c r="N3077" t="str">
        <f t="shared" si="430"/>
        <v>https://www.dl.ndl.go.jp/api/iiif/3437686/manifest.json</v>
      </c>
      <c r="O3077" t="str">
        <f t="shared" si="426"/>
        <v>http://da.dl.itc.u-tokyo.ac.jp/mirador/?params=[{%22manifest%22:%22https://www.dl.ndl.go.jp/api/iiif/3437686/manifest.json%22,%22canvas%22:%22https://www.dl.ndl.go.jp/api/iiif/3437686/canvas/144%22}]</v>
      </c>
    </row>
    <row r="3078" spans="1:15" ht="16">
      <c r="A3078" s="8" t="str">
        <f t="shared" si="427"/>
        <v>https://w3id.org/kouigenjimonogatari/data/0248-09.json</v>
      </c>
      <c r="B3078" s="8">
        <v>248</v>
      </c>
      <c r="C3078" s="8">
        <v>9</v>
      </c>
      <c r="D3078" s="9" t="s">
        <v>2945</v>
      </c>
      <c r="E3078" t="str">
        <f t="shared" si="428"/>
        <v>http://creativecommons.org/publicdomain/zero/1.0/</v>
      </c>
      <c r="F3078" t="s">
        <v>4660</v>
      </c>
      <c r="G3078">
        <v>7</v>
      </c>
      <c r="H3078" t="s">
        <v>337</v>
      </c>
      <c r="I3078" s="3" t="str">
        <f t="shared" si="429"/>
        <v>https://jpsearch.go.jp/term/type/文章要素</v>
      </c>
      <c r="L3078">
        <f t="shared" si="424"/>
        <v>144</v>
      </c>
      <c r="M3078" t="str">
        <f t="shared" si="425"/>
        <v>https://www.dl.ndl.go.jp/api/iiif/3437686/canvas/144</v>
      </c>
      <c r="N3078" t="str">
        <f t="shared" si="430"/>
        <v>https://www.dl.ndl.go.jp/api/iiif/3437686/manifest.json</v>
      </c>
      <c r="O3078" t="str">
        <f t="shared" si="426"/>
        <v>http://da.dl.itc.u-tokyo.ac.jp/mirador/?params=[{%22manifest%22:%22https://www.dl.ndl.go.jp/api/iiif/3437686/manifest.json%22,%22canvas%22:%22https://www.dl.ndl.go.jp/api/iiif/3437686/canvas/144%22}]</v>
      </c>
    </row>
    <row r="3079" spans="1:15" ht="16">
      <c r="A3079" s="8" t="str">
        <f t="shared" si="427"/>
        <v>https://w3id.org/kouigenjimonogatari/data/0248-10.json</v>
      </c>
      <c r="B3079" s="8">
        <v>248</v>
      </c>
      <c r="C3079" s="8">
        <v>10</v>
      </c>
      <c r="D3079" s="9" t="s">
        <v>2946</v>
      </c>
      <c r="E3079" t="str">
        <f t="shared" si="428"/>
        <v>http://creativecommons.org/publicdomain/zero/1.0/</v>
      </c>
      <c r="F3079" t="s">
        <v>4660</v>
      </c>
      <c r="G3079">
        <v>7</v>
      </c>
      <c r="H3079" t="s">
        <v>337</v>
      </c>
      <c r="I3079" s="3" t="str">
        <f t="shared" si="429"/>
        <v>https://jpsearch.go.jp/term/type/文章要素</v>
      </c>
      <c r="L3079">
        <f t="shared" ref="L3079:L3142" si="431">20+INT(B3079/2)</f>
        <v>144</v>
      </c>
      <c r="M3079" t="str">
        <f t="shared" ref="M3079:M3142" si="432">"https://www.dl.ndl.go.jp/api/iiif/3437686/canvas/"&amp;L3079</f>
        <v>https://www.dl.ndl.go.jp/api/iiif/3437686/canvas/144</v>
      </c>
      <c r="N3079" t="str">
        <f t="shared" si="430"/>
        <v>https://www.dl.ndl.go.jp/api/iiif/3437686/manifest.json</v>
      </c>
      <c r="O3079" t="str">
        <f t="shared" ref="O3079:O3142" si="433">"http://da.dl.itc.u-tokyo.ac.jp/mirador/?params=[{%22manifest%22:%22"&amp;N3079&amp;"%22,%22canvas%22:%22"&amp;M3079&amp;"%22}]"</f>
        <v>http://da.dl.itc.u-tokyo.ac.jp/mirador/?params=[{%22manifest%22:%22https://www.dl.ndl.go.jp/api/iiif/3437686/manifest.json%22,%22canvas%22:%22https://www.dl.ndl.go.jp/api/iiif/3437686/canvas/144%22}]</v>
      </c>
    </row>
    <row r="3080" spans="1:15" ht="16">
      <c r="A3080" s="8" t="str">
        <f t="shared" si="427"/>
        <v>https://w3id.org/kouigenjimonogatari/data/0248-11.json</v>
      </c>
      <c r="B3080" s="8">
        <v>248</v>
      </c>
      <c r="C3080" s="8">
        <v>11</v>
      </c>
      <c r="D3080" s="9" t="s">
        <v>2947</v>
      </c>
      <c r="E3080" t="str">
        <f t="shared" si="428"/>
        <v>http://creativecommons.org/publicdomain/zero/1.0/</v>
      </c>
      <c r="F3080" t="s">
        <v>4660</v>
      </c>
      <c r="G3080">
        <v>7</v>
      </c>
      <c r="H3080" t="s">
        <v>337</v>
      </c>
      <c r="I3080" s="3" t="str">
        <f t="shared" si="429"/>
        <v>https://jpsearch.go.jp/term/type/文章要素</v>
      </c>
      <c r="L3080">
        <f t="shared" si="431"/>
        <v>144</v>
      </c>
      <c r="M3080" t="str">
        <f t="shared" si="432"/>
        <v>https://www.dl.ndl.go.jp/api/iiif/3437686/canvas/144</v>
      </c>
      <c r="N3080" t="str">
        <f t="shared" si="430"/>
        <v>https://www.dl.ndl.go.jp/api/iiif/3437686/manifest.json</v>
      </c>
      <c r="O3080" t="str">
        <f t="shared" si="433"/>
        <v>http://da.dl.itc.u-tokyo.ac.jp/mirador/?params=[{%22manifest%22:%22https://www.dl.ndl.go.jp/api/iiif/3437686/manifest.json%22,%22canvas%22:%22https://www.dl.ndl.go.jp/api/iiif/3437686/canvas/144%22}]</v>
      </c>
    </row>
    <row r="3081" spans="1:15" ht="16">
      <c r="A3081" s="8" t="str">
        <f t="shared" si="427"/>
        <v>https://w3id.org/kouigenjimonogatari/data/0248-12.json</v>
      </c>
      <c r="B3081" s="8">
        <v>248</v>
      </c>
      <c r="C3081" s="8">
        <v>12</v>
      </c>
      <c r="D3081" s="9" t="s">
        <v>2948</v>
      </c>
      <c r="E3081" t="str">
        <f t="shared" si="428"/>
        <v>http://creativecommons.org/publicdomain/zero/1.0/</v>
      </c>
      <c r="F3081" t="s">
        <v>4660</v>
      </c>
      <c r="G3081">
        <v>7</v>
      </c>
      <c r="H3081" t="s">
        <v>337</v>
      </c>
      <c r="I3081" s="3" t="str">
        <f t="shared" si="429"/>
        <v>https://jpsearch.go.jp/term/type/文章要素</v>
      </c>
      <c r="L3081">
        <f t="shared" si="431"/>
        <v>144</v>
      </c>
      <c r="M3081" t="str">
        <f t="shared" si="432"/>
        <v>https://www.dl.ndl.go.jp/api/iiif/3437686/canvas/144</v>
      </c>
      <c r="N3081" t="str">
        <f t="shared" si="430"/>
        <v>https://www.dl.ndl.go.jp/api/iiif/3437686/manifest.json</v>
      </c>
      <c r="O3081" t="str">
        <f t="shared" si="433"/>
        <v>http://da.dl.itc.u-tokyo.ac.jp/mirador/?params=[{%22manifest%22:%22https://www.dl.ndl.go.jp/api/iiif/3437686/manifest.json%22,%22canvas%22:%22https://www.dl.ndl.go.jp/api/iiif/3437686/canvas/144%22}]</v>
      </c>
    </row>
    <row r="3082" spans="1:15" ht="16">
      <c r="A3082" s="8" t="str">
        <f t="shared" si="427"/>
        <v>https://w3id.org/kouigenjimonogatari/data/0248-13.json</v>
      </c>
      <c r="B3082" s="8">
        <v>248</v>
      </c>
      <c r="C3082" s="8">
        <v>13</v>
      </c>
      <c r="D3082" s="9" t="s">
        <v>2949</v>
      </c>
      <c r="E3082" t="str">
        <f t="shared" si="428"/>
        <v>http://creativecommons.org/publicdomain/zero/1.0/</v>
      </c>
      <c r="F3082" t="s">
        <v>4660</v>
      </c>
      <c r="G3082">
        <v>7</v>
      </c>
      <c r="H3082" t="s">
        <v>337</v>
      </c>
      <c r="I3082" s="3" t="str">
        <f t="shared" si="429"/>
        <v>https://jpsearch.go.jp/term/type/文章要素</v>
      </c>
      <c r="L3082">
        <f t="shared" si="431"/>
        <v>144</v>
      </c>
      <c r="M3082" t="str">
        <f t="shared" si="432"/>
        <v>https://www.dl.ndl.go.jp/api/iiif/3437686/canvas/144</v>
      </c>
      <c r="N3082" t="str">
        <f t="shared" si="430"/>
        <v>https://www.dl.ndl.go.jp/api/iiif/3437686/manifest.json</v>
      </c>
      <c r="O3082" t="str">
        <f t="shared" si="433"/>
        <v>http://da.dl.itc.u-tokyo.ac.jp/mirador/?params=[{%22manifest%22:%22https://www.dl.ndl.go.jp/api/iiif/3437686/manifest.json%22,%22canvas%22:%22https://www.dl.ndl.go.jp/api/iiif/3437686/canvas/144%22}]</v>
      </c>
    </row>
    <row r="3083" spans="1:15" ht="16">
      <c r="A3083" s="8" t="str">
        <f t="shared" si="427"/>
        <v>https://w3id.org/kouigenjimonogatari/data/0248-14.json</v>
      </c>
      <c r="B3083" s="8">
        <v>248</v>
      </c>
      <c r="C3083" s="8">
        <v>14</v>
      </c>
      <c r="D3083" s="9" t="s">
        <v>2950</v>
      </c>
      <c r="E3083" t="str">
        <f t="shared" si="428"/>
        <v>http://creativecommons.org/publicdomain/zero/1.0/</v>
      </c>
      <c r="F3083" t="s">
        <v>4660</v>
      </c>
      <c r="G3083">
        <v>7</v>
      </c>
      <c r="H3083" t="s">
        <v>337</v>
      </c>
      <c r="I3083" s="3" t="str">
        <f t="shared" si="429"/>
        <v>https://jpsearch.go.jp/term/type/文章要素</v>
      </c>
      <c r="L3083">
        <f t="shared" si="431"/>
        <v>144</v>
      </c>
      <c r="M3083" t="str">
        <f t="shared" si="432"/>
        <v>https://www.dl.ndl.go.jp/api/iiif/3437686/canvas/144</v>
      </c>
      <c r="N3083" t="str">
        <f t="shared" si="430"/>
        <v>https://www.dl.ndl.go.jp/api/iiif/3437686/manifest.json</v>
      </c>
      <c r="O3083" t="str">
        <f t="shared" si="433"/>
        <v>http://da.dl.itc.u-tokyo.ac.jp/mirador/?params=[{%22manifest%22:%22https://www.dl.ndl.go.jp/api/iiif/3437686/manifest.json%22,%22canvas%22:%22https://www.dl.ndl.go.jp/api/iiif/3437686/canvas/144%22}]</v>
      </c>
    </row>
    <row r="3084" spans="1:15" ht="16">
      <c r="A3084" s="8" t="str">
        <f t="shared" si="427"/>
        <v>https://w3id.org/kouigenjimonogatari/data/0249-01.json</v>
      </c>
      <c r="B3084" s="8">
        <v>249</v>
      </c>
      <c r="C3084" s="8">
        <v>1</v>
      </c>
      <c r="D3084" s="9" t="s">
        <v>2951</v>
      </c>
      <c r="E3084" t="str">
        <f t="shared" si="428"/>
        <v>http://creativecommons.org/publicdomain/zero/1.0/</v>
      </c>
      <c r="F3084" t="s">
        <v>4660</v>
      </c>
      <c r="G3084">
        <v>7</v>
      </c>
      <c r="H3084" t="s">
        <v>337</v>
      </c>
      <c r="I3084" s="3" t="str">
        <f t="shared" si="429"/>
        <v>https://jpsearch.go.jp/term/type/文章要素</v>
      </c>
      <c r="L3084">
        <f t="shared" si="431"/>
        <v>144</v>
      </c>
      <c r="M3084" t="str">
        <f t="shared" si="432"/>
        <v>https://www.dl.ndl.go.jp/api/iiif/3437686/canvas/144</v>
      </c>
      <c r="N3084" t="str">
        <f t="shared" si="430"/>
        <v>https://www.dl.ndl.go.jp/api/iiif/3437686/manifest.json</v>
      </c>
      <c r="O3084" t="str">
        <f t="shared" si="433"/>
        <v>http://da.dl.itc.u-tokyo.ac.jp/mirador/?params=[{%22manifest%22:%22https://www.dl.ndl.go.jp/api/iiif/3437686/manifest.json%22,%22canvas%22:%22https://www.dl.ndl.go.jp/api/iiif/3437686/canvas/144%22}]</v>
      </c>
    </row>
    <row r="3085" spans="1:15" ht="16">
      <c r="A3085" s="8" t="str">
        <f t="shared" si="427"/>
        <v>https://w3id.org/kouigenjimonogatari/data/0249-02.json</v>
      </c>
      <c r="B3085" s="8">
        <v>249</v>
      </c>
      <c r="C3085" s="8">
        <v>2</v>
      </c>
      <c r="D3085" s="9" t="s">
        <v>2952</v>
      </c>
      <c r="E3085" t="str">
        <f t="shared" si="428"/>
        <v>http://creativecommons.org/publicdomain/zero/1.0/</v>
      </c>
      <c r="F3085" t="s">
        <v>4660</v>
      </c>
      <c r="G3085">
        <v>7</v>
      </c>
      <c r="H3085" t="s">
        <v>337</v>
      </c>
      <c r="I3085" s="3" t="str">
        <f t="shared" si="429"/>
        <v>https://jpsearch.go.jp/term/type/文章要素</v>
      </c>
      <c r="L3085">
        <f t="shared" si="431"/>
        <v>144</v>
      </c>
      <c r="M3085" t="str">
        <f t="shared" si="432"/>
        <v>https://www.dl.ndl.go.jp/api/iiif/3437686/canvas/144</v>
      </c>
      <c r="N3085" t="str">
        <f t="shared" si="430"/>
        <v>https://www.dl.ndl.go.jp/api/iiif/3437686/manifest.json</v>
      </c>
      <c r="O3085" t="str">
        <f t="shared" si="433"/>
        <v>http://da.dl.itc.u-tokyo.ac.jp/mirador/?params=[{%22manifest%22:%22https://www.dl.ndl.go.jp/api/iiif/3437686/manifest.json%22,%22canvas%22:%22https://www.dl.ndl.go.jp/api/iiif/3437686/canvas/144%22}]</v>
      </c>
    </row>
    <row r="3086" spans="1:15" ht="16">
      <c r="A3086" s="8" t="str">
        <f t="shared" si="427"/>
        <v>https://w3id.org/kouigenjimonogatari/data/0249-03.json</v>
      </c>
      <c r="B3086" s="8">
        <v>249</v>
      </c>
      <c r="C3086" s="8">
        <v>3</v>
      </c>
      <c r="D3086" s="9" t="s">
        <v>2953</v>
      </c>
      <c r="E3086" t="str">
        <f t="shared" si="428"/>
        <v>http://creativecommons.org/publicdomain/zero/1.0/</v>
      </c>
      <c r="F3086" t="s">
        <v>4660</v>
      </c>
      <c r="G3086">
        <v>7</v>
      </c>
      <c r="H3086" t="s">
        <v>337</v>
      </c>
      <c r="I3086" s="3" t="str">
        <f t="shared" si="429"/>
        <v>https://jpsearch.go.jp/term/type/文章要素</v>
      </c>
      <c r="L3086">
        <f t="shared" si="431"/>
        <v>144</v>
      </c>
      <c r="M3086" t="str">
        <f t="shared" si="432"/>
        <v>https://www.dl.ndl.go.jp/api/iiif/3437686/canvas/144</v>
      </c>
      <c r="N3086" t="str">
        <f t="shared" si="430"/>
        <v>https://www.dl.ndl.go.jp/api/iiif/3437686/manifest.json</v>
      </c>
      <c r="O3086" t="str">
        <f t="shared" si="433"/>
        <v>http://da.dl.itc.u-tokyo.ac.jp/mirador/?params=[{%22manifest%22:%22https://www.dl.ndl.go.jp/api/iiif/3437686/manifest.json%22,%22canvas%22:%22https://www.dl.ndl.go.jp/api/iiif/3437686/canvas/144%22}]</v>
      </c>
    </row>
    <row r="3087" spans="1:15" ht="16">
      <c r="A3087" s="8" t="str">
        <f t="shared" si="427"/>
        <v>https://w3id.org/kouigenjimonogatari/data/0249-04.json</v>
      </c>
      <c r="B3087" s="8">
        <v>249</v>
      </c>
      <c r="C3087" s="8">
        <v>4</v>
      </c>
      <c r="D3087" s="9" t="s">
        <v>2954</v>
      </c>
      <c r="E3087" t="str">
        <f t="shared" si="428"/>
        <v>http://creativecommons.org/publicdomain/zero/1.0/</v>
      </c>
      <c r="F3087" t="s">
        <v>4660</v>
      </c>
      <c r="G3087">
        <v>7</v>
      </c>
      <c r="H3087" t="s">
        <v>337</v>
      </c>
      <c r="I3087" s="3" t="str">
        <f t="shared" si="429"/>
        <v>https://jpsearch.go.jp/term/type/文章要素</v>
      </c>
      <c r="L3087">
        <f t="shared" si="431"/>
        <v>144</v>
      </c>
      <c r="M3087" t="str">
        <f t="shared" si="432"/>
        <v>https://www.dl.ndl.go.jp/api/iiif/3437686/canvas/144</v>
      </c>
      <c r="N3087" t="str">
        <f t="shared" si="430"/>
        <v>https://www.dl.ndl.go.jp/api/iiif/3437686/manifest.json</v>
      </c>
      <c r="O3087" t="str">
        <f t="shared" si="433"/>
        <v>http://da.dl.itc.u-tokyo.ac.jp/mirador/?params=[{%22manifest%22:%22https://www.dl.ndl.go.jp/api/iiif/3437686/manifest.json%22,%22canvas%22:%22https://www.dl.ndl.go.jp/api/iiif/3437686/canvas/144%22}]</v>
      </c>
    </row>
    <row r="3088" spans="1:15" ht="16">
      <c r="A3088" s="8" t="str">
        <f t="shared" si="427"/>
        <v>https://w3id.org/kouigenjimonogatari/data/0249-05.json</v>
      </c>
      <c r="B3088" s="8">
        <v>249</v>
      </c>
      <c r="C3088" s="8">
        <v>5</v>
      </c>
      <c r="D3088" s="9" t="s">
        <v>2955</v>
      </c>
      <c r="E3088" t="str">
        <f t="shared" si="428"/>
        <v>http://creativecommons.org/publicdomain/zero/1.0/</v>
      </c>
      <c r="F3088" t="s">
        <v>4660</v>
      </c>
      <c r="G3088">
        <v>7</v>
      </c>
      <c r="H3088" t="s">
        <v>337</v>
      </c>
      <c r="I3088" s="3" t="str">
        <f t="shared" si="429"/>
        <v>https://jpsearch.go.jp/term/type/文章要素</v>
      </c>
      <c r="L3088">
        <f t="shared" si="431"/>
        <v>144</v>
      </c>
      <c r="M3088" t="str">
        <f t="shared" si="432"/>
        <v>https://www.dl.ndl.go.jp/api/iiif/3437686/canvas/144</v>
      </c>
      <c r="N3088" t="str">
        <f t="shared" si="430"/>
        <v>https://www.dl.ndl.go.jp/api/iiif/3437686/manifest.json</v>
      </c>
      <c r="O3088" t="str">
        <f t="shared" si="433"/>
        <v>http://da.dl.itc.u-tokyo.ac.jp/mirador/?params=[{%22manifest%22:%22https://www.dl.ndl.go.jp/api/iiif/3437686/manifest.json%22,%22canvas%22:%22https://www.dl.ndl.go.jp/api/iiif/3437686/canvas/144%22}]</v>
      </c>
    </row>
    <row r="3089" spans="1:15" ht="16">
      <c r="A3089" s="8" t="str">
        <f t="shared" si="427"/>
        <v>https://w3id.org/kouigenjimonogatari/data/0249-06.json</v>
      </c>
      <c r="B3089" s="8">
        <v>249</v>
      </c>
      <c r="C3089" s="8">
        <v>6</v>
      </c>
      <c r="D3089" s="9" t="s">
        <v>2956</v>
      </c>
      <c r="E3089" t="str">
        <f t="shared" si="428"/>
        <v>http://creativecommons.org/publicdomain/zero/1.0/</v>
      </c>
      <c r="F3089" t="s">
        <v>4660</v>
      </c>
      <c r="G3089">
        <v>7</v>
      </c>
      <c r="H3089" t="s">
        <v>337</v>
      </c>
      <c r="I3089" s="3" t="str">
        <f t="shared" si="429"/>
        <v>https://jpsearch.go.jp/term/type/文章要素</v>
      </c>
      <c r="L3089">
        <f t="shared" si="431"/>
        <v>144</v>
      </c>
      <c r="M3089" t="str">
        <f t="shared" si="432"/>
        <v>https://www.dl.ndl.go.jp/api/iiif/3437686/canvas/144</v>
      </c>
      <c r="N3089" t="str">
        <f t="shared" si="430"/>
        <v>https://www.dl.ndl.go.jp/api/iiif/3437686/manifest.json</v>
      </c>
      <c r="O3089" t="str">
        <f t="shared" si="433"/>
        <v>http://da.dl.itc.u-tokyo.ac.jp/mirador/?params=[{%22manifest%22:%22https://www.dl.ndl.go.jp/api/iiif/3437686/manifest.json%22,%22canvas%22:%22https://www.dl.ndl.go.jp/api/iiif/3437686/canvas/144%22}]</v>
      </c>
    </row>
    <row r="3090" spans="1:15" ht="16">
      <c r="A3090" s="8" t="str">
        <f t="shared" si="427"/>
        <v>https://w3id.org/kouigenjimonogatari/data/0249-07.json</v>
      </c>
      <c r="B3090" s="8">
        <v>249</v>
      </c>
      <c r="C3090" s="8">
        <v>7</v>
      </c>
      <c r="D3090" s="9" t="s">
        <v>2957</v>
      </c>
      <c r="E3090" t="str">
        <f t="shared" si="428"/>
        <v>http://creativecommons.org/publicdomain/zero/1.0/</v>
      </c>
      <c r="F3090" t="s">
        <v>4660</v>
      </c>
      <c r="G3090">
        <v>7</v>
      </c>
      <c r="H3090" t="s">
        <v>337</v>
      </c>
      <c r="I3090" s="3" t="str">
        <f t="shared" si="429"/>
        <v>https://jpsearch.go.jp/term/type/文章要素</v>
      </c>
      <c r="L3090">
        <f t="shared" si="431"/>
        <v>144</v>
      </c>
      <c r="M3090" t="str">
        <f t="shared" si="432"/>
        <v>https://www.dl.ndl.go.jp/api/iiif/3437686/canvas/144</v>
      </c>
      <c r="N3090" t="str">
        <f t="shared" si="430"/>
        <v>https://www.dl.ndl.go.jp/api/iiif/3437686/manifest.json</v>
      </c>
      <c r="O3090" t="str">
        <f t="shared" si="433"/>
        <v>http://da.dl.itc.u-tokyo.ac.jp/mirador/?params=[{%22manifest%22:%22https://www.dl.ndl.go.jp/api/iiif/3437686/manifest.json%22,%22canvas%22:%22https://www.dl.ndl.go.jp/api/iiif/3437686/canvas/144%22}]</v>
      </c>
    </row>
    <row r="3091" spans="1:15" ht="16">
      <c r="A3091" s="8" t="str">
        <f t="shared" si="427"/>
        <v>https://w3id.org/kouigenjimonogatari/data/0249-08.json</v>
      </c>
      <c r="B3091" s="8">
        <v>249</v>
      </c>
      <c r="C3091" s="8">
        <v>8</v>
      </c>
      <c r="D3091" s="9" t="s">
        <v>2958</v>
      </c>
      <c r="E3091" t="str">
        <f t="shared" si="428"/>
        <v>http://creativecommons.org/publicdomain/zero/1.0/</v>
      </c>
      <c r="F3091" t="s">
        <v>4660</v>
      </c>
      <c r="G3091">
        <v>7</v>
      </c>
      <c r="H3091" t="s">
        <v>337</v>
      </c>
      <c r="I3091" s="3" t="str">
        <f t="shared" si="429"/>
        <v>https://jpsearch.go.jp/term/type/文章要素</v>
      </c>
      <c r="L3091">
        <f t="shared" si="431"/>
        <v>144</v>
      </c>
      <c r="M3091" t="str">
        <f t="shared" si="432"/>
        <v>https://www.dl.ndl.go.jp/api/iiif/3437686/canvas/144</v>
      </c>
      <c r="N3091" t="str">
        <f t="shared" si="430"/>
        <v>https://www.dl.ndl.go.jp/api/iiif/3437686/manifest.json</v>
      </c>
      <c r="O3091" t="str">
        <f t="shared" si="433"/>
        <v>http://da.dl.itc.u-tokyo.ac.jp/mirador/?params=[{%22manifest%22:%22https://www.dl.ndl.go.jp/api/iiif/3437686/manifest.json%22,%22canvas%22:%22https://www.dl.ndl.go.jp/api/iiif/3437686/canvas/144%22}]</v>
      </c>
    </row>
    <row r="3092" spans="1:15" ht="16">
      <c r="A3092" s="8" t="str">
        <f t="shared" si="427"/>
        <v>https://w3id.org/kouigenjimonogatari/data/0249-09.json</v>
      </c>
      <c r="B3092" s="8">
        <v>249</v>
      </c>
      <c r="C3092" s="8">
        <v>9</v>
      </c>
      <c r="D3092" s="9" t="s">
        <v>2959</v>
      </c>
      <c r="E3092" t="str">
        <f t="shared" si="428"/>
        <v>http://creativecommons.org/publicdomain/zero/1.0/</v>
      </c>
      <c r="F3092" t="s">
        <v>4660</v>
      </c>
      <c r="G3092">
        <v>7</v>
      </c>
      <c r="H3092" t="s">
        <v>337</v>
      </c>
      <c r="I3092" s="3" t="str">
        <f t="shared" si="429"/>
        <v>https://jpsearch.go.jp/term/type/文章要素</v>
      </c>
      <c r="L3092">
        <f t="shared" si="431"/>
        <v>144</v>
      </c>
      <c r="M3092" t="str">
        <f t="shared" si="432"/>
        <v>https://www.dl.ndl.go.jp/api/iiif/3437686/canvas/144</v>
      </c>
      <c r="N3092" t="str">
        <f t="shared" si="430"/>
        <v>https://www.dl.ndl.go.jp/api/iiif/3437686/manifest.json</v>
      </c>
      <c r="O3092" t="str">
        <f t="shared" si="433"/>
        <v>http://da.dl.itc.u-tokyo.ac.jp/mirador/?params=[{%22manifest%22:%22https://www.dl.ndl.go.jp/api/iiif/3437686/manifest.json%22,%22canvas%22:%22https://www.dl.ndl.go.jp/api/iiif/3437686/canvas/144%22}]</v>
      </c>
    </row>
    <row r="3093" spans="1:15" ht="16">
      <c r="A3093" s="8" t="str">
        <f t="shared" si="427"/>
        <v>https://w3id.org/kouigenjimonogatari/data/0249-10.json</v>
      </c>
      <c r="B3093" s="8">
        <v>249</v>
      </c>
      <c r="C3093" s="8">
        <v>10</v>
      </c>
      <c r="D3093" s="9" t="s">
        <v>2960</v>
      </c>
      <c r="E3093" t="str">
        <f t="shared" si="428"/>
        <v>http://creativecommons.org/publicdomain/zero/1.0/</v>
      </c>
      <c r="F3093" t="s">
        <v>4660</v>
      </c>
      <c r="G3093">
        <v>7</v>
      </c>
      <c r="H3093" t="s">
        <v>337</v>
      </c>
      <c r="I3093" s="3" t="str">
        <f t="shared" si="429"/>
        <v>https://jpsearch.go.jp/term/type/文章要素</v>
      </c>
      <c r="L3093">
        <f t="shared" si="431"/>
        <v>144</v>
      </c>
      <c r="M3093" t="str">
        <f t="shared" si="432"/>
        <v>https://www.dl.ndl.go.jp/api/iiif/3437686/canvas/144</v>
      </c>
      <c r="N3093" t="str">
        <f t="shared" si="430"/>
        <v>https://www.dl.ndl.go.jp/api/iiif/3437686/manifest.json</v>
      </c>
      <c r="O3093" t="str">
        <f t="shared" si="433"/>
        <v>http://da.dl.itc.u-tokyo.ac.jp/mirador/?params=[{%22manifest%22:%22https://www.dl.ndl.go.jp/api/iiif/3437686/manifest.json%22,%22canvas%22:%22https://www.dl.ndl.go.jp/api/iiif/3437686/canvas/144%22}]</v>
      </c>
    </row>
    <row r="3094" spans="1:15" ht="16">
      <c r="A3094" s="8" t="str">
        <f t="shared" si="427"/>
        <v>https://w3id.org/kouigenjimonogatari/data/0249-11.json</v>
      </c>
      <c r="B3094" s="8">
        <v>249</v>
      </c>
      <c r="C3094" s="8">
        <v>11</v>
      </c>
      <c r="D3094" s="9" t="s">
        <v>2961</v>
      </c>
      <c r="E3094" t="str">
        <f t="shared" si="428"/>
        <v>http://creativecommons.org/publicdomain/zero/1.0/</v>
      </c>
      <c r="F3094" t="s">
        <v>4660</v>
      </c>
      <c r="G3094">
        <v>7</v>
      </c>
      <c r="H3094" t="s">
        <v>337</v>
      </c>
      <c r="I3094" s="3" t="str">
        <f t="shared" si="429"/>
        <v>https://jpsearch.go.jp/term/type/文章要素</v>
      </c>
      <c r="L3094">
        <f t="shared" si="431"/>
        <v>144</v>
      </c>
      <c r="M3094" t="str">
        <f t="shared" si="432"/>
        <v>https://www.dl.ndl.go.jp/api/iiif/3437686/canvas/144</v>
      </c>
      <c r="N3094" t="str">
        <f t="shared" si="430"/>
        <v>https://www.dl.ndl.go.jp/api/iiif/3437686/manifest.json</v>
      </c>
      <c r="O3094" t="str">
        <f t="shared" si="433"/>
        <v>http://da.dl.itc.u-tokyo.ac.jp/mirador/?params=[{%22manifest%22:%22https://www.dl.ndl.go.jp/api/iiif/3437686/manifest.json%22,%22canvas%22:%22https://www.dl.ndl.go.jp/api/iiif/3437686/canvas/144%22}]</v>
      </c>
    </row>
    <row r="3095" spans="1:15" ht="16">
      <c r="A3095" s="8" t="str">
        <f t="shared" si="427"/>
        <v>https://w3id.org/kouigenjimonogatari/data/0249-12.json</v>
      </c>
      <c r="B3095" s="8">
        <v>249</v>
      </c>
      <c r="C3095" s="8">
        <v>12</v>
      </c>
      <c r="D3095" s="9" t="s">
        <v>2962</v>
      </c>
      <c r="E3095" t="str">
        <f t="shared" si="428"/>
        <v>http://creativecommons.org/publicdomain/zero/1.0/</v>
      </c>
      <c r="F3095" t="s">
        <v>4660</v>
      </c>
      <c r="G3095">
        <v>7</v>
      </c>
      <c r="H3095" t="s">
        <v>337</v>
      </c>
      <c r="I3095" s="3" t="str">
        <f t="shared" si="429"/>
        <v>https://jpsearch.go.jp/term/type/文章要素</v>
      </c>
      <c r="L3095">
        <f t="shared" si="431"/>
        <v>144</v>
      </c>
      <c r="M3095" t="str">
        <f t="shared" si="432"/>
        <v>https://www.dl.ndl.go.jp/api/iiif/3437686/canvas/144</v>
      </c>
      <c r="N3095" t="str">
        <f t="shared" si="430"/>
        <v>https://www.dl.ndl.go.jp/api/iiif/3437686/manifest.json</v>
      </c>
      <c r="O3095" t="str">
        <f t="shared" si="433"/>
        <v>http://da.dl.itc.u-tokyo.ac.jp/mirador/?params=[{%22manifest%22:%22https://www.dl.ndl.go.jp/api/iiif/3437686/manifest.json%22,%22canvas%22:%22https://www.dl.ndl.go.jp/api/iiif/3437686/canvas/144%22}]</v>
      </c>
    </row>
    <row r="3096" spans="1:15" ht="16">
      <c r="A3096" s="8" t="str">
        <f t="shared" si="427"/>
        <v>https://w3id.org/kouigenjimonogatari/data/0249-13.json</v>
      </c>
      <c r="B3096" s="8">
        <v>249</v>
      </c>
      <c r="C3096" s="8">
        <v>13</v>
      </c>
      <c r="D3096" s="9" t="s">
        <v>2963</v>
      </c>
      <c r="E3096" t="str">
        <f t="shared" si="428"/>
        <v>http://creativecommons.org/publicdomain/zero/1.0/</v>
      </c>
      <c r="F3096" t="s">
        <v>4660</v>
      </c>
      <c r="G3096">
        <v>7</v>
      </c>
      <c r="H3096" t="s">
        <v>337</v>
      </c>
      <c r="I3096" s="3" t="str">
        <f t="shared" si="429"/>
        <v>https://jpsearch.go.jp/term/type/文章要素</v>
      </c>
      <c r="L3096">
        <f t="shared" si="431"/>
        <v>144</v>
      </c>
      <c r="M3096" t="str">
        <f t="shared" si="432"/>
        <v>https://www.dl.ndl.go.jp/api/iiif/3437686/canvas/144</v>
      </c>
      <c r="N3096" t="str">
        <f t="shared" si="430"/>
        <v>https://www.dl.ndl.go.jp/api/iiif/3437686/manifest.json</v>
      </c>
      <c r="O3096" t="str">
        <f t="shared" si="433"/>
        <v>http://da.dl.itc.u-tokyo.ac.jp/mirador/?params=[{%22manifest%22:%22https://www.dl.ndl.go.jp/api/iiif/3437686/manifest.json%22,%22canvas%22:%22https://www.dl.ndl.go.jp/api/iiif/3437686/canvas/144%22}]</v>
      </c>
    </row>
    <row r="3097" spans="1:15" ht="16">
      <c r="A3097" s="8" t="str">
        <f t="shared" si="427"/>
        <v>https://w3id.org/kouigenjimonogatari/data/0249-14.json</v>
      </c>
      <c r="B3097" s="8">
        <v>249</v>
      </c>
      <c r="C3097" s="8">
        <v>14</v>
      </c>
      <c r="D3097" s="9" t="s">
        <v>2964</v>
      </c>
      <c r="E3097" t="str">
        <f t="shared" si="428"/>
        <v>http://creativecommons.org/publicdomain/zero/1.0/</v>
      </c>
      <c r="F3097" t="s">
        <v>4660</v>
      </c>
      <c r="G3097">
        <v>7</v>
      </c>
      <c r="H3097" t="s">
        <v>337</v>
      </c>
      <c r="I3097" s="3" t="str">
        <f t="shared" si="429"/>
        <v>https://jpsearch.go.jp/term/type/文章要素</v>
      </c>
      <c r="L3097">
        <f t="shared" si="431"/>
        <v>144</v>
      </c>
      <c r="M3097" t="str">
        <f t="shared" si="432"/>
        <v>https://www.dl.ndl.go.jp/api/iiif/3437686/canvas/144</v>
      </c>
      <c r="N3097" t="str">
        <f t="shared" si="430"/>
        <v>https://www.dl.ndl.go.jp/api/iiif/3437686/manifest.json</v>
      </c>
      <c r="O3097" t="str">
        <f t="shared" si="433"/>
        <v>http://da.dl.itc.u-tokyo.ac.jp/mirador/?params=[{%22manifest%22:%22https://www.dl.ndl.go.jp/api/iiif/3437686/manifest.json%22,%22canvas%22:%22https://www.dl.ndl.go.jp/api/iiif/3437686/canvas/144%22}]</v>
      </c>
    </row>
    <row r="3098" spans="1:15" ht="16">
      <c r="A3098" s="8" t="str">
        <f t="shared" si="427"/>
        <v>https://w3id.org/kouigenjimonogatari/data/0250-01.json</v>
      </c>
      <c r="B3098" s="8">
        <v>250</v>
      </c>
      <c r="C3098" s="8">
        <v>1</v>
      </c>
      <c r="D3098" s="9" t="s">
        <v>2965</v>
      </c>
      <c r="E3098" t="str">
        <f t="shared" si="428"/>
        <v>http://creativecommons.org/publicdomain/zero/1.0/</v>
      </c>
      <c r="F3098" t="s">
        <v>4660</v>
      </c>
      <c r="G3098">
        <v>7</v>
      </c>
      <c r="H3098" t="s">
        <v>337</v>
      </c>
      <c r="I3098" s="3" t="str">
        <f t="shared" si="429"/>
        <v>https://jpsearch.go.jp/term/type/文章要素</v>
      </c>
      <c r="L3098">
        <f t="shared" si="431"/>
        <v>145</v>
      </c>
      <c r="M3098" t="str">
        <f t="shared" si="432"/>
        <v>https://www.dl.ndl.go.jp/api/iiif/3437686/canvas/145</v>
      </c>
      <c r="N3098" t="str">
        <f t="shared" si="430"/>
        <v>https://www.dl.ndl.go.jp/api/iiif/3437686/manifest.json</v>
      </c>
      <c r="O3098" t="str">
        <f t="shared" si="433"/>
        <v>http://da.dl.itc.u-tokyo.ac.jp/mirador/?params=[{%22manifest%22:%22https://www.dl.ndl.go.jp/api/iiif/3437686/manifest.json%22,%22canvas%22:%22https://www.dl.ndl.go.jp/api/iiif/3437686/canvas/145%22}]</v>
      </c>
    </row>
    <row r="3099" spans="1:15" ht="16">
      <c r="A3099" s="8" t="str">
        <f t="shared" si="427"/>
        <v>https://w3id.org/kouigenjimonogatari/data/0250-02.json</v>
      </c>
      <c r="B3099" s="8">
        <v>250</v>
      </c>
      <c r="C3099" s="8">
        <v>2</v>
      </c>
      <c r="D3099" s="9" t="s">
        <v>2966</v>
      </c>
      <c r="E3099" t="str">
        <f t="shared" si="428"/>
        <v>http://creativecommons.org/publicdomain/zero/1.0/</v>
      </c>
      <c r="F3099" t="s">
        <v>4660</v>
      </c>
      <c r="G3099">
        <v>7</v>
      </c>
      <c r="H3099" t="s">
        <v>337</v>
      </c>
      <c r="I3099" s="3" t="str">
        <f t="shared" si="429"/>
        <v>https://jpsearch.go.jp/term/type/文章要素</v>
      </c>
      <c r="L3099">
        <f t="shared" si="431"/>
        <v>145</v>
      </c>
      <c r="M3099" t="str">
        <f t="shared" si="432"/>
        <v>https://www.dl.ndl.go.jp/api/iiif/3437686/canvas/145</v>
      </c>
      <c r="N3099" t="str">
        <f t="shared" si="430"/>
        <v>https://www.dl.ndl.go.jp/api/iiif/3437686/manifest.json</v>
      </c>
      <c r="O3099" t="str">
        <f t="shared" si="433"/>
        <v>http://da.dl.itc.u-tokyo.ac.jp/mirador/?params=[{%22manifest%22:%22https://www.dl.ndl.go.jp/api/iiif/3437686/manifest.json%22,%22canvas%22:%22https://www.dl.ndl.go.jp/api/iiif/3437686/canvas/145%22}]</v>
      </c>
    </row>
    <row r="3100" spans="1:15" ht="16">
      <c r="A3100" s="8" t="str">
        <f t="shared" si="427"/>
        <v>https://w3id.org/kouigenjimonogatari/data/0250-03.json</v>
      </c>
      <c r="B3100" s="8">
        <v>250</v>
      </c>
      <c r="C3100" s="8">
        <v>3</v>
      </c>
      <c r="D3100" s="9" t="s">
        <v>2967</v>
      </c>
      <c r="E3100" t="str">
        <f t="shared" si="428"/>
        <v>http://creativecommons.org/publicdomain/zero/1.0/</v>
      </c>
      <c r="F3100" t="s">
        <v>4660</v>
      </c>
      <c r="G3100">
        <v>7</v>
      </c>
      <c r="H3100" t="s">
        <v>337</v>
      </c>
      <c r="I3100" s="3" t="str">
        <f t="shared" si="429"/>
        <v>https://jpsearch.go.jp/term/type/文章要素</v>
      </c>
      <c r="L3100">
        <f t="shared" si="431"/>
        <v>145</v>
      </c>
      <c r="M3100" t="str">
        <f t="shared" si="432"/>
        <v>https://www.dl.ndl.go.jp/api/iiif/3437686/canvas/145</v>
      </c>
      <c r="N3100" t="str">
        <f t="shared" si="430"/>
        <v>https://www.dl.ndl.go.jp/api/iiif/3437686/manifest.json</v>
      </c>
      <c r="O3100" t="str">
        <f t="shared" si="433"/>
        <v>http://da.dl.itc.u-tokyo.ac.jp/mirador/?params=[{%22manifest%22:%22https://www.dl.ndl.go.jp/api/iiif/3437686/manifest.json%22,%22canvas%22:%22https://www.dl.ndl.go.jp/api/iiif/3437686/canvas/145%22}]</v>
      </c>
    </row>
    <row r="3101" spans="1:15" ht="16">
      <c r="A3101" s="8" t="str">
        <f t="shared" si="427"/>
        <v>https://w3id.org/kouigenjimonogatari/data/0250-04.json</v>
      </c>
      <c r="B3101" s="8">
        <v>250</v>
      </c>
      <c r="C3101" s="8">
        <v>4</v>
      </c>
      <c r="D3101" s="9" t="s">
        <v>2968</v>
      </c>
      <c r="E3101" t="str">
        <f t="shared" si="428"/>
        <v>http://creativecommons.org/publicdomain/zero/1.0/</v>
      </c>
      <c r="F3101" t="s">
        <v>4660</v>
      </c>
      <c r="G3101">
        <v>7</v>
      </c>
      <c r="H3101" t="s">
        <v>337</v>
      </c>
      <c r="I3101" s="3" t="str">
        <f t="shared" si="429"/>
        <v>https://jpsearch.go.jp/term/type/文章要素</v>
      </c>
      <c r="L3101">
        <f t="shared" si="431"/>
        <v>145</v>
      </c>
      <c r="M3101" t="str">
        <f t="shared" si="432"/>
        <v>https://www.dl.ndl.go.jp/api/iiif/3437686/canvas/145</v>
      </c>
      <c r="N3101" t="str">
        <f t="shared" si="430"/>
        <v>https://www.dl.ndl.go.jp/api/iiif/3437686/manifest.json</v>
      </c>
      <c r="O3101" t="str">
        <f t="shared" si="433"/>
        <v>http://da.dl.itc.u-tokyo.ac.jp/mirador/?params=[{%22manifest%22:%22https://www.dl.ndl.go.jp/api/iiif/3437686/manifest.json%22,%22canvas%22:%22https://www.dl.ndl.go.jp/api/iiif/3437686/canvas/145%22}]</v>
      </c>
    </row>
    <row r="3102" spans="1:15" ht="16">
      <c r="A3102" s="8" t="str">
        <f t="shared" si="427"/>
        <v>https://w3id.org/kouigenjimonogatari/data/0250-05.json</v>
      </c>
      <c r="B3102" s="8">
        <v>250</v>
      </c>
      <c r="C3102" s="8">
        <v>5</v>
      </c>
      <c r="D3102" s="9" t="s">
        <v>2969</v>
      </c>
      <c r="E3102" t="str">
        <f t="shared" si="428"/>
        <v>http://creativecommons.org/publicdomain/zero/1.0/</v>
      </c>
      <c r="F3102" t="s">
        <v>4660</v>
      </c>
      <c r="G3102">
        <v>7</v>
      </c>
      <c r="H3102" t="s">
        <v>337</v>
      </c>
      <c r="I3102" s="3" t="str">
        <f t="shared" si="429"/>
        <v>https://jpsearch.go.jp/term/type/文章要素</v>
      </c>
      <c r="L3102">
        <f t="shared" si="431"/>
        <v>145</v>
      </c>
      <c r="M3102" t="str">
        <f t="shared" si="432"/>
        <v>https://www.dl.ndl.go.jp/api/iiif/3437686/canvas/145</v>
      </c>
      <c r="N3102" t="str">
        <f t="shared" si="430"/>
        <v>https://www.dl.ndl.go.jp/api/iiif/3437686/manifest.json</v>
      </c>
      <c r="O3102" t="str">
        <f t="shared" si="433"/>
        <v>http://da.dl.itc.u-tokyo.ac.jp/mirador/?params=[{%22manifest%22:%22https://www.dl.ndl.go.jp/api/iiif/3437686/manifest.json%22,%22canvas%22:%22https://www.dl.ndl.go.jp/api/iiif/3437686/canvas/145%22}]</v>
      </c>
    </row>
    <row r="3103" spans="1:15" ht="16">
      <c r="A3103" s="8" t="str">
        <f t="shared" si="427"/>
        <v>https://w3id.org/kouigenjimonogatari/data/0250-06.json</v>
      </c>
      <c r="B3103" s="8">
        <v>250</v>
      </c>
      <c r="C3103" s="8">
        <v>6</v>
      </c>
      <c r="D3103" s="9" t="s">
        <v>2970</v>
      </c>
      <c r="E3103" t="str">
        <f t="shared" si="428"/>
        <v>http://creativecommons.org/publicdomain/zero/1.0/</v>
      </c>
      <c r="F3103" t="s">
        <v>4660</v>
      </c>
      <c r="G3103">
        <v>7</v>
      </c>
      <c r="H3103" t="s">
        <v>337</v>
      </c>
      <c r="I3103" s="3" t="str">
        <f t="shared" si="429"/>
        <v>https://jpsearch.go.jp/term/type/文章要素</v>
      </c>
      <c r="L3103">
        <f t="shared" si="431"/>
        <v>145</v>
      </c>
      <c r="M3103" t="str">
        <f t="shared" si="432"/>
        <v>https://www.dl.ndl.go.jp/api/iiif/3437686/canvas/145</v>
      </c>
      <c r="N3103" t="str">
        <f t="shared" si="430"/>
        <v>https://www.dl.ndl.go.jp/api/iiif/3437686/manifest.json</v>
      </c>
      <c r="O3103" t="str">
        <f t="shared" si="433"/>
        <v>http://da.dl.itc.u-tokyo.ac.jp/mirador/?params=[{%22manifest%22:%22https://www.dl.ndl.go.jp/api/iiif/3437686/manifest.json%22,%22canvas%22:%22https://www.dl.ndl.go.jp/api/iiif/3437686/canvas/145%22}]</v>
      </c>
    </row>
    <row r="3104" spans="1:15" ht="16">
      <c r="A3104" s="8" t="str">
        <f t="shared" si="427"/>
        <v>https://w3id.org/kouigenjimonogatari/data/0250-07.json</v>
      </c>
      <c r="B3104" s="8">
        <v>250</v>
      </c>
      <c r="C3104" s="8">
        <v>7</v>
      </c>
      <c r="D3104" s="9" t="s">
        <v>2971</v>
      </c>
      <c r="E3104" t="str">
        <f t="shared" si="428"/>
        <v>http://creativecommons.org/publicdomain/zero/1.0/</v>
      </c>
      <c r="F3104" t="s">
        <v>4660</v>
      </c>
      <c r="G3104">
        <v>7</v>
      </c>
      <c r="H3104" t="s">
        <v>337</v>
      </c>
      <c r="I3104" s="3" t="str">
        <f t="shared" si="429"/>
        <v>https://jpsearch.go.jp/term/type/文章要素</v>
      </c>
      <c r="L3104">
        <f t="shared" si="431"/>
        <v>145</v>
      </c>
      <c r="M3104" t="str">
        <f t="shared" si="432"/>
        <v>https://www.dl.ndl.go.jp/api/iiif/3437686/canvas/145</v>
      </c>
      <c r="N3104" t="str">
        <f t="shared" si="430"/>
        <v>https://www.dl.ndl.go.jp/api/iiif/3437686/manifest.json</v>
      </c>
      <c r="O3104" t="str">
        <f t="shared" si="433"/>
        <v>http://da.dl.itc.u-tokyo.ac.jp/mirador/?params=[{%22manifest%22:%22https://www.dl.ndl.go.jp/api/iiif/3437686/manifest.json%22,%22canvas%22:%22https://www.dl.ndl.go.jp/api/iiif/3437686/canvas/145%22}]</v>
      </c>
    </row>
    <row r="3105" spans="1:15" ht="16">
      <c r="A3105" s="8" t="str">
        <f t="shared" si="427"/>
        <v>https://w3id.org/kouigenjimonogatari/data/0250-08.json</v>
      </c>
      <c r="B3105" s="8">
        <v>250</v>
      </c>
      <c r="C3105" s="8">
        <v>8</v>
      </c>
      <c r="D3105" s="9" t="s">
        <v>2972</v>
      </c>
      <c r="E3105" t="str">
        <f t="shared" si="428"/>
        <v>http://creativecommons.org/publicdomain/zero/1.0/</v>
      </c>
      <c r="F3105" t="s">
        <v>4660</v>
      </c>
      <c r="G3105">
        <v>7</v>
      </c>
      <c r="H3105" t="s">
        <v>337</v>
      </c>
      <c r="I3105" s="3" t="str">
        <f t="shared" si="429"/>
        <v>https://jpsearch.go.jp/term/type/文章要素</v>
      </c>
      <c r="L3105">
        <f t="shared" si="431"/>
        <v>145</v>
      </c>
      <c r="M3105" t="str">
        <f t="shared" si="432"/>
        <v>https://www.dl.ndl.go.jp/api/iiif/3437686/canvas/145</v>
      </c>
      <c r="N3105" t="str">
        <f t="shared" si="430"/>
        <v>https://www.dl.ndl.go.jp/api/iiif/3437686/manifest.json</v>
      </c>
      <c r="O3105" t="str">
        <f t="shared" si="433"/>
        <v>http://da.dl.itc.u-tokyo.ac.jp/mirador/?params=[{%22manifest%22:%22https://www.dl.ndl.go.jp/api/iiif/3437686/manifest.json%22,%22canvas%22:%22https://www.dl.ndl.go.jp/api/iiif/3437686/canvas/145%22}]</v>
      </c>
    </row>
    <row r="3106" spans="1:15" ht="16">
      <c r="A3106" s="8" t="str">
        <f t="shared" si="427"/>
        <v>https://w3id.org/kouigenjimonogatari/data/0250-09.json</v>
      </c>
      <c r="B3106" s="8">
        <v>250</v>
      </c>
      <c r="C3106" s="8">
        <v>9</v>
      </c>
      <c r="D3106" s="9" t="s">
        <v>2973</v>
      </c>
      <c r="E3106" t="str">
        <f t="shared" si="428"/>
        <v>http://creativecommons.org/publicdomain/zero/1.0/</v>
      </c>
      <c r="F3106" t="s">
        <v>4660</v>
      </c>
      <c r="G3106">
        <v>7</v>
      </c>
      <c r="H3106" t="s">
        <v>337</v>
      </c>
      <c r="I3106" s="3" t="str">
        <f t="shared" si="429"/>
        <v>https://jpsearch.go.jp/term/type/文章要素</v>
      </c>
      <c r="L3106">
        <f t="shared" si="431"/>
        <v>145</v>
      </c>
      <c r="M3106" t="str">
        <f t="shared" si="432"/>
        <v>https://www.dl.ndl.go.jp/api/iiif/3437686/canvas/145</v>
      </c>
      <c r="N3106" t="str">
        <f t="shared" si="430"/>
        <v>https://www.dl.ndl.go.jp/api/iiif/3437686/manifest.json</v>
      </c>
      <c r="O3106" t="str">
        <f t="shared" si="433"/>
        <v>http://da.dl.itc.u-tokyo.ac.jp/mirador/?params=[{%22manifest%22:%22https://www.dl.ndl.go.jp/api/iiif/3437686/manifest.json%22,%22canvas%22:%22https://www.dl.ndl.go.jp/api/iiif/3437686/canvas/145%22}]</v>
      </c>
    </row>
    <row r="3107" spans="1:15" ht="16">
      <c r="A3107" s="8" t="str">
        <f t="shared" si="427"/>
        <v>https://w3id.org/kouigenjimonogatari/data/0250-10.json</v>
      </c>
      <c r="B3107" s="8">
        <v>250</v>
      </c>
      <c r="C3107" s="8">
        <v>10</v>
      </c>
      <c r="D3107" s="9" t="s">
        <v>2974</v>
      </c>
      <c r="E3107" t="str">
        <f t="shared" si="428"/>
        <v>http://creativecommons.org/publicdomain/zero/1.0/</v>
      </c>
      <c r="F3107" t="s">
        <v>4660</v>
      </c>
      <c r="G3107">
        <v>7</v>
      </c>
      <c r="H3107" t="s">
        <v>337</v>
      </c>
      <c r="I3107" s="3" t="str">
        <f t="shared" si="429"/>
        <v>https://jpsearch.go.jp/term/type/文章要素</v>
      </c>
      <c r="L3107">
        <f t="shared" si="431"/>
        <v>145</v>
      </c>
      <c r="M3107" t="str">
        <f t="shared" si="432"/>
        <v>https://www.dl.ndl.go.jp/api/iiif/3437686/canvas/145</v>
      </c>
      <c r="N3107" t="str">
        <f t="shared" si="430"/>
        <v>https://www.dl.ndl.go.jp/api/iiif/3437686/manifest.json</v>
      </c>
      <c r="O3107" t="str">
        <f t="shared" si="433"/>
        <v>http://da.dl.itc.u-tokyo.ac.jp/mirador/?params=[{%22manifest%22:%22https://www.dl.ndl.go.jp/api/iiif/3437686/manifest.json%22,%22canvas%22:%22https://www.dl.ndl.go.jp/api/iiif/3437686/canvas/145%22}]</v>
      </c>
    </row>
    <row r="3108" spans="1:15" ht="16">
      <c r="A3108" s="8" t="str">
        <f t="shared" si="427"/>
        <v>https://w3id.org/kouigenjimonogatari/data/0250-11.json</v>
      </c>
      <c r="B3108" s="8">
        <v>250</v>
      </c>
      <c r="C3108" s="8">
        <v>11</v>
      </c>
      <c r="D3108" s="9" t="s">
        <v>2975</v>
      </c>
      <c r="E3108" t="str">
        <f t="shared" si="428"/>
        <v>http://creativecommons.org/publicdomain/zero/1.0/</v>
      </c>
      <c r="F3108" t="s">
        <v>4660</v>
      </c>
      <c r="G3108">
        <v>7</v>
      </c>
      <c r="H3108" t="s">
        <v>337</v>
      </c>
      <c r="I3108" s="3" t="str">
        <f t="shared" si="429"/>
        <v>https://jpsearch.go.jp/term/type/文章要素</v>
      </c>
      <c r="L3108">
        <f t="shared" si="431"/>
        <v>145</v>
      </c>
      <c r="M3108" t="str">
        <f t="shared" si="432"/>
        <v>https://www.dl.ndl.go.jp/api/iiif/3437686/canvas/145</v>
      </c>
      <c r="N3108" t="str">
        <f t="shared" si="430"/>
        <v>https://www.dl.ndl.go.jp/api/iiif/3437686/manifest.json</v>
      </c>
      <c r="O3108" t="str">
        <f t="shared" si="433"/>
        <v>http://da.dl.itc.u-tokyo.ac.jp/mirador/?params=[{%22manifest%22:%22https://www.dl.ndl.go.jp/api/iiif/3437686/manifest.json%22,%22canvas%22:%22https://www.dl.ndl.go.jp/api/iiif/3437686/canvas/145%22}]</v>
      </c>
    </row>
    <row r="3109" spans="1:15" ht="16">
      <c r="A3109" s="8" t="str">
        <f t="shared" si="427"/>
        <v>https://w3id.org/kouigenjimonogatari/data/0250-12.json</v>
      </c>
      <c r="B3109" s="8">
        <v>250</v>
      </c>
      <c r="C3109" s="8">
        <v>12</v>
      </c>
      <c r="D3109" s="9" t="s">
        <v>2976</v>
      </c>
      <c r="E3109" t="str">
        <f t="shared" si="428"/>
        <v>http://creativecommons.org/publicdomain/zero/1.0/</v>
      </c>
      <c r="F3109" t="s">
        <v>4660</v>
      </c>
      <c r="G3109">
        <v>7</v>
      </c>
      <c r="H3109" t="s">
        <v>337</v>
      </c>
      <c r="I3109" s="3" t="str">
        <f t="shared" si="429"/>
        <v>https://jpsearch.go.jp/term/type/文章要素</v>
      </c>
      <c r="L3109">
        <f t="shared" si="431"/>
        <v>145</v>
      </c>
      <c r="M3109" t="str">
        <f t="shared" si="432"/>
        <v>https://www.dl.ndl.go.jp/api/iiif/3437686/canvas/145</v>
      </c>
      <c r="N3109" t="str">
        <f t="shared" si="430"/>
        <v>https://www.dl.ndl.go.jp/api/iiif/3437686/manifest.json</v>
      </c>
      <c r="O3109" t="str">
        <f t="shared" si="433"/>
        <v>http://da.dl.itc.u-tokyo.ac.jp/mirador/?params=[{%22manifest%22:%22https://www.dl.ndl.go.jp/api/iiif/3437686/manifest.json%22,%22canvas%22:%22https://www.dl.ndl.go.jp/api/iiif/3437686/canvas/145%22}]</v>
      </c>
    </row>
    <row r="3110" spans="1:15" ht="16">
      <c r="A3110" s="8" t="str">
        <f t="shared" si="427"/>
        <v>https://w3id.org/kouigenjimonogatari/data/0250-13.json</v>
      </c>
      <c r="B3110" s="8">
        <v>250</v>
      </c>
      <c r="C3110" s="8">
        <v>13</v>
      </c>
      <c r="D3110" s="9" t="s">
        <v>2977</v>
      </c>
      <c r="E3110" t="str">
        <f t="shared" si="428"/>
        <v>http://creativecommons.org/publicdomain/zero/1.0/</v>
      </c>
      <c r="F3110" t="s">
        <v>4660</v>
      </c>
      <c r="G3110">
        <v>7</v>
      </c>
      <c r="H3110" t="s">
        <v>337</v>
      </c>
      <c r="I3110" s="3" t="str">
        <f t="shared" si="429"/>
        <v>https://jpsearch.go.jp/term/type/文章要素</v>
      </c>
      <c r="L3110">
        <f t="shared" si="431"/>
        <v>145</v>
      </c>
      <c r="M3110" t="str">
        <f t="shared" si="432"/>
        <v>https://www.dl.ndl.go.jp/api/iiif/3437686/canvas/145</v>
      </c>
      <c r="N3110" t="str">
        <f t="shared" si="430"/>
        <v>https://www.dl.ndl.go.jp/api/iiif/3437686/manifest.json</v>
      </c>
      <c r="O3110" t="str">
        <f t="shared" si="433"/>
        <v>http://da.dl.itc.u-tokyo.ac.jp/mirador/?params=[{%22manifest%22:%22https://www.dl.ndl.go.jp/api/iiif/3437686/manifest.json%22,%22canvas%22:%22https://www.dl.ndl.go.jp/api/iiif/3437686/canvas/145%22}]</v>
      </c>
    </row>
    <row r="3111" spans="1:15" ht="16">
      <c r="A3111" s="8" t="str">
        <f t="shared" si="427"/>
        <v>https://w3id.org/kouigenjimonogatari/data/0250-14.json</v>
      </c>
      <c r="B3111" s="8">
        <v>250</v>
      </c>
      <c r="C3111" s="8">
        <v>14</v>
      </c>
      <c r="D3111" s="9" t="s">
        <v>2978</v>
      </c>
      <c r="E3111" t="str">
        <f t="shared" si="428"/>
        <v>http://creativecommons.org/publicdomain/zero/1.0/</v>
      </c>
      <c r="F3111" t="s">
        <v>4660</v>
      </c>
      <c r="G3111">
        <v>7</v>
      </c>
      <c r="H3111" t="s">
        <v>337</v>
      </c>
      <c r="I3111" s="3" t="str">
        <f t="shared" si="429"/>
        <v>https://jpsearch.go.jp/term/type/文章要素</v>
      </c>
      <c r="L3111">
        <f t="shared" si="431"/>
        <v>145</v>
      </c>
      <c r="M3111" t="str">
        <f t="shared" si="432"/>
        <v>https://www.dl.ndl.go.jp/api/iiif/3437686/canvas/145</v>
      </c>
      <c r="N3111" t="str">
        <f t="shared" si="430"/>
        <v>https://www.dl.ndl.go.jp/api/iiif/3437686/manifest.json</v>
      </c>
      <c r="O3111" t="str">
        <f t="shared" si="433"/>
        <v>http://da.dl.itc.u-tokyo.ac.jp/mirador/?params=[{%22manifest%22:%22https://www.dl.ndl.go.jp/api/iiif/3437686/manifest.json%22,%22canvas%22:%22https://www.dl.ndl.go.jp/api/iiif/3437686/canvas/145%22}]</v>
      </c>
    </row>
    <row r="3112" spans="1:15" ht="16">
      <c r="A3112" s="8" t="str">
        <f t="shared" si="427"/>
        <v>https://w3id.org/kouigenjimonogatari/data/0251-01.json</v>
      </c>
      <c r="B3112" s="8">
        <v>251</v>
      </c>
      <c r="C3112" s="8">
        <v>1</v>
      </c>
      <c r="D3112" s="9" t="s">
        <v>2979</v>
      </c>
      <c r="E3112" t="str">
        <f t="shared" si="428"/>
        <v>http://creativecommons.org/publicdomain/zero/1.0/</v>
      </c>
      <c r="F3112" t="s">
        <v>4660</v>
      </c>
      <c r="G3112">
        <v>7</v>
      </c>
      <c r="H3112" t="s">
        <v>337</v>
      </c>
      <c r="I3112" s="3" t="str">
        <f t="shared" si="429"/>
        <v>https://jpsearch.go.jp/term/type/文章要素</v>
      </c>
      <c r="L3112">
        <f t="shared" si="431"/>
        <v>145</v>
      </c>
      <c r="M3112" t="str">
        <f t="shared" si="432"/>
        <v>https://www.dl.ndl.go.jp/api/iiif/3437686/canvas/145</v>
      </c>
      <c r="N3112" t="str">
        <f t="shared" si="430"/>
        <v>https://www.dl.ndl.go.jp/api/iiif/3437686/manifest.json</v>
      </c>
      <c r="O3112" t="str">
        <f t="shared" si="433"/>
        <v>http://da.dl.itc.u-tokyo.ac.jp/mirador/?params=[{%22manifest%22:%22https://www.dl.ndl.go.jp/api/iiif/3437686/manifest.json%22,%22canvas%22:%22https://www.dl.ndl.go.jp/api/iiif/3437686/canvas/145%22}]</v>
      </c>
    </row>
    <row r="3113" spans="1:15" ht="16">
      <c r="A3113" s="8" t="str">
        <f t="shared" si="427"/>
        <v>https://w3id.org/kouigenjimonogatari/data/0251-02.json</v>
      </c>
      <c r="B3113" s="8">
        <v>251</v>
      </c>
      <c r="C3113" s="8">
        <v>2</v>
      </c>
      <c r="D3113" s="9" t="s">
        <v>2980</v>
      </c>
      <c r="E3113" t="str">
        <f t="shared" si="428"/>
        <v>http://creativecommons.org/publicdomain/zero/1.0/</v>
      </c>
      <c r="F3113" t="s">
        <v>4660</v>
      </c>
      <c r="G3113">
        <v>7</v>
      </c>
      <c r="H3113" t="s">
        <v>337</v>
      </c>
      <c r="I3113" s="3" t="str">
        <f t="shared" si="429"/>
        <v>https://jpsearch.go.jp/term/type/文章要素</v>
      </c>
      <c r="L3113">
        <f t="shared" si="431"/>
        <v>145</v>
      </c>
      <c r="M3113" t="str">
        <f t="shared" si="432"/>
        <v>https://www.dl.ndl.go.jp/api/iiif/3437686/canvas/145</v>
      </c>
      <c r="N3113" t="str">
        <f t="shared" si="430"/>
        <v>https://www.dl.ndl.go.jp/api/iiif/3437686/manifest.json</v>
      </c>
      <c r="O3113" t="str">
        <f t="shared" si="433"/>
        <v>http://da.dl.itc.u-tokyo.ac.jp/mirador/?params=[{%22manifest%22:%22https://www.dl.ndl.go.jp/api/iiif/3437686/manifest.json%22,%22canvas%22:%22https://www.dl.ndl.go.jp/api/iiif/3437686/canvas/145%22}]</v>
      </c>
    </row>
    <row r="3114" spans="1:15" ht="16">
      <c r="A3114" s="8" t="str">
        <f t="shared" si="427"/>
        <v>https://w3id.org/kouigenjimonogatari/data/0251-03.json</v>
      </c>
      <c r="B3114" s="8">
        <v>251</v>
      </c>
      <c r="C3114" s="8">
        <v>3</v>
      </c>
      <c r="D3114" s="9" t="s">
        <v>2981</v>
      </c>
      <c r="E3114" t="str">
        <f t="shared" si="428"/>
        <v>http://creativecommons.org/publicdomain/zero/1.0/</v>
      </c>
      <c r="F3114" t="s">
        <v>4660</v>
      </c>
      <c r="G3114">
        <v>7</v>
      </c>
      <c r="H3114" t="s">
        <v>337</v>
      </c>
      <c r="I3114" s="3" t="str">
        <f t="shared" si="429"/>
        <v>https://jpsearch.go.jp/term/type/文章要素</v>
      </c>
      <c r="L3114">
        <f t="shared" si="431"/>
        <v>145</v>
      </c>
      <c r="M3114" t="str">
        <f t="shared" si="432"/>
        <v>https://www.dl.ndl.go.jp/api/iiif/3437686/canvas/145</v>
      </c>
      <c r="N3114" t="str">
        <f t="shared" si="430"/>
        <v>https://www.dl.ndl.go.jp/api/iiif/3437686/manifest.json</v>
      </c>
      <c r="O3114" t="str">
        <f t="shared" si="433"/>
        <v>http://da.dl.itc.u-tokyo.ac.jp/mirador/?params=[{%22manifest%22:%22https://www.dl.ndl.go.jp/api/iiif/3437686/manifest.json%22,%22canvas%22:%22https://www.dl.ndl.go.jp/api/iiif/3437686/canvas/145%22}]</v>
      </c>
    </row>
    <row r="3115" spans="1:15" ht="16">
      <c r="A3115" s="8" t="str">
        <f t="shared" si="427"/>
        <v>https://w3id.org/kouigenjimonogatari/data/0251-04.json</v>
      </c>
      <c r="B3115" s="8">
        <v>251</v>
      </c>
      <c r="C3115" s="8">
        <v>4</v>
      </c>
      <c r="D3115" s="9" t="s">
        <v>2982</v>
      </c>
      <c r="E3115" t="str">
        <f t="shared" si="428"/>
        <v>http://creativecommons.org/publicdomain/zero/1.0/</v>
      </c>
      <c r="F3115" t="s">
        <v>4660</v>
      </c>
      <c r="G3115">
        <v>7</v>
      </c>
      <c r="H3115" t="s">
        <v>337</v>
      </c>
      <c r="I3115" s="3" t="str">
        <f t="shared" si="429"/>
        <v>https://jpsearch.go.jp/term/type/文章要素</v>
      </c>
      <c r="L3115">
        <f t="shared" si="431"/>
        <v>145</v>
      </c>
      <c r="M3115" t="str">
        <f t="shared" si="432"/>
        <v>https://www.dl.ndl.go.jp/api/iiif/3437686/canvas/145</v>
      </c>
      <c r="N3115" t="str">
        <f t="shared" si="430"/>
        <v>https://www.dl.ndl.go.jp/api/iiif/3437686/manifest.json</v>
      </c>
      <c r="O3115" t="str">
        <f t="shared" si="433"/>
        <v>http://da.dl.itc.u-tokyo.ac.jp/mirador/?params=[{%22manifest%22:%22https://www.dl.ndl.go.jp/api/iiif/3437686/manifest.json%22,%22canvas%22:%22https://www.dl.ndl.go.jp/api/iiif/3437686/canvas/145%22}]</v>
      </c>
    </row>
    <row r="3116" spans="1:15" ht="16">
      <c r="A3116" s="8" t="str">
        <f t="shared" si="427"/>
        <v>https://w3id.org/kouigenjimonogatari/data/0251-05.json</v>
      </c>
      <c r="B3116" s="8">
        <v>251</v>
      </c>
      <c r="C3116" s="8">
        <v>5</v>
      </c>
      <c r="D3116" s="9" t="s">
        <v>2983</v>
      </c>
      <c r="E3116" t="str">
        <f t="shared" si="428"/>
        <v>http://creativecommons.org/publicdomain/zero/1.0/</v>
      </c>
      <c r="F3116" t="s">
        <v>4660</v>
      </c>
      <c r="G3116">
        <v>7</v>
      </c>
      <c r="H3116" t="s">
        <v>337</v>
      </c>
      <c r="I3116" s="3" t="str">
        <f t="shared" si="429"/>
        <v>https://jpsearch.go.jp/term/type/文章要素</v>
      </c>
      <c r="L3116">
        <f t="shared" si="431"/>
        <v>145</v>
      </c>
      <c r="M3116" t="str">
        <f t="shared" si="432"/>
        <v>https://www.dl.ndl.go.jp/api/iiif/3437686/canvas/145</v>
      </c>
      <c r="N3116" t="str">
        <f t="shared" si="430"/>
        <v>https://www.dl.ndl.go.jp/api/iiif/3437686/manifest.json</v>
      </c>
      <c r="O3116" t="str">
        <f t="shared" si="433"/>
        <v>http://da.dl.itc.u-tokyo.ac.jp/mirador/?params=[{%22manifest%22:%22https://www.dl.ndl.go.jp/api/iiif/3437686/manifest.json%22,%22canvas%22:%22https://www.dl.ndl.go.jp/api/iiif/3437686/canvas/145%22}]</v>
      </c>
    </row>
    <row r="3117" spans="1:15" ht="16">
      <c r="A3117" s="8" t="str">
        <f t="shared" si="427"/>
        <v>https://w3id.org/kouigenjimonogatari/data/0251-06.json</v>
      </c>
      <c r="B3117" s="8">
        <v>251</v>
      </c>
      <c r="C3117" s="8">
        <v>6</v>
      </c>
      <c r="D3117" s="9" t="s">
        <v>2984</v>
      </c>
      <c r="E3117" t="str">
        <f t="shared" si="428"/>
        <v>http://creativecommons.org/publicdomain/zero/1.0/</v>
      </c>
      <c r="F3117" t="s">
        <v>4660</v>
      </c>
      <c r="G3117">
        <v>7</v>
      </c>
      <c r="H3117" t="s">
        <v>337</v>
      </c>
      <c r="I3117" s="3" t="str">
        <f t="shared" si="429"/>
        <v>https://jpsearch.go.jp/term/type/文章要素</v>
      </c>
      <c r="L3117">
        <f t="shared" si="431"/>
        <v>145</v>
      </c>
      <c r="M3117" t="str">
        <f t="shared" si="432"/>
        <v>https://www.dl.ndl.go.jp/api/iiif/3437686/canvas/145</v>
      </c>
      <c r="N3117" t="str">
        <f t="shared" si="430"/>
        <v>https://www.dl.ndl.go.jp/api/iiif/3437686/manifest.json</v>
      </c>
      <c r="O3117" t="str">
        <f t="shared" si="433"/>
        <v>http://da.dl.itc.u-tokyo.ac.jp/mirador/?params=[{%22manifest%22:%22https://www.dl.ndl.go.jp/api/iiif/3437686/manifest.json%22,%22canvas%22:%22https://www.dl.ndl.go.jp/api/iiif/3437686/canvas/145%22}]</v>
      </c>
    </row>
    <row r="3118" spans="1:15" ht="16">
      <c r="A3118" s="8" t="str">
        <f t="shared" si="427"/>
        <v>https://w3id.org/kouigenjimonogatari/data/0251-07.json</v>
      </c>
      <c r="B3118" s="8">
        <v>251</v>
      </c>
      <c r="C3118" s="8">
        <v>7</v>
      </c>
      <c r="D3118" s="9" t="s">
        <v>2985</v>
      </c>
      <c r="E3118" t="str">
        <f t="shared" si="428"/>
        <v>http://creativecommons.org/publicdomain/zero/1.0/</v>
      </c>
      <c r="F3118" t="s">
        <v>4660</v>
      </c>
      <c r="G3118">
        <v>7</v>
      </c>
      <c r="H3118" t="s">
        <v>337</v>
      </c>
      <c r="I3118" s="3" t="str">
        <f t="shared" si="429"/>
        <v>https://jpsearch.go.jp/term/type/文章要素</v>
      </c>
      <c r="L3118">
        <f t="shared" si="431"/>
        <v>145</v>
      </c>
      <c r="M3118" t="str">
        <f t="shared" si="432"/>
        <v>https://www.dl.ndl.go.jp/api/iiif/3437686/canvas/145</v>
      </c>
      <c r="N3118" t="str">
        <f t="shared" si="430"/>
        <v>https://www.dl.ndl.go.jp/api/iiif/3437686/manifest.json</v>
      </c>
      <c r="O3118" t="str">
        <f t="shared" si="433"/>
        <v>http://da.dl.itc.u-tokyo.ac.jp/mirador/?params=[{%22manifest%22:%22https://www.dl.ndl.go.jp/api/iiif/3437686/manifest.json%22,%22canvas%22:%22https://www.dl.ndl.go.jp/api/iiif/3437686/canvas/145%22}]</v>
      </c>
    </row>
    <row r="3119" spans="1:15" ht="16">
      <c r="A3119" s="8" t="str">
        <f t="shared" si="427"/>
        <v>https://w3id.org/kouigenjimonogatari/data/0251-08.json</v>
      </c>
      <c r="B3119" s="8">
        <v>251</v>
      </c>
      <c r="C3119" s="8">
        <v>8</v>
      </c>
      <c r="D3119" s="9" t="s">
        <v>2986</v>
      </c>
      <c r="E3119" t="str">
        <f t="shared" si="428"/>
        <v>http://creativecommons.org/publicdomain/zero/1.0/</v>
      </c>
      <c r="F3119" t="s">
        <v>4660</v>
      </c>
      <c r="G3119">
        <v>7</v>
      </c>
      <c r="H3119" t="s">
        <v>337</v>
      </c>
      <c r="I3119" s="3" t="str">
        <f t="shared" si="429"/>
        <v>https://jpsearch.go.jp/term/type/文章要素</v>
      </c>
      <c r="L3119">
        <f t="shared" si="431"/>
        <v>145</v>
      </c>
      <c r="M3119" t="str">
        <f t="shared" si="432"/>
        <v>https://www.dl.ndl.go.jp/api/iiif/3437686/canvas/145</v>
      </c>
      <c r="N3119" t="str">
        <f t="shared" si="430"/>
        <v>https://www.dl.ndl.go.jp/api/iiif/3437686/manifest.json</v>
      </c>
      <c r="O3119" t="str">
        <f t="shared" si="433"/>
        <v>http://da.dl.itc.u-tokyo.ac.jp/mirador/?params=[{%22manifest%22:%22https://www.dl.ndl.go.jp/api/iiif/3437686/manifest.json%22,%22canvas%22:%22https://www.dl.ndl.go.jp/api/iiif/3437686/canvas/145%22}]</v>
      </c>
    </row>
    <row r="3120" spans="1:15" ht="16">
      <c r="A3120" s="8" t="str">
        <f t="shared" si="427"/>
        <v>https://w3id.org/kouigenjimonogatari/data/0251-09.json</v>
      </c>
      <c r="B3120" s="8">
        <v>251</v>
      </c>
      <c r="C3120" s="8">
        <v>9</v>
      </c>
      <c r="D3120" s="9" t="s">
        <v>2987</v>
      </c>
      <c r="E3120" t="str">
        <f t="shared" si="428"/>
        <v>http://creativecommons.org/publicdomain/zero/1.0/</v>
      </c>
      <c r="F3120" t="s">
        <v>4660</v>
      </c>
      <c r="G3120">
        <v>7</v>
      </c>
      <c r="H3120" t="s">
        <v>337</v>
      </c>
      <c r="I3120" s="3" t="str">
        <f t="shared" si="429"/>
        <v>https://jpsearch.go.jp/term/type/文章要素</v>
      </c>
      <c r="L3120">
        <f t="shared" si="431"/>
        <v>145</v>
      </c>
      <c r="M3120" t="str">
        <f t="shared" si="432"/>
        <v>https://www.dl.ndl.go.jp/api/iiif/3437686/canvas/145</v>
      </c>
      <c r="N3120" t="str">
        <f t="shared" si="430"/>
        <v>https://www.dl.ndl.go.jp/api/iiif/3437686/manifest.json</v>
      </c>
      <c r="O3120" t="str">
        <f t="shared" si="433"/>
        <v>http://da.dl.itc.u-tokyo.ac.jp/mirador/?params=[{%22manifest%22:%22https://www.dl.ndl.go.jp/api/iiif/3437686/manifest.json%22,%22canvas%22:%22https://www.dl.ndl.go.jp/api/iiif/3437686/canvas/145%22}]</v>
      </c>
    </row>
    <row r="3121" spans="1:15" ht="16">
      <c r="A3121" s="8" t="str">
        <f t="shared" si="427"/>
        <v>https://w3id.org/kouigenjimonogatari/data/0251-10.json</v>
      </c>
      <c r="B3121" s="8">
        <v>251</v>
      </c>
      <c r="C3121" s="8">
        <v>10</v>
      </c>
      <c r="D3121" s="9" t="s">
        <v>2988</v>
      </c>
      <c r="E3121" t="str">
        <f t="shared" si="428"/>
        <v>http://creativecommons.org/publicdomain/zero/1.0/</v>
      </c>
      <c r="F3121" t="s">
        <v>4660</v>
      </c>
      <c r="G3121">
        <v>7</v>
      </c>
      <c r="H3121" t="s">
        <v>337</v>
      </c>
      <c r="I3121" s="3" t="str">
        <f t="shared" si="429"/>
        <v>https://jpsearch.go.jp/term/type/文章要素</v>
      </c>
      <c r="L3121">
        <f t="shared" si="431"/>
        <v>145</v>
      </c>
      <c r="M3121" t="str">
        <f t="shared" si="432"/>
        <v>https://www.dl.ndl.go.jp/api/iiif/3437686/canvas/145</v>
      </c>
      <c r="N3121" t="str">
        <f t="shared" si="430"/>
        <v>https://www.dl.ndl.go.jp/api/iiif/3437686/manifest.json</v>
      </c>
      <c r="O3121" t="str">
        <f t="shared" si="433"/>
        <v>http://da.dl.itc.u-tokyo.ac.jp/mirador/?params=[{%22manifest%22:%22https://www.dl.ndl.go.jp/api/iiif/3437686/manifest.json%22,%22canvas%22:%22https://www.dl.ndl.go.jp/api/iiif/3437686/canvas/145%22}]</v>
      </c>
    </row>
    <row r="3122" spans="1:15" ht="16">
      <c r="A3122" s="8" t="str">
        <f t="shared" si="427"/>
        <v>https://w3id.org/kouigenjimonogatari/data/0251-11.json</v>
      </c>
      <c r="B3122" s="8">
        <v>251</v>
      </c>
      <c r="C3122" s="8">
        <v>11</v>
      </c>
      <c r="D3122" s="9" t="s">
        <v>2989</v>
      </c>
      <c r="E3122" t="str">
        <f t="shared" si="428"/>
        <v>http://creativecommons.org/publicdomain/zero/1.0/</v>
      </c>
      <c r="F3122" t="s">
        <v>4660</v>
      </c>
      <c r="G3122">
        <v>7</v>
      </c>
      <c r="H3122" t="s">
        <v>337</v>
      </c>
      <c r="I3122" s="3" t="str">
        <f t="shared" si="429"/>
        <v>https://jpsearch.go.jp/term/type/文章要素</v>
      </c>
      <c r="L3122">
        <f t="shared" si="431"/>
        <v>145</v>
      </c>
      <c r="M3122" t="str">
        <f t="shared" si="432"/>
        <v>https://www.dl.ndl.go.jp/api/iiif/3437686/canvas/145</v>
      </c>
      <c r="N3122" t="str">
        <f t="shared" si="430"/>
        <v>https://www.dl.ndl.go.jp/api/iiif/3437686/manifest.json</v>
      </c>
      <c r="O3122" t="str">
        <f t="shared" si="433"/>
        <v>http://da.dl.itc.u-tokyo.ac.jp/mirador/?params=[{%22manifest%22:%22https://www.dl.ndl.go.jp/api/iiif/3437686/manifest.json%22,%22canvas%22:%22https://www.dl.ndl.go.jp/api/iiif/3437686/canvas/145%22}]</v>
      </c>
    </row>
    <row r="3123" spans="1:15" ht="16">
      <c r="A3123" s="8" t="str">
        <f t="shared" si="427"/>
        <v>https://w3id.org/kouigenjimonogatari/data/0251-12.json</v>
      </c>
      <c r="B3123" s="8">
        <v>251</v>
      </c>
      <c r="C3123" s="8">
        <v>12</v>
      </c>
      <c r="D3123" s="9" t="s">
        <v>2990</v>
      </c>
      <c r="E3123" t="str">
        <f t="shared" si="428"/>
        <v>http://creativecommons.org/publicdomain/zero/1.0/</v>
      </c>
      <c r="F3123" t="s">
        <v>4660</v>
      </c>
      <c r="G3123">
        <v>7</v>
      </c>
      <c r="H3123" t="s">
        <v>337</v>
      </c>
      <c r="I3123" s="3" t="str">
        <f t="shared" si="429"/>
        <v>https://jpsearch.go.jp/term/type/文章要素</v>
      </c>
      <c r="L3123">
        <f t="shared" si="431"/>
        <v>145</v>
      </c>
      <c r="M3123" t="str">
        <f t="shared" si="432"/>
        <v>https://www.dl.ndl.go.jp/api/iiif/3437686/canvas/145</v>
      </c>
      <c r="N3123" t="str">
        <f t="shared" si="430"/>
        <v>https://www.dl.ndl.go.jp/api/iiif/3437686/manifest.json</v>
      </c>
      <c r="O3123" t="str">
        <f t="shared" si="433"/>
        <v>http://da.dl.itc.u-tokyo.ac.jp/mirador/?params=[{%22manifest%22:%22https://www.dl.ndl.go.jp/api/iiif/3437686/manifest.json%22,%22canvas%22:%22https://www.dl.ndl.go.jp/api/iiif/3437686/canvas/145%22}]</v>
      </c>
    </row>
    <row r="3124" spans="1:15" ht="16">
      <c r="A3124" s="8" t="str">
        <f t="shared" si="427"/>
        <v>https://w3id.org/kouigenjimonogatari/data/0251-13.json</v>
      </c>
      <c r="B3124" s="8">
        <v>251</v>
      </c>
      <c r="C3124" s="8">
        <v>13</v>
      </c>
      <c r="D3124" s="9" t="s">
        <v>2991</v>
      </c>
      <c r="E3124" t="str">
        <f t="shared" si="428"/>
        <v>http://creativecommons.org/publicdomain/zero/1.0/</v>
      </c>
      <c r="F3124" t="s">
        <v>4660</v>
      </c>
      <c r="G3124">
        <v>7</v>
      </c>
      <c r="H3124" t="s">
        <v>337</v>
      </c>
      <c r="I3124" s="3" t="str">
        <f t="shared" si="429"/>
        <v>https://jpsearch.go.jp/term/type/文章要素</v>
      </c>
      <c r="L3124">
        <f t="shared" si="431"/>
        <v>145</v>
      </c>
      <c r="M3124" t="str">
        <f t="shared" si="432"/>
        <v>https://www.dl.ndl.go.jp/api/iiif/3437686/canvas/145</v>
      </c>
      <c r="N3124" t="str">
        <f t="shared" si="430"/>
        <v>https://www.dl.ndl.go.jp/api/iiif/3437686/manifest.json</v>
      </c>
      <c r="O3124" t="str">
        <f t="shared" si="433"/>
        <v>http://da.dl.itc.u-tokyo.ac.jp/mirador/?params=[{%22manifest%22:%22https://www.dl.ndl.go.jp/api/iiif/3437686/manifest.json%22,%22canvas%22:%22https://www.dl.ndl.go.jp/api/iiif/3437686/canvas/145%22}]</v>
      </c>
    </row>
    <row r="3125" spans="1:15" ht="16">
      <c r="A3125" s="8" t="str">
        <f t="shared" si="427"/>
        <v>https://w3id.org/kouigenjimonogatari/data/0251-14.json</v>
      </c>
      <c r="B3125" s="8">
        <v>251</v>
      </c>
      <c r="C3125" s="8">
        <v>14</v>
      </c>
      <c r="D3125" s="9" t="s">
        <v>2992</v>
      </c>
      <c r="E3125" t="str">
        <f t="shared" si="428"/>
        <v>http://creativecommons.org/publicdomain/zero/1.0/</v>
      </c>
      <c r="F3125" t="s">
        <v>4660</v>
      </c>
      <c r="G3125">
        <v>7</v>
      </c>
      <c r="H3125" t="s">
        <v>337</v>
      </c>
      <c r="I3125" s="3" t="str">
        <f t="shared" si="429"/>
        <v>https://jpsearch.go.jp/term/type/文章要素</v>
      </c>
      <c r="L3125">
        <f t="shared" si="431"/>
        <v>145</v>
      </c>
      <c r="M3125" t="str">
        <f t="shared" si="432"/>
        <v>https://www.dl.ndl.go.jp/api/iiif/3437686/canvas/145</v>
      </c>
      <c r="N3125" t="str">
        <f t="shared" si="430"/>
        <v>https://www.dl.ndl.go.jp/api/iiif/3437686/manifest.json</v>
      </c>
      <c r="O3125" t="str">
        <f t="shared" si="433"/>
        <v>http://da.dl.itc.u-tokyo.ac.jp/mirador/?params=[{%22manifest%22:%22https://www.dl.ndl.go.jp/api/iiif/3437686/manifest.json%22,%22canvas%22:%22https://www.dl.ndl.go.jp/api/iiif/3437686/canvas/145%22}]</v>
      </c>
    </row>
    <row r="3126" spans="1:15" ht="16">
      <c r="A3126" s="8" t="str">
        <f t="shared" si="427"/>
        <v>https://w3id.org/kouigenjimonogatari/data/0252-01.json</v>
      </c>
      <c r="B3126" s="8">
        <v>252</v>
      </c>
      <c r="C3126" s="8">
        <v>1</v>
      </c>
      <c r="D3126" s="9" t="s">
        <v>2993</v>
      </c>
      <c r="E3126" t="str">
        <f t="shared" si="428"/>
        <v>http://creativecommons.org/publicdomain/zero/1.0/</v>
      </c>
      <c r="F3126" t="s">
        <v>4660</v>
      </c>
      <c r="G3126">
        <v>7</v>
      </c>
      <c r="H3126" t="s">
        <v>337</v>
      </c>
      <c r="I3126" s="3" t="str">
        <f t="shared" si="429"/>
        <v>https://jpsearch.go.jp/term/type/文章要素</v>
      </c>
      <c r="L3126">
        <f t="shared" si="431"/>
        <v>146</v>
      </c>
      <c r="M3126" t="str">
        <f t="shared" si="432"/>
        <v>https://www.dl.ndl.go.jp/api/iiif/3437686/canvas/146</v>
      </c>
      <c r="N3126" t="str">
        <f t="shared" si="430"/>
        <v>https://www.dl.ndl.go.jp/api/iiif/3437686/manifest.json</v>
      </c>
      <c r="O3126" t="str">
        <f t="shared" si="433"/>
        <v>http://da.dl.itc.u-tokyo.ac.jp/mirador/?params=[{%22manifest%22:%22https://www.dl.ndl.go.jp/api/iiif/3437686/manifest.json%22,%22canvas%22:%22https://www.dl.ndl.go.jp/api/iiif/3437686/canvas/146%22}]</v>
      </c>
    </row>
    <row r="3127" spans="1:15" ht="16">
      <c r="A3127" s="8" t="str">
        <f t="shared" si="427"/>
        <v>https://w3id.org/kouigenjimonogatari/data/0252-02.json</v>
      </c>
      <c r="B3127" s="8">
        <v>252</v>
      </c>
      <c r="C3127" s="8">
        <v>2</v>
      </c>
      <c r="D3127" s="9" t="s">
        <v>2994</v>
      </c>
      <c r="E3127" t="str">
        <f t="shared" si="428"/>
        <v>http://creativecommons.org/publicdomain/zero/1.0/</v>
      </c>
      <c r="F3127" t="s">
        <v>4660</v>
      </c>
      <c r="G3127">
        <v>7</v>
      </c>
      <c r="H3127" t="s">
        <v>337</v>
      </c>
      <c r="I3127" s="3" t="str">
        <f t="shared" si="429"/>
        <v>https://jpsearch.go.jp/term/type/文章要素</v>
      </c>
      <c r="L3127">
        <f t="shared" si="431"/>
        <v>146</v>
      </c>
      <c r="M3127" t="str">
        <f t="shared" si="432"/>
        <v>https://www.dl.ndl.go.jp/api/iiif/3437686/canvas/146</v>
      </c>
      <c r="N3127" t="str">
        <f t="shared" si="430"/>
        <v>https://www.dl.ndl.go.jp/api/iiif/3437686/manifest.json</v>
      </c>
      <c r="O3127" t="str">
        <f t="shared" si="433"/>
        <v>http://da.dl.itc.u-tokyo.ac.jp/mirador/?params=[{%22manifest%22:%22https://www.dl.ndl.go.jp/api/iiif/3437686/manifest.json%22,%22canvas%22:%22https://www.dl.ndl.go.jp/api/iiif/3437686/canvas/146%22}]</v>
      </c>
    </row>
    <row r="3128" spans="1:15" ht="16">
      <c r="A3128" s="8" t="str">
        <f t="shared" si="427"/>
        <v>https://w3id.org/kouigenjimonogatari/data/0252-03.json</v>
      </c>
      <c r="B3128" s="8">
        <v>252</v>
      </c>
      <c r="C3128" s="8">
        <v>3</v>
      </c>
      <c r="D3128" s="9" t="s">
        <v>2995</v>
      </c>
      <c r="E3128" t="str">
        <f t="shared" si="428"/>
        <v>http://creativecommons.org/publicdomain/zero/1.0/</v>
      </c>
      <c r="F3128" t="s">
        <v>4660</v>
      </c>
      <c r="G3128">
        <v>7</v>
      </c>
      <c r="H3128" t="s">
        <v>337</v>
      </c>
      <c r="I3128" s="3" t="str">
        <f t="shared" si="429"/>
        <v>https://jpsearch.go.jp/term/type/文章要素</v>
      </c>
      <c r="L3128">
        <f t="shared" si="431"/>
        <v>146</v>
      </c>
      <c r="M3128" t="str">
        <f t="shared" si="432"/>
        <v>https://www.dl.ndl.go.jp/api/iiif/3437686/canvas/146</v>
      </c>
      <c r="N3128" t="str">
        <f t="shared" si="430"/>
        <v>https://www.dl.ndl.go.jp/api/iiif/3437686/manifest.json</v>
      </c>
      <c r="O3128" t="str">
        <f t="shared" si="433"/>
        <v>http://da.dl.itc.u-tokyo.ac.jp/mirador/?params=[{%22manifest%22:%22https://www.dl.ndl.go.jp/api/iiif/3437686/manifest.json%22,%22canvas%22:%22https://www.dl.ndl.go.jp/api/iiif/3437686/canvas/146%22}]</v>
      </c>
    </row>
    <row r="3129" spans="1:15" ht="16">
      <c r="A3129" s="8" t="str">
        <f t="shared" si="427"/>
        <v>https://w3id.org/kouigenjimonogatari/data/0252-04.json</v>
      </c>
      <c r="B3129" s="8">
        <v>252</v>
      </c>
      <c r="C3129" s="8">
        <v>4</v>
      </c>
      <c r="D3129" s="9" t="s">
        <v>2996</v>
      </c>
      <c r="E3129" t="str">
        <f t="shared" si="428"/>
        <v>http://creativecommons.org/publicdomain/zero/1.0/</v>
      </c>
      <c r="F3129" t="s">
        <v>4660</v>
      </c>
      <c r="G3129">
        <v>7</v>
      </c>
      <c r="H3129" t="s">
        <v>337</v>
      </c>
      <c r="I3129" s="3" t="str">
        <f t="shared" si="429"/>
        <v>https://jpsearch.go.jp/term/type/文章要素</v>
      </c>
      <c r="L3129">
        <f t="shared" si="431"/>
        <v>146</v>
      </c>
      <c r="M3129" t="str">
        <f t="shared" si="432"/>
        <v>https://www.dl.ndl.go.jp/api/iiif/3437686/canvas/146</v>
      </c>
      <c r="N3129" t="str">
        <f t="shared" si="430"/>
        <v>https://www.dl.ndl.go.jp/api/iiif/3437686/manifest.json</v>
      </c>
      <c r="O3129" t="str">
        <f t="shared" si="433"/>
        <v>http://da.dl.itc.u-tokyo.ac.jp/mirador/?params=[{%22manifest%22:%22https://www.dl.ndl.go.jp/api/iiif/3437686/manifest.json%22,%22canvas%22:%22https://www.dl.ndl.go.jp/api/iiif/3437686/canvas/146%22}]</v>
      </c>
    </row>
    <row r="3130" spans="1:15" ht="16">
      <c r="A3130" s="8" t="str">
        <f t="shared" si="427"/>
        <v>https://w3id.org/kouigenjimonogatari/data/0252-05.json</v>
      </c>
      <c r="B3130" s="8">
        <v>252</v>
      </c>
      <c r="C3130" s="8">
        <v>5</v>
      </c>
      <c r="D3130" s="9" t="s">
        <v>2997</v>
      </c>
      <c r="E3130" t="str">
        <f t="shared" si="428"/>
        <v>http://creativecommons.org/publicdomain/zero/1.0/</v>
      </c>
      <c r="F3130" t="s">
        <v>4660</v>
      </c>
      <c r="G3130">
        <v>7</v>
      </c>
      <c r="H3130" t="s">
        <v>337</v>
      </c>
      <c r="I3130" s="3" t="str">
        <f t="shared" si="429"/>
        <v>https://jpsearch.go.jp/term/type/文章要素</v>
      </c>
      <c r="L3130">
        <f t="shared" si="431"/>
        <v>146</v>
      </c>
      <c r="M3130" t="str">
        <f t="shared" si="432"/>
        <v>https://www.dl.ndl.go.jp/api/iiif/3437686/canvas/146</v>
      </c>
      <c r="N3130" t="str">
        <f t="shared" si="430"/>
        <v>https://www.dl.ndl.go.jp/api/iiif/3437686/manifest.json</v>
      </c>
      <c r="O3130" t="str">
        <f t="shared" si="433"/>
        <v>http://da.dl.itc.u-tokyo.ac.jp/mirador/?params=[{%22manifest%22:%22https://www.dl.ndl.go.jp/api/iiif/3437686/manifest.json%22,%22canvas%22:%22https://www.dl.ndl.go.jp/api/iiif/3437686/canvas/146%22}]</v>
      </c>
    </row>
    <row r="3131" spans="1:15" ht="16">
      <c r="A3131" s="8" t="str">
        <f t="shared" si="427"/>
        <v>https://w3id.org/kouigenjimonogatari/data/0252-06.json</v>
      </c>
      <c r="B3131" s="8">
        <v>252</v>
      </c>
      <c r="C3131" s="8">
        <v>6</v>
      </c>
      <c r="D3131" s="9" t="s">
        <v>2998</v>
      </c>
      <c r="E3131" t="str">
        <f t="shared" si="428"/>
        <v>http://creativecommons.org/publicdomain/zero/1.0/</v>
      </c>
      <c r="F3131" t="s">
        <v>4660</v>
      </c>
      <c r="G3131">
        <v>7</v>
      </c>
      <c r="H3131" t="s">
        <v>337</v>
      </c>
      <c r="I3131" s="3" t="str">
        <f t="shared" si="429"/>
        <v>https://jpsearch.go.jp/term/type/文章要素</v>
      </c>
      <c r="L3131">
        <f t="shared" si="431"/>
        <v>146</v>
      </c>
      <c r="M3131" t="str">
        <f t="shared" si="432"/>
        <v>https://www.dl.ndl.go.jp/api/iiif/3437686/canvas/146</v>
      </c>
      <c r="N3131" t="str">
        <f t="shared" si="430"/>
        <v>https://www.dl.ndl.go.jp/api/iiif/3437686/manifest.json</v>
      </c>
      <c r="O3131" t="str">
        <f t="shared" si="433"/>
        <v>http://da.dl.itc.u-tokyo.ac.jp/mirador/?params=[{%22manifest%22:%22https://www.dl.ndl.go.jp/api/iiif/3437686/manifest.json%22,%22canvas%22:%22https://www.dl.ndl.go.jp/api/iiif/3437686/canvas/146%22}]</v>
      </c>
    </row>
    <row r="3132" spans="1:15" ht="16">
      <c r="A3132" s="8" t="str">
        <f t="shared" si="427"/>
        <v>https://w3id.org/kouigenjimonogatari/data/0252-07.json</v>
      </c>
      <c r="B3132" s="8">
        <v>252</v>
      </c>
      <c r="C3132" s="8">
        <v>7</v>
      </c>
      <c r="D3132" s="9" t="s">
        <v>2999</v>
      </c>
      <c r="E3132" t="str">
        <f t="shared" si="428"/>
        <v>http://creativecommons.org/publicdomain/zero/1.0/</v>
      </c>
      <c r="F3132" t="s">
        <v>4660</v>
      </c>
      <c r="G3132">
        <v>7</v>
      </c>
      <c r="H3132" t="s">
        <v>337</v>
      </c>
      <c r="I3132" s="3" t="str">
        <f t="shared" si="429"/>
        <v>https://jpsearch.go.jp/term/type/文章要素</v>
      </c>
      <c r="L3132">
        <f t="shared" si="431"/>
        <v>146</v>
      </c>
      <c r="M3132" t="str">
        <f t="shared" si="432"/>
        <v>https://www.dl.ndl.go.jp/api/iiif/3437686/canvas/146</v>
      </c>
      <c r="N3132" t="str">
        <f t="shared" si="430"/>
        <v>https://www.dl.ndl.go.jp/api/iiif/3437686/manifest.json</v>
      </c>
      <c r="O3132" t="str">
        <f t="shared" si="433"/>
        <v>http://da.dl.itc.u-tokyo.ac.jp/mirador/?params=[{%22manifest%22:%22https://www.dl.ndl.go.jp/api/iiif/3437686/manifest.json%22,%22canvas%22:%22https://www.dl.ndl.go.jp/api/iiif/3437686/canvas/146%22}]</v>
      </c>
    </row>
    <row r="3133" spans="1:15" ht="16">
      <c r="A3133" s="8" t="str">
        <f t="shared" si="427"/>
        <v>https://w3id.org/kouigenjimonogatari/data/0252-08.json</v>
      </c>
      <c r="B3133" s="8">
        <v>252</v>
      </c>
      <c r="C3133" s="8">
        <v>8</v>
      </c>
      <c r="D3133" s="9" t="s">
        <v>3000</v>
      </c>
      <c r="E3133" t="str">
        <f t="shared" si="428"/>
        <v>http://creativecommons.org/publicdomain/zero/1.0/</v>
      </c>
      <c r="F3133" t="s">
        <v>4660</v>
      </c>
      <c r="G3133">
        <v>7</v>
      </c>
      <c r="H3133" t="s">
        <v>337</v>
      </c>
      <c r="I3133" s="3" t="str">
        <f t="shared" si="429"/>
        <v>https://jpsearch.go.jp/term/type/文章要素</v>
      </c>
      <c r="L3133">
        <f t="shared" si="431"/>
        <v>146</v>
      </c>
      <c r="M3133" t="str">
        <f t="shared" si="432"/>
        <v>https://www.dl.ndl.go.jp/api/iiif/3437686/canvas/146</v>
      </c>
      <c r="N3133" t="str">
        <f t="shared" si="430"/>
        <v>https://www.dl.ndl.go.jp/api/iiif/3437686/manifest.json</v>
      </c>
      <c r="O3133" t="str">
        <f t="shared" si="433"/>
        <v>http://da.dl.itc.u-tokyo.ac.jp/mirador/?params=[{%22manifest%22:%22https://www.dl.ndl.go.jp/api/iiif/3437686/manifest.json%22,%22canvas%22:%22https://www.dl.ndl.go.jp/api/iiif/3437686/canvas/146%22}]</v>
      </c>
    </row>
    <row r="3134" spans="1:15" ht="16">
      <c r="A3134" s="8" t="str">
        <f t="shared" si="427"/>
        <v>https://w3id.org/kouigenjimonogatari/data/0252-09.json</v>
      </c>
      <c r="B3134" s="8">
        <v>252</v>
      </c>
      <c r="C3134" s="8">
        <v>9</v>
      </c>
      <c r="D3134" s="9" t="s">
        <v>3001</v>
      </c>
      <c r="E3134" t="str">
        <f t="shared" si="428"/>
        <v>http://creativecommons.org/publicdomain/zero/1.0/</v>
      </c>
      <c r="F3134" t="s">
        <v>4660</v>
      </c>
      <c r="G3134">
        <v>7</v>
      </c>
      <c r="H3134" t="s">
        <v>337</v>
      </c>
      <c r="I3134" s="3" t="str">
        <f t="shared" si="429"/>
        <v>https://jpsearch.go.jp/term/type/文章要素</v>
      </c>
      <c r="L3134">
        <f t="shared" si="431"/>
        <v>146</v>
      </c>
      <c r="M3134" t="str">
        <f t="shared" si="432"/>
        <v>https://www.dl.ndl.go.jp/api/iiif/3437686/canvas/146</v>
      </c>
      <c r="N3134" t="str">
        <f t="shared" si="430"/>
        <v>https://www.dl.ndl.go.jp/api/iiif/3437686/manifest.json</v>
      </c>
      <c r="O3134" t="str">
        <f t="shared" si="433"/>
        <v>http://da.dl.itc.u-tokyo.ac.jp/mirador/?params=[{%22manifest%22:%22https://www.dl.ndl.go.jp/api/iiif/3437686/manifest.json%22,%22canvas%22:%22https://www.dl.ndl.go.jp/api/iiif/3437686/canvas/146%22}]</v>
      </c>
    </row>
    <row r="3135" spans="1:15" ht="16">
      <c r="A3135" s="8" t="str">
        <f t="shared" si="427"/>
        <v>https://w3id.org/kouigenjimonogatari/data/0252-10.json</v>
      </c>
      <c r="B3135" s="8">
        <v>252</v>
      </c>
      <c r="C3135" s="8">
        <v>10</v>
      </c>
      <c r="D3135" s="9" t="s">
        <v>3002</v>
      </c>
      <c r="E3135" t="str">
        <f t="shared" si="428"/>
        <v>http://creativecommons.org/publicdomain/zero/1.0/</v>
      </c>
      <c r="F3135" t="s">
        <v>4660</v>
      </c>
      <c r="G3135">
        <v>7</v>
      </c>
      <c r="H3135" t="s">
        <v>337</v>
      </c>
      <c r="I3135" s="3" t="str">
        <f t="shared" si="429"/>
        <v>https://jpsearch.go.jp/term/type/文章要素</v>
      </c>
      <c r="L3135">
        <f t="shared" si="431"/>
        <v>146</v>
      </c>
      <c r="M3135" t="str">
        <f t="shared" si="432"/>
        <v>https://www.dl.ndl.go.jp/api/iiif/3437686/canvas/146</v>
      </c>
      <c r="N3135" t="str">
        <f t="shared" si="430"/>
        <v>https://www.dl.ndl.go.jp/api/iiif/3437686/manifest.json</v>
      </c>
      <c r="O3135" t="str">
        <f t="shared" si="433"/>
        <v>http://da.dl.itc.u-tokyo.ac.jp/mirador/?params=[{%22manifest%22:%22https://www.dl.ndl.go.jp/api/iiif/3437686/manifest.json%22,%22canvas%22:%22https://www.dl.ndl.go.jp/api/iiif/3437686/canvas/146%22}]</v>
      </c>
    </row>
    <row r="3136" spans="1:15" ht="16">
      <c r="A3136" s="8" t="str">
        <f t="shared" ref="A3136:A3199" si="434">"https://w3id.org/kouigenjimonogatari/data/"&amp;TEXT(B3136, "0000")&amp;"-"&amp;TEXT(C3136, "00")&amp;".json"</f>
        <v>https://w3id.org/kouigenjimonogatari/data/0252-11.json</v>
      </c>
      <c r="B3136" s="8">
        <v>252</v>
      </c>
      <c r="C3136" s="8">
        <v>11</v>
      </c>
      <c r="D3136" s="9" t="s">
        <v>3003</v>
      </c>
      <c r="E3136" t="str">
        <f t="shared" si="428"/>
        <v>http://creativecommons.org/publicdomain/zero/1.0/</v>
      </c>
      <c r="F3136" t="s">
        <v>4660</v>
      </c>
      <c r="G3136">
        <v>7</v>
      </c>
      <c r="H3136" t="s">
        <v>337</v>
      </c>
      <c r="I3136" s="3" t="str">
        <f t="shared" si="429"/>
        <v>https://jpsearch.go.jp/term/type/文章要素</v>
      </c>
      <c r="L3136">
        <f t="shared" si="431"/>
        <v>146</v>
      </c>
      <c r="M3136" t="str">
        <f t="shared" si="432"/>
        <v>https://www.dl.ndl.go.jp/api/iiif/3437686/canvas/146</v>
      </c>
      <c r="N3136" t="str">
        <f t="shared" si="430"/>
        <v>https://www.dl.ndl.go.jp/api/iiif/3437686/manifest.json</v>
      </c>
      <c r="O3136" t="str">
        <f t="shared" si="433"/>
        <v>http://da.dl.itc.u-tokyo.ac.jp/mirador/?params=[{%22manifest%22:%22https://www.dl.ndl.go.jp/api/iiif/3437686/manifest.json%22,%22canvas%22:%22https://www.dl.ndl.go.jp/api/iiif/3437686/canvas/146%22}]</v>
      </c>
    </row>
    <row r="3137" spans="1:15" ht="16">
      <c r="A3137" s="8" t="str">
        <f t="shared" si="434"/>
        <v>https://w3id.org/kouigenjimonogatari/data/0252-12.json</v>
      </c>
      <c r="B3137" s="8">
        <v>252</v>
      </c>
      <c r="C3137" s="8">
        <v>12</v>
      </c>
      <c r="D3137" s="9" t="s">
        <v>3004</v>
      </c>
      <c r="E3137" t="str">
        <f t="shared" si="428"/>
        <v>http://creativecommons.org/publicdomain/zero/1.0/</v>
      </c>
      <c r="F3137" t="s">
        <v>4660</v>
      </c>
      <c r="G3137">
        <v>7</v>
      </c>
      <c r="H3137" t="s">
        <v>337</v>
      </c>
      <c r="I3137" s="3" t="str">
        <f t="shared" si="429"/>
        <v>https://jpsearch.go.jp/term/type/文章要素</v>
      </c>
      <c r="L3137">
        <f t="shared" si="431"/>
        <v>146</v>
      </c>
      <c r="M3137" t="str">
        <f t="shared" si="432"/>
        <v>https://www.dl.ndl.go.jp/api/iiif/3437686/canvas/146</v>
      </c>
      <c r="N3137" t="str">
        <f t="shared" si="430"/>
        <v>https://www.dl.ndl.go.jp/api/iiif/3437686/manifest.json</v>
      </c>
      <c r="O3137" t="str">
        <f t="shared" si="433"/>
        <v>http://da.dl.itc.u-tokyo.ac.jp/mirador/?params=[{%22manifest%22:%22https://www.dl.ndl.go.jp/api/iiif/3437686/manifest.json%22,%22canvas%22:%22https://www.dl.ndl.go.jp/api/iiif/3437686/canvas/146%22}]</v>
      </c>
    </row>
    <row r="3138" spans="1:15" ht="16">
      <c r="A3138" s="8" t="str">
        <f t="shared" si="434"/>
        <v>https://w3id.org/kouigenjimonogatari/data/0252-13.json</v>
      </c>
      <c r="B3138" s="8">
        <v>252</v>
      </c>
      <c r="C3138" s="8">
        <v>13</v>
      </c>
      <c r="D3138" s="9" t="s">
        <v>3005</v>
      </c>
      <c r="E3138" t="str">
        <f t="shared" si="428"/>
        <v>http://creativecommons.org/publicdomain/zero/1.0/</v>
      </c>
      <c r="F3138" t="s">
        <v>4660</v>
      </c>
      <c r="G3138">
        <v>7</v>
      </c>
      <c r="H3138" t="s">
        <v>337</v>
      </c>
      <c r="I3138" s="3" t="str">
        <f t="shared" si="429"/>
        <v>https://jpsearch.go.jp/term/type/文章要素</v>
      </c>
      <c r="L3138">
        <f t="shared" si="431"/>
        <v>146</v>
      </c>
      <c r="M3138" t="str">
        <f t="shared" si="432"/>
        <v>https://www.dl.ndl.go.jp/api/iiif/3437686/canvas/146</v>
      </c>
      <c r="N3138" t="str">
        <f t="shared" si="430"/>
        <v>https://www.dl.ndl.go.jp/api/iiif/3437686/manifest.json</v>
      </c>
      <c r="O3138" t="str">
        <f t="shared" si="433"/>
        <v>http://da.dl.itc.u-tokyo.ac.jp/mirador/?params=[{%22manifest%22:%22https://www.dl.ndl.go.jp/api/iiif/3437686/manifest.json%22,%22canvas%22:%22https://www.dl.ndl.go.jp/api/iiif/3437686/canvas/146%22}]</v>
      </c>
    </row>
    <row r="3139" spans="1:15" ht="16">
      <c r="A3139" s="8" t="str">
        <f t="shared" si="434"/>
        <v>https://w3id.org/kouigenjimonogatari/data/0252-14.json</v>
      </c>
      <c r="B3139" s="8">
        <v>252</v>
      </c>
      <c r="C3139" s="8">
        <v>14</v>
      </c>
      <c r="D3139" s="9" t="s">
        <v>3006</v>
      </c>
      <c r="E3139" t="str">
        <f t="shared" si="428"/>
        <v>http://creativecommons.org/publicdomain/zero/1.0/</v>
      </c>
      <c r="F3139" t="s">
        <v>4660</v>
      </c>
      <c r="G3139">
        <v>7</v>
      </c>
      <c r="H3139" t="s">
        <v>337</v>
      </c>
      <c r="I3139" s="3" t="str">
        <f t="shared" si="429"/>
        <v>https://jpsearch.go.jp/term/type/文章要素</v>
      </c>
      <c r="L3139">
        <f t="shared" si="431"/>
        <v>146</v>
      </c>
      <c r="M3139" t="str">
        <f t="shared" si="432"/>
        <v>https://www.dl.ndl.go.jp/api/iiif/3437686/canvas/146</v>
      </c>
      <c r="N3139" t="str">
        <f t="shared" si="430"/>
        <v>https://www.dl.ndl.go.jp/api/iiif/3437686/manifest.json</v>
      </c>
      <c r="O3139" t="str">
        <f t="shared" si="433"/>
        <v>http://da.dl.itc.u-tokyo.ac.jp/mirador/?params=[{%22manifest%22:%22https://www.dl.ndl.go.jp/api/iiif/3437686/manifest.json%22,%22canvas%22:%22https://www.dl.ndl.go.jp/api/iiif/3437686/canvas/146%22}]</v>
      </c>
    </row>
    <row r="3140" spans="1:15" ht="16">
      <c r="A3140" s="8" t="str">
        <f t="shared" si="434"/>
        <v>https://w3id.org/kouigenjimonogatari/data/0253-01.json</v>
      </c>
      <c r="B3140" s="8">
        <v>253</v>
      </c>
      <c r="C3140" s="8">
        <v>1</v>
      </c>
      <c r="D3140" s="9" t="s">
        <v>3007</v>
      </c>
      <c r="E3140" t="str">
        <f t="shared" ref="E3140:E3203" si="435">"http://creativecommons.org/publicdomain/zero/1.0/"</f>
        <v>http://creativecommons.org/publicdomain/zero/1.0/</v>
      </c>
      <c r="F3140" t="s">
        <v>4660</v>
      </c>
      <c r="G3140">
        <v>7</v>
      </c>
      <c r="H3140" t="s">
        <v>337</v>
      </c>
      <c r="I3140" s="3" t="str">
        <f t="shared" ref="I3140:I3203" si="436">"https://jpsearch.go.jp/term/type/文章要素"</f>
        <v>https://jpsearch.go.jp/term/type/文章要素</v>
      </c>
      <c r="L3140">
        <f t="shared" si="431"/>
        <v>146</v>
      </c>
      <c r="M3140" t="str">
        <f t="shared" si="432"/>
        <v>https://www.dl.ndl.go.jp/api/iiif/3437686/canvas/146</v>
      </c>
      <c r="N3140" t="str">
        <f t="shared" ref="N3140:N3203" si="437">"https://www.dl.ndl.go.jp/api/iiif/3437686/manifest.json"</f>
        <v>https://www.dl.ndl.go.jp/api/iiif/3437686/manifest.json</v>
      </c>
      <c r="O3140" t="str">
        <f t="shared" si="433"/>
        <v>http://da.dl.itc.u-tokyo.ac.jp/mirador/?params=[{%22manifest%22:%22https://www.dl.ndl.go.jp/api/iiif/3437686/manifest.json%22,%22canvas%22:%22https://www.dl.ndl.go.jp/api/iiif/3437686/canvas/146%22}]</v>
      </c>
    </row>
    <row r="3141" spans="1:15" ht="16">
      <c r="A3141" s="8" t="str">
        <f t="shared" si="434"/>
        <v>https://w3id.org/kouigenjimonogatari/data/0253-02.json</v>
      </c>
      <c r="B3141" s="8">
        <v>253</v>
      </c>
      <c r="C3141" s="8">
        <v>2</v>
      </c>
      <c r="D3141" s="9" t="s">
        <v>3008</v>
      </c>
      <c r="E3141" t="str">
        <f t="shared" si="435"/>
        <v>http://creativecommons.org/publicdomain/zero/1.0/</v>
      </c>
      <c r="F3141" t="s">
        <v>4660</v>
      </c>
      <c r="G3141">
        <v>7</v>
      </c>
      <c r="H3141" t="s">
        <v>337</v>
      </c>
      <c r="I3141" s="3" t="str">
        <f t="shared" si="436"/>
        <v>https://jpsearch.go.jp/term/type/文章要素</v>
      </c>
      <c r="L3141">
        <f t="shared" si="431"/>
        <v>146</v>
      </c>
      <c r="M3141" t="str">
        <f t="shared" si="432"/>
        <v>https://www.dl.ndl.go.jp/api/iiif/3437686/canvas/146</v>
      </c>
      <c r="N3141" t="str">
        <f t="shared" si="437"/>
        <v>https://www.dl.ndl.go.jp/api/iiif/3437686/manifest.json</v>
      </c>
      <c r="O3141" t="str">
        <f t="shared" si="433"/>
        <v>http://da.dl.itc.u-tokyo.ac.jp/mirador/?params=[{%22manifest%22:%22https://www.dl.ndl.go.jp/api/iiif/3437686/manifest.json%22,%22canvas%22:%22https://www.dl.ndl.go.jp/api/iiif/3437686/canvas/146%22}]</v>
      </c>
    </row>
    <row r="3142" spans="1:15" ht="16">
      <c r="A3142" s="8" t="str">
        <f t="shared" si="434"/>
        <v>https://w3id.org/kouigenjimonogatari/data/0253-03.json</v>
      </c>
      <c r="B3142" s="8">
        <v>253</v>
      </c>
      <c r="C3142" s="8">
        <v>3</v>
      </c>
      <c r="D3142" s="9" t="s">
        <v>3009</v>
      </c>
      <c r="E3142" t="str">
        <f t="shared" si="435"/>
        <v>http://creativecommons.org/publicdomain/zero/1.0/</v>
      </c>
      <c r="F3142" t="s">
        <v>4660</v>
      </c>
      <c r="G3142">
        <v>7</v>
      </c>
      <c r="H3142" t="s">
        <v>337</v>
      </c>
      <c r="I3142" s="3" t="str">
        <f t="shared" si="436"/>
        <v>https://jpsearch.go.jp/term/type/文章要素</v>
      </c>
      <c r="L3142">
        <f t="shared" si="431"/>
        <v>146</v>
      </c>
      <c r="M3142" t="str">
        <f t="shared" si="432"/>
        <v>https://www.dl.ndl.go.jp/api/iiif/3437686/canvas/146</v>
      </c>
      <c r="N3142" t="str">
        <f t="shared" si="437"/>
        <v>https://www.dl.ndl.go.jp/api/iiif/3437686/manifest.json</v>
      </c>
      <c r="O3142" t="str">
        <f t="shared" si="433"/>
        <v>http://da.dl.itc.u-tokyo.ac.jp/mirador/?params=[{%22manifest%22:%22https://www.dl.ndl.go.jp/api/iiif/3437686/manifest.json%22,%22canvas%22:%22https://www.dl.ndl.go.jp/api/iiif/3437686/canvas/146%22}]</v>
      </c>
    </row>
    <row r="3143" spans="1:15" ht="16">
      <c r="A3143" s="8" t="str">
        <f t="shared" si="434"/>
        <v>https://w3id.org/kouigenjimonogatari/data/0253-04.json</v>
      </c>
      <c r="B3143" s="8">
        <v>253</v>
      </c>
      <c r="C3143" s="8">
        <v>4</v>
      </c>
      <c r="D3143" s="9" t="s">
        <v>3010</v>
      </c>
      <c r="E3143" t="str">
        <f t="shared" si="435"/>
        <v>http://creativecommons.org/publicdomain/zero/1.0/</v>
      </c>
      <c r="F3143" t="s">
        <v>4660</v>
      </c>
      <c r="G3143">
        <v>7</v>
      </c>
      <c r="H3143" t="s">
        <v>337</v>
      </c>
      <c r="I3143" s="3" t="str">
        <f t="shared" si="436"/>
        <v>https://jpsearch.go.jp/term/type/文章要素</v>
      </c>
      <c r="L3143">
        <f t="shared" ref="L3143:L3206" si="438">20+INT(B3143/2)</f>
        <v>146</v>
      </c>
      <c r="M3143" t="str">
        <f t="shared" ref="M3143:M3206" si="439">"https://www.dl.ndl.go.jp/api/iiif/3437686/canvas/"&amp;L3143</f>
        <v>https://www.dl.ndl.go.jp/api/iiif/3437686/canvas/146</v>
      </c>
      <c r="N3143" t="str">
        <f t="shared" si="437"/>
        <v>https://www.dl.ndl.go.jp/api/iiif/3437686/manifest.json</v>
      </c>
      <c r="O3143" t="str">
        <f t="shared" ref="O3143:O3206" si="440">"http://da.dl.itc.u-tokyo.ac.jp/mirador/?params=[{%22manifest%22:%22"&amp;N3143&amp;"%22,%22canvas%22:%22"&amp;M3143&amp;"%22}]"</f>
        <v>http://da.dl.itc.u-tokyo.ac.jp/mirador/?params=[{%22manifest%22:%22https://www.dl.ndl.go.jp/api/iiif/3437686/manifest.json%22,%22canvas%22:%22https://www.dl.ndl.go.jp/api/iiif/3437686/canvas/146%22}]</v>
      </c>
    </row>
    <row r="3144" spans="1:15" ht="16">
      <c r="A3144" s="8" t="str">
        <f t="shared" si="434"/>
        <v>https://w3id.org/kouigenjimonogatari/data/0253-05.json</v>
      </c>
      <c r="B3144" s="8">
        <v>253</v>
      </c>
      <c r="C3144" s="8">
        <v>5</v>
      </c>
      <c r="D3144" s="9" t="s">
        <v>3011</v>
      </c>
      <c r="E3144" t="str">
        <f t="shared" si="435"/>
        <v>http://creativecommons.org/publicdomain/zero/1.0/</v>
      </c>
      <c r="F3144" t="s">
        <v>4660</v>
      </c>
      <c r="G3144">
        <v>7</v>
      </c>
      <c r="H3144" t="s">
        <v>337</v>
      </c>
      <c r="I3144" s="3" t="str">
        <f t="shared" si="436"/>
        <v>https://jpsearch.go.jp/term/type/文章要素</v>
      </c>
      <c r="L3144">
        <f t="shared" si="438"/>
        <v>146</v>
      </c>
      <c r="M3144" t="str">
        <f t="shared" si="439"/>
        <v>https://www.dl.ndl.go.jp/api/iiif/3437686/canvas/146</v>
      </c>
      <c r="N3144" t="str">
        <f t="shared" si="437"/>
        <v>https://www.dl.ndl.go.jp/api/iiif/3437686/manifest.json</v>
      </c>
      <c r="O3144" t="str">
        <f t="shared" si="440"/>
        <v>http://da.dl.itc.u-tokyo.ac.jp/mirador/?params=[{%22manifest%22:%22https://www.dl.ndl.go.jp/api/iiif/3437686/manifest.json%22,%22canvas%22:%22https://www.dl.ndl.go.jp/api/iiif/3437686/canvas/146%22}]</v>
      </c>
    </row>
    <row r="3145" spans="1:15" ht="16">
      <c r="A3145" s="8" t="str">
        <f t="shared" si="434"/>
        <v>https://w3id.org/kouigenjimonogatari/data/0253-06.json</v>
      </c>
      <c r="B3145" s="8">
        <v>253</v>
      </c>
      <c r="C3145" s="8">
        <v>6</v>
      </c>
      <c r="D3145" s="9" t="s">
        <v>3012</v>
      </c>
      <c r="E3145" t="str">
        <f t="shared" si="435"/>
        <v>http://creativecommons.org/publicdomain/zero/1.0/</v>
      </c>
      <c r="F3145" t="s">
        <v>4660</v>
      </c>
      <c r="G3145">
        <v>7</v>
      </c>
      <c r="H3145" t="s">
        <v>337</v>
      </c>
      <c r="I3145" s="3" t="str">
        <f t="shared" si="436"/>
        <v>https://jpsearch.go.jp/term/type/文章要素</v>
      </c>
      <c r="L3145">
        <f t="shared" si="438"/>
        <v>146</v>
      </c>
      <c r="M3145" t="str">
        <f t="shared" si="439"/>
        <v>https://www.dl.ndl.go.jp/api/iiif/3437686/canvas/146</v>
      </c>
      <c r="N3145" t="str">
        <f t="shared" si="437"/>
        <v>https://www.dl.ndl.go.jp/api/iiif/3437686/manifest.json</v>
      </c>
      <c r="O3145" t="str">
        <f t="shared" si="440"/>
        <v>http://da.dl.itc.u-tokyo.ac.jp/mirador/?params=[{%22manifest%22:%22https://www.dl.ndl.go.jp/api/iiif/3437686/manifest.json%22,%22canvas%22:%22https://www.dl.ndl.go.jp/api/iiif/3437686/canvas/146%22}]</v>
      </c>
    </row>
    <row r="3146" spans="1:15" ht="16">
      <c r="A3146" s="8" t="str">
        <f t="shared" si="434"/>
        <v>https://w3id.org/kouigenjimonogatari/data/0253-07.json</v>
      </c>
      <c r="B3146" s="8">
        <v>253</v>
      </c>
      <c r="C3146" s="8">
        <v>7</v>
      </c>
      <c r="D3146" s="9" t="s">
        <v>3013</v>
      </c>
      <c r="E3146" t="str">
        <f t="shared" si="435"/>
        <v>http://creativecommons.org/publicdomain/zero/1.0/</v>
      </c>
      <c r="F3146" t="s">
        <v>4660</v>
      </c>
      <c r="G3146">
        <v>7</v>
      </c>
      <c r="H3146" t="s">
        <v>337</v>
      </c>
      <c r="I3146" s="3" t="str">
        <f t="shared" si="436"/>
        <v>https://jpsearch.go.jp/term/type/文章要素</v>
      </c>
      <c r="L3146">
        <f t="shared" si="438"/>
        <v>146</v>
      </c>
      <c r="M3146" t="str">
        <f t="shared" si="439"/>
        <v>https://www.dl.ndl.go.jp/api/iiif/3437686/canvas/146</v>
      </c>
      <c r="N3146" t="str">
        <f t="shared" si="437"/>
        <v>https://www.dl.ndl.go.jp/api/iiif/3437686/manifest.json</v>
      </c>
      <c r="O3146" t="str">
        <f t="shared" si="440"/>
        <v>http://da.dl.itc.u-tokyo.ac.jp/mirador/?params=[{%22manifest%22:%22https://www.dl.ndl.go.jp/api/iiif/3437686/manifest.json%22,%22canvas%22:%22https://www.dl.ndl.go.jp/api/iiif/3437686/canvas/146%22}]</v>
      </c>
    </row>
    <row r="3147" spans="1:15" ht="16">
      <c r="A3147" s="8" t="str">
        <f t="shared" si="434"/>
        <v>https://w3id.org/kouigenjimonogatari/data/0253-08.json</v>
      </c>
      <c r="B3147" s="8">
        <v>253</v>
      </c>
      <c r="C3147" s="8">
        <v>8</v>
      </c>
      <c r="D3147" s="9" t="s">
        <v>3014</v>
      </c>
      <c r="E3147" t="str">
        <f t="shared" si="435"/>
        <v>http://creativecommons.org/publicdomain/zero/1.0/</v>
      </c>
      <c r="F3147" t="s">
        <v>4660</v>
      </c>
      <c r="G3147">
        <v>7</v>
      </c>
      <c r="H3147" t="s">
        <v>337</v>
      </c>
      <c r="I3147" s="3" t="str">
        <f t="shared" si="436"/>
        <v>https://jpsearch.go.jp/term/type/文章要素</v>
      </c>
      <c r="L3147">
        <f t="shared" si="438"/>
        <v>146</v>
      </c>
      <c r="M3147" t="str">
        <f t="shared" si="439"/>
        <v>https://www.dl.ndl.go.jp/api/iiif/3437686/canvas/146</v>
      </c>
      <c r="N3147" t="str">
        <f t="shared" si="437"/>
        <v>https://www.dl.ndl.go.jp/api/iiif/3437686/manifest.json</v>
      </c>
      <c r="O3147" t="str">
        <f t="shared" si="440"/>
        <v>http://da.dl.itc.u-tokyo.ac.jp/mirador/?params=[{%22manifest%22:%22https://www.dl.ndl.go.jp/api/iiif/3437686/manifest.json%22,%22canvas%22:%22https://www.dl.ndl.go.jp/api/iiif/3437686/canvas/146%22}]</v>
      </c>
    </row>
    <row r="3148" spans="1:15" ht="16">
      <c r="A3148" s="8" t="str">
        <f t="shared" si="434"/>
        <v>https://w3id.org/kouigenjimonogatari/data/0253-09.json</v>
      </c>
      <c r="B3148" s="8">
        <v>253</v>
      </c>
      <c r="C3148" s="8">
        <v>9</v>
      </c>
      <c r="D3148" s="9" t="s">
        <v>3015</v>
      </c>
      <c r="E3148" t="str">
        <f t="shared" si="435"/>
        <v>http://creativecommons.org/publicdomain/zero/1.0/</v>
      </c>
      <c r="F3148" t="s">
        <v>4660</v>
      </c>
      <c r="G3148">
        <v>7</v>
      </c>
      <c r="H3148" t="s">
        <v>337</v>
      </c>
      <c r="I3148" s="3" t="str">
        <f t="shared" si="436"/>
        <v>https://jpsearch.go.jp/term/type/文章要素</v>
      </c>
      <c r="L3148">
        <f t="shared" si="438"/>
        <v>146</v>
      </c>
      <c r="M3148" t="str">
        <f t="shared" si="439"/>
        <v>https://www.dl.ndl.go.jp/api/iiif/3437686/canvas/146</v>
      </c>
      <c r="N3148" t="str">
        <f t="shared" si="437"/>
        <v>https://www.dl.ndl.go.jp/api/iiif/3437686/manifest.json</v>
      </c>
      <c r="O3148" t="str">
        <f t="shared" si="440"/>
        <v>http://da.dl.itc.u-tokyo.ac.jp/mirador/?params=[{%22manifest%22:%22https://www.dl.ndl.go.jp/api/iiif/3437686/manifest.json%22,%22canvas%22:%22https://www.dl.ndl.go.jp/api/iiif/3437686/canvas/146%22}]</v>
      </c>
    </row>
    <row r="3149" spans="1:15" ht="16">
      <c r="A3149" s="8" t="str">
        <f t="shared" si="434"/>
        <v>https://w3id.org/kouigenjimonogatari/data/0253-10.json</v>
      </c>
      <c r="B3149" s="8">
        <v>253</v>
      </c>
      <c r="C3149" s="8">
        <v>10</v>
      </c>
      <c r="D3149" s="9" t="s">
        <v>3016</v>
      </c>
      <c r="E3149" t="str">
        <f t="shared" si="435"/>
        <v>http://creativecommons.org/publicdomain/zero/1.0/</v>
      </c>
      <c r="F3149" t="s">
        <v>4660</v>
      </c>
      <c r="G3149">
        <v>7</v>
      </c>
      <c r="H3149" t="s">
        <v>337</v>
      </c>
      <c r="I3149" s="3" t="str">
        <f t="shared" si="436"/>
        <v>https://jpsearch.go.jp/term/type/文章要素</v>
      </c>
      <c r="L3149">
        <f t="shared" si="438"/>
        <v>146</v>
      </c>
      <c r="M3149" t="str">
        <f t="shared" si="439"/>
        <v>https://www.dl.ndl.go.jp/api/iiif/3437686/canvas/146</v>
      </c>
      <c r="N3149" t="str">
        <f t="shared" si="437"/>
        <v>https://www.dl.ndl.go.jp/api/iiif/3437686/manifest.json</v>
      </c>
      <c r="O3149" t="str">
        <f t="shared" si="440"/>
        <v>http://da.dl.itc.u-tokyo.ac.jp/mirador/?params=[{%22manifest%22:%22https://www.dl.ndl.go.jp/api/iiif/3437686/manifest.json%22,%22canvas%22:%22https://www.dl.ndl.go.jp/api/iiif/3437686/canvas/146%22}]</v>
      </c>
    </row>
    <row r="3150" spans="1:15" ht="16">
      <c r="A3150" s="8" t="str">
        <f t="shared" si="434"/>
        <v>https://w3id.org/kouigenjimonogatari/data/0253-11.json</v>
      </c>
      <c r="B3150" s="8">
        <v>253</v>
      </c>
      <c r="C3150" s="8">
        <v>11</v>
      </c>
      <c r="D3150" s="9" t="s">
        <v>3017</v>
      </c>
      <c r="E3150" t="str">
        <f t="shared" si="435"/>
        <v>http://creativecommons.org/publicdomain/zero/1.0/</v>
      </c>
      <c r="F3150" t="s">
        <v>4660</v>
      </c>
      <c r="G3150">
        <v>7</v>
      </c>
      <c r="H3150" t="s">
        <v>337</v>
      </c>
      <c r="I3150" s="3" t="str">
        <f t="shared" si="436"/>
        <v>https://jpsearch.go.jp/term/type/文章要素</v>
      </c>
      <c r="L3150">
        <f t="shared" si="438"/>
        <v>146</v>
      </c>
      <c r="M3150" t="str">
        <f t="shared" si="439"/>
        <v>https://www.dl.ndl.go.jp/api/iiif/3437686/canvas/146</v>
      </c>
      <c r="N3150" t="str">
        <f t="shared" si="437"/>
        <v>https://www.dl.ndl.go.jp/api/iiif/3437686/manifest.json</v>
      </c>
      <c r="O3150" t="str">
        <f t="shared" si="440"/>
        <v>http://da.dl.itc.u-tokyo.ac.jp/mirador/?params=[{%22manifest%22:%22https://www.dl.ndl.go.jp/api/iiif/3437686/manifest.json%22,%22canvas%22:%22https://www.dl.ndl.go.jp/api/iiif/3437686/canvas/146%22}]</v>
      </c>
    </row>
    <row r="3151" spans="1:15" ht="16">
      <c r="A3151" s="8" t="str">
        <f t="shared" si="434"/>
        <v>https://w3id.org/kouigenjimonogatari/data/0253-12.json</v>
      </c>
      <c r="B3151" s="8">
        <v>253</v>
      </c>
      <c r="C3151" s="8">
        <v>12</v>
      </c>
      <c r="D3151" s="9" t="s">
        <v>3018</v>
      </c>
      <c r="E3151" t="str">
        <f t="shared" si="435"/>
        <v>http://creativecommons.org/publicdomain/zero/1.0/</v>
      </c>
      <c r="F3151" t="s">
        <v>4660</v>
      </c>
      <c r="G3151">
        <v>7</v>
      </c>
      <c r="H3151" t="s">
        <v>337</v>
      </c>
      <c r="I3151" s="3" t="str">
        <f t="shared" si="436"/>
        <v>https://jpsearch.go.jp/term/type/文章要素</v>
      </c>
      <c r="L3151">
        <f t="shared" si="438"/>
        <v>146</v>
      </c>
      <c r="M3151" t="str">
        <f t="shared" si="439"/>
        <v>https://www.dl.ndl.go.jp/api/iiif/3437686/canvas/146</v>
      </c>
      <c r="N3151" t="str">
        <f t="shared" si="437"/>
        <v>https://www.dl.ndl.go.jp/api/iiif/3437686/manifest.json</v>
      </c>
      <c r="O3151" t="str">
        <f t="shared" si="440"/>
        <v>http://da.dl.itc.u-tokyo.ac.jp/mirador/?params=[{%22manifest%22:%22https://www.dl.ndl.go.jp/api/iiif/3437686/manifest.json%22,%22canvas%22:%22https://www.dl.ndl.go.jp/api/iiif/3437686/canvas/146%22}]</v>
      </c>
    </row>
    <row r="3152" spans="1:15" ht="16">
      <c r="A3152" s="8" t="str">
        <f t="shared" si="434"/>
        <v>https://w3id.org/kouigenjimonogatari/data/0253-13.json</v>
      </c>
      <c r="B3152" s="8">
        <v>253</v>
      </c>
      <c r="C3152" s="8">
        <v>13</v>
      </c>
      <c r="D3152" s="9" t="s">
        <v>3019</v>
      </c>
      <c r="E3152" t="str">
        <f t="shared" si="435"/>
        <v>http://creativecommons.org/publicdomain/zero/1.0/</v>
      </c>
      <c r="F3152" t="s">
        <v>4660</v>
      </c>
      <c r="G3152">
        <v>7</v>
      </c>
      <c r="H3152" t="s">
        <v>337</v>
      </c>
      <c r="I3152" s="3" t="str">
        <f t="shared" si="436"/>
        <v>https://jpsearch.go.jp/term/type/文章要素</v>
      </c>
      <c r="L3152">
        <f t="shared" si="438"/>
        <v>146</v>
      </c>
      <c r="M3152" t="str">
        <f t="shared" si="439"/>
        <v>https://www.dl.ndl.go.jp/api/iiif/3437686/canvas/146</v>
      </c>
      <c r="N3152" t="str">
        <f t="shared" si="437"/>
        <v>https://www.dl.ndl.go.jp/api/iiif/3437686/manifest.json</v>
      </c>
      <c r="O3152" t="str">
        <f t="shared" si="440"/>
        <v>http://da.dl.itc.u-tokyo.ac.jp/mirador/?params=[{%22manifest%22:%22https://www.dl.ndl.go.jp/api/iiif/3437686/manifest.json%22,%22canvas%22:%22https://www.dl.ndl.go.jp/api/iiif/3437686/canvas/146%22}]</v>
      </c>
    </row>
    <row r="3153" spans="1:15" ht="16">
      <c r="A3153" s="8" t="str">
        <f t="shared" si="434"/>
        <v>https://w3id.org/kouigenjimonogatari/data/0253-14.json</v>
      </c>
      <c r="B3153" s="8">
        <v>253</v>
      </c>
      <c r="C3153" s="8">
        <v>14</v>
      </c>
      <c r="D3153" s="9" t="s">
        <v>3020</v>
      </c>
      <c r="E3153" t="str">
        <f t="shared" si="435"/>
        <v>http://creativecommons.org/publicdomain/zero/1.0/</v>
      </c>
      <c r="F3153" t="s">
        <v>4660</v>
      </c>
      <c r="G3153">
        <v>7</v>
      </c>
      <c r="H3153" t="s">
        <v>337</v>
      </c>
      <c r="I3153" s="3" t="str">
        <f t="shared" si="436"/>
        <v>https://jpsearch.go.jp/term/type/文章要素</v>
      </c>
      <c r="L3153">
        <f t="shared" si="438"/>
        <v>146</v>
      </c>
      <c r="M3153" t="str">
        <f t="shared" si="439"/>
        <v>https://www.dl.ndl.go.jp/api/iiif/3437686/canvas/146</v>
      </c>
      <c r="N3153" t="str">
        <f t="shared" si="437"/>
        <v>https://www.dl.ndl.go.jp/api/iiif/3437686/manifest.json</v>
      </c>
      <c r="O3153" t="str">
        <f t="shared" si="440"/>
        <v>http://da.dl.itc.u-tokyo.ac.jp/mirador/?params=[{%22manifest%22:%22https://www.dl.ndl.go.jp/api/iiif/3437686/manifest.json%22,%22canvas%22:%22https://www.dl.ndl.go.jp/api/iiif/3437686/canvas/146%22}]</v>
      </c>
    </row>
    <row r="3154" spans="1:15" ht="16">
      <c r="A3154" s="8" t="str">
        <f t="shared" si="434"/>
        <v>https://w3id.org/kouigenjimonogatari/data/0254-01.json</v>
      </c>
      <c r="B3154" s="8">
        <v>254</v>
      </c>
      <c r="C3154" s="8">
        <v>1</v>
      </c>
      <c r="D3154" s="9" t="s">
        <v>3021</v>
      </c>
      <c r="E3154" t="str">
        <f t="shared" si="435"/>
        <v>http://creativecommons.org/publicdomain/zero/1.0/</v>
      </c>
      <c r="F3154" t="s">
        <v>4660</v>
      </c>
      <c r="G3154">
        <v>7</v>
      </c>
      <c r="H3154" t="s">
        <v>337</v>
      </c>
      <c r="I3154" s="3" t="str">
        <f t="shared" si="436"/>
        <v>https://jpsearch.go.jp/term/type/文章要素</v>
      </c>
      <c r="L3154">
        <f t="shared" si="438"/>
        <v>147</v>
      </c>
      <c r="M3154" t="str">
        <f t="shared" si="439"/>
        <v>https://www.dl.ndl.go.jp/api/iiif/3437686/canvas/147</v>
      </c>
      <c r="N3154" t="str">
        <f t="shared" si="437"/>
        <v>https://www.dl.ndl.go.jp/api/iiif/3437686/manifest.json</v>
      </c>
      <c r="O3154" t="str">
        <f t="shared" si="440"/>
        <v>http://da.dl.itc.u-tokyo.ac.jp/mirador/?params=[{%22manifest%22:%22https://www.dl.ndl.go.jp/api/iiif/3437686/manifest.json%22,%22canvas%22:%22https://www.dl.ndl.go.jp/api/iiif/3437686/canvas/147%22}]</v>
      </c>
    </row>
    <row r="3155" spans="1:15" ht="16">
      <c r="A3155" s="8" t="str">
        <f t="shared" si="434"/>
        <v>https://w3id.org/kouigenjimonogatari/data/0254-02.json</v>
      </c>
      <c r="B3155" s="8">
        <v>254</v>
      </c>
      <c r="C3155" s="8">
        <v>2</v>
      </c>
      <c r="D3155" s="9" t="s">
        <v>3022</v>
      </c>
      <c r="E3155" t="str">
        <f t="shared" si="435"/>
        <v>http://creativecommons.org/publicdomain/zero/1.0/</v>
      </c>
      <c r="F3155" t="s">
        <v>4660</v>
      </c>
      <c r="G3155">
        <v>7</v>
      </c>
      <c r="H3155" t="s">
        <v>337</v>
      </c>
      <c r="I3155" s="3" t="str">
        <f t="shared" si="436"/>
        <v>https://jpsearch.go.jp/term/type/文章要素</v>
      </c>
      <c r="L3155">
        <f t="shared" si="438"/>
        <v>147</v>
      </c>
      <c r="M3155" t="str">
        <f t="shared" si="439"/>
        <v>https://www.dl.ndl.go.jp/api/iiif/3437686/canvas/147</v>
      </c>
      <c r="N3155" t="str">
        <f t="shared" si="437"/>
        <v>https://www.dl.ndl.go.jp/api/iiif/3437686/manifest.json</v>
      </c>
      <c r="O3155" t="str">
        <f t="shared" si="440"/>
        <v>http://da.dl.itc.u-tokyo.ac.jp/mirador/?params=[{%22manifest%22:%22https://www.dl.ndl.go.jp/api/iiif/3437686/manifest.json%22,%22canvas%22:%22https://www.dl.ndl.go.jp/api/iiif/3437686/canvas/147%22}]</v>
      </c>
    </row>
    <row r="3156" spans="1:15" ht="16">
      <c r="A3156" s="8" t="str">
        <f t="shared" si="434"/>
        <v>https://w3id.org/kouigenjimonogatari/data/0254-03.json</v>
      </c>
      <c r="B3156" s="8">
        <v>254</v>
      </c>
      <c r="C3156" s="8">
        <v>3</v>
      </c>
      <c r="D3156" s="9" t="s">
        <v>3023</v>
      </c>
      <c r="E3156" t="str">
        <f t="shared" si="435"/>
        <v>http://creativecommons.org/publicdomain/zero/1.0/</v>
      </c>
      <c r="F3156" t="s">
        <v>4660</v>
      </c>
      <c r="G3156">
        <v>7</v>
      </c>
      <c r="H3156" t="s">
        <v>337</v>
      </c>
      <c r="I3156" s="3" t="str">
        <f t="shared" si="436"/>
        <v>https://jpsearch.go.jp/term/type/文章要素</v>
      </c>
      <c r="L3156">
        <f t="shared" si="438"/>
        <v>147</v>
      </c>
      <c r="M3156" t="str">
        <f t="shared" si="439"/>
        <v>https://www.dl.ndl.go.jp/api/iiif/3437686/canvas/147</v>
      </c>
      <c r="N3156" t="str">
        <f t="shared" si="437"/>
        <v>https://www.dl.ndl.go.jp/api/iiif/3437686/manifest.json</v>
      </c>
      <c r="O3156" t="str">
        <f t="shared" si="440"/>
        <v>http://da.dl.itc.u-tokyo.ac.jp/mirador/?params=[{%22manifest%22:%22https://www.dl.ndl.go.jp/api/iiif/3437686/manifest.json%22,%22canvas%22:%22https://www.dl.ndl.go.jp/api/iiif/3437686/canvas/147%22}]</v>
      </c>
    </row>
    <row r="3157" spans="1:15" ht="16">
      <c r="A3157" s="8" t="str">
        <f t="shared" si="434"/>
        <v>https://w3id.org/kouigenjimonogatari/data/0254-04.json</v>
      </c>
      <c r="B3157" s="8">
        <v>254</v>
      </c>
      <c r="C3157" s="8">
        <v>4</v>
      </c>
      <c r="D3157" s="9" t="s">
        <v>3024</v>
      </c>
      <c r="E3157" t="str">
        <f t="shared" si="435"/>
        <v>http://creativecommons.org/publicdomain/zero/1.0/</v>
      </c>
      <c r="F3157" t="s">
        <v>4660</v>
      </c>
      <c r="G3157">
        <v>7</v>
      </c>
      <c r="H3157" t="s">
        <v>337</v>
      </c>
      <c r="I3157" s="3" t="str">
        <f t="shared" si="436"/>
        <v>https://jpsearch.go.jp/term/type/文章要素</v>
      </c>
      <c r="L3157">
        <f t="shared" si="438"/>
        <v>147</v>
      </c>
      <c r="M3157" t="str">
        <f t="shared" si="439"/>
        <v>https://www.dl.ndl.go.jp/api/iiif/3437686/canvas/147</v>
      </c>
      <c r="N3157" t="str">
        <f t="shared" si="437"/>
        <v>https://www.dl.ndl.go.jp/api/iiif/3437686/manifest.json</v>
      </c>
      <c r="O3157" t="str">
        <f t="shared" si="440"/>
        <v>http://da.dl.itc.u-tokyo.ac.jp/mirador/?params=[{%22manifest%22:%22https://www.dl.ndl.go.jp/api/iiif/3437686/manifest.json%22,%22canvas%22:%22https://www.dl.ndl.go.jp/api/iiif/3437686/canvas/147%22}]</v>
      </c>
    </row>
    <row r="3158" spans="1:15" ht="16">
      <c r="A3158" s="8" t="str">
        <f t="shared" si="434"/>
        <v>https://w3id.org/kouigenjimonogatari/data/0254-05.json</v>
      </c>
      <c r="B3158" s="8">
        <v>254</v>
      </c>
      <c r="C3158" s="8">
        <v>5</v>
      </c>
      <c r="D3158" s="9" t="s">
        <v>3025</v>
      </c>
      <c r="E3158" t="str">
        <f t="shared" si="435"/>
        <v>http://creativecommons.org/publicdomain/zero/1.0/</v>
      </c>
      <c r="F3158" t="s">
        <v>4660</v>
      </c>
      <c r="G3158">
        <v>7</v>
      </c>
      <c r="H3158" t="s">
        <v>337</v>
      </c>
      <c r="I3158" s="3" t="str">
        <f t="shared" si="436"/>
        <v>https://jpsearch.go.jp/term/type/文章要素</v>
      </c>
      <c r="L3158">
        <f t="shared" si="438"/>
        <v>147</v>
      </c>
      <c r="M3158" t="str">
        <f t="shared" si="439"/>
        <v>https://www.dl.ndl.go.jp/api/iiif/3437686/canvas/147</v>
      </c>
      <c r="N3158" t="str">
        <f t="shared" si="437"/>
        <v>https://www.dl.ndl.go.jp/api/iiif/3437686/manifest.json</v>
      </c>
      <c r="O3158" t="str">
        <f t="shared" si="440"/>
        <v>http://da.dl.itc.u-tokyo.ac.jp/mirador/?params=[{%22manifest%22:%22https://www.dl.ndl.go.jp/api/iiif/3437686/manifest.json%22,%22canvas%22:%22https://www.dl.ndl.go.jp/api/iiif/3437686/canvas/147%22}]</v>
      </c>
    </row>
    <row r="3159" spans="1:15" ht="16">
      <c r="A3159" s="8" t="str">
        <f t="shared" si="434"/>
        <v>https://w3id.org/kouigenjimonogatari/data/0254-06.json</v>
      </c>
      <c r="B3159" s="8">
        <v>254</v>
      </c>
      <c r="C3159" s="8">
        <v>6</v>
      </c>
      <c r="D3159" s="9" t="s">
        <v>3026</v>
      </c>
      <c r="E3159" t="str">
        <f t="shared" si="435"/>
        <v>http://creativecommons.org/publicdomain/zero/1.0/</v>
      </c>
      <c r="F3159" t="s">
        <v>4660</v>
      </c>
      <c r="G3159">
        <v>7</v>
      </c>
      <c r="H3159" t="s">
        <v>337</v>
      </c>
      <c r="I3159" s="3" t="str">
        <f t="shared" si="436"/>
        <v>https://jpsearch.go.jp/term/type/文章要素</v>
      </c>
      <c r="L3159">
        <f t="shared" si="438"/>
        <v>147</v>
      </c>
      <c r="M3159" t="str">
        <f t="shared" si="439"/>
        <v>https://www.dl.ndl.go.jp/api/iiif/3437686/canvas/147</v>
      </c>
      <c r="N3159" t="str">
        <f t="shared" si="437"/>
        <v>https://www.dl.ndl.go.jp/api/iiif/3437686/manifest.json</v>
      </c>
      <c r="O3159" t="str">
        <f t="shared" si="440"/>
        <v>http://da.dl.itc.u-tokyo.ac.jp/mirador/?params=[{%22manifest%22:%22https://www.dl.ndl.go.jp/api/iiif/3437686/manifest.json%22,%22canvas%22:%22https://www.dl.ndl.go.jp/api/iiif/3437686/canvas/147%22}]</v>
      </c>
    </row>
    <row r="3160" spans="1:15" ht="16">
      <c r="A3160" s="8" t="str">
        <f t="shared" si="434"/>
        <v>https://w3id.org/kouigenjimonogatari/data/0254-07.json</v>
      </c>
      <c r="B3160" s="8">
        <v>254</v>
      </c>
      <c r="C3160" s="8">
        <v>7</v>
      </c>
      <c r="D3160" s="9" t="s">
        <v>3027</v>
      </c>
      <c r="E3160" t="str">
        <f t="shared" si="435"/>
        <v>http://creativecommons.org/publicdomain/zero/1.0/</v>
      </c>
      <c r="F3160" t="s">
        <v>4660</v>
      </c>
      <c r="G3160">
        <v>7</v>
      </c>
      <c r="H3160" t="s">
        <v>337</v>
      </c>
      <c r="I3160" s="3" t="str">
        <f t="shared" si="436"/>
        <v>https://jpsearch.go.jp/term/type/文章要素</v>
      </c>
      <c r="L3160">
        <f t="shared" si="438"/>
        <v>147</v>
      </c>
      <c r="M3160" t="str">
        <f t="shared" si="439"/>
        <v>https://www.dl.ndl.go.jp/api/iiif/3437686/canvas/147</v>
      </c>
      <c r="N3160" t="str">
        <f t="shared" si="437"/>
        <v>https://www.dl.ndl.go.jp/api/iiif/3437686/manifest.json</v>
      </c>
      <c r="O3160" t="str">
        <f t="shared" si="440"/>
        <v>http://da.dl.itc.u-tokyo.ac.jp/mirador/?params=[{%22manifest%22:%22https://www.dl.ndl.go.jp/api/iiif/3437686/manifest.json%22,%22canvas%22:%22https://www.dl.ndl.go.jp/api/iiif/3437686/canvas/147%22}]</v>
      </c>
    </row>
    <row r="3161" spans="1:15" ht="16">
      <c r="A3161" s="8" t="str">
        <f t="shared" si="434"/>
        <v>https://w3id.org/kouigenjimonogatari/data/0254-08.json</v>
      </c>
      <c r="B3161" s="8">
        <v>254</v>
      </c>
      <c r="C3161" s="8">
        <v>8</v>
      </c>
      <c r="D3161" s="9" t="s">
        <v>3028</v>
      </c>
      <c r="E3161" t="str">
        <f t="shared" si="435"/>
        <v>http://creativecommons.org/publicdomain/zero/1.0/</v>
      </c>
      <c r="F3161" t="s">
        <v>4660</v>
      </c>
      <c r="G3161">
        <v>7</v>
      </c>
      <c r="H3161" t="s">
        <v>337</v>
      </c>
      <c r="I3161" s="3" t="str">
        <f t="shared" si="436"/>
        <v>https://jpsearch.go.jp/term/type/文章要素</v>
      </c>
      <c r="L3161">
        <f t="shared" si="438"/>
        <v>147</v>
      </c>
      <c r="M3161" t="str">
        <f t="shared" si="439"/>
        <v>https://www.dl.ndl.go.jp/api/iiif/3437686/canvas/147</v>
      </c>
      <c r="N3161" t="str">
        <f t="shared" si="437"/>
        <v>https://www.dl.ndl.go.jp/api/iiif/3437686/manifest.json</v>
      </c>
      <c r="O3161" t="str">
        <f t="shared" si="440"/>
        <v>http://da.dl.itc.u-tokyo.ac.jp/mirador/?params=[{%22manifest%22:%22https://www.dl.ndl.go.jp/api/iiif/3437686/manifest.json%22,%22canvas%22:%22https://www.dl.ndl.go.jp/api/iiif/3437686/canvas/147%22}]</v>
      </c>
    </row>
    <row r="3162" spans="1:15" ht="16">
      <c r="A3162" s="8" t="str">
        <f t="shared" si="434"/>
        <v>https://w3id.org/kouigenjimonogatari/data/0254-09.json</v>
      </c>
      <c r="B3162" s="8">
        <v>254</v>
      </c>
      <c r="C3162" s="8">
        <v>9</v>
      </c>
      <c r="D3162" s="9" t="s">
        <v>3029</v>
      </c>
      <c r="E3162" t="str">
        <f t="shared" si="435"/>
        <v>http://creativecommons.org/publicdomain/zero/1.0/</v>
      </c>
      <c r="F3162" t="s">
        <v>4660</v>
      </c>
      <c r="G3162">
        <v>7</v>
      </c>
      <c r="H3162" t="s">
        <v>337</v>
      </c>
      <c r="I3162" s="3" t="str">
        <f t="shared" si="436"/>
        <v>https://jpsearch.go.jp/term/type/文章要素</v>
      </c>
      <c r="L3162">
        <f t="shared" si="438"/>
        <v>147</v>
      </c>
      <c r="M3162" t="str">
        <f t="shared" si="439"/>
        <v>https://www.dl.ndl.go.jp/api/iiif/3437686/canvas/147</v>
      </c>
      <c r="N3162" t="str">
        <f t="shared" si="437"/>
        <v>https://www.dl.ndl.go.jp/api/iiif/3437686/manifest.json</v>
      </c>
      <c r="O3162" t="str">
        <f t="shared" si="440"/>
        <v>http://da.dl.itc.u-tokyo.ac.jp/mirador/?params=[{%22manifest%22:%22https://www.dl.ndl.go.jp/api/iiif/3437686/manifest.json%22,%22canvas%22:%22https://www.dl.ndl.go.jp/api/iiif/3437686/canvas/147%22}]</v>
      </c>
    </row>
    <row r="3163" spans="1:15" ht="16">
      <c r="A3163" s="8" t="str">
        <f t="shared" si="434"/>
        <v>https://w3id.org/kouigenjimonogatari/data/0254-10.json</v>
      </c>
      <c r="B3163" s="8">
        <v>254</v>
      </c>
      <c r="C3163" s="8">
        <v>10</v>
      </c>
      <c r="D3163" s="9" t="s">
        <v>3030</v>
      </c>
      <c r="E3163" t="str">
        <f t="shared" si="435"/>
        <v>http://creativecommons.org/publicdomain/zero/1.0/</v>
      </c>
      <c r="F3163" t="s">
        <v>4660</v>
      </c>
      <c r="G3163">
        <v>7</v>
      </c>
      <c r="H3163" t="s">
        <v>337</v>
      </c>
      <c r="I3163" s="3" t="str">
        <f t="shared" si="436"/>
        <v>https://jpsearch.go.jp/term/type/文章要素</v>
      </c>
      <c r="L3163">
        <f t="shared" si="438"/>
        <v>147</v>
      </c>
      <c r="M3163" t="str">
        <f t="shared" si="439"/>
        <v>https://www.dl.ndl.go.jp/api/iiif/3437686/canvas/147</v>
      </c>
      <c r="N3163" t="str">
        <f t="shared" si="437"/>
        <v>https://www.dl.ndl.go.jp/api/iiif/3437686/manifest.json</v>
      </c>
      <c r="O3163" t="str">
        <f t="shared" si="440"/>
        <v>http://da.dl.itc.u-tokyo.ac.jp/mirador/?params=[{%22manifest%22:%22https://www.dl.ndl.go.jp/api/iiif/3437686/manifest.json%22,%22canvas%22:%22https://www.dl.ndl.go.jp/api/iiif/3437686/canvas/147%22}]</v>
      </c>
    </row>
    <row r="3164" spans="1:15" ht="16">
      <c r="A3164" s="8" t="str">
        <f t="shared" si="434"/>
        <v>https://w3id.org/kouigenjimonogatari/data/0254-11.json</v>
      </c>
      <c r="B3164" s="8">
        <v>254</v>
      </c>
      <c r="C3164" s="8">
        <v>11</v>
      </c>
      <c r="D3164" s="9" t="s">
        <v>3031</v>
      </c>
      <c r="E3164" t="str">
        <f t="shared" si="435"/>
        <v>http://creativecommons.org/publicdomain/zero/1.0/</v>
      </c>
      <c r="F3164" t="s">
        <v>4660</v>
      </c>
      <c r="G3164">
        <v>7</v>
      </c>
      <c r="H3164" t="s">
        <v>337</v>
      </c>
      <c r="I3164" s="3" t="str">
        <f t="shared" si="436"/>
        <v>https://jpsearch.go.jp/term/type/文章要素</v>
      </c>
      <c r="L3164">
        <f t="shared" si="438"/>
        <v>147</v>
      </c>
      <c r="M3164" t="str">
        <f t="shared" si="439"/>
        <v>https://www.dl.ndl.go.jp/api/iiif/3437686/canvas/147</v>
      </c>
      <c r="N3164" t="str">
        <f t="shared" si="437"/>
        <v>https://www.dl.ndl.go.jp/api/iiif/3437686/manifest.json</v>
      </c>
      <c r="O3164" t="str">
        <f t="shared" si="440"/>
        <v>http://da.dl.itc.u-tokyo.ac.jp/mirador/?params=[{%22manifest%22:%22https://www.dl.ndl.go.jp/api/iiif/3437686/manifest.json%22,%22canvas%22:%22https://www.dl.ndl.go.jp/api/iiif/3437686/canvas/147%22}]</v>
      </c>
    </row>
    <row r="3165" spans="1:15" ht="16">
      <c r="A3165" s="8" t="str">
        <f t="shared" si="434"/>
        <v>https://w3id.org/kouigenjimonogatari/data/0254-12.json</v>
      </c>
      <c r="B3165" s="8">
        <v>254</v>
      </c>
      <c r="C3165" s="8">
        <v>12</v>
      </c>
      <c r="D3165" s="9" t="s">
        <v>3032</v>
      </c>
      <c r="E3165" t="str">
        <f t="shared" si="435"/>
        <v>http://creativecommons.org/publicdomain/zero/1.0/</v>
      </c>
      <c r="F3165" t="s">
        <v>4660</v>
      </c>
      <c r="G3165">
        <v>7</v>
      </c>
      <c r="H3165" t="s">
        <v>337</v>
      </c>
      <c r="I3165" s="3" t="str">
        <f t="shared" si="436"/>
        <v>https://jpsearch.go.jp/term/type/文章要素</v>
      </c>
      <c r="L3165">
        <f t="shared" si="438"/>
        <v>147</v>
      </c>
      <c r="M3165" t="str">
        <f t="shared" si="439"/>
        <v>https://www.dl.ndl.go.jp/api/iiif/3437686/canvas/147</v>
      </c>
      <c r="N3165" t="str">
        <f t="shared" si="437"/>
        <v>https://www.dl.ndl.go.jp/api/iiif/3437686/manifest.json</v>
      </c>
      <c r="O3165" t="str">
        <f t="shared" si="440"/>
        <v>http://da.dl.itc.u-tokyo.ac.jp/mirador/?params=[{%22manifest%22:%22https://www.dl.ndl.go.jp/api/iiif/3437686/manifest.json%22,%22canvas%22:%22https://www.dl.ndl.go.jp/api/iiif/3437686/canvas/147%22}]</v>
      </c>
    </row>
    <row r="3166" spans="1:15" ht="16">
      <c r="A3166" s="8" t="str">
        <f t="shared" si="434"/>
        <v>https://w3id.org/kouigenjimonogatari/data/0254-13.json</v>
      </c>
      <c r="B3166" s="8">
        <v>254</v>
      </c>
      <c r="C3166" s="8">
        <v>13</v>
      </c>
      <c r="D3166" s="9" t="s">
        <v>3033</v>
      </c>
      <c r="E3166" t="str">
        <f t="shared" si="435"/>
        <v>http://creativecommons.org/publicdomain/zero/1.0/</v>
      </c>
      <c r="F3166" t="s">
        <v>4660</v>
      </c>
      <c r="G3166">
        <v>7</v>
      </c>
      <c r="H3166" t="s">
        <v>337</v>
      </c>
      <c r="I3166" s="3" t="str">
        <f t="shared" si="436"/>
        <v>https://jpsearch.go.jp/term/type/文章要素</v>
      </c>
      <c r="L3166">
        <f t="shared" si="438"/>
        <v>147</v>
      </c>
      <c r="M3166" t="str">
        <f t="shared" si="439"/>
        <v>https://www.dl.ndl.go.jp/api/iiif/3437686/canvas/147</v>
      </c>
      <c r="N3166" t="str">
        <f t="shared" si="437"/>
        <v>https://www.dl.ndl.go.jp/api/iiif/3437686/manifest.json</v>
      </c>
      <c r="O3166" t="str">
        <f t="shared" si="440"/>
        <v>http://da.dl.itc.u-tokyo.ac.jp/mirador/?params=[{%22manifest%22:%22https://www.dl.ndl.go.jp/api/iiif/3437686/manifest.json%22,%22canvas%22:%22https://www.dl.ndl.go.jp/api/iiif/3437686/canvas/147%22}]</v>
      </c>
    </row>
    <row r="3167" spans="1:15" ht="16">
      <c r="A3167" s="8" t="str">
        <f t="shared" si="434"/>
        <v>https://w3id.org/kouigenjimonogatari/data/0254-14.json</v>
      </c>
      <c r="B3167" s="8">
        <v>254</v>
      </c>
      <c r="C3167" s="8">
        <v>14</v>
      </c>
      <c r="D3167" s="9" t="s">
        <v>3034</v>
      </c>
      <c r="E3167" t="str">
        <f t="shared" si="435"/>
        <v>http://creativecommons.org/publicdomain/zero/1.0/</v>
      </c>
      <c r="F3167" t="s">
        <v>4660</v>
      </c>
      <c r="G3167">
        <v>7</v>
      </c>
      <c r="H3167" t="s">
        <v>337</v>
      </c>
      <c r="I3167" s="3" t="str">
        <f t="shared" si="436"/>
        <v>https://jpsearch.go.jp/term/type/文章要素</v>
      </c>
      <c r="L3167">
        <f t="shared" si="438"/>
        <v>147</v>
      </c>
      <c r="M3167" t="str">
        <f t="shared" si="439"/>
        <v>https://www.dl.ndl.go.jp/api/iiif/3437686/canvas/147</v>
      </c>
      <c r="N3167" t="str">
        <f t="shared" si="437"/>
        <v>https://www.dl.ndl.go.jp/api/iiif/3437686/manifest.json</v>
      </c>
      <c r="O3167" t="str">
        <f t="shared" si="440"/>
        <v>http://da.dl.itc.u-tokyo.ac.jp/mirador/?params=[{%22manifest%22:%22https://www.dl.ndl.go.jp/api/iiif/3437686/manifest.json%22,%22canvas%22:%22https://www.dl.ndl.go.jp/api/iiif/3437686/canvas/147%22}]</v>
      </c>
    </row>
    <row r="3168" spans="1:15" ht="16">
      <c r="A3168" s="8" t="str">
        <f t="shared" si="434"/>
        <v>https://w3id.org/kouigenjimonogatari/data/0255-01.json</v>
      </c>
      <c r="B3168" s="8">
        <v>255</v>
      </c>
      <c r="C3168" s="8">
        <v>1</v>
      </c>
      <c r="D3168" s="9" t="s">
        <v>3035</v>
      </c>
      <c r="E3168" t="str">
        <f t="shared" si="435"/>
        <v>http://creativecommons.org/publicdomain/zero/1.0/</v>
      </c>
      <c r="F3168" t="s">
        <v>4660</v>
      </c>
      <c r="G3168">
        <v>7</v>
      </c>
      <c r="H3168" t="s">
        <v>337</v>
      </c>
      <c r="I3168" s="3" t="str">
        <f t="shared" si="436"/>
        <v>https://jpsearch.go.jp/term/type/文章要素</v>
      </c>
      <c r="L3168">
        <f t="shared" si="438"/>
        <v>147</v>
      </c>
      <c r="M3168" t="str">
        <f t="shared" si="439"/>
        <v>https://www.dl.ndl.go.jp/api/iiif/3437686/canvas/147</v>
      </c>
      <c r="N3168" t="str">
        <f t="shared" si="437"/>
        <v>https://www.dl.ndl.go.jp/api/iiif/3437686/manifest.json</v>
      </c>
      <c r="O3168" t="str">
        <f t="shared" si="440"/>
        <v>http://da.dl.itc.u-tokyo.ac.jp/mirador/?params=[{%22manifest%22:%22https://www.dl.ndl.go.jp/api/iiif/3437686/manifest.json%22,%22canvas%22:%22https://www.dl.ndl.go.jp/api/iiif/3437686/canvas/147%22}]</v>
      </c>
    </row>
    <row r="3169" spans="1:15" ht="16">
      <c r="A3169" s="8" t="str">
        <f t="shared" si="434"/>
        <v>https://w3id.org/kouigenjimonogatari/data/0255-02.json</v>
      </c>
      <c r="B3169" s="8">
        <v>255</v>
      </c>
      <c r="C3169" s="8">
        <v>2</v>
      </c>
      <c r="D3169" s="9" t="s">
        <v>3036</v>
      </c>
      <c r="E3169" t="str">
        <f t="shared" si="435"/>
        <v>http://creativecommons.org/publicdomain/zero/1.0/</v>
      </c>
      <c r="F3169" t="s">
        <v>4660</v>
      </c>
      <c r="G3169">
        <v>7</v>
      </c>
      <c r="H3169" t="s">
        <v>337</v>
      </c>
      <c r="I3169" s="3" t="str">
        <f t="shared" si="436"/>
        <v>https://jpsearch.go.jp/term/type/文章要素</v>
      </c>
      <c r="L3169">
        <f t="shared" si="438"/>
        <v>147</v>
      </c>
      <c r="M3169" t="str">
        <f t="shared" si="439"/>
        <v>https://www.dl.ndl.go.jp/api/iiif/3437686/canvas/147</v>
      </c>
      <c r="N3169" t="str">
        <f t="shared" si="437"/>
        <v>https://www.dl.ndl.go.jp/api/iiif/3437686/manifest.json</v>
      </c>
      <c r="O3169" t="str">
        <f t="shared" si="440"/>
        <v>http://da.dl.itc.u-tokyo.ac.jp/mirador/?params=[{%22manifest%22:%22https://www.dl.ndl.go.jp/api/iiif/3437686/manifest.json%22,%22canvas%22:%22https://www.dl.ndl.go.jp/api/iiif/3437686/canvas/147%22}]</v>
      </c>
    </row>
    <row r="3170" spans="1:15" ht="16">
      <c r="A3170" s="8" t="str">
        <f t="shared" si="434"/>
        <v>https://w3id.org/kouigenjimonogatari/data/0255-03.json</v>
      </c>
      <c r="B3170" s="8">
        <v>255</v>
      </c>
      <c r="C3170" s="8">
        <v>3</v>
      </c>
      <c r="D3170" s="9" t="s">
        <v>3037</v>
      </c>
      <c r="E3170" t="str">
        <f t="shared" si="435"/>
        <v>http://creativecommons.org/publicdomain/zero/1.0/</v>
      </c>
      <c r="F3170" t="s">
        <v>4660</v>
      </c>
      <c r="G3170">
        <v>7</v>
      </c>
      <c r="H3170" t="s">
        <v>337</v>
      </c>
      <c r="I3170" s="3" t="str">
        <f t="shared" si="436"/>
        <v>https://jpsearch.go.jp/term/type/文章要素</v>
      </c>
      <c r="L3170">
        <f t="shared" si="438"/>
        <v>147</v>
      </c>
      <c r="M3170" t="str">
        <f t="shared" si="439"/>
        <v>https://www.dl.ndl.go.jp/api/iiif/3437686/canvas/147</v>
      </c>
      <c r="N3170" t="str">
        <f t="shared" si="437"/>
        <v>https://www.dl.ndl.go.jp/api/iiif/3437686/manifest.json</v>
      </c>
      <c r="O3170" t="str">
        <f t="shared" si="440"/>
        <v>http://da.dl.itc.u-tokyo.ac.jp/mirador/?params=[{%22manifest%22:%22https://www.dl.ndl.go.jp/api/iiif/3437686/manifest.json%22,%22canvas%22:%22https://www.dl.ndl.go.jp/api/iiif/3437686/canvas/147%22}]</v>
      </c>
    </row>
    <row r="3171" spans="1:15" ht="16">
      <c r="A3171" s="8" t="str">
        <f t="shared" si="434"/>
        <v>https://w3id.org/kouigenjimonogatari/data/0255-04.json</v>
      </c>
      <c r="B3171" s="8">
        <v>255</v>
      </c>
      <c r="C3171" s="8">
        <v>4</v>
      </c>
      <c r="D3171" s="9" t="s">
        <v>3038</v>
      </c>
      <c r="E3171" t="str">
        <f t="shared" si="435"/>
        <v>http://creativecommons.org/publicdomain/zero/1.0/</v>
      </c>
      <c r="F3171" t="s">
        <v>4660</v>
      </c>
      <c r="G3171">
        <v>7</v>
      </c>
      <c r="H3171" t="s">
        <v>337</v>
      </c>
      <c r="I3171" s="3" t="str">
        <f t="shared" si="436"/>
        <v>https://jpsearch.go.jp/term/type/文章要素</v>
      </c>
      <c r="L3171">
        <f t="shared" si="438"/>
        <v>147</v>
      </c>
      <c r="M3171" t="str">
        <f t="shared" si="439"/>
        <v>https://www.dl.ndl.go.jp/api/iiif/3437686/canvas/147</v>
      </c>
      <c r="N3171" t="str">
        <f t="shared" si="437"/>
        <v>https://www.dl.ndl.go.jp/api/iiif/3437686/manifest.json</v>
      </c>
      <c r="O3171" t="str">
        <f t="shared" si="440"/>
        <v>http://da.dl.itc.u-tokyo.ac.jp/mirador/?params=[{%22manifest%22:%22https://www.dl.ndl.go.jp/api/iiif/3437686/manifest.json%22,%22canvas%22:%22https://www.dl.ndl.go.jp/api/iiif/3437686/canvas/147%22}]</v>
      </c>
    </row>
    <row r="3172" spans="1:15" ht="16">
      <c r="A3172" s="8" t="str">
        <f t="shared" si="434"/>
        <v>https://w3id.org/kouigenjimonogatari/data/0255-05.json</v>
      </c>
      <c r="B3172" s="8">
        <v>255</v>
      </c>
      <c r="C3172" s="8">
        <v>5</v>
      </c>
      <c r="D3172" s="9" t="s">
        <v>3039</v>
      </c>
      <c r="E3172" t="str">
        <f t="shared" si="435"/>
        <v>http://creativecommons.org/publicdomain/zero/1.0/</v>
      </c>
      <c r="F3172" t="s">
        <v>4660</v>
      </c>
      <c r="G3172">
        <v>7</v>
      </c>
      <c r="H3172" t="s">
        <v>337</v>
      </c>
      <c r="I3172" s="3" t="str">
        <f t="shared" si="436"/>
        <v>https://jpsearch.go.jp/term/type/文章要素</v>
      </c>
      <c r="L3172">
        <f t="shared" si="438"/>
        <v>147</v>
      </c>
      <c r="M3172" t="str">
        <f t="shared" si="439"/>
        <v>https://www.dl.ndl.go.jp/api/iiif/3437686/canvas/147</v>
      </c>
      <c r="N3172" t="str">
        <f t="shared" si="437"/>
        <v>https://www.dl.ndl.go.jp/api/iiif/3437686/manifest.json</v>
      </c>
      <c r="O3172" t="str">
        <f t="shared" si="440"/>
        <v>http://da.dl.itc.u-tokyo.ac.jp/mirador/?params=[{%22manifest%22:%22https://www.dl.ndl.go.jp/api/iiif/3437686/manifest.json%22,%22canvas%22:%22https://www.dl.ndl.go.jp/api/iiif/3437686/canvas/147%22}]</v>
      </c>
    </row>
    <row r="3173" spans="1:15" ht="16">
      <c r="A3173" s="8" t="str">
        <f t="shared" si="434"/>
        <v>https://w3id.org/kouigenjimonogatari/data/0255-06.json</v>
      </c>
      <c r="B3173" s="8">
        <v>255</v>
      </c>
      <c r="C3173" s="8">
        <v>6</v>
      </c>
      <c r="D3173" s="9" t="s">
        <v>3040</v>
      </c>
      <c r="E3173" t="str">
        <f t="shared" si="435"/>
        <v>http://creativecommons.org/publicdomain/zero/1.0/</v>
      </c>
      <c r="F3173" t="s">
        <v>4660</v>
      </c>
      <c r="G3173">
        <v>7</v>
      </c>
      <c r="H3173" t="s">
        <v>337</v>
      </c>
      <c r="I3173" s="3" t="str">
        <f t="shared" si="436"/>
        <v>https://jpsearch.go.jp/term/type/文章要素</v>
      </c>
      <c r="L3173">
        <f t="shared" si="438"/>
        <v>147</v>
      </c>
      <c r="M3173" t="str">
        <f t="shared" si="439"/>
        <v>https://www.dl.ndl.go.jp/api/iiif/3437686/canvas/147</v>
      </c>
      <c r="N3173" t="str">
        <f t="shared" si="437"/>
        <v>https://www.dl.ndl.go.jp/api/iiif/3437686/manifest.json</v>
      </c>
      <c r="O3173" t="str">
        <f t="shared" si="440"/>
        <v>http://da.dl.itc.u-tokyo.ac.jp/mirador/?params=[{%22manifest%22:%22https://www.dl.ndl.go.jp/api/iiif/3437686/manifest.json%22,%22canvas%22:%22https://www.dl.ndl.go.jp/api/iiif/3437686/canvas/147%22}]</v>
      </c>
    </row>
    <row r="3174" spans="1:15" ht="16">
      <c r="A3174" s="8" t="str">
        <f t="shared" si="434"/>
        <v>https://w3id.org/kouigenjimonogatari/data/0255-07.json</v>
      </c>
      <c r="B3174" s="8">
        <v>255</v>
      </c>
      <c r="C3174" s="8">
        <v>7</v>
      </c>
      <c r="D3174" s="9" t="s">
        <v>3041</v>
      </c>
      <c r="E3174" t="str">
        <f t="shared" si="435"/>
        <v>http://creativecommons.org/publicdomain/zero/1.0/</v>
      </c>
      <c r="F3174" t="s">
        <v>4660</v>
      </c>
      <c r="G3174">
        <v>7</v>
      </c>
      <c r="H3174" t="s">
        <v>337</v>
      </c>
      <c r="I3174" s="3" t="str">
        <f t="shared" si="436"/>
        <v>https://jpsearch.go.jp/term/type/文章要素</v>
      </c>
      <c r="L3174">
        <f t="shared" si="438"/>
        <v>147</v>
      </c>
      <c r="M3174" t="str">
        <f t="shared" si="439"/>
        <v>https://www.dl.ndl.go.jp/api/iiif/3437686/canvas/147</v>
      </c>
      <c r="N3174" t="str">
        <f t="shared" si="437"/>
        <v>https://www.dl.ndl.go.jp/api/iiif/3437686/manifest.json</v>
      </c>
      <c r="O3174" t="str">
        <f t="shared" si="440"/>
        <v>http://da.dl.itc.u-tokyo.ac.jp/mirador/?params=[{%22manifest%22:%22https://www.dl.ndl.go.jp/api/iiif/3437686/manifest.json%22,%22canvas%22:%22https://www.dl.ndl.go.jp/api/iiif/3437686/canvas/147%22}]</v>
      </c>
    </row>
    <row r="3175" spans="1:15" ht="16">
      <c r="A3175" s="8" t="str">
        <f t="shared" si="434"/>
        <v>https://w3id.org/kouigenjimonogatari/data/0255-08.json</v>
      </c>
      <c r="B3175" s="8">
        <v>255</v>
      </c>
      <c r="C3175" s="8">
        <v>8</v>
      </c>
      <c r="D3175" s="9" t="s">
        <v>3042</v>
      </c>
      <c r="E3175" t="str">
        <f t="shared" si="435"/>
        <v>http://creativecommons.org/publicdomain/zero/1.0/</v>
      </c>
      <c r="F3175" t="s">
        <v>4660</v>
      </c>
      <c r="G3175">
        <v>7</v>
      </c>
      <c r="H3175" t="s">
        <v>337</v>
      </c>
      <c r="I3175" s="3" t="str">
        <f t="shared" si="436"/>
        <v>https://jpsearch.go.jp/term/type/文章要素</v>
      </c>
      <c r="L3175">
        <f t="shared" si="438"/>
        <v>147</v>
      </c>
      <c r="M3175" t="str">
        <f t="shared" si="439"/>
        <v>https://www.dl.ndl.go.jp/api/iiif/3437686/canvas/147</v>
      </c>
      <c r="N3175" t="str">
        <f t="shared" si="437"/>
        <v>https://www.dl.ndl.go.jp/api/iiif/3437686/manifest.json</v>
      </c>
      <c r="O3175" t="str">
        <f t="shared" si="440"/>
        <v>http://da.dl.itc.u-tokyo.ac.jp/mirador/?params=[{%22manifest%22:%22https://www.dl.ndl.go.jp/api/iiif/3437686/manifest.json%22,%22canvas%22:%22https://www.dl.ndl.go.jp/api/iiif/3437686/canvas/147%22}]</v>
      </c>
    </row>
    <row r="3176" spans="1:15" ht="16">
      <c r="A3176" s="8" t="str">
        <f t="shared" si="434"/>
        <v>https://w3id.org/kouigenjimonogatari/data/0255-09.json</v>
      </c>
      <c r="B3176" s="8">
        <v>255</v>
      </c>
      <c r="C3176" s="8">
        <v>9</v>
      </c>
      <c r="D3176" s="9" t="s">
        <v>3043</v>
      </c>
      <c r="E3176" t="str">
        <f t="shared" si="435"/>
        <v>http://creativecommons.org/publicdomain/zero/1.0/</v>
      </c>
      <c r="F3176" t="s">
        <v>4660</v>
      </c>
      <c r="G3176">
        <v>7</v>
      </c>
      <c r="H3176" t="s">
        <v>337</v>
      </c>
      <c r="I3176" s="3" t="str">
        <f t="shared" si="436"/>
        <v>https://jpsearch.go.jp/term/type/文章要素</v>
      </c>
      <c r="L3176">
        <f t="shared" si="438"/>
        <v>147</v>
      </c>
      <c r="M3176" t="str">
        <f t="shared" si="439"/>
        <v>https://www.dl.ndl.go.jp/api/iiif/3437686/canvas/147</v>
      </c>
      <c r="N3176" t="str">
        <f t="shared" si="437"/>
        <v>https://www.dl.ndl.go.jp/api/iiif/3437686/manifest.json</v>
      </c>
      <c r="O3176" t="str">
        <f t="shared" si="440"/>
        <v>http://da.dl.itc.u-tokyo.ac.jp/mirador/?params=[{%22manifest%22:%22https://www.dl.ndl.go.jp/api/iiif/3437686/manifest.json%22,%22canvas%22:%22https://www.dl.ndl.go.jp/api/iiif/3437686/canvas/147%22}]</v>
      </c>
    </row>
    <row r="3177" spans="1:15" ht="16">
      <c r="A3177" s="8" t="str">
        <f t="shared" si="434"/>
        <v>https://w3id.org/kouigenjimonogatari/data/0255-10.json</v>
      </c>
      <c r="B3177" s="8">
        <v>255</v>
      </c>
      <c r="C3177" s="8">
        <v>10</v>
      </c>
      <c r="D3177" s="9" t="s">
        <v>3044</v>
      </c>
      <c r="E3177" t="str">
        <f t="shared" si="435"/>
        <v>http://creativecommons.org/publicdomain/zero/1.0/</v>
      </c>
      <c r="F3177" t="s">
        <v>4660</v>
      </c>
      <c r="G3177">
        <v>7</v>
      </c>
      <c r="H3177" t="s">
        <v>337</v>
      </c>
      <c r="I3177" s="3" t="str">
        <f t="shared" si="436"/>
        <v>https://jpsearch.go.jp/term/type/文章要素</v>
      </c>
      <c r="L3177">
        <f t="shared" si="438"/>
        <v>147</v>
      </c>
      <c r="M3177" t="str">
        <f t="shared" si="439"/>
        <v>https://www.dl.ndl.go.jp/api/iiif/3437686/canvas/147</v>
      </c>
      <c r="N3177" t="str">
        <f t="shared" si="437"/>
        <v>https://www.dl.ndl.go.jp/api/iiif/3437686/manifest.json</v>
      </c>
      <c r="O3177" t="str">
        <f t="shared" si="440"/>
        <v>http://da.dl.itc.u-tokyo.ac.jp/mirador/?params=[{%22manifest%22:%22https://www.dl.ndl.go.jp/api/iiif/3437686/manifest.json%22,%22canvas%22:%22https://www.dl.ndl.go.jp/api/iiif/3437686/canvas/147%22}]</v>
      </c>
    </row>
    <row r="3178" spans="1:15" ht="16">
      <c r="A3178" s="8" t="str">
        <f t="shared" si="434"/>
        <v>https://w3id.org/kouigenjimonogatari/data/0255-11.json</v>
      </c>
      <c r="B3178" s="8">
        <v>255</v>
      </c>
      <c r="C3178" s="8">
        <v>11</v>
      </c>
      <c r="D3178" s="9" t="s">
        <v>3045</v>
      </c>
      <c r="E3178" t="str">
        <f t="shared" si="435"/>
        <v>http://creativecommons.org/publicdomain/zero/1.0/</v>
      </c>
      <c r="F3178" t="s">
        <v>4660</v>
      </c>
      <c r="G3178">
        <v>7</v>
      </c>
      <c r="H3178" t="s">
        <v>337</v>
      </c>
      <c r="I3178" s="3" t="str">
        <f t="shared" si="436"/>
        <v>https://jpsearch.go.jp/term/type/文章要素</v>
      </c>
      <c r="L3178">
        <f t="shared" si="438"/>
        <v>147</v>
      </c>
      <c r="M3178" t="str">
        <f t="shared" si="439"/>
        <v>https://www.dl.ndl.go.jp/api/iiif/3437686/canvas/147</v>
      </c>
      <c r="N3178" t="str">
        <f t="shared" si="437"/>
        <v>https://www.dl.ndl.go.jp/api/iiif/3437686/manifest.json</v>
      </c>
      <c r="O3178" t="str">
        <f t="shared" si="440"/>
        <v>http://da.dl.itc.u-tokyo.ac.jp/mirador/?params=[{%22manifest%22:%22https://www.dl.ndl.go.jp/api/iiif/3437686/manifest.json%22,%22canvas%22:%22https://www.dl.ndl.go.jp/api/iiif/3437686/canvas/147%22}]</v>
      </c>
    </row>
    <row r="3179" spans="1:15" ht="16">
      <c r="A3179" s="8" t="str">
        <f t="shared" si="434"/>
        <v>https://w3id.org/kouigenjimonogatari/data/0255-12.json</v>
      </c>
      <c r="B3179" s="8">
        <v>255</v>
      </c>
      <c r="C3179" s="8">
        <v>12</v>
      </c>
      <c r="D3179" s="9" t="s">
        <v>3046</v>
      </c>
      <c r="E3179" t="str">
        <f t="shared" si="435"/>
        <v>http://creativecommons.org/publicdomain/zero/1.0/</v>
      </c>
      <c r="F3179" t="s">
        <v>4660</v>
      </c>
      <c r="G3179">
        <v>7</v>
      </c>
      <c r="H3179" t="s">
        <v>337</v>
      </c>
      <c r="I3179" s="3" t="str">
        <f t="shared" si="436"/>
        <v>https://jpsearch.go.jp/term/type/文章要素</v>
      </c>
      <c r="L3179">
        <f t="shared" si="438"/>
        <v>147</v>
      </c>
      <c r="M3179" t="str">
        <f t="shared" si="439"/>
        <v>https://www.dl.ndl.go.jp/api/iiif/3437686/canvas/147</v>
      </c>
      <c r="N3179" t="str">
        <f t="shared" si="437"/>
        <v>https://www.dl.ndl.go.jp/api/iiif/3437686/manifest.json</v>
      </c>
      <c r="O3179" t="str">
        <f t="shared" si="440"/>
        <v>http://da.dl.itc.u-tokyo.ac.jp/mirador/?params=[{%22manifest%22:%22https://www.dl.ndl.go.jp/api/iiif/3437686/manifest.json%22,%22canvas%22:%22https://www.dl.ndl.go.jp/api/iiif/3437686/canvas/147%22}]</v>
      </c>
    </row>
    <row r="3180" spans="1:15" ht="16">
      <c r="A3180" s="8" t="str">
        <f t="shared" si="434"/>
        <v>https://w3id.org/kouigenjimonogatari/data/0255-13.json</v>
      </c>
      <c r="B3180" s="8">
        <v>255</v>
      </c>
      <c r="C3180" s="8">
        <v>13</v>
      </c>
      <c r="D3180" s="9" t="s">
        <v>3047</v>
      </c>
      <c r="E3180" t="str">
        <f t="shared" si="435"/>
        <v>http://creativecommons.org/publicdomain/zero/1.0/</v>
      </c>
      <c r="F3180" t="s">
        <v>4660</v>
      </c>
      <c r="G3180">
        <v>7</v>
      </c>
      <c r="H3180" t="s">
        <v>337</v>
      </c>
      <c r="I3180" s="3" t="str">
        <f t="shared" si="436"/>
        <v>https://jpsearch.go.jp/term/type/文章要素</v>
      </c>
      <c r="L3180">
        <f t="shared" si="438"/>
        <v>147</v>
      </c>
      <c r="M3180" t="str">
        <f t="shared" si="439"/>
        <v>https://www.dl.ndl.go.jp/api/iiif/3437686/canvas/147</v>
      </c>
      <c r="N3180" t="str">
        <f t="shared" si="437"/>
        <v>https://www.dl.ndl.go.jp/api/iiif/3437686/manifest.json</v>
      </c>
      <c r="O3180" t="str">
        <f t="shared" si="440"/>
        <v>http://da.dl.itc.u-tokyo.ac.jp/mirador/?params=[{%22manifest%22:%22https://www.dl.ndl.go.jp/api/iiif/3437686/manifest.json%22,%22canvas%22:%22https://www.dl.ndl.go.jp/api/iiif/3437686/canvas/147%22}]</v>
      </c>
    </row>
    <row r="3181" spans="1:15" ht="16">
      <c r="A3181" s="8" t="str">
        <f t="shared" si="434"/>
        <v>https://w3id.org/kouigenjimonogatari/data/0255-14.json</v>
      </c>
      <c r="B3181" s="8">
        <v>255</v>
      </c>
      <c r="C3181" s="8">
        <v>14</v>
      </c>
      <c r="D3181" s="9" t="s">
        <v>3048</v>
      </c>
      <c r="E3181" t="str">
        <f t="shared" si="435"/>
        <v>http://creativecommons.org/publicdomain/zero/1.0/</v>
      </c>
      <c r="F3181" t="s">
        <v>4660</v>
      </c>
      <c r="G3181">
        <v>7</v>
      </c>
      <c r="H3181" t="s">
        <v>337</v>
      </c>
      <c r="I3181" s="3" t="str">
        <f t="shared" si="436"/>
        <v>https://jpsearch.go.jp/term/type/文章要素</v>
      </c>
      <c r="L3181">
        <f t="shared" si="438"/>
        <v>147</v>
      </c>
      <c r="M3181" t="str">
        <f t="shared" si="439"/>
        <v>https://www.dl.ndl.go.jp/api/iiif/3437686/canvas/147</v>
      </c>
      <c r="N3181" t="str">
        <f t="shared" si="437"/>
        <v>https://www.dl.ndl.go.jp/api/iiif/3437686/manifest.json</v>
      </c>
      <c r="O3181" t="str">
        <f t="shared" si="440"/>
        <v>http://da.dl.itc.u-tokyo.ac.jp/mirador/?params=[{%22manifest%22:%22https://www.dl.ndl.go.jp/api/iiif/3437686/manifest.json%22,%22canvas%22:%22https://www.dl.ndl.go.jp/api/iiif/3437686/canvas/147%22}]</v>
      </c>
    </row>
    <row r="3182" spans="1:15" ht="16">
      <c r="A3182" s="8" t="str">
        <f t="shared" si="434"/>
        <v>https://w3id.org/kouigenjimonogatari/data/0256-01.json</v>
      </c>
      <c r="B3182" s="8">
        <v>256</v>
      </c>
      <c r="C3182" s="8">
        <v>1</v>
      </c>
      <c r="D3182" s="9" t="s">
        <v>3049</v>
      </c>
      <c r="E3182" t="str">
        <f t="shared" si="435"/>
        <v>http://creativecommons.org/publicdomain/zero/1.0/</v>
      </c>
      <c r="F3182" t="s">
        <v>4660</v>
      </c>
      <c r="G3182">
        <v>7</v>
      </c>
      <c r="H3182" t="s">
        <v>337</v>
      </c>
      <c r="I3182" s="3" t="str">
        <f t="shared" si="436"/>
        <v>https://jpsearch.go.jp/term/type/文章要素</v>
      </c>
      <c r="L3182">
        <f t="shared" si="438"/>
        <v>148</v>
      </c>
      <c r="M3182" t="str">
        <f t="shared" si="439"/>
        <v>https://www.dl.ndl.go.jp/api/iiif/3437686/canvas/148</v>
      </c>
      <c r="N3182" t="str">
        <f t="shared" si="437"/>
        <v>https://www.dl.ndl.go.jp/api/iiif/3437686/manifest.json</v>
      </c>
      <c r="O3182" t="str">
        <f t="shared" si="440"/>
        <v>http://da.dl.itc.u-tokyo.ac.jp/mirador/?params=[{%22manifest%22:%22https://www.dl.ndl.go.jp/api/iiif/3437686/manifest.json%22,%22canvas%22:%22https://www.dl.ndl.go.jp/api/iiif/3437686/canvas/148%22}]</v>
      </c>
    </row>
    <row r="3183" spans="1:15" ht="16">
      <c r="A3183" s="8" t="str">
        <f t="shared" si="434"/>
        <v>https://w3id.org/kouigenjimonogatari/data/0256-02.json</v>
      </c>
      <c r="B3183" s="8">
        <v>256</v>
      </c>
      <c r="C3183" s="8">
        <v>2</v>
      </c>
      <c r="D3183" s="9" t="s">
        <v>3050</v>
      </c>
      <c r="E3183" t="str">
        <f t="shared" si="435"/>
        <v>http://creativecommons.org/publicdomain/zero/1.0/</v>
      </c>
      <c r="F3183" t="s">
        <v>4660</v>
      </c>
      <c r="G3183">
        <v>7</v>
      </c>
      <c r="H3183" t="s">
        <v>337</v>
      </c>
      <c r="I3183" s="3" t="str">
        <f t="shared" si="436"/>
        <v>https://jpsearch.go.jp/term/type/文章要素</v>
      </c>
      <c r="L3183">
        <f t="shared" si="438"/>
        <v>148</v>
      </c>
      <c r="M3183" t="str">
        <f t="shared" si="439"/>
        <v>https://www.dl.ndl.go.jp/api/iiif/3437686/canvas/148</v>
      </c>
      <c r="N3183" t="str">
        <f t="shared" si="437"/>
        <v>https://www.dl.ndl.go.jp/api/iiif/3437686/manifest.json</v>
      </c>
      <c r="O3183" t="str">
        <f t="shared" si="440"/>
        <v>http://da.dl.itc.u-tokyo.ac.jp/mirador/?params=[{%22manifest%22:%22https://www.dl.ndl.go.jp/api/iiif/3437686/manifest.json%22,%22canvas%22:%22https://www.dl.ndl.go.jp/api/iiif/3437686/canvas/148%22}]</v>
      </c>
    </row>
    <row r="3184" spans="1:15" ht="16">
      <c r="A3184" s="8" t="str">
        <f t="shared" si="434"/>
        <v>https://w3id.org/kouigenjimonogatari/data/0256-03.json</v>
      </c>
      <c r="B3184" s="8">
        <v>256</v>
      </c>
      <c r="C3184" s="8">
        <v>3</v>
      </c>
      <c r="D3184" s="9" t="s">
        <v>3051</v>
      </c>
      <c r="E3184" t="str">
        <f t="shared" si="435"/>
        <v>http://creativecommons.org/publicdomain/zero/1.0/</v>
      </c>
      <c r="F3184" t="s">
        <v>4660</v>
      </c>
      <c r="G3184">
        <v>7</v>
      </c>
      <c r="H3184" t="s">
        <v>337</v>
      </c>
      <c r="I3184" s="3" t="str">
        <f t="shared" si="436"/>
        <v>https://jpsearch.go.jp/term/type/文章要素</v>
      </c>
      <c r="L3184">
        <f t="shared" si="438"/>
        <v>148</v>
      </c>
      <c r="M3184" t="str">
        <f t="shared" si="439"/>
        <v>https://www.dl.ndl.go.jp/api/iiif/3437686/canvas/148</v>
      </c>
      <c r="N3184" t="str">
        <f t="shared" si="437"/>
        <v>https://www.dl.ndl.go.jp/api/iiif/3437686/manifest.json</v>
      </c>
      <c r="O3184" t="str">
        <f t="shared" si="440"/>
        <v>http://da.dl.itc.u-tokyo.ac.jp/mirador/?params=[{%22manifest%22:%22https://www.dl.ndl.go.jp/api/iiif/3437686/manifest.json%22,%22canvas%22:%22https://www.dl.ndl.go.jp/api/iiif/3437686/canvas/148%22}]</v>
      </c>
    </row>
    <row r="3185" spans="1:15" ht="16">
      <c r="A3185" s="8" t="str">
        <f t="shared" si="434"/>
        <v>https://w3id.org/kouigenjimonogatari/data/0256-04.json</v>
      </c>
      <c r="B3185" s="8">
        <v>256</v>
      </c>
      <c r="C3185" s="8">
        <v>4</v>
      </c>
      <c r="D3185" s="9" t="s">
        <v>3052</v>
      </c>
      <c r="E3185" t="str">
        <f t="shared" si="435"/>
        <v>http://creativecommons.org/publicdomain/zero/1.0/</v>
      </c>
      <c r="F3185" t="s">
        <v>4660</v>
      </c>
      <c r="G3185">
        <v>7</v>
      </c>
      <c r="H3185" t="s">
        <v>337</v>
      </c>
      <c r="I3185" s="3" t="str">
        <f t="shared" si="436"/>
        <v>https://jpsearch.go.jp/term/type/文章要素</v>
      </c>
      <c r="L3185">
        <f t="shared" si="438"/>
        <v>148</v>
      </c>
      <c r="M3185" t="str">
        <f t="shared" si="439"/>
        <v>https://www.dl.ndl.go.jp/api/iiif/3437686/canvas/148</v>
      </c>
      <c r="N3185" t="str">
        <f t="shared" si="437"/>
        <v>https://www.dl.ndl.go.jp/api/iiif/3437686/manifest.json</v>
      </c>
      <c r="O3185" t="str">
        <f t="shared" si="440"/>
        <v>http://da.dl.itc.u-tokyo.ac.jp/mirador/?params=[{%22manifest%22:%22https://www.dl.ndl.go.jp/api/iiif/3437686/manifest.json%22,%22canvas%22:%22https://www.dl.ndl.go.jp/api/iiif/3437686/canvas/148%22}]</v>
      </c>
    </row>
    <row r="3186" spans="1:15" ht="16">
      <c r="A3186" s="8" t="str">
        <f t="shared" si="434"/>
        <v>https://w3id.org/kouigenjimonogatari/data/0256-05.json</v>
      </c>
      <c r="B3186" s="8">
        <v>256</v>
      </c>
      <c r="C3186" s="8">
        <v>5</v>
      </c>
      <c r="D3186" s="9" t="s">
        <v>3053</v>
      </c>
      <c r="E3186" t="str">
        <f t="shared" si="435"/>
        <v>http://creativecommons.org/publicdomain/zero/1.0/</v>
      </c>
      <c r="F3186" t="s">
        <v>4660</v>
      </c>
      <c r="G3186">
        <v>7</v>
      </c>
      <c r="H3186" t="s">
        <v>337</v>
      </c>
      <c r="I3186" s="3" t="str">
        <f t="shared" si="436"/>
        <v>https://jpsearch.go.jp/term/type/文章要素</v>
      </c>
      <c r="L3186">
        <f t="shared" si="438"/>
        <v>148</v>
      </c>
      <c r="M3186" t="str">
        <f t="shared" si="439"/>
        <v>https://www.dl.ndl.go.jp/api/iiif/3437686/canvas/148</v>
      </c>
      <c r="N3186" t="str">
        <f t="shared" si="437"/>
        <v>https://www.dl.ndl.go.jp/api/iiif/3437686/manifest.json</v>
      </c>
      <c r="O3186" t="str">
        <f t="shared" si="440"/>
        <v>http://da.dl.itc.u-tokyo.ac.jp/mirador/?params=[{%22manifest%22:%22https://www.dl.ndl.go.jp/api/iiif/3437686/manifest.json%22,%22canvas%22:%22https://www.dl.ndl.go.jp/api/iiif/3437686/canvas/148%22}]</v>
      </c>
    </row>
    <row r="3187" spans="1:15" ht="16">
      <c r="A3187" s="8" t="str">
        <f t="shared" si="434"/>
        <v>https://w3id.org/kouigenjimonogatari/data/0256-06.json</v>
      </c>
      <c r="B3187" s="8">
        <v>256</v>
      </c>
      <c r="C3187" s="8">
        <v>6</v>
      </c>
      <c r="D3187" s="9" t="s">
        <v>3054</v>
      </c>
      <c r="E3187" t="str">
        <f t="shared" si="435"/>
        <v>http://creativecommons.org/publicdomain/zero/1.0/</v>
      </c>
      <c r="F3187" t="s">
        <v>4660</v>
      </c>
      <c r="G3187">
        <v>7</v>
      </c>
      <c r="H3187" t="s">
        <v>337</v>
      </c>
      <c r="I3187" s="3" t="str">
        <f t="shared" si="436"/>
        <v>https://jpsearch.go.jp/term/type/文章要素</v>
      </c>
      <c r="L3187">
        <f t="shared" si="438"/>
        <v>148</v>
      </c>
      <c r="M3187" t="str">
        <f t="shared" si="439"/>
        <v>https://www.dl.ndl.go.jp/api/iiif/3437686/canvas/148</v>
      </c>
      <c r="N3187" t="str">
        <f t="shared" si="437"/>
        <v>https://www.dl.ndl.go.jp/api/iiif/3437686/manifest.json</v>
      </c>
      <c r="O3187" t="str">
        <f t="shared" si="440"/>
        <v>http://da.dl.itc.u-tokyo.ac.jp/mirador/?params=[{%22manifest%22:%22https://www.dl.ndl.go.jp/api/iiif/3437686/manifest.json%22,%22canvas%22:%22https://www.dl.ndl.go.jp/api/iiif/3437686/canvas/148%22}]</v>
      </c>
    </row>
    <row r="3188" spans="1:15" ht="16">
      <c r="A3188" s="8" t="str">
        <f t="shared" si="434"/>
        <v>https://w3id.org/kouigenjimonogatari/data/0256-07.json</v>
      </c>
      <c r="B3188" s="8">
        <v>256</v>
      </c>
      <c r="C3188" s="8">
        <v>7</v>
      </c>
      <c r="D3188" s="9" t="s">
        <v>3055</v>
      </c>
      <c r="E3188" t="str">
        <f t="shared" si="435"/>
        <v>http://creativecommons.org/publicdomain/zero/1.0/</v>
      </c>
      <c r="F3188" t="s">
        <v>4660</v>
      </c>
      <c r="G3188">
        <v>7</v>
      </c>
      <c r="H3188" t="s">
        <v>337</v>
      </c>
      <c r="I3188" s="3" t="str">
        <f t="shared" si="436"/>
        <v>https://jpsearch.go.jp/term/type/文章要素</v>
      </c>
      <c r="L3188">
        <f t="shared" si="438"/>
        <v>148</v>
      </c>
      <c r="M3188" t="str">
        <f t="shared" si="439"/>
        <v>https://www.dl.ndl.go.jp/api/iiif/3437686/canvas/148</v>
      </c>
      <c r="N3188" t="str">
        <f t="shared" si="437"/>
        <v>https://www.dl.ndl.go.jp/api/iiif/3437686/manifest.json</v>
      </c>
      <c r="O3188" t="str">
        <f t="shared" si="440"/>
        <v>http://da.dl.itc.u-tokyo.ac.jp/mirador/?params=[{%22manifest%22:%22https://www.dl.ndl.go.jp/api/iiif/3437686/manifest.json%22,%22canvas%22:%22https://www.dl.ndl.go.jp/api/iiif/3437686/canvas/148%22}]</v>
      </c>
    </row>
    <row r="3189" spans="1:15" ht="16">
      <c r="A3189" s="8" t="str">
        <f t="shared" si="434"/>
        <v>https://w3id.org/kouigenjimonogatari/data/0256-08.json</v>
      </c>
      <c r="B3189" s="8">
        <v>256</v>
      </c>
      <c r="C3189" s="8">
        <v>8</v>
      </c>
      <c r="D3189" s="9" t="s">
        <v>3056</v>
      </c>
      <c r="E3189" t="str">
        <f t="shared" si="435"/>
        <v>http://creativecommons.org/publicdomain/zero/1.0/</v>
      </c>
      <c r="F3189" t="s">
        <v>4660</v>
      </c>
      <c r="G3189">
        <v>7</v>
      </c>
      <c r="H3189" t="s">
        <v>337</v>
      </c>
      <c r="I3189" s="3" t="str">
        <f t="shared" si="436"/>
        <v>https://jpsearch.go.jp/term/type/文章要素</v>
      </c>
      <c r="L3189">
        <f t="shared" si="438"/>
        <v>148</v>
      </c>
      <c r="M3189" t="str">
        <f t="shared" si="439"/>
        <v>https://www.dl.ndl.go.jp/api/iiif/3437686/canvas/148</v>
      </c>
      <c r="N3189" t="str">
        <f t="shared" si="437"/>
        <v>https://www.dl.ndl.go.jp/api/iiif/3437686/manifest.json</v>
      </c>
      <c r="O3189" t="str">
        <f t="shared" si="440"/>
        <v>http://da.dl.itc.u-tokyo.ac.jp/mirador/?params=[{%22manifest%22:%22https://www.dl.ndl.go.jp/api/iiif/3437686/manifest.json%22,%22canvas%22:%22https://www.dl.ndl.go.jp/api/iiif/3437686/canvas/148%22}]</v>
      </c>
    </row>
    <row r="3190" spans="1:15" ht="16">
      <c r="A3190" s="8" t="str">
        <f t="shared" si="434"/>
        <v>https://w3id.org/kouigenjimonogatari/data/0256-09.json</v>
      </c>
      <c r="B3190" s="8">
        <v>256</v>
      </c>
      <c r="C3190" s="8">
        <v>9</v>
      </c>
      <c r="D3190" s="9" t="s">
        <v>3057</v>
      </c>
      <c r="E3190" t="str">
        <f t="shared" si="435"/>
        <v>http://creativecommons.org/publicdomain/zero/1.0/</v>
      </c>
      <c r="F3190" t="s">
        <v>4660</v>
      </c>
      <c r="G3190">
        <v>7</v>
      </c>
      <c r="H3190" t="s">
        <v>337</v>
      </c>
      <c r="I3190" s="3" t="str">
        <f t="shared" si="436"/>
        <v>https://jpsearch.go.jp/term/type/文章要素</v>
      </c>
      <c r="L3190">
        <f t="shared" si="438"/>
        <v>148</v>
      </c>
      <c r="M3190" t="str">
        <f t="shared" si="439"/>
        <v>https://www.dl.ndl.go.jp/api/iiif/3437686/canvas/148</v>
      </c>
      <c r="N3190" t="str">
        <f t="shared" si="437"/>
        <v>https://www.dl.ndl.go.jp/api/iiif/3437686/manifest.json</v>
      </c>
      <c r="O3190" t="str">
        <f t="shared" si="440"/>
        <v>http://da.dl.itc.u-tokyo.ac.jp/mirador/?params=[{%22manifest%22:%22https://www.dl.ndl.go.jp/api/iiif/3437686/manifest.json%22,%22canvas%22:%22https://www.dl.ndl.go.jp/api/iiif/3437686/canvas/148%22}]</v>
      </c>
    </row>
    <row r="3191" spans="1:15" ht="16">
      <c r="A3191" s="8" t="str">
        <f t="shared" si="434"/>
        <v>https://w3id.org/kouigenjimonogatari/data/0256-10.json</v>
      </c>
      <c r="B3191" s="8">
        <v>256</v>
      </c>
      <c r="C3191" s="8">
        <v>10</v>
      </c>
      <c r="D3191" s="9" t="s">
        <v>3058</v>
      </c>
      <c r="E3191" t="str">
        <f t="shared" si="435"/>
        <v>http://creativecommons.org/publicdomain/zero/1.0/</v>
      </c>
      <c r="F3191" t="s">
        <v>4660</v>
      </c>
      <c r="G3191">
        <v>7</v>
      </c>
      <c r="H3191" t="s">
        <v>337</v>
      </c>
      <c r="I3191" s="3" t="str">
        <f t="shared" si="436"/>
        <v>https://jpsearch.go.jp/term/type/文章要素</v>
      </c>
      <c r="L3191">
        <f t="shared" si="438"/>
        <v>148</v>
      </c>
      <c r="M3191" t="str">
        <f t="shared" si="439"/>
        <v>https://www.dl.ndl.go.jp/api/iiif/3437686/canvas/148</v>
      </c>
      <c r="N3191" t="str">
        <f t="shared" si="437"/>
        <v>https://www.dl.ndl.go.jp/api/iiif/3437686/manifest.json</v>
      </c>
      <c r="O3191" t="str">
        <f t="shared" si="440"/>
        <v>http://da.dl.itc.u-tokyo.ac.jp/mirador/?params=[{%22manifest%22:%22https://www.dl.ndl.go.jp/api/iiif/3437686/manifest.json%22,%22canvas%22:%22https://www.dl.ndl.go.jp/api/iiif/3437686/canvas/148%22}]</v>
      </c>
    </row>
    <row r="3192" spans="1:15" ht="16">
      <c r="A3192" s="8" t="str">
        <f t="shared" si="434"/>
        <v>https://w3id.org/kouigenjimonogatari/data/0256-11.json</v>
      </c>
      <c r="B3192" s="8">
        <v>256</v>
      </c>
      <c r="C3192" s="8">
        <v>11</v>
      </c>
      <c r="D3192" s="9" t="s">
        <v>3059</v>
      </c>
      <c r="E3192" t="str">
        <f t="shared" si="435"/>
        <v>http://creativecommons.org/publicdomain/zero/1.0/</v>
      </c>
      <c r="F3192" t="s">
        <v>4660</v>
      </c>
      <c r="G3192">
        <v>7</v>
      </c>
      <c r="H3192" t="s">
        <v>337</v>
      </c>
      <c r="I3192" s="3" t="str">
        <f t="shared" si="436"/>
        <v>https://jpsearch.go.jp/term/type/文章要素</v>
      </c>
      <c r="L3192">
        <f t="shared" si="438"/>
        <v>148</v>
      </c>
      <c r="M3192" t="str">
        <f t="shared" si="439"/>
        <v>https://www.dl.ndl.go.jp/api/iiif/3437686/canvas/148</v>
      </c>
      <c r="N3192" t="str">
        <f t="shared" si="437"/>
        <v>https://www.dl.ndl.go.jp/api/iiif/3437686/manifest.json</v>
      </c>
      <c r="O3192" t="str">
        <f t="shared" si="440"/>
        <v>http://da.dl.itc.u-tokyo.ac.jp/mirador/?params=[{%22manifest%22:%22https://www.dl.ndl.go.jp/api/iiif/3437686/manifest.json%22,%22canvas%22:%22https://www.dl.ndl.go.jp/api/iiif/3437686/canvas/148%22}]</v>
      </c>
    </row>
    <row r="3193" spans="1:15" ht="16">
      <c r="A3193" s="8" t="str">
        <f t="shared" si="434"/>
        <v>https://w3id.org/kouigenjimonogatari/data/0256-12.json</v>
      </c>
      <c r="B3193" s="8">
        <v>256</v>
      </c>
      <c r="C3193" s="8">
        <v>12</v>
      </c>
      <c r="D3193" s="9" t="s">
        <v>3060</v>
      </c>
      <c r="E3193" t="str">
        <f t="shared" si="435"/>
        <v>http://creativecommons.org/publicdomain/zero/1.0/</v>
      </c>
      <c r="F3193" t="s">
        <v>4660</v>
      </c>
      <c r="G3193">
        <v>7</v>
      </c>
      <c r="H3193" t="s">
        <v>337</v>
      </c>
      <c r="I3193" s="3" t="str">
        <f t="shared" si="436"/>
        <v>https://jpsearch.go.jp/term/type/文章要素</v>
      </c>
      <c r="L3193">
        <f t="shared" si="438"/>
        <v>148</v>
      </c>
      <c r="M3193" t="str">
        <f t="shared" si="439"/>
        <v>https://www.dl.ndl.go.jp/api/iiif/3437686/canvas/148</v>
      </c>
      <c r="N3193" t="str">
        <f t="shared" si="437"/>
        <v>https://www.dl.ndl.go.jp/api/iiif/3437686/manifest.json</v>
      </c>
      <c r="O3193" t="str">
        <f t="shared" si="440"/>
        <v>http://da.dl.itc.u-tokyo.ac.jp/mirador/?params=[{%22manifest%22:%22https://www.dl.ndl.go.jp/api/iiif/3437686/manifest.json%22,%22canvas%22:%22https://www.dl.ndl.go.jp/api/iiif/3437686/canvas/148%22}]</v>
      </c>
    </row>
    <row r="3194" spans="1:15" ht="16">
      <c r="A3194" s="8" t="str">
        <f t="shared" si="434"/>
        <v>https://w3id.org/kouigenjimonogatari/data/0256-13.json</v>
      </c>
      <c r="B3194" s="8">
        <v>256</v>
      </c>
      <c r="C3194" s="8">
        <v>13</v>
      </c>
      <c r="D3194" s="9" t="s">
        <v>3061</v>
      </c>
      <c r="E3194" t="str">
        <f t="shared" si="435"/>
        <v>http://creativecommons.org/publicdomain/zero/1.0/</v>
      </c>
      <c r="F3194" t="s">
        <v>4660</v>
      </c>
      <c r="G3194">
        <v>7</v>
      </c>
      <c r="H3194" t="s">
        <v>337</v>
      </c>
      <c r="I3194" s="3" t="str">
        <f t="shared" si="436"/>
        <v>https://jpsearch.go.jp/term/type/文章要素</v>
      </c>
      <c r="L3194">
        <f t="shared" si="438"/>
        <v>148</v>
      </c>
      <c r="M3194" t="str">
        <f t="shared" si="439"/>
        <v>https://www.dl.ndl.go.jp/api/iiif/3437686/canvas/148</v>
      </c>
      <c r="N3194" t="str">
        <f t="shared" si="437"/>
        <v>https://www.dl.ndl.go.jp/api/iiif/3437686/manifest.json</v>
      </c>
      <c r="O3194" t="str">
        <f t="shared" si="440"/>
        <v>http://da.dl.itc.u-tokyo.ac.jp/mirador/?params=[{%22manifest%22:%22https://www.dl.ndl.go.jp/api/iiif/3437686/manifest.json%22,%22canvas%22:%22https://www.dl.ndl.go.jp/api/iiif/3437686/canvas/148%22}]</v>
      </c>
    </row>
    <row r="3195" spans="1:15" ht="16">
      <c r="A3195" s="8" t="str">
        <f t="shared" si="434"/>
        <v>https://w3id.org/kouigenjimonogatari/data/0256-14.json</v>
      </c>
      <c r="B3195" s="8">
        <v>256</v>
      </c>
      <c r="C3195" s="8">
        <v>14</v>
      </c>
      <c r="D3195" s="9" t="s">
        <v>3062</v>
      </c>
      <c r="E3195" t="str">
        <f t="shared" si="435"/>
        <v>http://creativecommons.org/publicdomain/zero/1.0/</v>
      </c>
      <c r="F3195" t="s">
        <v>4660</v>
      </c>
      <c r="G3195">
        <v>7</v>
      </c>
      <c r="H3195" t="s">
        <v>337</v>
      </c>
      <c r="I3195" s="3" t="str">
        <f t="shared" si="436"/>
        <v>https://jpsearch.go.jp/term/type/文章要素</v>
      </c>
      <c r="L3195">
        <f t="shared" si="438"/>
        <v>148</v>
      </c>
      <c r="M3195" t="str">
        <f t="shared" si="439"/>
        <v>https://www.dl.ndl.go.jp/api/iiif/3437686/canvas/148</v>
      </c>
      <c r="N3195" t="str">
        <f t="shared" si="437"/>
        <v>https://www.dl.ndl.go.jp/api/iiif/3437686/manifest.json</v>
      </c>
      <c r="O3195" t="str">
        <f t="shared" si="440"/>
        <v>http://da.dl.itc.u-tokyo.ac.jp/mirador/?params=[{%22manifest%22:%22https://www.dl.ndl.go.jp/api/iiif/3437686/manifest.json%22,%22canvas%22:%22https://www.dl.ndl.go.jp/api/iiif/3437686/canvas/148%22}]</v>
      </c>
    </row>
    <row r="3196" spans="1:15" ht="16">
      <c r="A3196" s="8" t="str">
        <f t="shared" si="434"/>
        <v>https://w3id.org/kouigenjimonogatari/data/0257-01.json</v>
      </c>
      <c r="B3196" s="8">
        <v>257</v>
      </c>
      <c r="C3196" s="8">
        <v>1</v>
      </c>
      <c r="D3196" s="9" t="s">
        <v>3063</v>
      </c>
      <c r="E3196" t="str">
        <f t="shared" si="435"/>
        <v>http://creativecommons.org/publicdomain/zero/1.0/</v>
      </c>
      <c r="F3196" t="s">
        <v>4660</v>
      </c>
      <c r="G3196">
        <v>7</v>
      </c>
      <c r="H3196" t="s">
        <v>337</v>
      </c>
      <c r="I3196" s="3" t="str">
        <f t="shared" si="436"/>
        <v>https://jpsearch.go.jp/term/type/文章要素</v>
      </c>
      <c r="L3196">
        <f t="shared" si="438"/>
        <v>148</v>
      </c>
      <c r="M3196" t="str">
        <f t="shared" si="439"/>
        <v>https://www.dl.ndl.go.jp/api/iiif/3437686/canvas/148</v>
      </c>
      <c r="N3196" t="str">
        <f t="shared" si="437"/>
        <v>https://www.dl.ndl.go.jp/api/iiif/3437686/manifest.json</v>
      </c>
      <c r="O3196" t="str">
        <f t="shared" si="440"/>
        <v>http://da.dl.itc.u-tokyo.ac.jp/mirador/?params=[{%22manifest%22:%22https://www.dl.ndl.go.jp/api/iiif/3437686/manifest.json%22,%22canvas%22:%22https://www.dl.ndl.go.jp/api/iiif/3437686/canvas/148%22}]</v>
      </c>
    </row>
    <row r="3197" spans="1:15" ht="16">
      <c r="A3197" s="8" t="str">
        <f t="shared" si="434"/>
        <v>https://w3id.org/kouigenjimonogatari/data/0257-02.json</v>
      </c>
      <c r="B3197" s="8">
        <v>257</v>
      </c>
      <c r="C3197" s="8">
        <v>2</v>
      </c>
      <c r="D3197" s="9" t="s">
        <v>3064</v>
      </c>
      <c r="E3197" t="str">
        <f t="shared" si="435"/>
        <v>http://creativecommons.org/publicdomain/zero/1.0/</v>
      </c>
      <c r="F3197" t="s">
        <v>4660</v>
      </c>
      <c r="G3197">
        <v>7</v>
      </c>
      <c r="H3197" t="s">
        <v>337</v>
      </c>
      <c r="I3197" s="3" t="str">
        <f t="shared" si="436"/>
        <v>https://jpsearch.go.jp/term/type/文章要素</v>
      </c>
      <c r="L3197">
        <f t="shared" si="438"/>
        <v>148</v>
      </c>
      <c r="M3197" t="str">
        <f t="shared" si="439"/>
        <v>https://www.dl.ndl.go.jp/api/iiif/3437686/canvas/148</v>
      </c>
      <c r="N3197" t="str">
        <f t="shared" si="437"/>
        <v>https://www.dl.ndl.go.jp/api/iiif/3437686/manifest.json</v>
      </c>
      <c r="O3197" t="str">
        <f t="shared" si="440"/>
        <v>http://da.dl.itc.u-tokyo.ac.jp/mirador/?params=[{%22manifest%22:%22https://www.dl.ndl.go.jp/api/iiif/3437686/manifest.json%22,%22canvas%22:%22https://www.dl.ndl.go.jp/api/iiif/3437686/canvas/148%22}]</v>
      </c>
    </row>
    <row r="3198" spans="1:15" ht="16">
      <c r="A3198" s="8" t="str">
        <f t="shared" si="434"/>
        <v>https://w3id.org/kouigenjimonogatari/data/0257-03.json</v>
      </c>
      <c r="B3198" s="8">
        <v>257</v>
      </c>
      <c r="C3198" s="8">
        <v>3</v>
      </c>
      <c r="D3198" s="9" t="s">
        <v>3065</v>
      </c>
      <c r="E3198" t="str">
        <f t="shared" si="435"/>
        <v>http://creativecommons.org/publicdomain/zero/1.0/</v>
      </c>
      <c r="F3198" t="s">
        <v>4660</v>
      </c>
      <c r="G3198">
        <v>7</v>
      </c>
      <c r="H3198" t="s">
        <v>337</v>
      </c>
      <c r="I3198" s="3" t="str">
        <f t="shared" si="436"/>
        <v>https://jpsearch.go.jp/term/type/文章要素</v>
      </c>
      <c r="L3198">
        <f t="shared" si="438"/>
        <v>148</v>
      </c>
      <c r="M3198" t="str">
        <f t="shared" si="439"/>
        <v>https://www.dl.ndl.go.jp/api/iiif/3437686/canvas/148</v>
      </c>
      <c r="N3198" t="str">
        <f t="shared" si="437"/>
        <v>https://www.dl.ndl.go.jp/api/iiif/3437686/manifest.json</v>
      </c>
      <c r="O3198" t="str">
        <f t="shared" si="440"/>
        <v>http://da.dl.itc.u-tokyo.ac.jp/mirador/?params=[{%22manifest%22:%22https://www.dl.ndl.go.jp/api/iiif/3437686/manifest.json%22,%22canvas%22:%22https://www.dl.ndl.go.jp/api/iiif/3437686/canvas/148%22}]</v>
      </c>
    </row>
    <row r="3199" spans="1:15" ht="16">
      <c r="A3199" s="8" t="str">
        <f t="shared" si="434"/>
        <v>https://w3id.org/kouigenjimonogatari/data/0257-04.json</v>
      </c>
      <c r="B3199" s="8">
        <v>257</v>
      </c>
      <c r="C3199" s="8">
        <v>4</v>
      </c>
      <c r="D3199" s="9" t="s">
        <v>3066</v>
      </c>
      <c r="E3199" t="str">
        <f t="shared" si="435"/>
        <v>http://creativecommons.org/publicdomain/zero/1.0/</v>
      </c>
      <c r="F3199" t="s">
        <v>4660</v>
      </c>
      <c r="G3199">
        <v>7</v>
      </c>
      <c r="H3199" t="s">
        <v>337</v>
      </c>
      <c r="I3199" s="3" t="str">
        <f t="shared" si="436"/>
        <v>https://jpsearch.go.jp/term/type/文章要素</v>
      </c>
      <c r="L3199">
        <f t="shared" si="438"/>
        <v>148</v>
      </c>
      <c r="M3199" t="str">
        <f t="shared" si="439"/>
        <v>https://www.dl.ndl.go.jp/api/iiif/3437686/canvas/148</v>
      </c>
      <c r="N3199" t="str">
        <f t="shared" si="437"/>
        <v>https://www.dl.ndl.go.jp/api/iiif/3437686/manifest.json</v>
      </c>
      <c r="O3199" t="str">
        <f t="shared" si="440"/>
        <v>http://da.dl.itc.u-tokyo.ac.jp/mirador/?params=[{%22manifest%22:%22https://www.dl.ndl.go.jp/api/iiif/3437686/manifest.json%22,%22canvas%22:%22https://www.dl.ndl.go.jp/api/iiif/3437686/canvas/148%22}]</v>
      </c>
    </row>
    <row r="3200" spans="1:15" ht="16">
      <c r="A3200" s="8" t="str">
        <f t="shared" ref="A3200:A3263" si="441">"https://w3id.org/kouigenjimonogatari/data/"&amp;TEXT(B3200, "0000")&amp;"-"&amp;TEXT(C3200, "00")&amp;".json"</f>
        <v>https://w3id.org/kouigenjimonogatari/data/0257-05.json</v>
      </c>
      <c r="B3200" s="8">
        <v>257</v>
      </c>
      <c r="C3200" s="8">
        <v>5</v>
      </c>
      <c r="D3200" s="9" t="s">
        <v>3067</v>
      </c>
      <c r="E3200" t="str">
        <f t="shared" si="435"/>
        <v>http://creativecommons.org/publicdomain/zero/1.0/</v>
      </c>
      <c r="F3200" t="s">
        <v>4660</v>
      </c>
      <c r="G3200">
        <v>7</v>
      </c>
      <c r="H3200" t="s">
        <v>337</v>
      </c>
      <c r="I3200" s="3" t="str">
        <f t="shared" si="436"/>
        <v>https://jpsearch.go.jp/term/type/文章要素</v>
      </c>
      <c r="L3200">
        <f t="shared" si="438"/>
        <v>148</v>
      </c>
      <c r="M3200" t="str">
        <f t="shared" si="439"/>
        <v>https://www.dl.ndl.go.jp/api/iiif/3437686/canvas/148</v>
      </c>
      <c r="N3200" t="str">
        <f t="shared" si="437"/>
        <v>https://www.dl.ndl.go.jp/api/iiif/3437686/manifest.json</v>
      </c>
      <c r="O3200" t="str">
        <f t="shared" si="440"/>
        <v>http://da.dl.itc.u-tokyo.ac.jp/mirador/?params=[{%22manifest%22:%22https://www.dl.ndl.go.jp/api/iiif/3437686/manifest.json%22,%22canvas%22:%22https://www.dl.ndl.go.jp/api/iiif/3437686/canvas/148%22}]</v>
      </c>
    </row>
    <row r="3201" spans="1:15" ht="16">
      <c r="A3201" s="8" t="str">
        <f t="shared" si="441"/>
        <v>https://w3id.org/kouigenjimonogatari/data/0257-06.json</v>
      </c>
      <c r="B3201" s="8">
        <v>257</v>
      </c>
      <c r="C3201" s="8">
        <v>6</v>
      </c>
      <c r="D3201" s="9" t="s">
        <v>3068</v>
      </c>
      <c r="E3201" t="str">
        <f t="shared" si="435"/>
        <v>http://creativecommons.org/publicdomain/zero/1.0/</v>
      </c>
      <c r="F3201" t="s">
        <v>4660</v>
      </c>
      <c r="G3201">
        <v>7</v>
      </c>
      <c r="H3201" t="s">
        <v>337</v>
      </c>
      <c r="I3201" s="3" t="str">
        <f t="shared" si="436"/>
        <v>https://jpsearch.go.jp/term/type/文章要素</v>
      </c>
      <c r="L3201">
        <f t="shared" si="438"/>
        <v>148</v>
      </c>
      <c r="M3201" t="str">
        <f t="shared" si="439"/>
        <v>https://www.dl.ndl.go.jp/api/iiif/3437686/canvas/148</v>
      </c>
      <c r="N3201" t="str">
        <f t="shared" si="437"/>
        <v>https://www.dl.ndl.go.jp/api/iiif/3437686/manifest.json</v>
      </c>
      <c r="O3201" t="str">
        <f t="shared" si="440"/>
        <v>http://da.dl.itc.u-tokyo.ac.jp/mirador/?params=[{%22manifest%22:%22https://www.dl.ndl.go.jp/api/iiif/3437686/manifest.json%22,%22canvas%22:%22https://www.dl.ndl.go.jp/api/iiif/3437686/canvas/148%22}]</v>
      </c>
    </row>
    <row r="3202" spans="1:15" ht="16">
      <c r="A3202" s="8" t="str">
        <f t="shared" si="441"/>
        <v>https://w3id.org/kouigenjimonogatari/data/0257-07.json</v>
      </c>
      <c r="B3202" s="8">
        <v>257</v>
      </c>
      <c r="C3202" s="8">
        <v>7</v>
      </c>
      <c r="D3202" s="9" t="s">
        <v>3069</v>
      </c>
      <c r="E3202" t="str">
        <f t="shared" si="435"/>
        <v>http://creativecommons.org/publicdomain/zero/1.0/</v>
      </c>
      <c r="F3202" t="s">
        <v>4660</v>
      </c>
      <c r="G3202">
        <v>7</v>
      </c>
      <c r="H3202" t="s">
        <v>337</v>
      </c>
      <c r="I3202" s="3" t="str">
        <f t="shared" si="436"/>
        <v>https://jpsearch.go.jp/term/type/文章要素</v>
      </c>
      <c r="L3202">
        <f t="shared" si="438"/>
        <v>148</v>
      </c>
      <c r="M3202" t="str">
        <f t="shared" si="439"/>
        <v>https://www.dl.ndl.go.jp/api/iiif/3437686/canvas/148</v>
      </c>
      <c r="N3202" t="str">
        <f t="shared" si="437"/>
        <v>https://www.dl.ndl.go.jp/api/iiif/3437686/manifest.json</v>
      </c>
      <c r="O3202" t="str">
        <f t="shared" si="440"/>
        <v>http://da.dl.itc.u-tokyo.ac.jp/mirador/?params=[{%22manifest%22:%22https://www.dl.ndl.go.jp/api/iiif/3437686/manifest.json%22,%22canvas%22:%22https://www.dl.ndl.go.jp/api/iiif/3437686/canvas/148%22}]</v>
      </c>
    </row>
    <row r="3203" spans="1:15" ht="16">
      <c r="A3203" s="8" t="str">
        <f t="shared" si="441"/>
        <v>https://w3id.org/kouigenjimonogatari/data/0257-08.json</v>
      </c>
      <c r="B3203" s="8">
        <v>257</v>
      </c>
      <c r="C3203" s="8">
        <v>8</v>
      </c>
      <c r="D3203" s="9" t="s">
        <v>3070</v>
      </c>
      <c r="E3203" t="str">
        <f t="shared" si="435"/>
        <v>http://creativecommons.org/publicdomain/zero/1.0/</v>
      </c>
      <c r="F3203" t="s">
        <v>4660</v>
      </c>
      <c r="G3203">
        <v>7</v>
      </c>
      <c r="H3203" t="s">
        <v>337</v>
      </c>
      <c r="I3203" s="3" t="str">
        <f t="shared" si="436"/>
        <v>https://jpsearch.go.jp/term/type/文章要素</v>
      </c>
      <c r="L3203">
        <f t="shared" si="438"/>
        <v>148</v>
      </c>
      <c r="M3203" t="str">
        <f t="shared" si="439"/>
        <v>https://www.dl.ndl.go.jp/api/iiif/3437686/canvas/148</v>
      </c>
      <c r="N3203" t="str">
        <f t="shared" si="437"/>
        <v>https://www.dl.ndl.go.jp/api/iiif/3437686/manifest.json</v>
      </c>
      <c r="O3203" t="str">
        <f t="shared" si="440"/>
        <v>http://da.dl.itc.u-tokyo.ac.jp/mirador/?params=[{%22manifest%22:%22https://www.dl.ndl.go.jp/api/iiif/3437686/manifest.json%22,%22canvas%22:%22https://www.dl.ndl.go.jp/api/iiif/3437686/canvas/148%22}]</v>
      </c>
    </row>
    <row r="3204" spans="1:15" ht="16">
      <c r="A3204" s="8" t="str">
        <f t="shared" si="441"/>
        <v>https://w3id.org/kouigenjimonogatari/data/0257-09.json</v>
      </c>
      <c r="B3204" s="8">
        <v>257</v>
      </c>
      <c r="C3204" s="8">
        <v>9</v>
      </c>
      <c r="D3204" s="9" t="s">
        <v>3071</v>
      </c>
      <c r="E3204" t="str">
        <f t="shared" ref="E3204:E3267" si="442">"http://creativecommons.org/publicdomain/zero/1.0/"</f>
        <v>http://creativecommons.org/publicdomain/zero/1.0/</v>
      </c>
      <c r="F3204" t="s">
        <v>4660</v>
      </c>
      <c r="G3204">
        <v>7</v>
      </c>
      <c r="H3204" t="s">
        <v>337</v>
      </c>
      <c r="I3204" s="3" t="str">
        <f t="shared" ref="I3204:I3267" si="443">"https://jpsearch.go.jp/term/type/文章要素"</f>
        <v>https://jpsearch.go.jp/term/type/文章要素</v>
      </c>
      <c r="L3204">
        <f t="shared" si="438"/>
        <v>148</v>
      </c>
      <c r="M3204" t="str">
        <f t="shared" si="439"/>
        <v>https://www.dl.ndl.go.jp/api/iiif/3437686/canvas/148</v>
      </c>
      <c r="N3204" t="str">
        <f t="shared" ref="N3204:N3267" si="444">"https://www.dl.ndl.go.jp/api/iiif/3437686/manifest.json"</f>
        <v>https://www.dl.ndl.go.jp/api/iiif/3437686/manifest.json</v>
      </c>
      <c r="O3204" t="str">
        <f t="shared" si="440"/>
        <v>http://da.dl.itc.u-tokyo.ac.jp/mirador/?params=[{%22manifest%22:%22https://www.dl.ndl.go.jp/api/iiif/3437686/manifest.json%22,%22canvas%22:%22https://www.dl.ndl.go.jp/api/iiif/3437686/canvas/148%22}]</v>
      </c>
    </row>
    <row r="3205" spans="1:15" ht="16">
      <c r="A3205" s="8" t="str">
        <f t="shared" si="441"/>
        <v>https://w3id.org/kouigenjimonogatari/data/0257-10.json</v>
      </c>
      <c r="B3205" s="8">
        <v>257</v>
      </c>
      <c r="C3205" s="8">
        <v>10</v>
      </c>
      <c r="D3205" s="9" t="s">
        <v>3072</v>
      </c>
      <c r="E3205" t="str">
        <f t="shared" si="442"/>
        <v>http://creativecommons.org/publicdomain/zero/1.0/</v>
      </c>
      <c r="F3205" t="s">
        <v>4660</v>
      </c>
      <c r="G3205">
        <v>7</v>
      </c>
      <c r="H3205" t="s">
        <v>337</v>
      </c>
      <c r="I3205" s="3" t="str">
        <f t="shared" si="443"/>
        <v>https://jpsearch.go.jp/term/type/文章要素</v>
      </c>
      <c r="L3205">
        <f t="shared" si="438"/>
        <v>148</v>
      </c>
      <c r="M3205" t="str">
        <f t="shared" si="439"/>
        <v>https://www.dl.ndl.go.jp/api/iiif/3437686/canvas/148</v>
      </c>
      <c r="N3205" t="str">
        <f t="shared" si="444"/>
        <v>https://www.dl.ndl.go.jp/api/iiif/3437686/manifest.json</v>
      </c>
      <c r="O3205" t="str">
        <f t="shared" si="440"/>
        <v>http://da.dl.itc.u-tokyo.ac.jp/mirador/?params=[{%22manifest%22:%22https://www.dl.ndl.go.jp/api/iiif/3437686/manifest.json%22,%22canvas%22:%22https://www.dl.ndl.go.jp/api/iiif/3437686/canvas/148%22}]</v>
      </c>
    </row>
    <row r="3206" spans="1:15" ht="16">
      <c r="A3206" s="8" t="str">
        <f t="shared" si="441"/>
        <v>https://w3id.org/kouigenjimonogatari/data/0257-11.json</v>
      </c>
      <c r="B3206" s="8">
        <v>257</v>
      </c>
      <c r="C3206" s="8">
        <v>11</v>
      </c>
      <c r="D3206" s="9" t="s">
        <v>3073</v>
      </c>
      <c r="E3206" t="str">
        <f t="shared" si="442"/>
        <v>http://creativecommons.org/publicdomain/zero/1.0/</v>
      </c>
      <c r="F3206" t="s">
        <v>4660</v>
      </c>
      <c r="G3206">
        <v>7</v>
      </c>
      <c r="H3206" t="s">
        <v>337</v>
      </c>
      <c r="I3206" s="3" t="str">
        <f t="shared" si="443"/>
        <v>https://jpsearch.go.jp/term/type/文章要素</v>
      </c>
      <c r="L3206">
        <f t="shared" si="438"/>
        <v>148</v>
      </c>
      <c r="M3206" t="str">
        <f t="shared" si="439"/>
        <v>https://www.dl.ndl.go.jp/api/iiif/3437686/canvas/148</v>
      </c>
      <c r="N3206" t="str">
        <f t="shared" si="444"/>
        <v>https://www.dl.ndl.go.jp/api/iiif/3437686/manifest.json</v>
      </c>
      <c r="O3206" t="str">
        <f t="shared" si="440"/>
        <v>http://da.dl.itc.u-tokyo.ac.jp/mirador/?params=[{%22manifest%22:%22https://www.dl.ndl.go.jp/api/iiif/3437686/manifest.json%22,%22canvas%22:%22https://www.dl.ndl.go.jp/api/iiif/3437686/canvas/148%22}]</v>
      </c>
    </row>
    <row r="3207" spans="1:15" ht="16">
      <c r="A3207" s="8" t="str">
        <f t="shared" si="441"/>
        <v>https://w3id.org/kouigenjimonogatari/data/0257-12.json</v>
      </c>
      <c r="B3207" s="8">
        <v>257</v>
      </c>
      <c r="C3207" s="8">
        <v>12</v>
      </c>
      <c r="D3207" s="9" t="s">
        <v>3074</v>
      </c>
      <c r="E3207" t="str">
        <f t="shared" si="442"/>
        <v>http://creativecommons.org/publicdomain/zero/1.0/</v>
      </c>
      <c r="F3207" t="s">
        <v>4660</v>
      </c>
      <c r="G3207">
        <v>7</v>
      </c>
      <c r="H3207" t="s">
        <v>337</v>
      </c>
      <c r="I3207" s="3" t="str">
        <f t="shared" si="443"/>
        <v>https://jpsearch.go.jp/term/type/文章要素</v>
      </c>
      <c r="L3207">
        <f t="shared" ref="L3207:L3270" si="445">20+INT(B3207/2)</f>
        <v>148</v>
      </c>
      <c r="M3207" t="str">
        <f t="shared" ref="M3207:M3270" si="446">"https://www.dl.ndl.go.jp/api/iiif/3437686/canvas/"&amp;L3207</f>
        <v>https://www.dl.ndl.go.jp/api/iiif/3437686/canvas/148</v>
      </c>
      <c r="N3207" t="str">
        <f t="shared" si="444"/>
        <v>https://www.dl.ndl.go.jp/api/iiif/3437686/manifest.json</v>
      </c>
      <c r="O3207" t="str">
        <f t="shared" ref="O3207:O3270" si="447">"http://da.dl.itc.u-tokyo.ac.jp/mirador/?params=[{%22manifest%22:%22"&amp;N3207&amp;"%22,%22canvas%22:%22"&amp;M3207&amp;"%22}]"</f>
        <v>http://da.dl.itc.u-tokyo.ac.jp/mirador/?params=[{%22manifest%22:%22https://www.dl.ndl.go.jp/api/iiif/3437686/manifest.json%22,%22canvas%22:%22https://www.dl.ndl.go.jp/api/iiif/3437686/canvas/148%22}]</v>
      </c>
    </row>
    <row r="3208" spans="1:15" ht="16">
      <c r="A3208" s="8" t="str">
        <f t="shared" si="441"/>
        <v>https://w3id.org/kouigenjimonogatari/data/0257-13.json</v>
      </c>
      <c r="B3208" s="8">
        <v>257</v>
      </c>
      <c r="C3208" s="8">
        <v>13</v>
      </c>
      <c r="D3208" s="9" t="s">
        <v>3075</v>
      </c>
      <c r="E3208" t="str">
        <f t="shared" si="442"/>
        <v>http://creativecommons.org/publicdomain/zero/1.0/</v>
      </c>
      <c r="F3208" t="s">
        <v>4660</v>
      </c>
      <c r="G3208">
        <v>7</v>
      </c>
      <c r="H3208" t="s">
        <v>337</v>
      </c>
      <c r="I3208" s="3" t="str">
        <f t="shared" si="443"/>
        <v>https://jpsearch.go.jp/term/type/文章要素</v>
      </c>
      <c r="L3208">
        <f t="shared" si="445"/>
        <v>148</v>
      </c>
      <c r="M3208" t="str">
        <f t="shared" si="446"/>
        <v>https://www.dl.ndl.go.jp/api/iiif/3437686/canvas/148</v>
      </c>
      <c r="N3208" t="str">
        <f t="shared" si="444"/>
        <v>https://www.dl.ndl.go.jp/api/iiif/3437686/manifest.json</v>
      </c>
      <c r="O3208" t="str">
        <f t="shared" si="447"/>
        <v>http://da.dl.itc.u-tokyo.ac.jp/mirador/?params=[{%22manifest%22:%22https://www.dl.ndl.go.jp/api/iiif/3437686/manifest.json%22,%22canvas%22:%22https://www.dl.ndl.go.jp/api/iiif/3437686/canvas/148%22}]</v>
      </c>
    </row>
    <row r="3209" spans="1:15" ht="16">
      <c r="A3209" s="8" t="str">
        <f t="shared" si="441"/>
        <v>https://w3id.org/kouigenjimonogatari/data/0257-14.json</v>
      </c>
      <c r="B3209" s="8">
        <v>257</v>
      </c>
      <c r="C3209" s="8">
        <v>14</v>
      </c>
      <c r="D3209" s="9" t="s">
        <v>3076</v>
      </c>
      <c r="E3209" t="str">
        <f t="shared" si="442"/>
        <v>http://creativecommons.org/publicdomain/zero/1.0/</v>
      </c>
      <c r="F3209" t="s">
        <v>4660</v>
      </c>
      <c r="G3209">
        <v>7</v>
      </c>
      <c r="H3209" t="s">
        <v>337</v>
      </c>
      <c r="I3209" s="3" t="str">
        <f t="shared" si="443"/>
        <v>https://jpsearch.go.jp/term/type/文章要素</v>
      </c>
      <c r="L3209">
        <f t="shared" si="445"/>
        <v>148</v>
      </c>
      <c r="M3209" t="str">
        <f t="shared" si="446"/>
        <v>https://www.dl.ndl.go.jp/api/iiif/3437686/canvas/148</v>
      </c>
      <c r="N3209" t="str">
        <f t="shared" si="444"/>
        <v>https://www.dl.ndl.go.jp/api/iiif/3437686/manifest.json</v>
      </c>
      <c r="O3209" t="str">
        <f t="shared" si="447"/>
        <v>http://da.dl.itc.u-tokyo.ac.jp/mirador/?params=[{%22manifest%22:%22https://www.dl.ndl.go.jp/api/iiif/3437686/manifest.json%22,%22canvas%22:%22https://www.dl.ndl.go.jp/api/iiif/3437686/canvas/148%22}]</v>
      </c>
    </row>
    <row r="3210" spans="1:15" ht="16">
      <c r="A3210" s="8" t="str">
        <f t="shared" si="441"/>
        <v>https://w3id.org/kouigenjimonogatari/data/0258-01.json</v>
      </c>
      <c r="B3210" s="8">
        <v>258</v>
      </c>
      <c r="C3210" s="8">
        <v>1</v>
      </c>
      <c r="D3210" s="9" t="s">
        <v>3077</v>
      </c>
      <c r="E3210" t="str">
        <f t="shared" si="442"/>
        <v>http://creativecommons.org/publicdomain/zero/1.0/</v>
      </c>
      <c r="F3210" t="s">
        <v>4660</v>
      </c>
      <c r="G3210">
        <v>7</v>
      </c>
      <c r="H3210" t="s">
        <v>337</v>
      </c>
      <c r="I3210" s="3" t="str">
        <f t="shared" si="443"/>
        <v>https://jpsearch.go.jp/term/type/文章要素</v>
      </c>
      <c r="L3210">
        <f t="shared" si="445"/>
        <v>149</v>
      </c>
      <c r="M3210" t="str">
        <f t="shared" si="446"/>
        <v>https://www.dl.ndl.go.jp/api/iiif/3437686/canvas/149</v>
      </c>
      <c r="N3210" t="str">
        <f t="shared" si="444"/>
        <v>https://www.dl.ndl.go.jp/api/iiif/3437686/manifest.json</v>
      </c>
      <c r="O3210" t="str">
        <f t="shared" si="447"/>
        <v>http://da.dl.itc.u-tokyo.ac.jp/mirador/?params=[{%22manifest%22:%22https://www.dl.ndl.go.jp/api/iiif/3437686/manifest.json%22,%22canvas%22:%22https://www.dl.ndl.go.jp/api/iiif/3437686/canvas/149%22}]</v>
      </c>
    </row>
    <row r="3211" spans="1:15" ht="16">
      <c r="A3211" s="8" t="str">
        <f t="shared" si="441"/>
        <v>https://w3id.org/kouigenjimonogatari/data/0258-02.json</v>
      </c>
      <c r="B3211" s="8">
        <v>258</v>
      </c>
      <c r="C3211" s="8">
        <v>2</v>
      </c>
      <c r="D3211" s="9" t="s">
        <v>3078</v>
      </c>
      <c r="E3211" t="str">
        <f t="shared" si="442"/>
        <v>http://creativecommons.org/publicdomain/zero/1.0/</v>
      </c>
      <c r="F3211" t="s">
        <v>4660</v>
      </c>
      <c r="G3211">
        <v>7</v>
      </c>
      <c r="H3211" t="s">
        <v>337</v>
      </c>
      <c r="I3211" s="3" t="str">
        <f t="shared" si="443"/>
        <v>https://jpsearch.go.jp/term/type/文章要素</v>
      </c>
      <c r="L3211">
        <f t="shared" si="445"/>
        <v>149</v>
      </c>
      <c r="M3211" t="str">
        <f t="shared" si="446"/>
        <v>https://www.dl.ndl.go.jp/api/iiif/3437686/canvas/149</v>
      </c>
      <c r="N3211" t="str">
        <f t="shared" si="444"/>
        <v>https://www.dl.ndl.go.jp/api/iiif/3437686/manifest.json</v>
      </c>
      <c r="O3211" t="str">
        <f t="shared" si="447"/>
        <v>http://da.dl.itc.u-tokyo.ac.jp/mirador/?params=[{%22manifest%22:%22https://www.dl.ndl.go.jp/api/iiif/3437686/manifest.json%22,%22canvas%22:%22https://www.dl.ndl.go.jp/api/iiif/3437686/canvas/149%22}]</v>
      </c>
    </row>
    <row r="3212" spans="1:15" ht="16">
      <c r="A3212" s="8" t="str">
        <f t="shared" si="441"/>
        <v>https://w3id.org/kouigenjimonogatari/data/0258-03.json</v>
      </c>
      <c r="B3212" s="8">
        <v>258</v>
      </c>
      <c r="C3212" s="8">
        <v>3</v>
      </c>
      <c r="D3212" s="9" t="s">
        <v>3079</v>
      </c>
      <c r="E3212" t="str">
        <f t="shared" si="442"/>
        <v>http://creativecommons.org/publicdomain/zero/1.0/</v>
      </c>
      <c r="F3212" t="s">
        <v>4660</v>
      </c>
      <c r="G3212">
        <v>7</v>
      </c>
      <c r="H3212" t="s">
        <v>337</v>
      </c>
      <c r="I3212" s="3" t="str">
        <f t="shared" si="443"/>
        <v>https://jpsearch.go.jp/term/type/文章要素</v>
      </c>
      <c r="L3212">
        <f t="shared" si="445"/>
        <v>149</v>
      </c>
      <c r="M3212" t="str">
        <f t="shared" si="446"/>
        <v>https://www.dl.ndl.go.jp/api/iiif/3437686/canvas/149</v>
      </c>
      <c r="N3212" t="str">
        <f t="shared" si="444"/>
        <v>https://www.dl.ndl.go.jp/api/iiif/3437686/manifest.json</v>
      </c>
      <c r="O3212" t="str">
        <f t="shared" si="447"/>
        <v>http://da.dl.itc.u-tokyo.ac.jp/mirador/?params=[{%22manifest%22:%22https://www.dl.ndl.go.jp/api/iiif/3437686/manifest.json%22,%22canvas%22:%22https://www.dl.ndl.go.jp/api/iiif/3437686/canvas/149%22}]</v>
      </c>
    </row>
    <row r="3213" spans="1:15" ht="16">
      <c r="A3213" s="8" t="str">
        <f t="shared" si="441"/>
        <v>https://w3id.org/kouigenjimonogatari/data/0258-04.json</v>
      </c>
      <c r="B3213" s="8">
        <v>258</v>
      </c>
      <c r="C3213" s="8">
        <v>4</v>
      </c>
      <c r="D3213" s="9" t="s">
        <v>3080</v>
      </c>
      <c r="E3213" t="str">
        <f t="shared" si="442"/>
        <v>http://creativecommons.org/publicdomain/zero/1.0/</v>
      </c>
      <c r="F3213" t="s">
        <v>4660</v>
      </c>
      <c r="G3213">
        <v>7</v>
      </c>
      <c r="H3213" t="s">
        <v>337</v>
      </c>
      <c r="I3213" s="3" t="str">
        <f t="shared" si="443"/>
        <v>https://jpsearch.go.jp/term/type/文章要素</v>
      </c>
      <c r="L3213">
        <f t="shared" si="445"/>
        <v>149</v>
      </c>
      <c r="M3213" t="str">
        <f t="shared" si="446"/>
        <v>https://www.dl.ndl.go.jp/api/iiif/3437686/canvas/149</v>
      </c>
      <c r="N3213" t="str">
        <f t="shared" si="444"/>
        <v>https://www.dl.ndl.go.jp/api/iiif/3437686/manifest.json</v>
      </c>
      <c r="O3213" t="str">
        <f t="shared" si="447"/>
        <v>http://da.dl.itc.u-tokyo.ac.jp/mirador/?params=[{%22manifest%22:%22https://www.dl.ndl.go.jp/api/iiif/3437686/manifest.json%22,%22canvas%22:%22https://www.dl.ndl.go.jp/api/iiif/3437686/canvas/149%22}]</v>
      </c>
    </row>
    <row r="3214" spans="1:15" ht="16">
      <c r="A3214" s="8" t="str">
        <f t="shared" si="441"/>
        <v>https://w3id.org/kouigenjimonogatari/data/0258-05.json</v>
      </c>
      <c r="B3214" s="8">
        <v>258</v>
      </c>
      <c r="C3214" s="8">
        <v>5</v>
      </c>
      <c r="D3214" s="9" t="s">
        <v>3081</v>
      </c>
      <c r="E3214" t="str">
        <f t="shared" si="442"/>
        <v>http://creativecommons.org/publicdomain/zero/1.0/</v>
      </c>
      <c r="F3214" t="s">
        <v>4660</v>
      </c>
      <c r="G3214">
        <v>7</v>
      </c>
      <c r="H3214" t="s">
        <v>337</v>
      </c>
      <c r="I3214" s="3" t="str">
        <f t="shared" si="443"/>
        <v>https://jpsearch.go.jp/term/type/文章要素</v>
      </c>
      <c r="L3214">
        <f t="shared" si="445"/>
        <v>149</v>
      </c>
      <c r="M3214" t="str">
        <f t="shared" si="446"/>
        <v>https://www.dl.ndl.go.jp/api/iiif/3437686/canvas/149</v>
      </c>
      <c r="N3214" t="str">
        <f t="shared" si="444"/>
        <v>https://www.dl.ndl.go.jp/api/iiif/3437686/manifest.json</v>
      </c>
      <c r="O3214" t="str">
        <f t="shared" si="447"/>
        <v>http://da.dl.itc.u-tokyo.ac.jp/mirador/?params=[{%22manifest%22:%22https://www.dl.ndl.go.jp/api/iiif/3437686/manifest.json%22,%22canvas%22:%22https://www.dl.ndl.go.jp/api/iiif/3437686/canvas/149%22}]</v>
      </c>
    </row>
    <row r="3215" spans="1:15" ht="16">
      <c r="A3215" s="8" t="str">
        <f t="shared" si="441"/>
        <v>https://w3id.org/kouigenjimonogatari/data/0258-06.json</v>
      </c>
      <c r="B3215" s="8">
        <v>258</v>
      </c>
      <c r="C3215" s="8">
        <v>6</v>
      </c>
      <c r="D3215" s="9" t="s">
        <v>3082</v>
      </c>
      <c r="E3215" t="str">
        <f t="shared" si="442"/>
        <v>http://creativecommons.org/publicdomain/zero/1.0/</v>
      </c>
      <c r="F3215" t="s">
        <v>4660</v>
      </c>
      <c r="G3215">
        <v>7</v>
      </c>
      <c r="H3215" t="s">
        <v>337</v>
      </c>
      <c r="I3215" s="3" t="str">
        <f t="shared" si="443"/>
        <v>https://jpsearch.go.jp/term/type/文章要素</v>
      </c>
      <c r="L3215">
        <f t="shared" si="445"/>
        <v>149</v>
      </c>
      <c r="M3215" t="str">
        <f t="shared" si="446"/>
        <v>https://www.dl.ndl.go.jp/api/iiif/3437686/canvas/149</v>
      </c>
      <c r="N3215" t="str">
        <f t="shared" si="444"/>
        <v>https://www.dl.ndl.go.jp/api/iiif/3437686/manifest.json</v>
      </c>
      <c r="O3215" t="str">
        <f t="shared" si="447"/>
        <v>http://da.dl.itc.u-tokyo.ac.jp/mirador/?params=[{%22manifest%22:%22https://www.dl.ndl.go.jp/api/iiif/3437686/manifest.json%22,%22canvas%22:%22https://www.dl.ndl.go.jp/api/iiif/3437686/canvas/149%22}]</v>
      </c>
    </row>
    <row r="3216" spans="1:15" ht="16">
      <c r="A3216" s="8" t="str">
        <f t="shared" si="441"/>
        <v>https://w3id.org/kouigenjimonogatari/data/0258-07.json</v>
      </c>
      <c r="B3216" s="8">
        <v>258</v>
      </c>
      <c r="C3216" s="8">
        <v>7</v>
      </c>
      <c r="D3216" s="9" t="s">
        <v>3083</v>
      </c>
      <c r="E3216" t="str">
        <f t="shared" si="442"/>
        <v>http://creativecommons.org/publicdomain/zero/1.0/</v>
      </c>
      <c r="F3216" t="s">
        <v>4660</v>
      </c>
      <c r="G3216">
        <v>7</v>
      </c>
      <c r="H3216" t="s">
        <v>337</v>
      </c>
      <c r="I3216" s="3" t="str">
        <f t="shared" si="443"/>
        <v>https://jpsearch.go.jp/term/type/文章要素</v>
      </c>
      <c r="L3216">
        <f t="shared" si="445"/>
        <v>149</v>
      </c>
      <c r="M3216" t="str">
        <f t="shared" si="446"/>
        <v>https://www.dl.ndl.go.jp/api/iiif/3437686/canvas/149</v>
      </c>
      <c r="N3216" t="str">
        <f t="shared" si="444"/>
        <v>https://www.dl.ndl.go.jp/api/iiif/3437686/manifest.json</v>
      </c>
      <c r="O3216" t="str">
        <f t="shared" si="447"/>
        <v>http://da.dl.itc.u-tokyo.ac.jp/mirador/?params=[{%22manifest%22:%22https://www.dl.ndl.go.jp/api/iiif/3437686/manifest.json%22,%22canvas%22:%22https://www.dl.ndl.go.jp/api/iiif/3437686/canvas/149%22}]</v>
      </c>
    </row>
    <row r="3217" spans="1:15" ht="16">
      <c r="A3217" s="8" t="str">
        <f t="shared" si="441"/>
        <v>https://w3id.org/kouigenjimonogatari/data/0258-08.json</v>
      </c>
      <c r="B3217" s="8">
        <v>258</v>
      </c>
      <c r="C3217" s="8">
        <v>8</v>
      </c>
      <c r="D3217" s="9" t="s">
        <v>3084</v>
      </c>
      <c r="E3217" t="str">
        <f t="shared" si="442"/>
        <v>http://creativecommons.org/publicdomain/zero/1.0/</v>
      </c>
      <c r="F3217" t="s">
        <v>4660</v>
      </c>
      <c r="G3217">
        <v>7</v>
      </c>
      <c r="H3217" t="s">
        <v>337</v>
      </c>
      <c r="I3217" s="3" t="str">
        <f t="shared" si="443"/>
        <v>https://jpsearch.go.jp/term/type/文章要素</v>
      </c>
      <c r="L3217">
        <f t="shared" si="445"/>
        <v>149</v>
      </c>
      <c r="M3217" t="str">
        <f t="shared" si="446"/>
        <v>https://www.dl.ndl.go.jp/api/iiif/3437686/canvas/149</v>
      </c>
      <c r="N3217" t="str">
        <f t="shared" si="444"/>
        <v>https://www.dl.ndl.go.jp/api/iiif/3437686/manifest.json</v>
      </c>
      <c r="O3217" t="str">
        <f t="shared" si="447"/>
        <v>http://da.dl.itc.u-tokyo.ac.jp/mirador/?params=[{%22manifest%22:%22https://www.dl.ndl.go.jp/api/iiif/3437686/manifest.json%22,%22canvas%22:%22https://www.dl.ndl.go.jp/api/iiif/3437686/canvas/149%22}]</v>
      </c>
    </row>
    <row r="3218" spans="1:15" ht="16">
      <c r="A3218" s="8" t="str">
        <f t="shared" si="441"/>
        <v>https://w3id.org/kouigenjimonogatari/data/0258-09.json</v>
      </c>
      <c r="B3218" s="8">
        <v>258</v>
      </c>
      <c r="C3218" s="8">
        <v>9</v>
      </c>
      <c r="D3218" s="9" t="s">
        <v>3085</v>
      </c>
      <c r="E3218" t="str">
        <f t="shared" si="442"/>
        <v>http://creativecommons.org/publicdomain/zero/1.0/</v>
      </c>
      <c r="F3218" t="s">
        <v>4660</v>
      </c>
      <c r="G3218">
        <v>7</v>
      </c>
      <c r="H3218" t="s">
        <v>337</v>
      </c>
      <c r="I3218" s="3" t="str">
        <f t="shared" si="443"/>
        <v>https://jpsearch.go.jp/term/type/文章要素</v>
      </c>
      <c r="L3218">
        <f t="shared" si="445"/>
        <v>149</v>
      </c>
      <c r="M3218" t="str">
        <f t="shared" si="446"/>
        <v>https://www.dl.ndl.go.jp/api/iiif/3437686/canvas/149</v>
      </c>
      <c r="N3218" t="str">
        <f t="shared" si="444"/>
        <v>https://www.dl.ndl.go.jp/api/iiif/3437686/manifest.json</v>
      </c>
      <c r="O3218" t="str">
        <f t="shared" si="447"/>
        <v>http://da.dl.itc.u-tokyo.ac.jp/mirador/?params=[{%22manifest%22:%22https://www.dl.ndl.go.jp/api/iiif/3437686/manifest.json%22,%22canvas%22:%22https://www.dl.ndl.go.jp/api/iiif/3437686/canvas/149%22}]</v>
      </c>
    </row>
    <row r="3219" spans="1:15" ht="16">
      <c r="A3219" s="8" t="str">
        <f t="shared" si="441"/>
        <v>https://w3id.org/kouigenjimonogatari/data/0258-10.json</v>
      </c>
      <c r="B3219" s="8">
        <v>258</v>
      </c>
      <c r="C3219" s="8">
        <v>10</v>
      </c>
      <c r="D3219" s="9" t="s">
        <v>3086</v>
      </c>
      <c r="E3219" t="str">
        <f t="shared" si="442"/>
        <v>http://creativecommons.org/publicdomain/zero/1.0/</v>
      </c>
      <c r="F3219" t="s">
        <v>4660</v>
      </c>
      <c r="G3219">
        <v>7</v>
      </c>
      <c r="H3219" t="s">
        <v>337</v>
      </c>
      <c r="I3219" s="3" t="str">
        <f t="shared" si="443"/>
        <v>https://jpsearch.go.jp/term/type/文章要素</v>
      </c>
      <c r="L3219">
        <f t="shared" si="445"/>
        <v>149</v>
      </c>
      <c r="M3219" t="str">
        <f t="shared" si="446"/>
        <v>https://www.dl.ndl.go.jp/api/iiif/3437686/canvas/149</v>
      </c>
      <c r="N3219" t="str">
        <f t="shared" si="444"/>
        <v>https://www.dl.ndl.go.jp/api/iiif/3437686/manifest.json</v>
      </c>
      <c r="O3219" t="str">
        <f t="shared" si="447"/>
        <v>http://da.dl.itc.u-tokyo.ac.jp/mirador/?params=[{%22manifest%22:%22https://www.dl.ndl.go.jp/api/iiif/3437686/manifest.json%22,%22canvas%22:%22https://www.dl.ndl.go.jp/api/iiif/3437686/canvas/149%22}]</v>
      </c>
    </row>
    <row r="3220" spans="1:15" ht="16">
      <c r="A3220" s="8" t="str">
        <f t="shared" si="441"/>
        <v>https://w3id.org/kouigenjimonogatari/data/0258-11.json</v>
      </c>
      <c r="B3220" s="8">
        <v>258</v>
      </c>
      <c r="C3220" s="8">
        <v>11</v>
      </c>
      <c r="D3220" s="9" t="s">
        <v>3087</v>
      </c>
      <c r="E3220" t="str">
        <f t="shared" si="442"/>
        <v>http://creativecommons.org/publicdomain/zero/1.0/</v>
      </c>
      <c r="F3220" t="s">
        <v>4660</v>
      </c>
      <c r="G3220">
        <v>7</v>
      </c>
      <c r="H3220" t="s">
        <v>337</v>
      </c>
      <c r="I3220" s="3" t="str">
        <f t="shared" si="443"/>
        <v>https://jpsearch.go.jp/term/type/文章要素</v>
      </c>
      <c r="L3220">
        <f t="shared" si="445"/>
        <v>149</v>
      </c>
      <c r="M3220" t="str">
        <f t="shared" si="446"/>
        <v>https://www.dl.ndl.go.jp/api/iiif/3437686/canvas/149</v>
      </c>
      <c r="N3220" t="str">
        <f t="shared" si="444"/>
        <v>https://www.dl.ndl.go.jp/api/iiif/3437686/manifest.json</v>
      </c>
      <c r="O3220" t="str">
        <f t="shared" si="447"/>
        <v>http://da.dl.itc.u-tokyo.ac.jp/mirador/?params=[{%22manifest%22:%22https://www.dl.ndl.go.jp/api/iiif/3437686/manifest.json%22,%22canvas%22:%22https://www.dl.ndl.go.jp/api/iiif/3437686/canvas/149%22}]</v>
      </c>
    </row>
    <row r="3221" spans="1:15" ht="16">
      <c r="A3221" s="8" t="str">
        <f t="shared" si="441"/>
        <v>https://w3id.org/kouigenjimonogatari/data/0258-12.json</v>
      </c>
      <c r="B3221" s="8">
        <v>258</v>
      </c>
      <c r="C3221" s="8">
        <v>12</v>
      </c>
      <c r="D3221" s="9" t="s">
        <v>3088</v>
      </c>
      <c r="E3221" t="str">
        <f t="shared" si="442"/>
        <v>http://creativecommons.org/publicdomain/zero/1.0/</v>
      </c>
      <c r="F3221" t="s">
        <v>4660</v>
      </c>
      <c r="G3221">
        <v>7</v>
      </c>
      <c r="H3221" t="s">
        <v>337</v>
      </c>
      <c r="I3221" s="3" t="str">
        <f t="shared" si="443"/>
        <v>https://jpsearch.go.jp/term/type/文章要素</v>
      </c>
      <c r="L3221">
        <f t="shared" si="445"/>
        <v>149</v>
      </c>
      <c r="M3221" t="str">
        <f t="shared" si="446"/>
        <v>https://www.dl.ndl.go.jp/api/iiif/3437686/canvas/149</v>
      </c>
      <c r="N3221" t="str">
        <f t="shared" si="444"/>
        <v>https://www.dl.ndl.go.jp/api/iiif/3437686/manifest.json</v>
      </c>
      <c r="O3221" t="str">
        <f t="shared" si="447"/>
        <v>http://da.dl.itc.u-tokyo.ac.jp/mirador/?params=[{%22manifest%22:%22https://www.dl.ndl.go.jp/api/iiif/3437686/manifest.json%22,%22canvas%22:%22https://www.dl.ndl.go.jp/api/iiif/3437686/canvas/149%22}]</v>
      </c>
    </row>
    <row r="3222" spans="1:15" ht="16">
      <c r="A3222" s="8" t="str">
        <f t="shared" si="441"/>
        <v>https://w3id.org/kouigenjimonogatari/data/0258-13.json</v>
      </c>
      <c r="B3222" s="8">
        <v>258</v>
      </c>
      <c r="C3222" s="8">
        <v>13</v>
      </c>
      <c r="D3222" s="9" t="s">
        <v>3089</v>
      </c>
      <c r="E3222" t="str">
        <f t="shared" si="442"/>
        <v>http://creativecommons.org/publicdomain/zero/1.0/</v>
      </c>
      <c r="F3222" t="s">
        <v>4660</v>
      </c>
      <c r="G3222">
        <v>7</v>
      </c>
      <c r="H3222" t="s">
        <v>337</v>
      </c>
      <c r="I3222" s="3" t="str">
        <f t="shared" si="443"/>
        <v>https://jpsearch.go.jp/term/type/文章要素</v>
      </c>
      <c r="L3222">
        <f t="shared" si="445"/>
        <v>149</v>
      </c>
      <c r="M3222" t="str">
        <f t="shared" si="446"/>
        <v>https://www.dl.ndl.go.jp/api/iiif/3437686/canvas/149</v>
      </c>
      <c r="N3222" t="str">
        <f t="shared" si="444"/>
        <v>https://www.dl.ndl.go.jp/api/iiif/3437686/manifest.json</v>
      </c>
      <c r="O3222" t="str">
        <f t="shared" si="447"/>
        <v>http://da.dl.itc.u-tokyo.ac.jp/mirador/?params=[{%22manifest%22:%22https://www.dl.ndl.go.jp/api/iiif/3437686/manifest.json%22,%22canvas%22:%22https://www.dl.ndl.go.jp/api/iiif/3437686/canvas/149%22}]</v>
      </c>
    </row>
    <row r="3223" spans="1:15" ht="16">
      <c r="A3223" s="8" t="str">
        <f t="shared" si="441"/>
        <v>https://w3id.org/kouigenjimonogatari/data/0258-14.json</v>
      </c>
      <c r="B3223" s="8">
        <v>258</v>
      </c>
      <c r="C3223" s="8">
        <v>14</v>
      </c>
      <c r="D3223" s="9" t="s">
        <v>3090</v>
      </c>
      <c r="E3223" t="str">
        <f t="shared" si="442"/>
        <v>http://creativecommons.org/publicdomain/zero/1.0/</v>
      </c>
      <c r="F3223" t="s">
        <v>4660</v>
      </c>
      <c r="G3223">
        <v>7</v>
      </c>
      <c r="H3223" t="s">
        <v>337</v>
      </c>
      <c r="I3223" s="3" t="str">
        <f t="shared" si="443"/>
        <v>https://jpsearch.go.jp/term/type/文章要素</v>
      </c>
      <c r="L3223">
        <f t="shared" si="445"/>
        <v>149</v>
      </c>
      <c r="M3223" t="str">
        <f t="shared" si="446"/>
        <v>https://www.dl.ndl.go.jp/api/iiif/3437686/canvas/149</v>
      </c>
      <c r="N3223" t="str">
        <f t="shared" si="444"/>
        <v>https://www.dl.ndl.go.jp/api/iiif/3437686/manifest.json</v>
      </c>
      <c r="O3223" t="str">
        <f t="shared" si="447"/>
        <v>http://da.dl.itc.u-tokyo.ac.jp/mirador/?params=[{%22manifest%22:%22https://www.dl.ndl.go.jp/api/iiif/3437686/manifest.json%22,%22canvas%22:%22https://www.dl.ndl.go.jp/api/iiif/3437686/canvas/149%22}]</v>
      </c>
    </row>
    <row r="3224" spans="1:15" ht="16">
      <c r="A3224" s="8" t="str">
        <f t="shared" si="441"/>
        <v>https://w3id.org/kouigenjimonogatari/data/0259-01.json</v>
      </c>
      <c r="B3224" s="8">
        <v>259</v>
      </c>
      <c r="C3224" s="8">
        <v>1</v>
      </c>
      <c r="D3224" s="9" t="s">
        <v>3091</v>
      </c>
      <c r="E3224" t="str">
        <f t="shared" si="442"/>
        <v>http://creativecommons.org/publicdomain/zero/1.0/</v>
      </c>
      <c r="F3224" t="s">
        <v>4660</v>
      </c>
      <c r="G3224">
        <v>7</v>
      </c>
      <c r="H3224" t="s">
        <v>337</v>
      </c>
      <c r="I3224" s="3" t="str">
        <f t="shared" si="443"/>
        <v>https://jpsearch.go.jp/term/type/文章要素</v>
      </c>
      <c r="L3224">
        <f t="shared" si="445"/>
        <v>149</v>
      </c>
      <c r="M3224" t="str">
        <f t="shared" si="446"/>
        <v>https://www.dl.ndl.go.jp/api/iiif/3437686/canvas/149</v>
      </c>
      <c r="N3224" t="str">
        <f t="shared" si="444"/>
        <v>https://www.dl.ndl.go.jp/api/iiif/3437686/manifest.json</v>
      </c>
      <c r="O3224" t="str">
        <f t="shared" si="447"/>
        <v>http://da.dl.itc.u-tokyo.ac.jp/mirador/?params=[{%22manifest%22:%22https://www.dl.ndl.go.jp/api/iiif/3437686/manifest.json%22,%22canvas%22:%22https://www.dl.ndl.go.jp/api/iiif/3437686/canvas/149%22}]</v>
      </c>
    </row>
    <row r="3225" spans="1:15" ht="16">
      <c r="A3225" s="8" t="str">
        <f t="shared" si="441"/>
        <v>https://w3id.org/kouigenjimonogatari/data/0259-02.json</v>
      </c>
      <c r="B3225" s="8">
        <v>259</v>
      </c>
      <c r="C3225" s="8">
        <v>2</v>
      </c>
      <c r="D3225" s="9" t="s">
        <v>3092</v>
      </c>
      <c r="E3225" t="str">
        <f t="shared" si="442"/>
        <v>http://creativecommons.org/publicdomain/zero/1.0/</v>
      </c>
      <c r="F3225" t="s">
        <v>4660</v>
      </c>
      <c r="G3225">
        <v>7</v>
      </c>
      <c r="H3225" t="s">
        <v>337</v>
      </c>
      <c r="I3225" s="3" t="str">
        <f t="shared" si="443"/>
        <v>https://jpsearch.go.jp/term/type/文章要素</v>
      </c>
      <c r="L3225">
        <f t="shared" si="445"/>
        <v>149</v>
      </c>
      <c r="M3225" t="str">
        <f t="shared" si="446"/>
        <v>https://www.dl.ndl.go.jp/api/iiif/3437686/canvas/149</v>
      </c>
      <c r="N3225" t="str">
        <f t="shared" si="444"/>
        <v>https://www.dl.ndl.go.jp/api/iiif/3437686/manifest.json</v>
      </c>
      <c r="O3225" t="str">
        <f t="shared" si="447"/>
        <v>http://da.dl.itc.u-tokyo.ac.jp/mirador/?params=[{%22manifest%22:%22https://www.dl.ndl.go.jp/api/iiif/3437686/manifest.json%22,%22canvas%22:%22https://www.dl.ndl.go.jp/api/iiif/3437686/canvas/149%22}]</v>
      </c>
    </row>
    <row r="3226" spans="1:15" ht="16">
      <c r="A3226" s="8" t="str">
        <f t="shared" si="441"/>
        <v>https://w3id.org/kouigenjimonogatari/data/0259-03.json</v>
      </c>
      <c r="B3226" s="8">
        <v>259</v>
      </c>
      <c r="C3226" s="8">
        <v>3</v>
      </c>
      <c r="D3226" s="9" t="s">
        <v>3093</v>
      </c>
      <c r="E3226" t="str">
        <f t="shared" si="442"/>
        <v>http://creativecommons.org/publicdomain/zero/1.0/</v>
      </c>
      <c r="F3226" t="s">
        <v>4660</v>
      </c>
      <c r="G3226">
        <v>7</v>
      </c>
      <c r="H3226" t="s">
        <v>337</v>
      </c>
      <c r="I3226" s="3" t="str">
        <f t="shared" si="443"/>
        <v>https://jpsearch.go.jp/term/type/文章要素</v>
      </c>
      <c r="L3226">
        <f t="shared" si="445"/>
        <v>149</v>
      </c>
      <c r="M3226" t="str">
        <f t="shared" si="446"/>
        <v>https://www.dl.ndl.go.jp/api/iiif/3437686/canvas/149</v>
      </c>
      <c r="N3226" t="str">
        <f t="shared" si="444"/>
        <v>https://www.dl.ndl.go.jp/api/iiif/3437686/manifest.json</v>
      </c>
      <c r="O3226" t="str">
        <f t="shared" si="447"/>
        <v>http://da.dl.itc.u-tokyo.ac.jp/mirador/?params=[{%22manifest%22:%22https://www.dl.ndl.go.jp/api/iiif/3437686/manifest.json%22,%22canvas%22:%22https://www.dl.ndl.go.jp/api/iiif/3437686/canvas/149%22}]</v>
      </c>
    </row>
    <row r="3227" spans="1:15" ht="16">
      <c r="A3227" s="8" t="str">
        <f t="shared" si="441"/>
        <v>https://w3id.org/kouigenjimonogatari/data/0259-04.json</v>
      </c>
      <c r="B3227" s="8">
        <v>259</v>
      </c>
      <c r="C3227" s="8">
        <v>4</v>
      </c>
      <c r="D3227" s="9" t="s">
        <v>3094</v>
      </c>
      <c r="E3227" t="str">
        <f t="shared" si="442"/>
        <v>http://creativecommons.org/publicdomain/zero/1.0/</v>
      </c>
      <c r="F3227" t="s">
        <v>4660</v>
      </c>
      <c r="G3227">
        <v>7</v>
      </c>
      <c r="H3227" t="s">
        <v>337</v>
      </c>
      <c r="I3227" s="3" t="str">
        <f t="shared" si="443"/>
        <v>https://jpsearch.go.jp/term/type/文章要素</v>
      </c>
      <c r="L3227">
        <f t="shared" si="445"/>
        <v>149</v>
      </c>
      <c r="M3227" t="str">
        <f t="shared" si="446"/>
        <v>https://www.dl.ndl.go.jp/api/iiif/3437686/canvas/149</v>
      </c>
      <c r="N3227" t="str">
        <f t="shared" si="444"/>
        <v>https://www.dl.ndl.go.jp/api/iiif/3437686/manifest.json</v>
      </c>
      <c r="O3227" t="str">
        <f t="shared" si="447"/>
        <v>http://da.dl.itc.u-tokyo.ac.jp/mirador/?params=[{%22manifest%22:%22https://www.dl.ndl.go.jp/api/iiif/3437686/manifest.json%22,%22canvas%22:%22https://www.dl.ndl.go.jp/api/iiif/3437686/canvas/149%22}]</v>
      </c>
    </row>
    <row r="3228" spans="1:15" ht="16">
      <c r="A3228" s="8" t="str">
        <f t="shared" si="441"/>
        <v>https://w3id.org/kouigenjimonogatari/data/0259-05.json</v>
      </c>
      <c r="B3228" s="8">
        <v>259</v>
      </c>
      <c r="C3228" s="8">
        <v>5</v>
      </c>
      <c r="D3228" s="9" t="s">
        <v>3095</v>
      </c>
      <c r="E3228" t="str">
        <f t="shared" si="442"/>
        <v>http://creativecommons.org/publicdomain/zero/1.0/</v>
      </c>
      <c r="F3228" t="s">
        <v>4660</v>
      </c>
      <c r="G3228">
        <v>7</v>
      </c>
      <c r="H3228" t="s">
        <v>337</v>
      </c>
      <c r="I3228" s="3" t="str">
        <f t="shared" si="443"/>
        <v>https://jpsearch.go.jp/term/type/文章要素</v>
      </c>
      <c r="L3228">
        <f t="shared" si="445"/>
        <v>149</v>
      </c>
      <c r="M3228" t="str">
        <f t="shared" si="446"/>
        <v>https://www.dl.ndl.go.jp/api/iiif/3437686/canvas/149</v>
      </c>
      <c r="N3228" t="str">
        <f t="shared" si="444"/>
        <v>https://www.dl.ndl.go.jp/api/iiif/3437686/manifest.json</v>
      </c>
      <c r="O3228" t="str">
        <f t="shared" si="447"/>
        <v>http://da.dl.itc.u-tokyo.ac.jp/mirador/?params=[{%22manifest%22:%22https://www.dl.ndl.go.jp/api/iiif/3437686/manifest.json%22,%22canvas%22:%22https://www.dl.ndl.go.jp/api/iiif/3437686/canvas/149%22}]</v>
      </c>
    </row>
    <row r="3229" spans="1:15" ht="16">
      <c r="A3229" s="8" t="str">
        <f t="shared" si="441"/>
        <v>https://w3id.org/kouigenjimonogatari/data/0259-06.json</v>
      </c>
      <c r="B3229" s="8">
        <v>259</v>
      </c>
      <c r="C3229" s="8">
        <v>6</v>
      </c>
      <c r="D3229" s="9" t="s">
        <v>3096</v>
      </c>
      <c r="E3229" t="str">
        <f t="shared" si="442"/>
        <v>http://creativecommons.org/publicdomain/zero/1.0/</v>
      </c>
      <c r="F3229" t="s">
        <v>4660</v>
      </c>
      <c r="G3229">
        <v>7</v>
      </c>
      <c r="H3229" t="s">
        <v>337</v>
      </c>
      <c r="I3229" s="3" t="str">
        <f t="shared" si="443"/>
        <v>https://jpsearch.go.jp/term/type/文章要素</v>
      </c>
      <c r="L3229">
        <f t="shared" si="445"/>
        <v>149</v>
      </c>
      <c r="M3229" t="str">
        <f t="shared" si="446"/>
        <v>https://www.dl.ndl.go.jp/api/iiif/3437686/canvas/149</v>
      </c>
      <c r="N3229" t="str">
        <f t="shared" si="444"/>
        <v>https://www.dl.ndl.go.jp/api/iiif/3437686/manifest.json</v>
      </c>
      <c r="O3229" t="str">
        <f t="shared" si="447"/>
        <v>http://da.dl.itc.u-tokyo.ac.jp/mirador/?params=[{%22manifest%22:%22https://www.dl.ndl.go.jp/api/iiif/3437686/manifest.json%22,%22canvas%22:%22https://www.dl.ndl.go.jp/api/iiif/3437686/canvas/149%22}]</v>
      </c>
    </row>
    <row r="3230" spans="1:15" ht="16">
      <c r="A3230" s="8" t="str">
        <f t="shared" si="441"/>
        <v>https://w3id.org/kouigenjimonogatari/data/0259-07.json</v>
      </c>
      <c r="B3230" s="8">
        <v>259</v>
      </c>
      <c r="C3230" s="8">
        <v>7</v>
      </c>
      <c r="D3230" s="9" t="s">
        <v>3097</v>
      </c>
      <c r="E3230" t="str">
        <f t="shared" si="442"/>
        <v>http://creativecommons.org/publicdomain/zero/1.0/</v>
      </c>
      <c r="F3230" t="s">
        <v>4660</v>
      </c>
      <c r="G3230">
        <v>7</v>
      </c>
      <c r="H3230" t="s">
        <v>337</v>
      </c>
      <c r="I3230" s="3" t="str">
        <f t="shared" si="443"/>
        <v>https://jpsearch.go.jp/term/type/文章要素</v>
      </c>
      <c r="L3230">
        <f t="shared" si="445"/>
        <v>149</v>
      </c>
      <c r="M3230" t="str">
        <f t="shared" si="446"/>
        <v>https://www.dl.ndl.go.jp/api/iiif/3437686/canvas/149</v>
      </c>
      <c r="N3230" t="str">
        <f t="shared" si="444"/>
        <v>https://www.dl.ndl.go.jp/api/iiif/3437686/manifest.json</v>
      </c>
      <c r="O3230" t="str">
        <f t="shared" si="447"/>
        <v>http://da.dl.itc.u-tokyo.ac.jp/mirador/?params=[{%22manifest%22:%22https://www.dl.ndl.go.jp/api/iiif/3437686/manifest.json%22,%22canvas%22:%22https://www.dl.ndl.go.jp/api/iiif/3437686/canvas/149%22}]</v>
      </c>
    </row>
    <row r="3231" spans="1:15" ht="16">
      <c r="A3231" s="8" t="str">
        <f t="shared" si="441"/>
        <v>https://w3id.org/kouigenjimonogatari/data/0259-08.json</v>
      </c>
      <c r="B3231" s="8">
        <v>259</v>
      </c>
      <c r="C3231" s="8">
        <v>8</v>
      </c>
      <c r="D3231" s="9" t="s">
        <v>3098</v>
      </c>
      <c r="E3231" t="str">
        <f t="shared" si="442"/>
        <v>http://creativecommons.org/publicdomain/zero/1.0/</v>
      </c>
      <c r="F3231" t="s">
        <v>4660</v>
      </c>
      <c r="G3231">
        <v>7</v>
      </c>
      <c r="H3231" t="s">
        <v>337</v>
      </c>
      <c r="I3231" s="3" t="str">
        <f t="shared" si="443"/>
        <v>https://jpsearch.go.jp/term/type/文章要素</v>
      </c>
      <c r="L3231">
        <f t="shared" si="445"/>
        <v>149</v>
      </c>
      <c r="M3231" t="str">
        <f t="shared" si="446"/>
        <v>https://www.dl.ndl.go.jp/api/iiif/3437686/canvas/149</v>
      </c>
      <c r="N3231" t="str">
        <f t="shared" si="444"/>
        <v>https://www.dl.ndl.go.jp/api/iiif/3437686/manifest.json</v>
      </c>
      <c r="O3231" t="str">
        <f t="shared" si="447"/>
        <v>http://da.dl.itc.u-tokyo.ac.jp/mirador/?params=[{%22manifest%22:%22https://www.dl.ndl.go.jp/api/iiif/3437686/manifest.json%22,%22canvas%22:%22https://www.dl.ndl.go.jp/api/iiif/3437686/canvas/149%22}]</v>
      </c>
    </row>
    <row r="3232" spans="1:15" ht="16">
      <c r="A3232" s="8" t="str">
        <f t="shared" si="441"/>
        <v>https://w3id.org/kouigenjimonogatari/data/0259-09.json</v>
      </c>
      <c r="B3232" s="8">
        <v>259</v>
      </c>
      <c r="C3232" s="8">
        <v>9</v>
      </c>
      <c r="D3232" s="9" t="s">
        <v>3099</v>
      </c>
      <c r="E3232" t="str">
        <f t="shared" si="442"/>
        <v>http://creativecommons.org/publicdomain/zero/1.0/</v>
      </c>
      <c r="F3232" t="s">
        <v>4660</v>
      </c>
      <c r="G3232">
        <v>7</v>
      </c>
      <c r="H3232" t="s">
        <v>337</v>
      </c>
      <c r="I3232" s="3" t="str">
        <f t="shared" si="443"/>
        <v>https://jpsearch.go.jp/term/type/文章要素</v>
      </c>
      <c r="L3232">
        <f t="shared" si="445"/>
        <v>149</v>
      </c>
      <c r="M3232" t="str">
        <f t="shared" si="446"/>
        <v>https://www.dl.ndl.go.jp/api/iiif/3437686/canvas/149</v>
      </c>
      <c r="N3232" t="str">
        <f t="shared" si="444"/>
        <v>https://www.dl.ndl.go.jp/api/iiif/3437686/manifest.json</v>
      </c>
      <c r="O3232" t="str">
        <f t="shared" si="447"/>
        <v>http://da.dl.itc.u-tokyo.ac.jp/mirador/?params=[{%22manifest%22:%22https://www.dl.ndl.go.jp/api/iiif/3437686/manifest.json%22,%22canvas%22:%22https://www.dl.ndl.go.jp/api/iiif/3437686/canvas/149%22}]</v>
      </c>
    </row>
    <row r="3233" spans="1:15" ht="16">
      <c r="A3233" s="8" t="str">
        <f t="shared" si="441"/>
        <v>https://w3id.org/kouigenjimonogatari/data/0259-10.json</v>
      </c>
      <c r="B3233" s="8">
        <v>259</v>
      </c>
      <c r="C3233" s="8">
        <v>10</v>
      </c>
      <c r="D3233" s="9" t="s">
        <v>3100</v>
      </c>
      <c r="E3233" t="str">
        <f t="shared" si="442"/>
        <v>http://creativecommons.org/publicdomain/zero/1.0/</v>
      </c>
      <c r="F3233" t="s">
        <v>4660</v>
      </c>
      <c r="G3233">
        <v>7</v>
      </c>
      <c r="H3233" t="s">
        <v>337</v>
      </c>
      <c r="I3233" s="3" t="str">
        <f t="shared" si="443"/>
        <v>https://jpsearch.go.jp/term/type/文章要素</v>
      </c>
      <c r="L3233">
        <f t="shared" si="445"/>
        <v>149</v>
      </c>
      <c r="M3233" t="str">
        <f t="shared" si="446"/>
        <v>https://www.dl.ndl.go.jp/api/iiif/3437686/canvas/149</v>
      </c>
      <c r="N3233" t="str">
        <f t="shared" si="444"/>
        <v>https://www.dl.ndl.go.jp/api/iiif/3437686/manifest.json</v>
      </c>
      <c r="O3233" t="str">
        <f t="shared" si="447"/>
        <v>http://da.dl.itc.u-tokyo.ac.jp/mirador/?params=[{%22manifest%22:%22https://www.dl.ndl.go.jp/api/iiif/3437686/manifest.json%22,%22canvas%22:%22https://www.dl.ndl.go.jp/api/iiif/3437686/canvas/149%22}]</v>
      </c>
    </row>
    <row r="3234" spans="1:15" ht="16">
      <c r="A3234" s="8" t="str">
        <f t="shared" si="441"/>
        <v>https://w3id.org/kouigenjimonogatari/data/0259-11.json</v>
      </c>
      <c r="B3234" s="8">
        <v>259</v>
      </c>
      <c r="C3234" s="8">
        <v>11</v>
      </c>
      <c r="D3234" s="9" t="s">
        <v>3101</v>
      </c>
      <c r="E3234" t="str">
        <f t="shared" si="442"/>
        <v>http://creativecommons.org/publicdomain/zero/1.0/</v>
      </c>
      <c r="F3234" t="s">
        <v>4660</v>
      </c>
      <c r="G3234">
        <v>7</v>
      </c>
      <c r="H3234" t="s">
        <v>337</v>
      </c>
      <c r="I3234" s="3" t="str">
        <f t="shared" si="443"/>
        <v>https://jpsearch.go.jp/term/type/文章要素</v>
      </c>
      <c r="L3234">
        <f t="shared" si="445"/>
        <v>149</v>
      </c>
      <c r="M3234" t="str">
        <f t="shared" si="446"/>
        <v>https://www.dl.ndl.go.jp/api/iiif/3437686/canvas/149</v>
      </c>
      <c r="N3234" t="str">
        <f t="shared" si="444"/>
        <v>https://www.dl.ndl.go.jp/api/iiif/3437686/manifest.json</v>
      </c>
      <c r="O3234" t="str">
        <f t="shared" si="447"/>
        <v>http://da.dl.itc.u-tokyo.ac.jp/mirador/?params=[{%22manifest%22:%22https://www.dl.ndl.go.jp/api/iiif/3437686/manifest.json%22,%22canvas%22:%22https://www.dl.ndl.go.jp/api/iiif/3437686/canvas/149%22}]</v>
      </c>
    </row>
    <row r="3235" spans="1:15" ht="16">
      <c r="A3235" s="8" t="str">
        <f t="shared" si="441"/>
        <v>https://w3id.org/kouigenjimonogatari/data/0259-12.json</v>
      </c>
      <c r="B3235" s="8">
        <v>259</v>
      </c>
      <c r="C3235" s="8">
        <v>12</v>
      </c>
      <c r="D3235" s="9" t="s">
        <v>3102</v>
      </c>
      <c r="E3235" t="str">
        <f t="shared" si="442"/>
        <v>http://creativecommons.org/publicdomain/zero/1.0/</v>
      </c>
      <c r="F3235" t="s">
        <v>4660</v>
      </c>
      <c r="G3235">
        <v>7</v>
      </c>
      <c r="H3235" t="s">
        <v>337</v>
      </c>
      <c r="I3235" s="3" t="str">
        <f t="shared" si="443"/>
        <v>https://jpsearch.go.jp/term/type/文章要素</v>
      </c>
      <c r="L3235">
        <f t="shared" si="445"/>
        <v>149</v>
      </c>
      <c r="M3235" t="str">
        <f t="shared" si="446"/>
        <v>https://www.dl.ndl.go.jp/api/iiif/3437686/canvas/149</v>
      </c>
      <c r="N3235" t="str">
        <f t="shared" si="444"/>
        <v>https://www.dl.ndl.go.jp/api/iiif/3437686/manifest.json</v>
      </c>
      <c r="O3235" t="str">
        <f t="shared" si="447"/>
        <v>http://da.dl.itc.u-tokyo.ac.jp/mirador/?params=[{%22manifest%22:%22https://www.dl.ndl.go.jp/api/iiif/3437686/manifest.json%22,%22canvas%22:%22https://www.dl.ndl.go.jp/api/iiif/3437686/canvas/149%22}]</v>
      </c>
    </row>
    <row r="3236" spans="1:15" ht="16">
      <c r="A3236" s="8" t="str">
        <f t="shared" si="441"/>
        <v>https://w3id.org/kouigenjimonogatari/data/0259-13.json</v>
      </c>
      <c r="B3236" s="8">
        <v>259</v>
      </c>
      <c r="C3236" s="8">
        <v>13</v>
      </c>
      <c r="D3236" s="9" t="s">
        <v>3103</v>
      </c>
      <c r="E3236" t="str">
        <f t="shared" si="442"/>
        <v>http://creativecommons.org/publicdomain/zero/1.0/</v>
      </c>
      <c r="F3236" t="s">
        <v>4660</v>
      </c>
      <c r="G3236">
        <v>7</v>
      </c>
      <c r="H3236" t="s">
        <v>337</v>
      </c>
      <c r="I3236" s="3" t="str">
        <f t="shared" si="443"/>
        <v>https://jpsearch.go.jp/term/type/文章要素</v>
      </c>
      <c r="L3236">
        <f t="shared" si="445"/>
        <v>149</v>
      </c>
      <c r="M3236" t="str">
        <f t="shared" si="446"/>
        <v>https://www.dl.ndl.go.jp/api/iiif/3437686/canvas/149</v>
      </c>
      <c r="N3236" t="str">
        <f t="shared" si="444"/>
        <v>https://www.dl.ndl.go.jp/api/iiif/3437686/manifest.json</v>
      </c>
      <c r="O3236" t="str">
        <f t="shared" si="447"/>
        <v>http://da.dl.itc.u-tokyo.ac.jp/mirador/?params=[{%22manifest%22:%22https://www.dl.ndl.go.jp/api/iiif/3437686/manifest.json%22,%22canvas%22:%22https://www.dl.ndl.go.jp/api/iiif/3437686/canvas/149%22}]</v>
      </c>
    </row>
    <row r="3237" spans="1:15" ht="16">
      <c r="A3237" s="8" t="str">
        <f t="shared" si="441"/>
        <v>https://w3id.org/kouigenjimonogatari/data/0259-14.json</v>
      </c>
      <c r="B3237" s="8">
        <v>259</v>
      </c>
      <c r="C3237" s="8">
        <v>14</v>
      </c>
      <c r="D3237" s="9" t="s">
        <v>3104</v>
      </c>
      <c r="E3237" t="str">
        <f t="shared" si="442"/>
        <v>http://creativecommons.org/publicdomain/zero/1.0/</v>
      </c>
      <c r="F3237" t="s">
        <v>4660</v>
      </c>
      <c r="G3237">
        <v>7</v>
      </c>
      <c r="H3237" t="s">
        <v>337</v>
      </c>
      <c r="I3237" s="3" t="str">
        <f t="shared" si="443"/>
        <v>https://jpsearch.go.jp/term/type/文章要素</v>
      </c>
      <c r="L3237">
        <f t="shared" si="445"/>
        <v>149</v>
      </c>
      <c r="M3237" t="str">
        <f t="shared" si="446"/>
        <v>https://www.dl.ndl.go.jp/api/iiif/3437686/canvas/149</v>
      </c>
      <c r="N3237" t="str">
        <f t="shared" si="444"/>
        <v>https://www.dl.ndl.go.jp/api/iiif/3437686/manifest.json</v>
      </c>
      <c r="O3237" t="str">
        <f t="shared" si="447"/>
        <v>http://da.dl.itc.u-tokyo.ac.jp/mirador/?params=[{%22manifest%22:%22https://www.dl.ndl.go.jp/api/iiif/3437686/manifest.json%22,%22canvas%22:%22https://www.dl.ndl.go.jp/api/iiif/3437686/canvas/149%22}]</v>
      </c>
    </row>
    <row r="3238" spans="1:15" ht="16">
      <c r="A3238" s="8" t="str">
        <f t="shared" si="441"/>
        <v>https://w3id.org/kouigenjimonogatari/data/0260-01.json</v>
      </c>
      <c r="B3238" s="8">
        <v>260</v>
      </c>
      <c r="C3238" s="8">
        <v>1</v>
      </c>
      <c r="D3238" s="9" t="s">
        <v>3105</v>
      </c>
      <c r="E3238" t="str">
        <f t="shared" si="442"/>
        <v>http://creativecommons.org/publicdomain/zero/1.0/</v>
      </c>
      <c r="F3238" t="s">
        <v>4660</v>
      </c>
      <c r="G3238">
        <v>7</v>
      </c>
      <c r="H3238" t="s">
        <v>337</v>
      </c>
      <c r="I3238" s="3" t="str">
        <f t="shared" si="443"/>
        <v>https://jpsearch.go.jp/term/type/文章要素</v>
      </c>
      <c r="L3238">
        <f t="shared" si="445"/>
        <v>150</v>
      </c>
      <c r="M3238" t="str">
        <f t="shared" si="446"/>
        <v>https://www.dl.ndl.go.jp/api/iiif/3437686/canvas/150</v>
      </c>
      <c r="N3238" t="str">
        <f t="shared" si="444"/>
        <v>https://www.dl.ndl.go.jp/api/iiif/3437686/manifest.json</v>
      </c>
      <c r="O3238" t="str">
        <f t="shared" si="447"/>
        <v>http://da.dl.itc.u-tokyo.ac.jp/mirador/?params=[{%22manifest%22:%22https://www.dl.ndl.go.jp/api/iiif/3437686/manifest.json%22,%22canvas%22:%22https://www.dl.ndl.go.jp/api/iiif/3437686/canvas/150%22}]</v>
      </c>
    </row>
    <row r="3239" spans="1:15" ht="16">
      <c r="A3239" s="8" t="str">
        <f t="shared" si="441"/>
        <v>https://w3id.org/kouigenjimonogatari/data/0260-02.json</v>
      </c>
      <c r="B3239" s="8">
        <v>260</v>
      </c>
      <c r="C3239" s="8">
        <v>2</v>
      </c>
      <c r="D3239" s="9" t="s">
        <v>3106</v>
      </c>
      <c r="E3239" t="str">
        <f t="shared" si="442"/>
        <v>http://creativecommons.org/publicdomain/zero/1.0/</v>
      </c>
      <c r="F3239" t="s">
        <v>4660</v>
      </c>
      <c r="G3239">
        <v>7</v>
      </c>
      <c r="H3239" t="s">
        <v>337</v>
      </c>
      <c r="I3239" s="3" t="str">
        <f t="shared" si="443"/>
        <v>https://jpsearch.go.jp/term/type/文章要素</v>
      </c>
      <c r="L3239">
        <f t="shared" si="445"/>
        <v>150</v>
      </c>
      <c r="M3239" t="str">
        <f t="shared" si="446"/>
        <v>https://www.dl.ndl.go.jp/api/iiif/3437686/canvas/150</v>
      </c>
      <c r="N3239" t="str">
        <f t="shared" si="444"/>
        <v>https://www.dl.ndl.go.jp/api/iiif/3437686/manifest.json</v>
      </c>
      <c r="O3239" t="str">
        <f t="shared" si="447"/>
        <v>http://da.dl.itc.u-tokyo.ac.jp/mirador/?params=[{%22manifest%22:%22https://www.dl.ndl.go.jp/api/iiif/3437686/manifest.json%22,%22canvas%22:%22https://www.dl.ndl.go.jp/api/iiif/3437686/canvas/150%22}]</v>
      </c>
    </row>
    <row r="3240" spans="1:15" ht="16">
      <c r="A3240" s="8" t="str">
        <f t="shared" si="441"/>
        <v>https://w3id.org/kouigenjimonogatari/data/0260-03.json</v>
      </c>
      <c r="B3240" s="8">
        <v>260</v>
      </c>
      <c r="C3240" s="8">
        <v>3</v>
      </c>
      <c r="D3240" s="9" t="s">
        <v>3107</v>
      </c>
      <c r="E3240" t="str">
        <f t="shared" si="442"/>
        <v>http://creativecommons.org/publicdomain/zero/1.0/</v>
      </c>
      <c r="F3240" t="s">
        <v>4660</v>
      </c>
      <c r="G3240">
        <v>7</v>
      </c>
      <c r="H3240" t="s">
        <v>337</v>
      </c>
      <c r="I3240" s="3" t="str">
        <f t="shared" si="443"/>
        <v>https://jpsearch.go.jp/term/type/文章要素</v>
      </c>
      <c r="L3240">
        <f t="shared" si="445"/>
        <v>150</v>
      </c>
      <c r="M3240" t="str">
        <f t="shared" si="446"/>
        <v>https://www.dl.ndl.go.jp/api/iiif/3437686/canvas/150</v>
      </c>
      <c r="N3240" t="str">
        <f t="shared" si="444"/>
        <v>https://www.dl.ndl.go.jp/api/iiif/3437686/manifest.json</v>
      </c>
      <c r="O3240" t="str">
        <f t="shared" si="447"/>
        <v>http://da.dl.itc.u-tokyo.ac.jp/mirador/?params=[{%22manifest%22:%22https://www.dl.ndl.go.jp/api/iiif/3437686/manifest.json%22,%22canvas%22:%22https://www.dl.ndl.go.jp/api/iiif/3437686/canvas/150%22}]</v>
      </c>
    </row>
    <row r="3241" spans="1:15" ht="16">
      <c r="A3241" s="8" t="str">
        <f t="shared" si="441"/>
        <v>https://w3id.org/kouigenjimonogatari/data/0260-04.json</v>
      </c>
      <c r="B3241" s="8">
        <v>260</v>
      </c>
      <c r="C3241" s="8">
        <v>4</v>
      </c>
      <c r="D3241" s="9" t="s">
        <v>3108</v>
      </c>
      <c r="E3241" t="str">
        <f t="shared" si="442"/>
        <v>http://creativecommons.org/publicdomain/zero/1.0/</v>
      </c>
      <c r="F3241" t="s">
        <v>4660</v>
      </c>
      <c r="G3241">
        <v>7</v>
      </c>
      <c r="H3241" t="s">
        <v>337</v>
      </c>
      <c r="I3241" s="3" t="str">
        <f t="shared" si="443"/>
        <v>https://jpsearch.go.jp/term/type/文章要素</v>
      </c>
      <c r="L3241">
        <f t="shared" si="445"/>
        <v>150</v>
      </c>
      <c r="M3241" t="str">
        <f t="shared" si="446"/>
        <v>https://www.dl.ndl.go.jp/api/iiif/3437686/canvas/150</v>
      </c>
      <c r="N3241" t="str">
        <f t="shared" si="444"/>
        <v>https://www.dl.ndl.go.jp/api/iiif/3437686/manifest.json</v>
      </c>
      <c r="O3241" t="str">
        <f t="shared" si="447"/>
        <v>http://da.dl.itc.u-tokyo.ac.jp/mirador/?params=[{%22manifest%22:%22https://www.dl.ndl.go.jp/api/iiif/3437686/manifest.json%22,%22canvas%22:%22https://www.dl.ndl.go.jp/api/iiif/3437686/canvas/150%22}]</v>
      </c>
    </row>
    <row r="3242" spans="1:15" ht="16">
      <c r="A3242" s="8" t="str">
        <f t="shared" si="441"/>
        <v>https://w3id.org/kouigenjimonogatari/data/0260-05.json</v>
      </c>
      <c r="B3242" s="8">
        <v>260</v>
      </c>
      <c r="C3242" s="8">
        <v>5</v>
      </c>
      <c r="D3242" s="9" t="s">
        <v>3109</v>
      </c>
      <c r="E3242" t="str">
        <f t="shared" si="442"/>
        <v>http://creativecommons.org/publicdomain/zero/1.0/</v>
      </c>
      <c r="F3242" t="s">
        <v>4660</v>
      </c>
      <c r="G3242">
        <v>7</v>
      </c>
      <c r="H3242" t="s">
        <v>337</v>
      </c>
      <c r="I3242" s="3" t="str">
        <f t="shared" si="443"/>
        <v>https://jpsearch.go.jp/term/type/文章要素</v>
      </c>
      <c r="L3242">
        <f t="shared" si="445"/>
        <v>150</v>
      </c>
      <c r="M3242" t="str">
        <f t="shared" si="446"/>
        <v>https://www.dl.ndl.go.jp/api/iiif/3437686/canvas/150</v>
      </c>
      <c r="N3242" t="str">
        <f t="shared" si="444"/>
        <v>https://www.dl.ndl.go.jp/api/iiif/3437686/manifest.json</v>
      </c>
      <c r="O3242" t="str">
        <f t="shared" si="447"/>
        <v>http://da.dl.itc.u-tokyo.ac.jp/mirador/?params=[{%22manifest%22:%22https://www.dl.ndl.go.jp/api/iiif/3437686/manifest.json%22,%22canvas%22:%22https://www.dl.ndl.go.jp/api/iiif/3437686/canvas/150%22}]</v>
      </c>
    </row>
    <row r="3243" spans="1:15" ht="16">
      <c r="A3243" s="8" t="str">
        <f t="shared" si="441"/>
        <v>https://w3id.org/kouigenjimonogatari/data/0260-06.json</v>
      </c>
      <c r="B3243" s="8">
        <v>260</v>
      </c>
      <c r="C3243" s="8">
        <v>6</v>
      </c>
      <c r="D3243" s="9" t="s">
        <v>3110</v>
      </c>
      <c r="E3243" t="str">
        <f t="shared" si="442"/>
        <v>http://creativecommons.org/publicdomain/zero/1.0/</v>
      </c>
      <c r="F3243" t="s">
        <v>4660</v>
      </c>
      <c r="G3243">
        <v>7</v>
      </c>
      <c r="H3243" t="s">
        <v>337</v>
      </c>
      <c r="I3243" s="3" t="str">
        <f t="shared" si="443"/>
        <v>https://jpsearch.go.jp/term/type/文章要素</v>
      </c>
      <c r="L3243">
        <f t="shared" si="445"/>
        <v>150</v>
      </c>
      <c r="M3243" t="str">
        <f t="shared" si="446"/>
        <v>https://www.dl.ndl.go.jp/api/iiif/3437686/canvas/150</v>
      </c>
      <c r="N3243" t="str">
        <f t="shared" si="444"/>
        <v>https://www.dl.ndl.go.jp/api/iiif/3437686/manifest.json</v>
      </c>
      <c r="O3243" t="str">
        <f t="shared" si="447"/>
        <v>http://da.dl.itc.u-tokyo.ac.jp/mirador/?params=[{%22manifest%22:%22https://www.dl.ndl.go.jp/api/iiif/3437686/manifest.json%22,%22canvas%22:%22https://www.dl.ndl.go.jp/api/iiif/3437686/canvas/150%22}]</v>
      </c>
    </row>
    <row r="3244" spans="1:15" ht="16">
      <c r="A3244" s="8" t="str">
        <f t="shared" si="441"/>
        <v>https://w3id.org/kouigenjimonogatari/data/0260-07.json</v>
      </c>
      <c r="B3244" s="8">
        <v>260</v>
      </c>
      <c r="C3244" s="8">
        <v>7</v>
      </c>
      <c r="D3244" s="9" t="s">
        <v>3111</v>
      </c>
      <c r="E3244" t="str">
        <f t="shared" si="442"/>
        <v>http://creativecommons.org/publicdomain/zero/1.0/</v>
      </c>
      <c r="F3244" t="s">
        <v>4660</v>
      </c>
      <c r="G3244">
        <v>7</v>
      </c>
      <c r="H3244" t="s">
        <v>337</v>
      </c>
      <c r="I3244" s="3" t="str">
        <f t="shared" si="443"/>
        <v>https://jpsearch.go.jp/term/type/文章要素</v>
      </c>
      <c r="L3244">
        <f t="shared" si="445"/>
        <v>150</v>
      </c>
      <c r="M3244" t="str">
        <f t="shared" si="446"/>
        <v>https://www.dl.ndl.go.jp/api/iiif/3437686/canvas/150</v>
      </c>
      <c r="N3244" t="str">
        <f t="shared" si="444"/>
        <v>https://www.dl.ndl.go.jp/api/iiif/3437686/manifest.json</v>
      </c>
      <c r="O3244" t="str">
        <f t="shared" si="447"/>
        <v>http://da.dl.itc.u-tokyo.ac.jp/mirador/?params=[{%22manifest%22:%22https://www.dl.ndl.go.jp/api/iiif/3437686/manifest.json%22,%22canvas%22:%22https://www.dl.ndl.go.jp/api/iiif/3437686/canvas/150%22}]</v>
      </c>
    </row>
    <row r="3245" spans="1:15" ht="16">
      <c r="A3245" s="8" t="str">
        <f t="shared" si="441"/>
        <v>https://w3id.org/kouigenjimonogatari/data/0260-08.json</v>
      </c>
      <c r="B3245" s="8">
        <v>260</v>
      </c>
      <c r="C3245" s="8">
        <v>8</v>
      </c>
      <c r="D3245" s="9" t="s">
        <v>3112</v>
      </c>
      <c r="E3245" t="str">
        <f t="shared" si="442"/>
        <v>http://creativecommons.org/publicdomain/zero/1.0/</v>
      </c>
      <c r="F3245" t="s">
        <v>4660</v>
      </c>
      <c r="G3245">
        <v>7</v>
      </c>
      <c r="H3245" t="s">
        <v>337</v>
      </c>
      <c r="I3245" s="3" t="str">
        <f t="shared" si="443"/>
        <v>https://jpsearch.go.jp/term/type/文章要素</v>
      </c>
      <c r="L3245">
        <f t="shared" si="445"/>
        <v>150</v>
      </c>
      <c r="M3245" t="str">
        <f t="shared" si="446"/>
        <v>https://www.dl.ndl.go.jp/api/iiif/3437686/canvas/150</v>
      </c>
      <c r="N3245" t="str">
        <f t="shared" si="444"/>
        <v>https://www.dl.ndl.go.jp/api/iiif/3437686/manifest.json</v>
      </c>
      <c r="O3245" t="str">
        <f t="shared" si="447"/>
        <v>http://da.dl.itc.u-tokyo.ac.jp/mirador/?params=[{%22manifest%22:%22https://www.dl.ndl.go.jp/api/iiif/3437686/manifest.json%22,%22canvas%22:%22https://www.dl.ndl.go.jp/api/iiif/3437686/canvas/150%22}]</v>
      </c>
    </row>
    <row r="3246" spans="1:15" ht="16">
      <c r="A3246" s="8" t="str">
        <f t="shared" si="441"/>
        <v>https://w3id.org/kouigenjimonogatari/data/0260-09.json</v>
      </c>
      <c r="B3246" s="8">
        <v>260</v>
      </c>
      <c r="C3246" s="8">
        <v>9</v>
      </c>
      <c r="D3246" s="9" t="s">
        <v>3113</v>
      </c>
      <c r="E3246" t="str">
        <f t="shared" si="442"/>
        <v>http://creativecommons.org/publicdomain/zero/1.0/</v>
      </c>
      <c r="F3246" t="s">
        <v>4660</v>
      </c>
      <c r="G3246">
        <v>7</v>
      </c>
      <c r="H3246" t="s">
        <v>337</v>
      </c>
      <c r="I3246" s="3" t="str">
        <f t="shared" si="443"/>
        <v>https://jpsearch.go.jp/term/type/文章要素</v>
      </c>
      <c r="L3246">
        <f t="shared" si="445"/>
        <v>150</v>
      </c>
      <c r="M3246" t="str">
        <f t="shared" si="446"/>
        <v>https://www.dl.ndl.go.jp/api/iiif/3437686/canvas/150</v>
      </c>
      <c r="N3246" t="str">
        <f t="shared" si="444"/>
        <v>https://www.dl.ndl.go.jp/api/iiif/3437686/manifest.json</v>
      </c>
      <c r="O3246" t="str">
        <f t="shared" si="447"/>
        <v>http://da.dl.itc.u-tokyo.ac.jp/mirador/?params=[{%22manifest%22:%22https://www.dl.ndl.go.jp/api/iiif/3437686/manifest.json%22,%22canvas%22:%22https://www.dl.ndl.go.jp/api/iiif/3437686/canvas/150%22}]</v>
      </c>
    </row>
    <row r="3247" spans="1:15" ht="16">
      <c r="A3247" s="8" t="str">
        <f t="shared" si="441"/>
        <v>https://w3id.org/kouigenjimonogatari/data/0260-10.json</v>
      </c>
      <c r="B3247" s="8">
        <v>260</v>
      </c>
      <c r="C3247" s="8">
        <v>10</v>
      </c>
      <c r="D3247" s="9" t="s">
        <v>3114</v>
      </c>
      <c r="E3247" t="str">
        <f t="shared" si="442"/>
        <v>http://creativecommons.org/publicdomain/zero/1.0/</v>
      </c>
      <c r="F3247" t="s">
        <v>4660</v>
      </c>
      <c r="G3247">
        <v>7</v>
      </c>
      <c r="H3247" t="s">
        <v>337</v>
      </c>
      <c r="I3247" s="3" t="str">
        <f t="shared" si="443"/>
        <v>https://jpsearch.go.jp/term/type/文章要素</v>
      </c>
      <c r="L3247">
        <f t="shared" si="445"/>
        <v>150</v>
      </c>
      <c r="M3247" t="str">
        <f t="shared" si="446"/>
        <v>https://www.dl.ndl.go.jp/api/iiif/3437686/canvas/150</v>
      </c>
      <c r="N3247" t="str">
        <f t="shared" si="444"/>
        <v>https://www.dl.ndl.go.jp/api/iiif/3437686/manifest.json</v>
      </c>
      <c r="O3247" t="str">
        <f t="shared" si="447"/>
        <v>http://da.dl.itc.u-tokyo.ac.jp/mirador/?params=[{%22manifest%22:%22https://www.dl.ndl.go.jp/api/iiif/3437686/manifest.json%22,%22canvas%22:%22https://www.dl.ndl.go.jp/api/iiif/3437686/canvas/150%22}]</v>
      </c>
    </row>
    <row r="3248" spans="1:15" ht="16">
      <c r="A3248" s="8" t="str">
        <f t="shared" si="441"/>
        <v>https://w3id.org/kouigenjimonogatari/data/0260-11.json</v>
      </c>
      <c r="B3248" s="8">
        <v>260</v>
      </c>
      <c r="C3248" s="8">
        <v>11</v>
      </c>
      <c r="D3248" s="9" t="s">
        <v>3115</v>
      </c>
      <c r="E3248" t="str">
        <f t="shared" si="442"/>
        <v>http://creativecommons.org/publicdomain/zero/1.0/</v>
      </c>
      <c r="F3248" t="s">
        <v>4660</v>
      </c>
      <c r="G3248">
        <v>7</v>
      </c>
      <c r="H3248" t="s">
        <v>337</v>
      </c>
      <c r="I3248" s="3" t="str">
        <f t="shared" si="443"/>
        <v>https://jpsearch.go.jp/term/type/文章要素</v>
      </c>
      <c r="L3248">
        <f t="shared" si="445"/>
        <v>150</v>
      </c>
      <c r="M3248" t="str">
        <f t="shared" si="446"/>
        <v>https://www.dl.ndl.go.jp/api/iiif/3437686/canvas/150</v>
      </c>
      <c r="N3248" t="str">
        <f t="shared" si="444"/>
        <v>https://www.dl.ndl.go.jp/api/iiif/3437686/manifest.json</v>
      </c>
      <c r="O3248" t="str">
        <f t="shared" si="447"/>
        <v>http://da.dl.itc.u-tokyo.ac.jp/mirador/?params=[{%22manifest%22:%22https://www.dl.ndl.go.jp/api/iiif/3437686/manifest.json%22,%22canvas%22:%22https://www.dl.ndl.go.jp/api/iiif/3437686/canvas/150%22}]</v>
      </c>
    </row>
    <row r="3249" spans="1:15" ht="16">
      <c r="A3249" s="8" t="str">
        <f t="shared" si="441"/>
        <v>https://w3id.org/kouigenjimonogatari/data/0260-12.json</v>
      </c>
      <c r="B3249" s="8">
        <v>260</v>
      </c>
      <c r="C3249" s="8">
        <v>12</v>
      </c>
      <c r="D3249" s="9" t="s">
        <v>3116</v>
      </c>
      <c r="E3249" t="str">
        <f t="shared" si="442"/>
        <v>http://creativecommons.org/publicdomain/zero/1.0/</v>
      </c>
      <c r="F3249" t="s">
        <v>4660</v>
      </c>
      <c r="G3249">
        <v>7</v>
      </c>
      <c r="H3249" t="s">
        <v>337</v>
      </c>
      <c r="I3249" s="3" t="str">
        <f t="shared" si="443"/>
        <v>https://jpsearch.go.jp/term/type/文章要素</v>
      </c>
      <c r="L3249">
        <f t="shared" si="445"/>
        <v>150</v>
      </c>
      <c r="M3249" t="str">
        <f t="shared" si="446"/>
        <v>https://www.dl.ndl.go.jp/api/iiif/3437686/canvas/150</v>
      </c>
      <c r="N3249" t="str">
        <f t="shared" si="444"/>
        <v>https://www.dl.ndl.go.jp/api/iiif/3437686/manifest.json</v>
      </c>
      <c r="O3249" t="str">
        <f t="shared" si="447"/>
        <v>http://da.dl.itc.u-tokyo.ac.jp/mirador/?params=[{%22manifest%22:%22https://www.dl.ndl.go.jp/api/iiif/3437686/manifest.json%22,%22canvas%22:%22https://www.dl.ndl.go.jp/api/iiif/3437686/canvas/150%22}]</v>
      </c>
    </row>
    <row r="3250" spans="1:15" ht="16">
      <c r="A3250" s="8" t="str">
        <f t="shared" si="441"/>
        <v>https://w3id.org/kouigenjimonogatari/data/0260-13.json</v>
      </c>
      <c r="B3250" s="8">
        <v>260</v>
      </c>
      <c r="C3250" s="8">
        <v>13</v>
      </c>
      <c r="D3250" s="9" t="s">
        <v>3117</v>
      </c>
      <c r="E3250" t="str">
        <f t="shared" si="442"/>
        <v>http://creativecommons.org/publicdomain/zero/1.0/</v>
      </c>
      <c r="F3250" t="s">
        <v>4660</v>
      </c>
      <c r="G3250">
        <v>7</v>
      </c>
      <c r="H3250" t="s">
        <v>337</v>
      </c>
      <c r="I3250" s="3" t="str">
        <f t="shared" si="443"/>
        <v>https://jpsearch.go.jp/term/type/文章要素</v>
      </c>
      <c r="L3250">
        <f t="shared" si="445"/>
        <v>150</v>
      </c>
      <c r="M3250" t="str">
        <f t="shared" si="446"/>
        <v>https://www.dl.ndl.go.jp/api/iiif/3437686/canvas/150</v>
      </c>
      <c r="N3250" t="str">
        <f t="shared" si="444"/>
        <v>https://www.dl.ndl.go.jp/api/iiif/3437686/manifest.json</v>
      </c>
      <c r="O3250" t="str">
        <f t="shared" si="447"/>
        <v>http://da.dl.itc.u-tokyo.ac.jp/mirador/?params=[{%22manifest%22:%22https://www.dl.ndl.go.jp/api/iiif/3437686/manifest.json%22,%22canvas%22:%22https://www.dl.ndl.go.jp/api/iiif/3437686/canvas/150%22}]</v>
      </c>
    </row>
    <row r="3251" spans="1:15" ht="16">
      <c r="A3251" s="8" t="str">
        <f t="shared" si="441"/>
        <v>https://w3id.org/kouigenjimonogatari/data/0260-14.json</v>
      </c>
      <c r="B3251" s="8">
        <v>260</v>
      </c>
      <c r="C3251" s="8">
        <v>14</v>
      </c>
      <c r="D3251" s="9" t="s">
        <v>3118</v>
      </c>
      <c r="E3251" t="str">
        <f t="shared" si="442"/>
        <v>http://creativecommons.org/publicdomain/zero/1.0/</v>
      </c>
      <c r="F3251" t="s">
        <v>4660</v>
      </c>
      <c r="G3251">
        <v>7</v>
      </c>
      <c r="H3251" t="s">
        <v>337</v>
      </c>
      <c r="I3251" s="3" t="str">
        <f t="shared" si="443"/>
        <v>https://jpsearch.go.jp/term/type/文章要素</v>
      </c>
      <c r="L3251">
        <f t="shared" si="445"/>
        <v>150</v>
      </c>
      <c r="M3251" t="str">
        <f t="shared" si="446"/>
        <v>https://www.dl.ndl.go.jp/api/iiif/3437686/canvas/150</v>
      </c>
      <c r="N3251" t="str">
        <f t="shared" si="444"/>
        <v>https://www.dl.ndl.go.jp/api/iiif/3437686/manifest.json</v>
      </c>
      <c r="O3251" t="str">
        <f t="shared" si="447"/>
        <v>http://da.dl.itc.u-tokyo.ac.jp/mirador/?params=[{%22manifest%22:%22https://www.dl.ndl.go.jp/api/iiif/3437686/manifest.json%22,%22canvas%22:%22https://www.dl.ndl.go.jp/api/iiif/3437686/canvas/150%22}]</v>
      </c>
    </row>
    <row r="3252" spans="1:15" ht="16">
      <c r="A3252" s="8" t="str">
        <f t="shared" si="441"/>
        <v>https://w3id.org/kouigenjimonogatari/data/0261-01.json</v>
      </c>
      <c r="B3252" s="8">
        <v>261</v>
      </c>
      <c r="C3252" s="8">
        <v>1</v>
      </c>
      <c r="D3252" s="9" t="s">
        <v>3119</v>
      </c>
      <c r="E3252" t="str">
        <f t="shared" si="442"/>
        <v>http://creativecommons.org/publicdomain/zero/1.0/</v>
      </c>
      <c r="F3252" t="s">
        <v>4660</v>
      </c>
      <c r="G3252">
        <v>7</v>
      </c>
      <c r="H3252" t="s">
        <v>337</v>
      </c>
      <c r="I3252" s="3" t="str">
        <f t="shared" si="443"/>
        <v>https://jpsearch.go.jp/term/type/文章要素</v>
      </c>
      <c r="L3252">
        <f t="shared" si="445"/>
        <v>150</v>
      </c>
      <c r="M3252" t="str">
        <f t="shared" si="446"/>
        <v>https://www.dl.ndl.go.jp/api/iiif/3437686/canvas/150</v>
      </c>
      <c r="N3252" t="str">
        <f t="shared" si="444"/>
        <v>https://www.dl.ndl.go.jp/api/iiif/3437686/manifest.json</v>
      </c>
      <c r="O3252" t="str">
        <f t="shared" si="447"/>
        <v>http://da.dl.itc.u-tokyo.ac.jp/mirador/?params=[{%22manifest%22:%22https://www.dl.ndl.go.jp/api/iiif/3437686/manifest.json%22,%22canvas%22:%22https://www.dl.ndl.go.jp/api/iiif/3437686/canvas/150%22}]</v>
      </c>
    </row>
    <row r="3253" spans="1:15" ht="16">
      <c r="A3253" s="8" t="str">
        <f t="shared" si="441"/>
        <v>https://w3id.org/kouigenjimonogatari/data/0261-02.json</v>
      </c>
      <c r="B3253" s="8">
        <v>261</v>
      </c>
      <c r="C3253" s="8">
        <v>2</v>
      </c>
      <c r="D3253" s="9" t="s">
        <v>3120</v>
      </c>
      <c r="E3253" t="str">
        <f t="shared" si="442"/>
        <v>http://creativecommons.org/publicdomain/zero/1.0/</v>
      </c>
      <c r="F3253" t="s">
        <v>4660</v>
      </c>
      <c r="G3253">
        <v>7</v>
      </c>
      <c r="H3253" t="s">
        <v>337</v>
      </c>
      <c r="I3253" s="3" t="str">
        <f t="shared" si="443"/>
        <v>https://jpsearch.go.jp/term/type/文章要素</v>
      </c>
      <c r="L3253">
        <f t="shared" si="445"/>
        <v>150</v>
      </c>
      <c r="M3253" t="str">
        <f t="shared" si="446"/>
        <v>https://www.dl.ndl.go.jp/api/iiif/3437686/canvas/150</v>
      </c>
      <c r="N3253" t="str">
        <f t="shared" si="444"/>
        <v>https://www.dl.ndl.go.jp/api/iiif/3437686/manifest.json</v>
      </c>
      <c r="O3253" t="str">
        <f t="shared" si="447"/>
        <v>http://da.dl.itc.u-tokyo.ac.jp/mirador/?params=[{%22manifest%22:%22https://www.dl.ndl.go.jp/api/iiif/3437686/manifest.json%22,%22canvas%22:%22https://www.dl.ndl.go.jp/api/iiif/3437686/canvas/150%22}]</v>
      </c>
    </row>
    <row r="3254" spans="1:15" ht="16">
      <c r="A3254" s="8" t="str">
        <f t="shared" si="441"/>
        <v>https://w3id.org/kouigenjimonogatari/data/0261-03.json</v>
      </c>
      <c r="B3254" s="8">
        <v>261</v>
      </c>
      <c r="C3254" s="8">
        <v>3</v>
      </c>
      <c r="D3254" s="9" t="s">
        <v>3121</v>
      </c>
      <c r="E3254" t="str">
        <f t="shared" si="442"/>
        <v>http://creativecommons.org/publicdomain/zero/1.0/</v>
      </c>
      <c r="F3254" t="s">
        <v>4660</v>
      </c>
      <c r="G3254">
        <v>7</v>
      </c>
      <c r="H3254" t="s">
        <v>337</v>
      </c>
      <c r="I3254" s="3" t="str">
        <f t="shared" si="443"/>
        <v>https://jpsearch.go.jp/term/type/文章要素</v>
      </c>
      <c r="L3254">
        <f t="shared" si="445"/>
        <v>150</v>
      </c>
      <c r="M3254" t="str">
        <f t="shared" si="446"/>
        <v>https://www.dl.ndl.go.jp/api/iiif/3437686/canvas/150</v>
      </c>
      <c r="N3254" t="str">
        <f t="shared" si="444"/>
        <v>https://www.dl.ndl.go.jp/api/iiif/3437686/manifest.json</v>
      </c>
      <c r="O3254" t="str">
        <f t="shared" si="447"/>
        <v>http://da.dl.itc.u-tokyo.ac.jp/mirador/?params=[{%22manifest%22:%22https://www.dl.ndl.go.jp/api/iiif/3437686/manifest.json%22,%22canvas%22:%22https://www.dl.ndl.go.jp/api/iiif/3437686/canvas/150%22}]</v>
      </c>
    </row>
    <row r="3255" spans="1:15" ht="16">
      <c r="A3255" s="8" t="str">
        <f t="shared" si="441"/>
        <v>https://w3id.org/kouigenjimonogatari/data/0261-04.json</v>
      </c>
      <c r="B3255" s="8">
        <v>261</v>
      </c>
      <c r="C3255" s="8">
        <v>4</v>
      </c>
      <c r="D3255" s="9" t="s">
        <v>3122</v>
      </c>
      <c r="E3255" t="str">
        <f t="shared" si="442"/>
        <v>http://creativecommons.org/publicdomain/zero/1.0/</v>
      </c>
      <c r="F3255" t="s">
        <v>4660</v>
      </c>
      <c r="G3255">
        <v>7</v>
      </c>
      <c r="H3255" t="s">
        <v>337</v>
      </c>
      <c r="I3255" s="3" t="str">
        <f t="shared" si="443"/>
        <v>https://jpsearch.go.jp/term/type/文章要素</v>
      </c>
      <c r="L3255">
        <f t="shared" si="445"/>
        <v>150</v>
      </c>
      <c r="M3255" t="str">
        <f t="shared" si="446"/>
        <v>https://www.dl.ndl.go.jp/api/iiif/3437686/canvas/150</v>
      </c>
      <c r="N3255" t="str">
        <f t="shared" si="444"/>
        <v>https://www.dl.ndl.go.jp/api/iiif/3437686/manifest.json</v>
      </c>
      <c r="O3255" t="str">
        <f t="shared" si="447"/>
        <v>http://da.dl.itc.u-tokyo.ac.jp/mirador/?params=[{%22manifest%22:%22https://www.dl.ndl.go.jp/api/iiif/3437686/manifest.json%22,%22canvas%22:%22https://www.dl.ndl.go.jp/api/iiif/3437686/canvas/150%22}]</v>
      </c>
    </row>
    <row r="3256" spans="1:15" ht="16">
      <c r="A3256" s="8" t="str">
        <f t="shared" si="441"/>
        <v>https://w3id.org/kouigenjimonogatari/data/0261-05.json</v>
      </c>
      <c r="B3256" s="8">
        <v>261</v>
      </c>
      <c r="C3256" s="8">
        <v>5</v>
      </c>
      <c r="D3256" s="9" t="s">
        <v>3123</v>
      </c>
      <c r="E3256" t="str">
        <f t="shared" si="442"/>
        <v>http://creativecommons.org/publicdomain/zero/1.0/</v>
      </c>
      <c r="F3256" t="s">
        <v>4660</v>
      </c>
      <c r="G3256">
        <v>7</v>
      </c>
      <c r="H3256" t="s">
        <v>337</v>
      </c>
      <c r="I3256" s="3" t="str">
        <f t="shared" si="443"/>
        <v>https://jpsearch.go.jp/term/type/文章要素</v>
      </c>
      <c r="L3256">
        <f t="shared" si="445"/>
        <v>150</v>
      </c>
      <c r="M3256" t="str">
        <f t="shared" si="446"/>
        <v>https://www.dl.ndl.go.jp/api/iiif/3437686/canvas/150</v>
      </c>
      <c r="N3256" t="str">
        <f t="shared" si="444"/>
        <v>https://www.dl.ndl.go.jp/api/iiif/3437686/manifest.json</v>
      </c>
      <c r="O3256" t="str">
        <f t="shared" si="447"/>
        <v>http://da.dl.itc.u-tokyo.ac.jp/mirador/?params=[{%22manifest%22:%22https://www.dl.ndl.go.jp/api/iiif/3437686/manifest.json%22,%22canvas%22:%22https://www.dl.ndl.go.jp/api/iiif/3437686/canvas/150%22}]</v>
      </c>
    </row>
    <row r="3257" spans="1:15" ht="16">
      <c r="A3257" s="8" t="str">
        <f t="shared" si="441"/>
        <v>https://w3id.org/kouigenjimonogatari/data/0261-06.json</v>
      </c>
      <c r="B3257" s="8">
        <v>261</v>
      </c>
      <c r="C3257" s="8">
        <v>6</v>
      </c>
      <c r="D3257" s="9" t="s">
        <v>3124</v>
      </c>
      <c r="E3257" t="str">
        <f t="shared" si="442"/>
        <v>http://creativecommons.org/publicdomain/zero/1.0/</v>
      </c>
      <c r="F3257" t="s">
        <v>4660</v>
      </c>
      <c r="G3257">
        <v>7</v>
      </c>
      <c r="H3257" t="s">
        <v>337</v>
      </c>
      <c r="I3257" s="3" t="str">
        <f t="shared" si="443"/>
        <v>https://jpsearch.go.jp/term/type/文章要素</v>
      </c>
      <c r="L3257">
        <f t="shared" si="445"/>
        <v>150</v>
      </c>
      <c r="M3257" t="str">
        <f t="shared" si="446"/>
        <v>https://www.dl.ndl.go.jp/api/iiif/3437686/canvas/150</v>
      </c>
      <c r="N3257" t="str">
        <f t="shared" si="444"/>
        <v>https://www.dl.ndl.go.jp/api/iiif/3437686/manifest.json</v>
      </c>
      <c r="O3257" t="str">
        <f t="shared" si="447"/>
        <v>http://da.dl.itc.u-tokyo.ac.jp/mirador/?params=[{%22manifest%22:%22https://www.dl.ndl.go.jp/api/iiif/3437686/manifest.json%22,%22canvas%22:%22https://www.dl.ndl.go.jp/api/iiif/3437686/canvas/150%22}]</v>
      </c>
    </row>
    <row r="3258" spans="1:15" ht="16">
      <c r="A3258" s="8" t="str">
        <f t="shared" si="441"/>
        <v>https://w3id.org/kouigenjimonogatari/data/0261-07.json</v>
      </c>
      <c r="B3258" s="8">
        <v>261</v>
      </c>
      <c r="C3258" s="8">
        <v>7</v>
      </c>
      <c r="D3258" s="9" t="s">
        <v>3125</v>
      </c>
      <c r="E3258" t="str">
        <f t="shared" si="442"/>
        <v>http://creativecommons.org/publicdomain/zero/1.0/</v>
      </c>
      <c r="F3258" t="s">
        <v>4660</v>
      </c>
      <c r="G3258">
        <v>7</v>
      </c>
      <c r="H3258" t="s">
        <v>337</v>
      </c>
      <c r="I3258" s="3" t="str">
        <f t="shared" si="443"/>
        <v>https://jpsearch.go.jp/term/type/文章要素</v>
      </c>
      <c r="L3258">
        <f t="shared" si="445"/>
        <v>150</v>
      </c>
      <c r="M3258" t="str">
        <f t="shared" si="446"/>
        <v>https://www.dl.ndl.go.jp/api/iiif/3437686/canvas/150</v>
      </c>
      <c r="N3258" t="str">
        <f t="shared" si="444"/>
        <v>https://www.dl.ndl.go.jp/api/iiif/3437686/manifest.json</v>
      </c>
      <c r="O3258" t="str">
        <f t="shared" si="447"/>
        <v>http://da.dl.itc.u-tokyo.ac.jp/mirador/?params=[{%22manifest%22:%22https://www.dl.ndl.go.jp/api/iiif/3437686/manifest.json%22,%22canvas%22:%22https://www.dl.ndl.go.jp/api/iiif/3437686/canvas/150%22}]</v>
      </c>
    </row>
    <row r="3259" spans="1:15" ht="16">
      <c r="A3259" s="8" t="str">
        <f t="shared" si="441"/>
        <v>https://w3id.org/kouigenjimonogatari/data/0261-08.json</v>
      </c>
      <c r="B3259" s="8">
        <v>261</v>
      </c>
      <c r="C3259" s="8">
        <v>8</v>
      </c>
      <c r="D3259" s="9" t="s">
        <v>3126</v>
      </c>
      <c r="E3259" t="str">
        <f t="shared" si="442"/>
        <v>http://creativecommons.org/publicdomain/zero/1.0/</v>
      </c>
      <c r="F3259" t="s">
        <v>4660</v>
      </c>
      <c r="G3259">
        <v>7</v>
      </c>
      <c r="H3259" t="s">
        <v>337</v>
      </c>
      <c r="I3259" s="3" t="str">
        <f t="shared" si="443"/>
        <v>https://jpsearch.go.jp/term/type/文章要素</v>
      </c>
      <c r="L3259">
        <f t="shared" si="445"/>
        <v>150</v>
      </c>
      <c r="M3259" t="str">
        <f t="shared" si="446"/>
        <v>https://www.dl.ndl.go.jp/api/iiif/3437686/canvas/150</v>
      </c>
      <c r="N3259" t="str">
        <f t="shared" si="444"/>
        <v>https://www.dl.ndl.go.jp/api/iiif/3437686/manifest.json</v>
      </c>
      <c r="O3259" t="str">
        <f t="shared" si="447"/>
        <v>http://da.dl.itc.u-tokyo.ac.jp/mirador/?params=[{%22manifest%22:%22https://www.dl.ndl.go.jp/api/iiif/3437686/manifest.json%22,%22canvas%22:%22https://www.dl.ndl.go.jp/api/iiif/3437686/canvas/150%22}]</v>
      </c>
    </row>
    <row r="3260" spans="1:15" ht="16">
      <c r="A3260" s="8" t="str">
        <f t="shared" si="441"/>
        <v>https://w3id.org/kouigenjimonogatari/data/0261-09.json</v>
      </c>
      <c r="B3260" s="8">
        <v>261</v>
      </c>
      <c r="C3260" s="8">
        <v>9</v>
      </c>
      <c r="D3260" s="9" t="s">
        <v>3127</v>
      </c>
      <c r="E3260" t="str">
        <f t="shared" si="442"/>
        <v>http://creativecommons.org/publicdomain/zero/1.0/</v>
      </c>
      <c r="F3260" t="s">
        <v>4660</v>
      </c>
      <c r="G3260">
        <v>7</v>
      </c>
      <c r="H3260" t="s">
        <v>337</v>
      </c>
      <c r="I3260" s="3" t="str">
        <f t="shared" si="443"/>
        <v>https://jpsearch.go.jp/term/type/文章要素</v>
      </c>
      <c r="L3260">
        <f t="shared" si="445"/>
        <v>150</v>
      </c>
      <c r="M3260" t="str">
        <f t="shared" si="446"/>
        <v>https://www.dl.ndl.go.jp/api/iiif/3437686/canvas/150</v>
      </c>
      <c r="N3260" t="str">
        <f t="shared" si="444"/>
        <v>https://www.dl.ndl.go.jp/api/iiif/3437686/manifest.json</v>
      </c>
      <c r="O3260" t="str">
        <f t="shared" si="447"/>
        <v>http://da.dl.itc.u-tokyo.ac.jp/mirador/?params=[{%22manifest%22:%22https://www.dl.ndl.go.jp/api/iiif/3437686/manifest.json%22,%22canvas%22:%22https://www.dl.ndl.go.jp/api/iiif/3437686/canvas/150%22}]</v>
      </c>
    </row>
    <row r="3261" spans="1:15" ht="16">
      <c r="A3261" s="8" t="str">
        <f t="shared" si="441"/>
        <v>https://w3id.org/kouigenjimonogatari/data/0261-10.json</v>
      </c>
      <c r="B3261" s="8">
        <v>261</v>
      </c>
      <c r="C3261" s="8">
        <v>10</v>
      </c>
      <c r="D3261" s="9" t="s">
        <v>3128</v>
      </c>
      <c r="E3261" t="str">
        <f t="shared" si="442"/>
        <v>http://creativecommons.org/publicdomain/zero/1.0/</v>
      </c>
      <c r="F3261" t="s">
        <v>4660</v>
      </c>
      <c r="G3261">
        <v>7</v>
      </c>
      <c r="H3261" t="s">
        <v>337</v>
      </c>
      <c r="I3261" s="3" t="str">
        <f t="shared" si="443"/>
        <v>https://jpsearch.go.jp/term/type/文章要素</v>
      </c>
      <c r="L3261">
        <f t="shared" si="445"/>
        <v>150</v>
      </c>
      <c r="M3261" t="str">
        <f t="shared" si="446"/>
        <v>https://www.dl.ndl.go.jp/api/iiif/3437686/canvas/150</v>
      </c>
      <c r="N3261" t="str">
        <f t="shared" si="444"/>
        <v>https://www.dl.ndl.go.jp/api/iiif/3437686/manifest.json</v>
      </c>
      <c r="O3261" t="str">
        <f t="shared" si="447"/>
        <v>http://da.dl.itc.u-tokyo.ac.jp/mirador/?params=[{%22manifest%22:%22https://www.dl.ndl.go.jp/api/iiif/3437686/manifest.json%22,%22canvas%22:%22https://www.dl.ndl.go.jp/api/iiif/3437686/canvas/150%22}]</v>
      </c>
    </row>
    <row r="3262" spans="1:15" ht="16">
      <c r="A3262" s="8" t="str">
        <f t="shared" si="441"/>
        <v>https://w3id.org/kouigenjimonogatari/data/0261-11.json</v>
      </c>
      <c r="B3262" s="8">
        <v>261</v>
      </c>
      <c r="C3262" s="8">
        <v>11</v>
      </c>
      <c r="D3262" s="9" t="s">
        <v>3129</v>
      </c>
      <c r="E3262" t="str">
        <f t="shared" si="442"/>
        <v>http://creativecommons.org/publicdomain/zero/1.0/</v>
      </c>
      <c r="F3262" t="s">
        <v>4660</v>
      </c>
      <c r="G3262">
        <v>7</v>
      </c>
      <c r="H3262" t="s">
        <v>337</v>
      </c>
      <c r="I3262" s="3" t="str">
        <f t="shared" si="443"/>
        <v>https://jpsearch.go.jp/term/type/文章要素</v>
      </c>
      <c r="L3262">
        <f t="shared" si="445"/>
        <v>150</v>
      </c>
      <c r="M3262" t="str">
        <f t="shared" si="446"/>
        <v>https://www.dl.ndl.go.jp/api/iiif/3437686/canvas/150</v>
      </c>
      <c r="N3262" t="str">
        <f t="shared" si="444"/>
        <v>https://www.dl.ndl.go.jp/api/iiif/3437686/manifest.json</v>
      </c>
      <c r="O3262" t="str">
        <f t="shared" si="447"/>
        <v>http://da.dl.itc.u-tokyo.ac.jp/mirador/?params=[{%22manifest%22:%22https://www.dl.ndl.go.jp/api/iiif/3437686/manifest.json%22,%22canvas%22:%22https://www.dl.ndl.go.jp/api/iiif/3437686/canvas/150%22}]</v>
      </c>
    </row>
    <row r="3263" spans="1:15" ht="16">
      <c r="A3263" s="8" t="str">
        <f t="shared" si="441"/>
        <v>https://w3id.org/kouigenjimonogatari/data/0261-12.json</v>
      </c>
      <c r="B3263" s="8">
        <v>261</v>
      </c>
      <c r="C3263" s="8">
        <v>12</v>
      </c>
      <c r="D3263" s="9" t="s">
        <v>3130</v>
      </c>
      <c r="E3263" t="str">
        <f t="shared" si="442"/>
        <v>http://creativecommons.org/publicdomain/zero/1.0/</v>
      </c>
      <c r="F3263" t="s">
        <v>4660</v>
      </c>
      <c r="G3263">
        <v>7</v>
      </c>
      <c r="H3263" t="s">
        <v>337</v>
      </c>
      <c r="I3263" s="3" t="str">
        <f t="shared" si="443"/>
        <v>https://jpsearch.go.jp/term/type/文章要素</v>
      </c>
      <c r="L3263">
        <f t="shared" si="445"/>
        <v>150</v>
      </c>
      <c r="M3263" t="str">
        <f t="shared" si="446"/>
        <v>https://www.dl.ndl.go.jp/api/iiif/3437686/canvas/150</v>
      </c>
      <c r="N3263" t="str">
        <f t="shared" si="444"/>
        <v>https://www.dl.ndl.go.jp/api/iiif/3437686/manifest.json</v>
      </c>
      <c r="O3263" t="str">
        <f t="shared" si="447"/>
        <v>http://da.dl.itc.u-tokyo.ac.jp/mirador/?params=[{%22manifest%22:%22https://www.dl.ndl.go.jp/api/iiif/3437686/manifest.json%22,%22canvas%22:%22https://www.dl.ndl.go.jp/api/iiif/3437686/canvas/150%22}]</v>
      </c>
    </row>
    <row r="3264" spans="1:15" ht="16">
      <c r="A3264" s="8" t="str">
        <f t="shared" ref="A3264:A3327" si="448">"https://w3id.org/kouigenjimonogatari/data/"&amp;TEXT(B3264, "0000")&amp;"-"&amp;TEXT(C3264, "00")&amp;".json"</f>
        <v>https://w3id.org/kouigenjimonogatari/data/0261-13.json</v>
      </c>
      <c r="B3264" s="8">
        <v>261</v>
      </c>
      <c r="C3264" s="8">
        <v>13</v>
      </c>
      <c r="D3264" s="9" t="s">
        <v>3131</v>
      </c>
      <c r="E3264" t="str">
        <f t="shared" si="442"/>
        <v>http://creativecommons.org/publicdomain/zero/1.0/</v>
      </c>
      <c r="F3264" t="s">
        <v>4660</v>
      </c>
      <c r="G3264">
        <v>7</v>
      </c>
      <c r="H3264" t="s">
        <v>337</v>
      </c>
      <c r="I3264" s="3" t="str">
        <f t="shared" si="443"/>
        <v>https://jpsearch.go.jp/term/type/文章要素</v>
      </c>
      <c r="L3264">
        <f t="shared" si="445"/>
        <v>150</v>
      </c>
      <c r="M3264" t="str">
        <f t="shared" si="446"/>
        <v>https://www.dl.ndl.go.jp/api/iiif/3437686/canvas/150</v>
      </c>
      <c r="N3264" t="str">
        <f t="shared" si="444"/>
        <v>https://www.dl.ndl.go.jp/api/iiif/3437686/manifest.json</v>
      </c>
      <c r="O3264" t="str">
        <f t="shared" si="447"/>
        <v>http://da.dl.itc.u-tokyo.ac.jp/mirador/?params=[{%22manifest%22:%22https://www.dl.ndl.go.jp/api/iiif/3437686/manifest.json%22,%22canvas%22:%22https://www.dl.ndl.go.jp/api/iiif/3437686/canvas/150%22}]</v>
      </c>
    </row>
    <row r="3265" spans="1:15" ht="16">
      <c r="A3265" s="8" t="str">
        <f t="shared" si="448"/>
        <v>https://w3id.org/kouigenjimonogatari/data/0261-14.json</v>
      </c>
      <c r="B3265" s="8">
        <v>261</v>
      </c>
      <c r="C3265" s="8">
        <v>14</v>
      </c>
      <c r="D3265" s="9" t="s">
        <v>3132</v>
      </c>
      <c r="E3265" t="str">
        <f t="shared" si="442"/>
        <v>http://creativecommons.org/publicdomain/zero/1.0/</v>
      </c>
      <c r="F3265" t="s">
        <v>4660</v>
      </c>
      <c r="G3265">
        <v>7</v>
      </c>
      <c r="H3265" t="s">
        <v>337</v>
      </c>
      <c r="I3265" s="3" t="str">
        <f t="shared" si="443"/>
        <v>https://jpsearch.go.jp/term/type/文章要素</v>
      </c>
      <c r="L3265">
        <f t="shared" si="445"/>
        <v>150</v>
      </c>
      <c r="M3265" t="str">
        <f t="shared" si="446"/>
        <v>https://www.dl.ndl.go.jp/api/iiif/3437686/canvas/150</v>
      </c>
      <c r="N3265" t="str">
        <f t="shared" si="444"/>
        <v>https://www.dl.ndl.go.jp/api/iiif/3437686/manifest.json</v>
      </c>
      <c r="O3265" t="str">
        <f t="shared" si="447"/>
        <v>http://da.dl.itc.u-tokyo.ac.jp/mirador/?params=[{%22manifest%22:%22https://www.dl.ndl.go.jp/api/iiif/3437686/manifest.json%22,%22canvas%22:%22https://www.dl.ndl.go.jp/api/iiif/3437686/canvas/150%22}]</v>
      </c>
    </row>
    <row r="3266" spans="1:15" ht="16">
      <c r="A3266" s="8" t="str">
        <f t="shared" si="448"/>
        <v>https://w3id.org/kouigenjimonogatari/data/0262-01.json</v>
      </c>
      <c r="B3266" s="8">
        <v>262</v>
      </c>
      <c r="C3266" s="8">
        <v>1</v>
      </c>
      <c r="D3266" s="9" t="s">
        <v>3133</v>
      </c>
      <c r="E3266" t="str">
        <f t="shared" si="442"/>
        <v>http://creativecommons.org/publicdomain/zero/1.0/</v>
      </c>
      <c r="F3266" t="s">
        <v>4660</v>
      </c>
      <c r="G3266">
        <v>7</v>
      </c>
      <c r="H3266" t="s">
        <v>337</v>
      </c>
      <c r="I3266" s="3" t="str">
        <f t="shared" si="443"/>
        <v>https://jpsearch.go.jp/term/type/文章要素</v>
      </c>
      <c r="L3266">
        <f t="shared" si="445"/>
        <v>151</v>
      </c>
      <c r="M3266" t="str">
        <f t="shared" si="446"/>
        <v>https://www.dl.ndl.go.jp/api/iiif/3437686/canvas/151</v>
      </c>
      <c r="N3266" t="str">
        <f t="shared" si="444"/>
        <v>https://www.dl.ndl.go.jp/api/iiif/3437686/manifest.json</v>
      </c>
      <c r="O3266" t="str">
        <f t="shared" si="447"/>
        <v>http://da.dl.itc.u-tokyo.ac.jp/mirador/?params=[{%22manifest%22:%22https://www.dl.ndl.go.jp/api/iiif/3437686/manifest.json%22,%22canvas%22:%22https://www.dl.ndl.go.jp/api/iiif/3437686/canvas/151%22}]</v>
      </c>
    </row>
    <row r="3267" spans="1:15" ht="16">
      <c r="A3267" s="8" t="str">
        <f t="shared" si="448"/>
        <v>https://w3id.org/kouigenjimonogatari/data/0262-02.json</v>
      </c>
      <c r="B3267" s="8">
        <v>262</v>
      </c>
      <c r="C3267" s="8">
        <v>2</v>
      </c>
      <c r="D3267" s="9" t="s">
        <v>3134</v>
      </c>
      <c r="E3267" t="str">
        <f t="shared" si="442"/>
        <v>http://creativecommons.org/publicdomain/zero/1.0/</v>
      </c>
      <c r="F3267" t="s">
        <v>4660</v>
      </c>
      <c r="G3267">
        <v>7</v>
      </c>
      <c r="H3267" t="s">
        <v>337</v>
      </c>
      <c r="I3267" s="3" t="str">
        <f t="shared" si="443"/>
        <v>https://jpsearch.go.jp/term/type/文章要素</v>
      </c>
      <c r="L3267">
        <f t="shared" si="445"/>
        <v>151</v>
      </c>
      <c r="M3267" t="str">
        <f t="shared" si="446"/>
        <v>https://www.dl.ndl.go.jp/api/iiif/3437686/canvas/151</v>
      </c>
      <c r="N3267" t="str">
        <f t="shared" si="444"/>
        <v>https://www.dl.ndl.go.jp/api/iiif/3437686/manifest.json</v>
      </c>
      <c r="O3267" t="str">
        <f t="shared" si="447"/>
        <v>http://da.dl.itc.u-tokyo.ac.jp/mirador/?params=[{%22manifest%22:%22https://www.dl.ndl.go.jp/api/iiif/3437686/manifest.json%22,%22canvas%22:%22https://www.dl.ndl.go.jp/api/iiif/3437686/canvas/151%22}]</v>
      </c>
    </row>
    <row r="3268" spans="1:15" ht="16">
      <c r="A3268" s="8" t="str">
        <f t="shared" si="448"/>
        <v>https://w3id.org/kouigenjimonogatari/data/0262-03.json</v>
      </c>
      <c r="B3268" s="8">
        <v>262</v>
      </c>
      <c r="C3268" s="8">
        <v>3</v>
      </c>
      <c r="D3268" s="9" t="s">
        <v>3135</v>
      </c>
      <c r="E3268" t="str">
        <f t="shared" ref="E3268:E3331" si="449">"http://creativecommons.org/publicdomain/zero/1.0/"</f>
        <v>http://creativecommons.org/publicdomain/zero/1.0/</v>
      </c>
      <c r="F3268" t="s">
        <v>4660</v>
      </c>
      <c r="G3268">
        <v>7</v>
      </c>
      <c r="H3268" t="s">
        <v>337</v>
      </c>
      <c r="I3268" s="3" t="str">
        <f t="shared" ref="I3268:I3331" si="450">"https://jpsearch.go.jp/term/type/文章要素"</f>
        <v>https://jpsearch.go.jp/term/type/文章要素</v>
      </c>
      <c r="L3268">
        <f t="shared" si="445"/>
        <v>151</v>
      </c>
      <c r="M3268" t="str">
        <f t="shared" si="446"/>
        <v>https://www.dl.ndl.go.jp/api/iiif/3437686/canvas/151</v>
      </c>
      <c r="N3268" t="str">
        <f t="shared" ref="N3268:N3331" si="451">"https://www.dl.ndl.go.jp/api/iiif/3437686/manifest.json"</f>
        <v>https://www.dl.ndl.go.jp/api/iiif/3437686/manifest.json</v>
      </c>
      <c r="O3268" t="str">
        <f t="shared" si="447"/>
        <v>http://da.dl.itc.u-tokyo.ac.jp/mirador/?params=[{%22manifest%22:%22https://www.dl.ndl.go.jp/api/iiif/3437686/manifest.json%22,%22canvas%22:%22https://www.dl.ndl.go.jp/api/iiif/3437686/canvas/151%22}]</v>
      </c>
    </row>
    <row r="3269" spans="1:15" ht="16">
      <c r="A3269" s="8" t="str">
        <f t="shared" si="448"/>
        <v>https://w3id.org/kouigenjimonogatari/data/0262-04.json</v>
      </c>
      <c r="B3269" s="8">
        <v>262</v>
      </c>
      <c r="C3269" s="8">
        <v>4</v>
      </c>
      <c r="D3269" s="9" t="s">
        <v>3136</v>
      </c>
      <c r="E3269" t="str">
        <f t="shared" si="449"/>
        <v>http://creativecommons.org/publicdomain/zero/1.0/</v>
      </c>
      <c r="F3269" t="s">
        <v>4660</v>
      </c>
      <c r="G3269">
        <v>7</v>
      </c>
      <c r="H3269" t="s">
        <v>337</v>
      </c>
      <c r="I3269" s="3" t="str">
        <f t="shared" si="450"/>
        <v>https://jpsearch.go.jp/term/type/文章要素</v>
      </c>
      <c r="L3269">
        <f t="shared" si="445"/>
        <v>151</v>
      </c>
      <c r="M3269" t="str">
        <f t="shared" si="446"/>
        <v>https://www.dl.ndl.go.jp/api/iiif/3437686/canvas/151</v>
      </c>
      <c r="N3269" t="str">
        <f t="shared" si="451"/>
        <v>https://www.dl.ndl.go.jp/api/iiif/3437686/manifest.json</v>
      </c>
      <c r="O3269" t="str">
        <f t="shared" si="447"/>
        <v>http://da.dl.itc.u-tokyo.ac.jp/mirador/?params=[{%22manifest%22:%22https://www.dl.ndl.go.jp/api/iiif/3437686/manifest.json%22,%22canvas%22:%22https://www.dl.ndl.go.jp/api/iiif/3437686/canvas/151%22}]</v>
      </c>
    </row>
    <row r="3270" spans="1:15" ht="16">
      <c r="A3270" s="8" t="str">
        <f t="shared" si="448"/>
        <v>https://w3id.org/kouigenjimonogatari/data/0262-05.json</v>
      </c>
      <c r="B3270" s="8">
        <v>262</v>
      </c>
      <c r="C3270" s="8">
        <v>5</v>
      </c>
      <c r="D3270" s="9" t="s">
        <v>3137</v>
      </c>
      <c r="E3270" t="str">
        <f t="shared" si="449"/>
        <v>http://creativecommons.org/publicdomain/zero/1.0/</v>
      </c>
      <c r="F3270" t="s">
        <v>4660</v>
      </c>
      <c r="G3270">
        <v>7</v>
      </c>
      <c r="H3270" t="s">
        <v>337</v>
      </c>
      <c r="I3270" s="3" t="str">
        <f t="shared" si="450"/>
        <v>https://jpsearch.go.jp/term/type/文章要素</v>
      </c>
      <c r="L3270">
        <f t="shared" si="445"/>
        <v>151</v>
      </c>
      <c r="M3270" t="str">
        <f t="shared" si="446"/>
        <v>https://www.dl.ndl.go.jp/api/iiif/3437686/canvas/151</v>
      </c>
      <c r="N3270" t="str">
        <f t="shared" si="451"/>
        <v>https://www.dl.ndl.go.jp/api/iiif/3437686/manifest.json</v>
      </c>
      <c r="O3270" t="str">
        <f t="shared" si="447"/>
        <v>http://da.dl.itc.u-tokyo.ac.jp/mirador/?params=[{%22manifest%22:%22https://www.dl.ndl.go.jp/api/iiif/3437686/manifest.json%22,%22canvas%22:%22https://www.dl.ndl.go.jp/api/iiif/3437686/canvas/151%22}]</v>
      </c>
    </row>
    <row r="3271" spans="1:15" ht="16">
      <c r="A3271" s="8" t="str">
        <f t="shared" si="448"/>
        <v>https://w3id.org/kouigenjimonogatari/data/0262-06.json</v>
      </c>
      <c r="B3271" s="8">
        <v>262</v>
      </c>
      <c r="C3271" s="8">
        <v>6</v>
      </c>
      <c r="D3271" s="9" t="s">
        <v>3138</v>
      </c>
      <c r="E3271" t="str">
        <f t="shared" si="449"/>
        <v>http://creativecommons.org/publicdomain/zero/1.0/</v>
      </c>
      <c r="F3271" t="s">
        <v>4660</v>
      </c>
      <c r="G3271">
        <v>7</v>
      </c>
      <c r="H3271" t="s">
        <v>337</v>
      </c>
      <c r="I3271" s="3" t="str">
        <f t="shared" si="450"/>
        <v>https://jpsearch.go.jp/term/type/文章要素</v>
      </c>
      <c r="L3271">
        <f t="shared" ref="L3271:L3334" si="452">20+INT(B3271/2)</f>
        <v>151</v>
      </c>
      <c r="M3271" t="str">
        <f t="shared" ref="M3271:M3334" si="453">"https://www.dl.ndl.go.jp/api/iiif/3437686/canvas/"&amp;L3271</f>
        <v>https://www.dl.ndl.go.jp/api/iiif/3437686/canvas/151</v>
      </c>
      <c r="N3271" t="str">
        <f t="shared" si="451"/>
        <v>https://www.dl.ndl.go.jp/api/iiif/3437686/manifest.json</v>
      </c>
      <c r="O3271" t="str">
        <f t="shared" ref="O3271:O3334" si="454">"http://da.dl.itc.u-tokyo.ac.jp/mirador/?params=[{%22manifest%22:%22"&amp;N3271&amp;"%22,%22canvas%22:%22"&amp;M3271&amp;"%22}]"</f>
        <v>http://da.dl.itc.u-tokyo.ac.jp/mirador/?params=[{%22manifest%22:%22https://www.dl.ndl.go.jp/api/iiif/3437686/manifest.json%22,%22canvas%22:%22https://www.dl.ndl.go.jp/api/iiif/3437686/canvas/151%22}]</v>
      </c>
    </row>
    <row r="3272" spans="1:15" ht="16">
      <c r="A3272" s="8" t="str">
        <f t="shared" si="448"/>
        <v>https://w3id.org/kouigenjimonogatari/data/0262-07.json</v>
      </c>
      <c r="B3272" s="8">
        <v>262</v>
      </c>
      <c r="C3272" s="8">
        <v>7</v>
      </c>
      <c r="D3272" s="9" t="s">
        <v>3139</v>
      </c>
      <c r="E3272" t="str">
        <f t="shared" si="449"/>
        <v>http://creativecommons.org/publicdomain/zero/1.0/</v>
      </c>
      <c r="F3272" t="s">
        <v>4660</v>
      </c>
      <c r="G3272">
        <v>7</v>
      </c>
      <c r="H3272" t="s">
        <v>337</v>
      </c>
      <c r="I3272" s="3" t="str">
        <f t="shared" si="450"/>
        <v>https://jpsearch.go.jp/term/type/文章要素</v>
      </c>
      <c r="L3272">
        <f t="shared" si="452"/>
        <v>151</v>
      </c>
      <c r="M3272" t="str">
        <f t="shared" si="453"/>
        <v>https://www.dl.ndl.go.jp/api/iiif/3437686/canvas/151</v>
      </c>
      <c r="N3272" t="str">
        <f t="shared" si="451"/>
        <v>https://www.dl.ndl.go.jp/api/iiif/3437686/manifest.json</v>
      </c>
      <c r="O3272" t="str">
        <f t="shared" si="454"/>
        <v>http://da.dl.itc.u-tokyo.ac.jp/mirador/?params=[{%22manifest%22:%22https://www.dl.ndl.go.jp/api/iiif/3437686/manifest.json%22,%22canvas%22:%22https://www.dl.ndl.go.jp/api/iiif/3437686/canvas/151%22}]</v>
      </c>
    </row>
    <row r="3273" spans="1:15" ht="16">
      <c r="A3273" s="8" t="str">
        <f t="shared" si="448"/>
        <v>https://w3id.org/kouigenjimonogatari/data/0262-08.json</v>
      </c>
      <c r="B3273" s="8">
        <v>262</v>
      </c>
      <c r="C3273" s="8">
        <v>8</v>
      </c>
      <c r="D3273" s="9" t="s">
        <v>3140</v>
      </c>
      <c r="E3273" t="str">
        <f t="shared" si="449"/>
        <v>http://creativecommons.org/publicdomain/zero/1.0/</v>
      </c>
      <c r="F3273" t="s">
        <v>4660</v>
      </c>
      <c r="G3273">
        <v>7</v>
      </c>
      <c r="H3273" t="s">
        <v>337</v>
      </c>
      <c r="I3273" s="3" t="str">
        <f t="shared" si="450"/>
        <v>https://jpsearch.go.jp/term/type/文章要素</v>
      </c>
      <c r="L3273">
        <f t="shared" si="452"/>
        <v>151</v>
      </c>
      <c r="M3273" t="str">
        <f t="shared" si="453"/>
        <v>https://www.dl.ndl.go.jp/api/iiif/3437686/canvas/151</v>
      </c>
      <c r="N3273" t="str">
        <f t="shared" si="451"/>
        <v>https://www.dl.ndl.go.jp/api/iiif/3437686/manifest.json</v>
      </c>
      <c r="O3273" t="str">
        <f t="shared" si="454"/>
        <v>http://da.dl.itc.u-tokyo.ac.jp/mirador/?params=[{%22manifest%22:%22https://www.dl.ndl.go.jp/api/iiif/3437686/manifest.json%22,%22canvas%22:%22https://www.dl.ndl.go.jp/api/iiif/3437686/canvas/151%22}]</v>
      </c>
    </row>
    <row r="3274" spans="1:15" ht="16">
      <c r="A3274" s="8" t="str">
        <f t="shared" si="448"/>
        <v>https://w3id.org/kouigenjimonogatari/data/0262-09.json</v>
      </c>
      <c r="B3274" s="8">
        <v>262</v>
      </c>
      <c r="C3274" s="8">
        <v>9</v>
      </c>
      <c r="D3274" s="9" t="s">
        <v>3141</v>
      </c>
      <c r="E3274" t="str">
        <f t="shared" si="449"/>
        <v>http://creativecommons.org/publicdomain/zero/1.0/</v>
      </c>
      <c r="F3274" t="s">
        <v>4660</v>
      </c>
      <c r="G3274">
        <v>7</v>
      </c>
      <c r="H3274" t="s">
        <v>337</v>
      </c>
      <c r="I3274" s="3" t="str">
        <f t="shared" si="450"/>
        <v>https://jpsearch.go.jp/term/type/文章要素</v>
      </c>
      <c r="L3274">
        <f t="shared" si="452"/>
        <v>151</v>
      </c>
      <c r="M3274" t="str">
        <f t="shared" si="453"/>
        <v>https://www.dl.ndl.go.jp/api/iiif/3437686/canvas/151</v>
      </c>
      <c r="N3274" t="str">
        <f t="shared" si="451"/>
        <v>https://www.dl.ndl.go.jp/api/iiif/3437686/manifest.json</v>
      </c>
      <c r="O3274" t="str">
        <f t="shared" si="454"/>
        <v>http://da.dl.itc.u-tokyo.ac.jp/mirador/?params=[{%22manifest%22:%22https://www.dl.ndl.go.jp/api/iiif/3437686/manifest.json%22,%22canvas%22:%22https://www.dl.ndl.go.jp/api/iiif/3437686/canvas/151%22}]</v>
      </c>
    </row>
    <row r="3275" spans="1:15" ht="16">
      <c r="A3275" s="8" t="str">
        <f t="shared" si="448"/>
        <v>https://w3id.org/kouigenjimonogatari/data/0262-10.json</v>
      </c>
      <c r="B3275" s="8">
        <v>262</v>
      </c>
      <c r="C3275" s="8">
        <v>10</v>
      </c>
      <c r="D3275" s="9" t="s">
        <v>3142</v>
      </c>
      <c r="E3275" t="str">
        <f t="shared" si="449"/>
        <v>http://creativecommons.org/publicdomain/zero/1.0/</v>
      </c>
      <c r="F3275" t="s">
        <v>4660</v>
      </c>
      <c r="G3275">
        <v>7</v>
      </c>
      <c r="H3275" t="s">
        <v>337</v>
      </c>
      <c r="I3275" s="3" t="str">
        <f t="shared" si="450"/>
        <v>https://jpsearch.go.jp/term/type/文章要素</v>
      </c>
      <c r="L3275">
        <f t="shared" si="452"/>
        <v>151</v>
      </c>
      <c r="M3275" t="str">
        <f t="shared" si="453"/>
        <v>https://www.dl.ndl.go.jp/api/iiif/3437686/canvas/151</v>
      </c>
      <c r="N3275" t="str">
        <f t="shared" si="451"/>
        <v>https://www.dl.ndl.go.jp/api/iiif/3437686/manifest.json</v>
      </c>
      <c r="O3275" t="str">
        <f t="shared" si="454"/>
        <v>http://da.dl.itc.u-tokyo.ac.jp/mirador/?params=[{%22manifest%22:%22https://www.dl.ndl.go.jp/api/iiif/3437686/manifest.json%22,%22canvas%22:%22https://www.dl.ndl.go.jp/api/iiif/3437686/canvas/151%22}]</v>
      </c>
    </row>
    <row r="3276" spans="1:15" ht="16">
      <c r="A3276" s="8" t="str">
        <f t="shared" si="448"/>
        <v>https://w3id.org/kouigenjimonogatari/data/0262-11.json</v>
      </c>
      <c r="B3276" s="8">
        <v>262</v>
      </c>
      <c r="C3276" s="8">
        <v>11</v>
      </c>
      <c r="D3276" s="9" t="s">
        <v>3143</v>
      </c>
      <c r="E3276" t="str">
        <f t="shared" si="449"/>
        <v>http://creativecommons.org/publicdomain/zero/1.0/</v>
      </c>
      <c r="F3276" t="s">
        <v>4660</v>
      </c>
      <c r="G3276">
        <v>7</v>
      </c>
      <c r="H3276" t="s">
        <v>337</v>
      </c>
      <c r="I3276" s="3" t="str">
        <f t="shared" si="450"/>
        <v>https://jpsearch.go.jp/term/type/文章要素</v>
      </c>
      <c r="L3276">
        <f t="shared" si="452"/>
        <v>151</v>
      </c>
      <c r="M3276" t="str">
        <f t="shared" si="453"/>
        <v>https://www.dl.ndl.go.jp/api/iiif/3437686/canvas/151</v>
      </c>
      <c r="N3276" t="str">
        <f t="shared" si="451"/>
        <v>https://www.dl.ndl.go.jp/api/iiif/3437686/manifest.json</v>
      </c>
      <c r="O3276" t="str">
        <f t="shared" si="454"/>
        <v>http://da.dl.itc.u-tokyo.ac.jp/mirador/?params=[{%22manifest%22:%22https://www.dl.ndl.go.jp/api/iiif/3437686/manifest.json%22,%22canvas%22:%22https://www.dl.ndl.go.jp/api/iiif/3437686/canvas/151%22}]</v>
      </c>
    </row>
    <row r="3277" spans="1:15" ht="16">
      <c r="A3277" s="8" t="str">
        <f t="shared" si="448"/>
        <v>https://w3id.org/kouigenjimonogatari/data/0262-12.json</v>
      </c>
      <c r="B3277" s="8">
        <v>262</v>
      </c>
      <c r="C3277" s="8">
        <v>12</v>
      </c>
      <c r="D3277" s="9" t="s">
        <v>3144</v>
      </c>
      <c r="E3277" t="str">
        <f t="shared" si="449"/>
        <v>http://creativecommons.org/publicdomain/zero/1.0/</v>
      </c>
      <c r="F3277" t="s">
        <v>4660</v>
      </c>
      <c r="G3277">
        <v>7</v>
      </c>
      <c r="H3277" t="s">
        <v>337</v>
      </c>
      <c r="I3277" s="3" t="str">
        <f t="shared" si="450"/>
        <v>https://jpsearch.go.jp/term/type/文章要素</v>
      </c>
      <c r="L3277">
        <f t="shared" si="452"/>
        <v>151</v>
      </c>
      <c r="M3277" t="str">
        <f t="shared" si="453"/>
        <v>https://www.dl.ndl.go.jp/api/iiif/3437686/canvas/151</v>
      </c>
      <c r="N3277" t="str">
        <f t="shared" si="451"/>
        <v>https://www.dl.ndl.go.jp/api/iiif/3437686/manifest.json</v>
      </c>
      <c r="O3277" t="str">
        <f t="shared" si="454"/>
        <v>http://da.dl.itc.u-tokyo.ac.jp/mirador/?params=[{%22manifest%22:%22https://www.dl.ndl.go.jp/api/iiif/3437686/manifest.json%22,%22canvas%22:%22https://www.dl.ndl.go.jp/api/iiif/3437686/canvas/151%22}]</v>
      </c>
    </row>
    <row r="3278" spans="1:15" ht="16">
      <c r="A3278" s="8" t="str">
        <f t="shared" si="448"/>
        <v>https://w3id.org/kouigenjimonogatari/data/0262-13.json</v>
      </c>
      <c r="B3278" s="8">
        <v>262</v>
      </c>
      <c r="C3278" s="8">
        <v>13</v>
      </c>
      <c r="D3278" s="9" t="s">
        <v>3145</v>
      </c>
      <c r="E3278" t="str">
        <f t="shared" si="449"/>
        <v>http://creativecommons.org/publicdomain/zero/1.0/</v>
      </c>
      <c r="F3278" t="s">
        <v>4660</v>
      </c>
      <c r="G3278">
        <v>7</v>
      </c>
      <c r="H3278" t="s">
        <v>337</v>
      </c>
      <c r="I3278" s="3" t="str">
        <f t="shared" si="450"/>
        <v>https://jpsearch.go.jp/term/type/文章要素</v>
      </c>
      <c r="L3278">
        <f t="shared" si="452"/>
        <v>151</v>
      </c>
      <c r="M3278" t="str">
        <f t="shared" si="453"/>
        <v>https://www.dl.ndl.go.jp/api/iiif/3437686/canvas/151</v>
      </c>
      <c r="N3278" t="str">
        <f t="shared" si="451"/>
        <v>https://www.dl.ndl.go.jp/api/iiif/3437686/manifest.json</v>
      </c>
      <c r="O3278" t="str">
        <f t="shared" si="454"/>
        <v>http://da.dl.itc.u-tokyo.ac.jp/mirador/?params=[{%22manifest%22:%22https://www.dl.ndl.go.jp/api/iiif/3437686/manifest.json%22,%22canvas%22:%22https://www.dl.ndl.go.jp/api/iiif/3437686/canvas/151%22}]</v>
      </c>
    </row>
    <row r="3279" spans="1:15" ht="16">
      <c r="A3279" s="8" t="str">
        <f t="shared" si="448"/>
        <v>https://w3id.org/kouigenjimonogatari/data/0262-14.json</v>
      </c>
      <c r="B3279" s="8">
        <v>262</v>
      </c>
      <c r="C3279" s="8">
        <v>14</v>
      </c>
      <c r="D3279" s="9" t="s">
        <v>3146</v>
      </c>
      <c r="E3279" t="str">
        <f t="shared" si="449"/>
        <v>http://creativecommons.org/publicdomain/zero/1.0/</v>
      </c>
      <c r="F3279" t="s">
        <v>4660</v>
      </c>
      <c r="G3279">
        <v>7</v>
      </c>
      <c r="H3279" t="s">
        <v>337</v>
      </c>
      <c r="I3279" s="3" t="str">
        <f t="shared" si="450"/>
        <v>https://jpsearch.go.jp/term/type/文章要素</v>
      </c>
      <c r="L3279">
        <f t="shared" si="452"/>
        <v>151</v>
      </c>
      <c r="M3279" t="str">
        <f t="shared" si="453"/>
        <v>https://www.dl.ndl.go.jp/api/iiif/3437686/canvas/151</v>
      </c>
      <c r="N3279" t="str">
        <f t="shared" si="451"/>
        <v>https://www.dl.ndl.go.jp/api/iiif/3437686/manifest.json</v>
      </c>
      <c r="O3279" t="str">
        <f t="shared" si="454"/>
        <v>http://da.dl.itc.u-tokyo.ac.jp/mirador/?params=[{%22manifest%22:%22https://www.dl.ndl.go.jp/api/iiif/3437686/manifest.json%22,%22canvas%22:%22https://www.dl.ndl.go.jp/api/iiif/3437686/canvas/151%22}]</v>
      </c>
    </row>
    <row r="3280" spans="1:15" ht="16">
      <c r="A3280" s="8" t="str">
        <f t="shared" si="448"/>
        <v>https://w3id.org/kouigenjimonogatari/data/0263-01.json</v>
      </c>
      <c r="B3280" s="8">
        <v>263</v>
      </c>
      <c r="C3280" s="8">
        <v>1</v>
      </c>
      <c r="D3280" s="9" t="s">
        <v>3147</v>
      </c>
      <c r="E3280" t="str">
        <f t="shared" si="449"/>
        <v>http://creativecommons.org/publicdomain/zero/1.0/</v>
      </c>
      <c r="F3280" t="s">
        <v>4660</v>
      </c>
      <c r="G3280">
        <v>7</v>
      </c>
      <c r="H3280" t="s">
        <v>337</v>
      </c>
      <c r="I3280" s="3" t="str">
        <f t="shared" si="450"/>
        <v>https://jpsearch.go.jp/term/type/文章要素</v>
      </c>
      <c r="L3280">
        <f t="shared" si="452"/>
        <v>151</v>
      </c>
      <c r="M3280" t="str">
        <f t="shared" si="453"/>
        <v>https://www.dl.ndl.go.jp/api/iiif/3437686/canvas/151</v>
      </c>
      <c r="N3280" t="str">
        <f t="shared" si="451"/>
        <v>https://www.dl.ndl.go.jp/api/iiif/3437686/manifest.json</v>
      </c>
      <c r="O3280" t="str">
        <f t="shared" si="454"/>
        <v>http://da.dl.itc.u-tokyo.ac.jp/mirador/?params=[{%22manifest%22:%22https://www.dl.ndl.go.jp/api/iiif/3437686/manifest.json%22,%22canvas%22:%22https://www.dl.ndl.go.jp/api/iiif/3437686/canvas/151%22}]</v>
      </c>
    </row>
    <row r="3281" spans="1:15" ht="16">
      <c r="A3281" s="8" t="str">
        <f t="shared" si="448"/>
        <v>https://w3id.org/kouigenjimonogatari/data/0263-02.json</v>
      </c>
      <c r="B3281" s="8">
        <v>263</v>
      </c>
      <c r="C3281" s="8">
        <v>2</v>
      </c>
      <c r="D3281" s="9" t="s">
        <v>3148</v>
      </c>
      <c r="E3281" t="str">
        <f t="shared" si="449"/>
        <v>http://creativecommons.org/publicdomain/zero/1.0/</v>
      </c>
      <c r="F3281" t="s">
        <v>4660</v>
      </c>
      <c r="G3281">
        <v>7</v>
      </c>
      <c r="H3281" t="s">
        <v>337</v>
      </c>
      <c r="I3281" s="3" t="str">
        <f t="shared" si="450"/>
        <v>https://jpsearch.go.jp/term/type/文章要素</v>
      </c>
      <c r="L3281">
        <f t="shared" si="452"/>
        <v>151</v>
      </c>
      <c r="M3281" t="str">
        <f t="shared" si="453"/>
        <v>https://www.dl.ndl.go.jp/api/iiif/3437686/canvas/151</v>
      </c>
      <c r="N3281" t="str">
        <f t="shared" si="451"/>
        <v>https://www.dl.ndl.go.jp/api/iiif/3437686/manifest.json</v>
      </c>
      <c r="O3281" t="str">
        <f t="shared" si="454"/>
        <v>http://da.dl.itc.u-tokyo.ac.jp/mirador/?params=[{%22manifest%22:%22https://www.dl.ndl.go.jp/api/iiif/3437686/manifest.json%22,%22canvas%22:%22https://www.dl.ndl.go.jp/api/iiif/3437686/canvas/151%22}]</v>
      </c>
    </row>
    <row r="3282" spans="1:15" ht="16">
      <c r="A3282" s="8" t="str">
        <f t="shared" si="448"/>
        <v>https://w3id.org/kouigenjimonogatari/data/0263-03.json</v>
      </c>
      <c r="B3282" s="8">
        <v>263</v>
      </c>
      <c r="C3282" s="8">
        <v>3</v>
      </c>
      <c r="D3282" s="9" t="s">
        <v>3149</v>
      </c>
      <c r="E3282" t="str">
        <f t="shared" si="449"/>
        <v>http://creativecommons.org/publicdomain/zero/1.0/</v>
      </c>
      <c r="F3282" t="s">
        <v>4660</v>
      </c>
      <c r="G3282">
        <v>7</v>
      </c>
      <c r="H3282" t="s">
        <v>337</v>
      </c>
      <c r="I3282" s="3" t="str">
        <f t="shared" si="450"/>
        <v>https://jpsearch.go.jp/term/type/文章要素</v>
      </c>
      <c r="L3282">
        <f t="shared" si="452"/>
        <v>151</v>
      </c>
      <c r="M3282" t="str">
        <f t="shared" si="453"/>
        <v>https://www.dl.ndl.go.jp/api/iiif/3437686/canvas/151</v>
      </c>
      <c r="N3282" t="str">
        <f t="shared" si="451"/>
        <v>https://www.dl.ndl.go.jp/api/iiif/3437686/manifest.json</v>
      </c>
      <c r="O3282" t="str">
        <f t="shared" si="454"/>
        <v>http://da.dl.itc.u-tokyo.ac.jp/mirador/?params=[{%22manifest%22:%22https://www.dl.ndl.go.jp/api/iiif/3437686/manifest.json%22,%22canvas%22:%22https://www.dl.ndl.go.jp/api/iiif/3437686/canvas/151%22}]</v>
      </c>
    </row>
    <row r="3283" spans="1:15" ht="16">
      <c r="A3283" s="8" t="str">
        <f t="shared" si="448"/>
        <v>https://w3id.org/kouigenjimonogatari/data/0263-04.json</v>
      </c>
      <c r="B3283" s="8">
        <v>263</v>
      </c>
      <c r="C3283" s="8">
        <v>4</v>
      </c>
      <c r="D3283" s="9" t="s">
        <v>3150</v>
      </c>
      <c r="E3283" t="str">
        <f t="shared" si="449"/>
        <v>http://creativecommons.org/publicdomain/zero/1.0/</v>
      </c>
      <c r="F3283" t="s">
        <v>4660</v>
      </c>
      <c r="G3283">
        <v>7</v>
      </c>
      <c r="H3283" t="s">
        <v>337</v>
      </c>
      <c r="I3283" s="3" t="str">
        <f t="shared" si="450"/>
        <v>https://jpsearch.go.jp/term/type/文章要素</v>
      </c>
      <c r="L3283">
        <f t="shared" si="452"/>
        <v>151</v>
      </c>
      <c r="M3283" t="str">
        <f t="shared" si="453"/>
        <v>https://www.dl.ndl.go.jp/api/iiif/3437686/canvas/151</v>
      </c>
      <c r="N3283" t="str">
        <f t="shared" si="451"/>
        <v>https://www.dl.ndl.go.jp/api/iiif/3437686/manifest.json</v>
      </c>
      <c r="O3283" t="str">
        <f t="shared" si="454"/>
        <v>http://da.dl.itc.u-tokyo.ac.jp/mirador/?params=[{%22manifest%22:%22https://www.dl.ndl.go.jp/api/iiif/3437686/manifest.json%22,%22canvas%22:%22https://www.dl.ndl.go.jp/api/iiif/3437686/canvas/151%22}]</v>
      </c>
    </row>
    <row r="3284" spans="1:15" ht="16">
      <c r="A3284" s="8" t="str">
        <f t="shared" si="448"/>
        <v>https://w3id.org/kouigenjimonogatari/data/0269-01.json</v>
      </c>
      <c r="B3284" s="8">
        <v>269</v>
      </c>
      <c r="C3284" s="8">
        <v>1</v>
      </c>
      <c r="D3284" s="9" t="s">
        <v>3151</v>
      </c>
      <c r="E3284" t="str">
        <f t="shared" si="449"/>
        <v>http://creativecommons.org/publicdomain/zero/1.0/</v>
      </c>
      <c r="F3284" t="s">
        <v>4661</v>
      </c>
      <c r="G3284">
        <v>8</v>
      </c>
      <c r="H3284" t="s">
        <v>337</v>
      </c>
      <c r="I3284" s="3" t="str">
        <f t="shared" si="450"/>
        <v>https://jpsearch.go.jp/term/type/文章要素</v>
      </c>
      <c r="L3284">
        <f t="shared" si="452"/>
        <v>154</v>
      </c>
      <c r="M3284" t="str">
        <f t="shared" si="453"/>
        <v>https://www.dl.ndl.go.jp/api/iiif/3437686/canvas/154</v>
      </c>
      <c r="N3284" t="str">
        <f t="shared" si="451"/>
        <v>https://www.dl.ndl.go.jp/api/iiif/3437686/manifest.json</v>
      </c>
      <c r="O3284" t="str">
        <f t="shared" si="454"/>
        <v>http://da.dl.itc.u-tokyo.ac.jp/mirador/?params=[{%22manifest%22:%22https://www.dl.ndl.go.jp/api/iiif/3437686/manifest.json%22,%22canvas%22:%22https://www.dl.ndl.go.jp/api/iiif/3437686/canvas/154%22}]</v>
      </c>
    </row>
    <row r="3285" spans="1:15" ht="16">
      <c r="A3285" s="8" t="str">
        <f t="shared" si="448"/>
        <v>https://w3id.org/kouigenjimonogatari/data/0269-02.json</v>
      </c>
      <c r="B3285" s="8">
        <v>269</v>
      </c>
      <c r="C3285" s="8">
        <v>2</v>
      </c>
      <c r="D3285" s="9" t="s">
        <v>3152</v>
      </c>
      <c r="E3285" t="str">
        <f t="shared" si="449"/>
        <v>http://creativecommons.org/publicdomain/zero/1.0/</v>
      </c>
      <c r="F3285" t="s">
        <v>4661</v>
      </c>
      <c r="G3285">
        <v>8</v>
      </c>
      <c r="H3285" t="s">
        <v>337</v>
      </c>
      <c r="I3285" s="3" t="str">
        <f t="shared" si="450"/>
        <v>https://jpsearch.go.jp/term/type/文章要素</v>
      </c>
      <c r="L3285">
        <f t="shared" si="452"/>
        <v>154</v>
      </c>
      <c r="M3285" t="str">
        <f t="shared" si="453"/>
        <v>https://www.dl.ndl.go.jp/api/iiif/3437686/canvas/154</v>
      </c>
      <c r="N3285" t="str">
        <f t="shared" si="451"/>
        <v>https://www.dl.ndl.go.jp/api/iiif/3437686/manifest.json</v>
      </c>
      <c r="O3285" t="str">
        <f t="shared" si="454"/>
        <v>http://da.dl.itc.u-tokyo.ac.jp/mirador/?params=[{%22manifest%22:%22https://www.dl.ndl.go.jp/api/iiif/3437686/manifest.json%22,%22canvas%22:%22https://www.dl.ndl.go.jp/api/iiif/3437686/canvas/154%22}]</v>
      </c>
    </row>
    <row r="3286" spans="1:15" ht="16">
      <c r="A3286" s="8" t="str">
        <f t="shared" si="448"/>
        <v>https://w3id.org/kouigenjimonogatari/data/0269-03.json</v>
      </c>
      <c r="B3286" s="8">
        <v>269</v>
      </c>
      <c r="C3286" s="8">
        <v>3</v>
      </c>
      <c r="D3286" s="9" t="s">
        <v>3153</v>
      </c>
      <c r="E3286" t="str">
        <f t="shared" si="449"/>
        <v>http://creativecommons.org/publicdomain/zero/1.0/</v>
      </c>
      <c r="F3286" t="s">
        <v>4661</v>
      </c>
      <c r="G3286">
        <v>8</v>
      </c>
      <c r="H3286" t="s">
        <v>337</v>
      </c>
      <c r="I3286" s="3" t="str">
        <f t="shared" si="450"/>
        <v>https://jpsearch.go.jp/term/type/文章要素</v>
      </c>
      <c r="L3286">
        <f t="shared" si="452"/>
        <v>154</v>
      </c>
      <c r="M3286" t="str">
        <f t="shared" si="453"/>
        <v>https://www.dl.ndl.go.jp/api/iiif/3437686/canvas/154</v>
      </c>
      <c r="N3286" t="str">
        <f t="shared" si="451"/>
        <v>https://www.dl.ndl.go.jp/api/iiif/3437686/manifest.json</v>
      </c>
      <c r="O3286" t="str">
        <f t="shared" si="454"/>
        <v>http://da.dl.itc.u-tokyo.ac.jp/mirador/?params=[{%22manifest%22:%22https://www.dl.ndl.go.jp/api/iiif/3437686/manifest.json%22,%22canvas%22:%22https://www.dl.ndl.go.jp/api/iiif/3437686/canvas/154%22}]</v>
      </c>
    </row>
    <row r="3287" spans="1:15" ht="16">
      <c r="A3287" s="8" t="str">
        <f t="shared" si="448"/>
        <v>https://w3id.org/kouigenjimonogatari/data/0269-04.json</v>
      </c>
      <c r="B3287" s="8">
        <v>269</v>
      </c>
      <c r="C3287" s="8">
        <v>4</v>
      </c>
      <c r="D3287" s="9" t="s">
        <v>3154</v>
      </c>
      <c r="E3287" t="str">
        <f t="shared" si="449"/>
        <v>http://creativecommons.org/publicdomain/zero/1.0/</v>
      </c>
      <c r="F3287" t="s">
        <v>4661</v>
      </c>
      <c r="G3287">
        <v>8</v>
      </c>
      <c r="H3287" t="s">
        <v>337</v>
      </c>
      <c r="I3287" s="3" t="str">
        <f t="shared" si="450"/>
        <v>https://jpsearch.go.jp/term/type/文章要素</v>
      </c>
      <c r="L3287">
        <f t="shared" si="452"/>
        <v>154</v>
      </c>
      <c r="M3287" t="str">
        <f t="shared" si="453"/>
        <v>https://www.dl.ndl.go.jp/api/iiif/3437686/canvas/154</v>
      </c>
      <c r="N3287" t="str">
        <f t="shared" si="451"/>
        <v>https://www.dl.ndl.go.jp/api/iiif/3437686/manifest.json</v>
      </c>
      <c r="O3287" t="str">
        <f t="shared" si="454"/>
        <v>http://da.dl.itc.u-tokyo.ac.jp/mirador/?params=[{%22manifest%22:%22https://www.dl.ndl.go.jp/api/iiif/3437686/manifest.json%22,%22canvas%22:%22https://www.dl.ndl.go.jp/api/iiif/3437686/canvas/154%22}]</v>
      </c>
    </row>
    <row r="3288" spans="1:15" ht="16">
      <c r="A3288" s="8" t="str">
        <f t="shared" si="448"/>
        <v>https://w3id.org/kouigenjimonogatari/data/0269-05.json</v>
      </c>
      <c r="B3288" s="8">
        <v>269</v>
      </c>
      <c r="C3288" s="8">
        <v>5</v>
      </c>
      <c r="D3288" s="9" t="s">
        <v>4665</v>
      </c>
      <c r="E3288" t="str">
        <f t="shared" si="449"/>
        <v>http://creativecommons.org/publicdomain/zero/1.0/</v>
      </c>
      <c r="F3288" t="s">
        <v>4661</v>
      </c>
      <c r="G3288">
        <v>8</v>
      </c>
      <c r="H3288" t="s">
        <v>337</v>
      </c>
      <c r="I3288" s="3" t="str">
        <f t="shared" si="450"/>
        <v>https://jpsearch.go.jp/term/type/文章要素</v>
      </c>
      <c r="L3288">
        <f t="shared" si="452"/>
        <v>154</v>
      </c>
      <c r="M3288" t="str">
        <f t="shared" si="453"/>
        <v>https://www.dl.ndl.go.jp/api/iiif/3437686/canvas/154</v>
      </c>
      <c r="N3288" t="str">
        <f t="shared" si="451"/>
        <v>https://www.dl.ndl.go.jp/api/iiif/3437686/manifest.json</v>
      </c>
      <c r="O3288" t="str">
        <f t="shared" si="454"/>
        <v>http://da.dl.itc.u-tokyo.ac.jp/mirador/?params=[{%22manifest%22:%22https://www.dl.ndl.go.jp/api/iiif/3437686/manifest.json%22,%22canvas%22:%22https://www.dl.ndl.go.jp/api/iiif/3437686/canvas/154%22}]</v>
      </c>
    </row>
    <row r="3289" spans="1:15" ht="16">
      <c r="A3289" s="8" t="str">
        <f t="shared" si="448"/>
        <v>https://w3id.org/kouigenjimonogatari/data/0269-06.json</v>
      </c>
      <c r="B3289" s="8">
        <v>269</v>
      </c>
      <c r="C3289" s="8">
        <v>6</v>
      </c>
      <c r="D3289" s="9" t="s">
        <v>4666</v>
      </c>
      <c r="E3289" t="str">
        <f t="shared" si="449"/>
        <v>http://creativecommons.org/publicdomain/zero/1.0/</v>
      </c>
      <c r="F3289" t="s">
        <v>4661</v>
      </c>
      <c r="G3289">
        <v>8</v>
      </c>
      <c r="H3289" t="s">
        <v>337</v>
      </c>
      <c r="I3289" s="3" t="str">
        <f t="shared" si="450"/>
        <v>https://jpsearch.go.jp/term/type/文章要素</v>
      </c>
      <c r="L3289">
        <f t="shared" si="452"/>
        <v>154</v>
      </c>
      <c r="M3289" t="str">
        <f t="shared" si="453"/>
        <v>https://www.dl.ndl.go.jp/api/iiif/3437686/canvas/154</v>
      </c>
      <c r="N3289" t="str">
        <f t="shared" si="451"/>
        <v>https://www.dl.ndl.go.jp/api/iiif/3437686/manifest.json</v>
      </c>
      <c r="O3289" t="str">
        <f t="shared" si="454"/>
        <v>http://da.dl.itc.u-tokyo.ac.jp/mirador/?params=[{%22manifest%22:%22https://www.dl.ndl.go.jp/api/iiif/3437686/manifest.json%22,%22canvas%22:%22https://www.dl.ndl.go.jp/api/iiif/3437686/canvas/154%22}]</v>
      </c>
    </row>
    <row r="3290" spans="1:15" ht="16">
      <c r="A3290" s="8" t="str">
        <f t="shared" si="448"/>
        <v>https://w3id.org/kouigenjimonogatari/data/0269-07.json</v>
      </c>
      <c r="B3290" s="8">
        <v>269</v>
      </c>
      <c r="C3290" s="8">
        <v>7</v>
      </c>
      <c r="D3290" s="9" t="s">
        <v>3155</v>
      </c>
      <c r="E3290" t="str">
        <f t="shared" si="449"/>
        <v>http://creativecommons.org/publicdomain/zero/1.0/</v>
      </c>
      <c r="F3290" t="s">
        <v>4661</v>
      </c>
      <c r="G3290">
        <v>8</v>
      </c>
      <c r="H3290" t="s">
        <v>337</v>
      </c>
      <c r="I3290" s="3" t="str">
        <f t="shared" si="450"/>
        <v>https://jpsearch.go.jp/term/type/文章要素</v>
      </c>
      <c r="L3290">
        <f t="shared" si="452"/>
        <v>154</v>
      </c>
      <c r="M3290" t="str">
        <f t="shared" si="453"/>
        <v>https://www.dl.ndl.go.jp/api/iiif/3437686/canvas/154</v>
      </c>
      <c r="N3290" t="str">
        <f t="shared" si="451"/>
        <v>https://www.dl.ndl.go.jp/api/iiif/3437686/manifest.json</v>
      </c>
      <c r="O3290" t="str">
        <f t="shared" si="454"/>
        <v>http://da.dl.itc.u-tokyo.ac.jp/mirador/?params=[{%22manifest%22:%22https://www.dl.ndl.go.jp/api/iiif/3437686/manifest.json%22,%22canvas%22:%22https://www.dl.ndl.go.jp/api/iiif/3437686/canvas/154%22}]</v>
      </c>
    </row>
    <row r="3291" spans="1:15" ht="16">
      <c r="A3291" s="8" t="str">
        <f t="shared" si="448"/>
        <v>https://w3id.org/kouigenjimonogatari/data/0269-08.json</v>
      </c>
      <c r="B3291" s="8">
        <v>269</v>
      </c>
      <c r="C3291" s="8">
        <v>8</v>
      </c>
      <c r="D3291" s="9" t="s">
        <v>3156</v>
      </c>
      <c r="E3291" t="str">
        <f t="shared" si="449"/>
        <v>http://creativecommons.org/publicdomain/zero/1.0/</v>
      </c>
      <c r="F3291" t="s">
        <v>4661</v>
      </c>
      <c r="G3291">
        <v>8</v>
      </c>
      <c r="H3291" t="s">
        <v>337</v>
      </c>
      <c r="I3291" s="3" t="str">
        <f t="shared" si="450"/>
        <v>https://jpsearch.go.jp/term/type/文章要素</v>
      </c>
      <c r="L3291">
        <f t="shared" si="452"/>
        <v>154</v>
      </c>
      <c r="M3291" t="str">
        <f t="shared" si="453"/>
        <v>https://www.dl.ndl.go.jp/api/iiif/3437686/canvas/154</v>
      </c>
      <c r="N3291" t="str">
        <f t="shared" si="451"/>
        <v>https://www.dl.ndl.go.jp/api/iiif/3437686/manifest.json</v>
      </c>
      <c r="O3291" t="str">
        <f t="shared" si="454"/>
        <v>http://da.dl.itc.u-tokyo.ac.jp/mirador/?params=[{%22manifest%22:%22https://www.dl.ndl.go.jp/api/iiif/3437686/manifest.json%22,%22canvas%22:%22https://www.dl.ndl.go.jp/api/iiif/3437686/canvas/154%22}]</v>
      </c>
    </row>
    <row r="3292" spans="1:15" ht="16">
      <c r="A3292" s="8" t="str">
        <f t="shared" si="448"/>
        <v>https://w3id.org/kouigenjimonogatari/data/0269-09.json</v>
      </c>
      <c r="B3292" s="8">
        <v>269</v>
      </c>
      <c r="C3292" s="8">
        <v>9</v>
      </c>
      <c r="D3292" s="9" t="s">
        <v>3157</v>
      </c>
      <c r="E3292" t="str">
        <f t="shared" si="449"/>
        <v>http://creativecommons.org/publicdomain/zero/1.0/</v>
      </c>
      <c r="F3292" t="s">
        <v>4661</v>
      </c>
      <c r="G3292">
        <v>8</v>
      </c>
      <c r="H3292" t="s">
        <v>337</v>
      </c>
      <c r="I3292" s="3" t="str">
        <f t="shared" si="450"/>
        <v>https://jpsearch.go.jp/term/type/文章要素</v>
      </c>
      <c r="L3292">
        <f t="shared" si="452"/>
        <v>154</v>
      </c>
      <c r="M3292" t="str">
        <f t="shared" si="453"/>
        <v>https://www.dl.ndl.go.jp/api/iiif/3437686/canvas/154</v>
      </c>
      <c r="N3292" t="str">
        <f t="shared" si="451"/>
        <v>https://www.dl.ndl.go.jp/api/iiif/3437686/manifest.json</v>
      </c>
      <c r="O3292" t="str">
        <f t="shared" si="454"/>
        <v>http://da.dl.itc.u-tokyo.ac.jp/mirador/?params=[{%22manifest%22:%22https://www.dl.ndl.go.jp/api/iiif/3437686/manifest.json%22,%22canvas%22:%22https://www.dl.ndl.go.jp/api/iiif/3437686/canvas/154%22}]</v>
      </c>
    </row>
    <row r="3293" spans="1:15" ht="16">
      <c r="A3293" s="8" t="str">
        <f t="shared" si="448"/>
        <v>https://w3id.org/kouigenjimonogatari/data/0269-10.json</v>
      </c>
      <c r="B3293" s="8">
        <v>269</v>
      </c>
      <c r="C3293" s="8">
        <v>10</v>
      </c>
      <c r="D3293" s="9" t="s">
        <v>3158</v>
      </c>
      <c r="E3293" t="str">
        <f t="shared" si="449"/>
        <v>http://creativecommons.org/publicdomain/zero/1.0/</v>
      </c>
      <c r="F3293" t="s">
        <v>4661</v>
      </c>
      <c r="G3293">
        <v>8</v>
      </c>
      <c r="H3293" t="s">
        <v>337</v>
      </c>
      <c r="I3293" s="3" t="str">
        <f t="shared" si="450"/>
        <v>https://jpsearch.go.jp/term/type/文章要素</v>
      </c>
      <c r="L3293">
        <f t="shared" si="452"/>
        <v>154</v>
      </c>
      <c r="M3293" t="str">
        <f t="shared" si="453"/>
        <v>https://www.dl.ndl.go.jp/api/iiif/3437686/canvas/154</v>
      </c>
      <c r="N3293" t="str">
        <f t="shared" si="451"/>
        <v>https://www.dl.ndl.go.jp/api/iiif/3437686/manifest.json</v>
      </c>
      <c r="O3293" t="str">
        <f t="shared" si="454"/>
        <v>http://da.dl.itc.u-tokyo.ac.jp/mirador/?params=[{%22manifest%22:%22https://www.dl.ndl.go.jp/api/iiif/3437686/manifest.json%22,%22canvas%22:%22https://www.dl.ndl.go.jp/api/iiif/3437686/canvas/154%22}]</v>
      </c>
    </row>
    <row r="3294" spans="1:15" ht="16">
      <c r="A3294" s="8" t="str">
        <f t="shared" si="448"/>
        <v>https://w3id.org/kouigenjimonogatari/data/0269-11.json</v>
      </c>
      <c r="B3294" s="8">
        <v>269</v>
      </c>
      <c r="C3294" s="8">
        <v>11</v>
      </c>
      <c r="D3294" s="9" t="s">
        <v>3159</v>
      </c>
      <c r="E3294" t="str">
        <f t="shared" si="449"/>
        <v>http://creativecommons.org/publicdomain/zero/1.0/</v>
      </c>
      <c r="F3294" t="s">
        <v>4661</v>
      </c>
      <c r="G3294">
        <v>8</v>
      </c>
      <c r="H3294" t="s">
        <v>337</v>
      </c>
      <c r="I3294" s="3" t="str">
        <f t="shared" si="450"/>
        <v>https://jpsearch.go.jp/term/type/文章要素</v>
      </c>
      <c r="L3294">
        <f t="shared" si="452"/>
        <v>154</v>
      </c>
      <c r="M3294" t="str">
        <f t="shared" si="453"/>
        <v>https://www.dl.ndl.go.jp/api/iiif/3437686/canvas/154</v>
      </c>
      <c r="N3294" t="str">
        <f t="shared" si="451"/>
        <v>https://www.dl.ndl.go.jp/api/iiif/3437686/manifest.json</v>
      </c>
      <c r="O3294" t="str">
        <f t="shared" si="454"/>
        <v>http://da.dl.itc.u-tokyo.ac.jp/mirador/?params=[{%22manifest%22:%22https://www.dl.ndl.go.jp/api/iiif/3437686/manifest.json%22,%22canvas%22:%22https://www.dl.ndl.go.jp/api/iiif/3437686/canvas/154%22}]</v>
      </c>
    </row>
    <row r="3295" spans="1:15" ht="16">
      <c r="A3295" s="8" t="str">
        <f t="shared" si="448"/>
        <v>https://w3id.org/kouigenjimonogatari/data/0269-12.json</v>
      </c>
      <c r="B3295" s="8">
        <v>269</v>
      </c>
      <c r="C3295" s="8">
        <v>12</v>
      </c>
      <c r="D3295" s="9" t="s">
        <v>3160</v>
      </c>
      <c r="E3295" t="str">
        <f t="shared" si="449"/>
        <v>http://creativecommons.org/publicdomain/zero/1.0/</v>
      </c>
      <c r="F3295" t="s">
        <v>4661</v>
      </c>
      <c r="G3295">
        <v>8</v>
      </c>
      <c r="H3295" t="s">
        <v>337</v>
      </c>
      <c r="I3295" s="3" t="str">
        <f t="shared" si="450"/>
        <v>https://jpsearch.go.jp/term/type/文章要素</v>
      </c>
      <c r="L3295">
        <f t="shared" si="452"/>
        <v>154</v>
      </c>
      <c r="M3295" t="str">
        <f t="shared" si="453"/>
        <v>https://www.dl.ndl.go.jp/api/iiif/3437686/canvas/154</v>
      </c>
      <c r="N3295" t="str">
        <f t="shared" si="451"/>
        <v>https://www.dl.ndl.go.jp/api/iiif/3437686/manifest.json</v>
      </c>
      <c r="O3295" t="str">
        <f t="shared" si="454"/>
        <v>http://da.dl.itc.u-tokyo.ac.jp/mirador/?params=[{%22manifest%22:%22https://www.dl.ndl.go.jp/api/iiif/3437686/manifest.json%22,%22canvas%22:%22https://www.dl.ndl.go.jp/api/iiif/3437686/canvas/154%22}]</v>
      </c>
    </row>
    <row r="3296" spans="1:15" ht="16">
      <c r="A3296" s="8" t="str">
        <f t="shared" si="448"/>
        <v>https://w3id.org/kouigenjimonogatari/data/0269-13.json</v>
      </c>
      <c r="B3296" s="8">
        <v>269</v>
      </c>
      <c r="C3296" s="8">
        <v>13</v>
      </c>
      <c r="D3296" s="9" t="s">
        <v>3161</v>
      </c>
      <c r="E3296" t="str">
        <f t="shared" si="449"/>
        <v>http://creativecommons.org/publicdomain/zero/1.0/</v>
      </c>
      <c r="F3296" t="s">
        <v>4661</v>
      </c>
      <c r="G3296">
        <v>8</v>
      </c>
      <c r="H3296" t="s">
        <v>337</v>
      </c>
      <c r="I3296" s="3" t="str">
        <f t="shared" si="450"/>
        <v>https://jpsearch.go.jp/term/type/文章要素</v>
      </c>
      <c r="L3296">
        <f t="shared" si="452"/>
        <v>154</v>
      </c>
      <c r="M3296" t="str">
        <f t="shared" si="453"/>
        <v>https://www.dl.ndl.go.jp/api/iiif/3437686/canvas/154</v>
      </c>
      <c r="N3296" t="str">
        <f t="shared" si="451"/>
        <v>https://www.dl.ndl.go.jp/api/iiif/3437686/manifest.json</v>
      </c>
      <c r="O3296" t="str">
        <f t="shared" si="454"/>
        <v>http://da.dl.itc.u-tokyo.ac.jp/mirador/?params=[{%22manifest%22:%22https://www.dl.ndl.go.jp/api/iiif/3437686/manifest.json%22,%22canvas%22:%22https://www.dl.ndl.go.jp/api/iiif/3437686/canvas/154%22}]</v>
      </c>
    </row>
    <row r="3297" spans="1:15" ht="16">
      <c r="A3297" s="8" t="str">
        <f t="shared" si="448"/>
        <v>https://w3id.org/kouigenjimonogatari/data/0269-14.json</v>
      </c>
      <c r="B3297" s="8">
        <v>269</v>
      </c>
      <c r="C3297" s="8">
        <v>14</v>
      </c>
      <c r="D3297" s="9" t="s">
        <v>3162</v>
      </c>
      <c r="E3297" t="str">
        <f t="shared" si="449"/>
        <v>http://creativecommons.org/publicdomain/zero/1.0/</v>
      </c>
      <c r="F3297" t="s">
        <v>4661</v>
      </c>
      <c r="G3297">
        <v>8</v>
      </c>
      <c r="H3297" t="s">
        <v>337</v>
      </c>
      <c r="I3297" s="3" t="str">
        <f t="shared" si="450"/>
        <v>https://jpsearch.go.jp/term/type/文章要素</v>
      </c>
      <c r="L3297">
        <f t="shared" si="452"/>
        <v>154</v>
      </c>
      <c r="M3297" t="str">
        <f t="shared" si="453"/>
        <v>https://www.dl.ndl.go.jp/api/iiif/3437686/canvas/154</v>
      </c>
      <c r="N3297" t="str">
        <f t="shared" si="451"/>
        <v>https://www.dl.ndl.go.jp/api/iiif/3437686/manifest.json</v>
      </c>
      <c r="O3297" t="str">
        <f t="shared" si="454"/>
        <v>http://da.dl.itc.u-tokyo.ac.jp/mirador/?params=[{%22manifest%22:%22https://www.dl.ndl.go.jp/api/iiif/3437686/manifest.json%22,%22canvas%22:%22https://www.dl.ndl.go.jp/api/iiif/3437686/canvas/154%22}]</v>
      </c>
    </row>
    <row r="3298" spans="1:15" ht="16">
      <c r="A3298" s="8" t="str">
        <f t="shared" si="448"/>
        <v>https://w3id.org/kouigenjimonogatari/data/0270-01.json</v>
      </c>
      <c r="B3298" s="8">
        <v>270</v>
      </c>
      <c r="C3298" s="8">
        <v>1</v>
      </c>
      <c r="D3298" s="9" t="s">
        <v>3163</v>
      </c>
      <c r="E3298" t="str">
        <f t="shared" si="449"/>
        <v>http://creativecommons.org/publicdomain/zero/1.0/</v>
      </c>
      <c r="F3298" t="s">
        <v>4661</v>
      </c>
      <c r="G3298">
        <v>8</v>
      </c>
      <c r="H3298" t="s">
        <v>337</v>
      </c>
      <c r="I3298" s="3" t="str">
        <f t="shared" si="450"/>
        <v>https://jpsearch.go.jp/term/type/文章要素</v>
      </c>
      <c r="L3298">
        <f t="shared" si="452"/>
        <v>155</v>
      </c>
      <c r="M3298" t="str">
        <f t="shared" si="453"/>
        <v>https://www.dl.ndl.go.jp/api/iiif/3437686/canvas/155</v>
      </c>
      <c r="N3298" t="str">
        <f t="shared" si="451"/>
        <v>https://www.dl.ndl.go.jp/api/iiif/3437686/manifest.json</v>
      </c>
      <c r="O3298" t="str">
        <f t="shared" si="454"/>
        <v>http://da.dl.itc.u-tokyo.ac.jp/mirador/?params=[{%22manifest%22:%22https://www.dl.ndl.go.jp/api/iiif/3437686/manifest.json%22,%22canvas%22:%22https://www.dl.ndl.go.jp/api/iiif/3437686/canvas/155%22}]</v>
      </c>
    </row>
    <row r="3299" spans="1:15" ht="16">
      <c r="A3299" s="8" t="str">
        <f t="shared" si="448"/>
        <v>https://w3id.org/kouigenjimonogatari/data/0270-02.json</v>
      </c>
      <c r="B3299" s="8">
        <v>270</v>
      </c>
      <c r="C3299" s="8">
        <v>2</v>
      </c>
      <c r="D3299" s="9" t="s">
        <v>3164</v>
      </c>
      <c r="E3299" t="str">
        <f t="shared" si="449"/>
        <v>http://creativecommons.org/publicdomain/zero/1.0/</v>
      </c>
      <c r="F3299" t="s">
        <v>4661</v>
      </c>
      <c r="G3299">
        <v>8</v>
      </c>
      <c r="H3299" t="s">
        <v>337</v>
      </c>
      <c r="I3299" s="3" t="str">
        <f t="shared" si="450"/>
        <v>https://jpsearch.go.jp/term/type/文章要素</v>
      </c>
      <c r="L3299">
        <f t="shared" si="452"/>
        <v>155</v>
      </c>
      <c r="M3299" t="str">
        <f t="shared" si="453"/>
        <v>https://www.dl.ndl.go.jp/api/iiif/3437686/canvas/155</v>
      </c>
      <c r="N3299" t="str">
        <f t="shared" si="451"/>
        <v>https://www.dl.ndl.go.jp/api/iiif/3437686/manifest.json</v>
      </c>
      <c r="O3299" t="str">
        <f t="shared" si="454"/>
        <v>http://da.dl.itc.u-tokyo.ac.jp/mirador/?params=[{%22manifest%22:%22https://www.dl.ndl.go.jp/api/iiif/3437686/manifest.json%22,%22canvas%22:%22https://www.dl.ndl.go.jp/api/iiif/3437686/canvas/155%22}]</v>
      </c>
    </row>
    <row r="3300" spans="1:15" ht="16">
      <c r="A3300" s="8" t="str">
        <f t="shared" si="448"/>
        <v>https://w3id.org/kouigenjimonogatari/data/0270-03.json</v>
      </c>
      <c r="B3300" s="8">
        <v>270</v>
      </c>
      <c r="C3300" s="8">
        <v>3</v>
      </c>
      <c r="D3300" s="9" t="s">
        <v>4667</v>
      </c>
      <c r="E3300" t="str">
        <f t="shared" si="449"/>
        <v>http://creativecommons.org/publicdomain/zero/1.0/</v>
      </c>
      <c r="F3300" t="s">
        <v>4661</v>
      </c>
      <c r="G3300">
        <v>8</v>
      </c>
      <c r="H3300" t="s">
        <v>337</v>
      </c>
      <c r="I3300" s="3" t="str">
        <f t="shared" si="450"/>
        <v>https://jpsearch.go.jp/term/type/文章要素</v>
      </c>
      <c r="L3300">
        <f t="shared" si="452"/>
        <v>155</v>
      </c>
      <c r="M3300" t="str">
        <f t="shared" si="453"/>
        <v>https://www.dl.ndl.go.jp/api/iiif/3437686/canvas/155</v>
      </c>
      <c r="N3300" t="str">
        <f t="shared" si="451"/>
        <v>https://www.dl.ndl.go.jp/api/iiif/3437686/manifest.json</v>
      </c>
      <c r="O3300" t="str">
        <f t="shared" si="454"/>
        <v>http://da.dl.itc.u-tokyo.ac.jp/mirador/?params=[{%22manifest%22:%22https://www.dl.ndl.go.jp/api/iiif/3437686/manifest.json%22,%22canvas%22:%22https://www.dl.ndl.go.jp/api/iiif/3437686/canvas/155%22}]</v>
      </c>
    </row>
    <row r="3301" spans="1:15" ht="16">
      <c r="A3301" s="8" t="str">
        <f t="shared" si="448"/>
        <v>https://w3id.org/kouigenjimonogatari/data/0270-04.json</v>
      </c>
      <c r="B3301" s="8">
        <v>270</v>
      </c>
      <c r="C3301" s="8">
        <v>4</v>
      </c>
      <c r="D3301" s="9" t="s">
        <v>3165</v>
      </c>
      <c r="E3301" t="str">
        <f t="shared" si="449"/>
        <v>http://creativecommons.org/publicdomain/zero/1.0/</v>
      </c>
      <c r="F3301" t="s">
        <v>4661</v>
      </c>
      <c r="G3301">
        <v>8</v>
      </c>
      <c r="H3301" t="s">
        <v>337</v>
      </c>
      <c r="I3301" s="3" t="str">
        <f t="shared" si="450"/>
        <v>https://jpsearch.go.jp/term/type/文章要素</v>
      </c>
      <c r="L3301">
        <f t="shared" si="452"/>
        <v>155</v>
      </c>
      <c r="M3301" t="str">
        <f t="shared" si="453"/>
        <v>https://www.dl.ndl.go.jp/api/iiif/3437686/canvas/155</v>
      </c>
      <c r="N3301" t="str">
        <f t="shared" si="451"/>
        <v>https://www.dl.ndl.go.jp/api/iiif/3437686/manifest.json</v>
      </c>
      <c r="O3301" t="str">
        <f t="shared" si="454"/>
        <v>http://da.dl.itc.u-tokyo.ac.jp/mirador/?params=[{%22manifest%22:%22https://www.dl.ndl.go.jp/api/iiif/3437686/manifest.json%22,%22canvas%22:%22https://www.dl.ndl.go.jp/api/iiif/3437686/canvas/155%22}]</v>
      </c>
    </row>
    <row r="3302" spans="1:15" ht="16">
      <c r="A3302" s="8" t="str">
        <f t="shared" si="448"/>
        <v>https://w3id.org/kouigenjimonogatari/data/0270-05.json</v>
      </c>
      <c r="B3302" s="8">
        <v>270</v>
      </c>
      <c r="C3302" s="8">
        <v>5</v>
      </c>
      <c r="D3302" s="9" t="s">
        <v>3166</v>
      </c>
      <c r="E3302" t="str">
        <f t="shared" si="449"/>
        <v>http://creativecommons.org/publicdomain/zero/1.0/</v>
      </c>
      <c r="F3302" t="s">
        <v>4661</v>
      </c>
      <c r="G3302">
        <v>8</v>
      </c>
      <c r="H3302" t="s">
        <v>337</v>
      </c>
      <c r="I3302" s="3" t="str">
        <f t="shared" si="450"/>
        <v>https://jpsearch.go.jp/term/type/文章要素</v>
      </c>
      <c r="L3302">
        <f t="shared" si="452"/>
        <v>155</v>
      </c>
      <c r="M3302" t="str">
        <f t="shared" si="453"/>
        <v>https://www.dl.ndl.go.jp/api/iiif/3437686/canvas/155</v>
      </c>
      <c r="N3302" t="str">
        <f t="shared" si="451"/>
        <v>https://www.dl.ndl.go.jp/api/iiif/3437686/manifest.json</v>
      </c>
      <c r="O3302" t="str">
        <f t="shared" si="454"/>
        <v>http://da.dl.itc.u-tokyo.ac.jp/mirador/?params=[{%22manifest%22:%22https://www.dl.ndl.go.jp/api/iiif/3437686/manifest.json%22,%22canvas%22:%22https://www.dl.ndl.go.jp/api/iiif/3437686/canvas/155%22}]</v>
      </c>
    </row>
    <row r="3303" spans="1:15" ht="16">
      <c r="A3303" s="8" t="str">
        <f t="shared" si="448"/>
        <v>https://w3id.org/kouigenjimonogatari/data/0270-06.json</v>
      </c>
      <c r="B3303" s="8">
        <v>270</v>
      </c>
      <c r="C3303" s="8">
        <v>6</v>
      </c>
      <c r="D3303" s="9" t="s">
        <v>3167</v>
      </c>
      <c r="E3303" t="str">
        <f t="shared" si="449"/>
        <v>http://creativecommons.org/publicdomain/zero/1.0/</v>
      </c>
      <c r="F3303" t="s">
        <v>4661</v>
      </c>
      <c r="G3303">
        <v>8</v>
      </c>
      <c r="H3303" t="s">
        <v>337</v>
      </c>
      <c r="I3303" s="3" t="str">
        <f t="shared" si="450"/>
        <v>https://jpsearch.go.jp/term/type/文章要素</v>
      </c>
      <c r="L3303">
        <f t="shared" si="452"/>
        <v>155</v>
      </c>
      <c r="M3303" t="str">
        <f t="shared" si="453"/>
        <v>https://www.dl.ndl.go.jp/api/iiif/3437686/canvas/155</v>
      </c>
      <c r="N3303" t="str">
        <f t="shared" si="451"/>
        <v>https://www.dl.ndl.go.jp/api/iiif/3437686/manifest.json</v>
      </c>
      <c r="O3303" t="str">
        <f t="shared" si="454"/>
        <v>http://da.dl.itc.u-tokyo.ac.jp/mirador/?params=[{%22manifest%22:%22https://www.dl.ndl.go.jp/api/iiif/3437686/manifest.json%22,%22canvas%22:%22https://www.dl.ndl.go.jp/api/iiif/3437686/canvas/155%22}]</v>
      </c>
    </row>
    <row r="3304" spans="1:15" ht="16">
      <c r="A3304" s="8" t="str">
        <f t="shared" si="448"/>
        <v>https://w3id.org/kouigenjimonogatari/data/0270-07.json</v>
      </c>
      <c r="B3304" s="8">
        <v>270</v>
      </c>
      <c r="C3304" s="8">
        <v>7</v>
      </c>
      <c r="D3304" s="9" t="s">
        <v>3168</v>
      </c>
      <c r="E3304" t="str">
        <f t="shared" si="449"/>
        <v>http://creativecommons.org/publicdomain/zero/1.0/</v>
      </c>
      <c r="F3304" t="s">
        <v>4661</v>
      </c>
      <c r="G3304">
        <v>8</v>
      </c>
      <c r="H3304" t="s">
        <v>337</v>
      </c>
      <c r="I3304" s="3" t="str">
        <f t="shared" si="450"/>
        <v>https://jpsearch.go.jp/term/type/文章要素</v>
      </c>
      <c r="L3304">
        <f t="shared" si="452"/>
        <v>155</v>
      </c>
      <c r="M3304" t="str">
        <f t="shared" si="453"/>
        <v>https://www.dl.ndl.go.jp/api/iiif/3437686/canvas/155</v>
      </c>
      <c r="N3304" t="str">
        <f t="shared" si="451"/>
        <v>https://www.dl.ndl.go.jp/api/iiif/3437686/manifest.json</v>
      </c>
      <c r="O3304" t="str">
        <f t="shared" si="454"/>
        <v>http://da.dl.itc.u-tokyo.ac.jp/mirador/?params=[{%22manifest%22:%22https://www.dl.ndl.go.jp/api/iiif/3437686/manifest.json%22,%22canvas%22:%22https://www.dl.ndl.go.jp/api/iiif/3437686/canvas/155%22}]</v>
      </c>
    </row>
    <row r="3305" spans="1:15" ht="16">
      <c r="A3305" s="8" t="str">
        <f t="shared" si="448"/>
        <v>https://w3id.org/kouigenjimonogatari/data/0270-08.json</v>
      </c>
      <c r="B3305" s="8">
        <v>270</v>
      </c>
      <c r="C3305" s="8">
        <v>8</v>
      </c>
      <c r="D3305" s="9" t="s">
        <v>3169</v>
      </c>
      <c r="E3305" t="str">
        <f t="shared" si="449"/>
        <v>http://creativecommons.org/publicdomain/zero/1.0/</v>
      </c>
      <c r="F3305" t="s">
        <v>4661</v>
      </c>
      <c r="G3305">
        <v>8</v>
      </c>
      <c r="H3305" t="s">
        <v>337</v>
      </c>
      <c r="I3305" s="3" t="str">
        <f t="shared" si="450"/>
        <v>https://jpsearch.go.jp/term/type/文章要素</v>
      </c>
      <c r="L3305">
        <f t="shared" si="452"/>
        <v>155</v>
      </c>
      <c r="M3305" t="str">
        <f t="shared" si="453"/>
        <v>https://www.dl.ndl.go.jp/api/iiif/3437686/canvas/155</v>
      </c>
      <c r="N3305" t="str">
        <f t="shared" si="451"/>
        <v>https://www.dl.ndl.go.jp/api/iiif/3437686/manifest.json</v>
      </c>
      <c r="O3305" t="str">
        <f t="shared" si="454"/>
        <v>http://da.dl.itc.u-tokyo.ac.jp/mirador/?params=[{%22manifest%22:%22https://www.dl.ndl.go.jp/api/iiif/3437686/manifest.json%22,%22canvas%22:%22https://www.dl.ndl.go.jp/api/iiif/3437686/canvas/155%22}]</v>
      </c>
    </row>
    <row r="3306" spans="1:15" ht="16">
      <c r="A3306" s="8" t="str">
        <f t="shared" si="448"/>
        <v>https://w3id.org/kouigenjimonogatari/data/0270-09.json</v>
      </c>
      <c r="B3306" s="8">
        <v>270</v>
      </c>
      <c r="C3306" s="8">
        <v>9</v>
      </c>
      <c r="D3306" s="9" t="s">
        <v>3170</v>
      </c>
      <c r="E3306" t="str">
        <f t="shared" si="449"/>
        <v>http://creativecommons.org/publicdomain/zero/1.0/</v>
      </c>
      <c r="F3306" t="s">
        <v>4661</v>
      </c>
      <c r="G3306">
        <v>8</v>
      </c>
      <c r="H3306" t="s">
        <v>337</v>
      </c>
      <c r="I3306" s="3" t="str">
        <f t="shared" si="450"/>
        <v>https://jpsearch.go.jp/term/type/文章要素</v>
      </c>
      <c r="L3306">
        <f t="shared" si="452"/>
        <v>155</v>
      </c>
      <c r="M3306" t="str">
        <f t="shared" si="453"/>
        <v>https://www.dl.ndl.go.jp/api/iiif/3437686/canvas/155</v>
      </c>
      <c r="N3306" t="str">
        <f t="shared" si="451"/>
        <v>https://www.dl.ndl.go.jp/api/iiif/3437686/manifest.json</v>
      </c>
      <c r="O3306" t="str">
        <f t="shared" si="454"/>
        <v>http://da.dl.itc.u-tokyo.ac.jp/mirador/?params=[{%22manifest%22:%22https://www.dl.ndl.go.jp/api/iiif/3437686/manifest.json%22,%22canvas%22:%22https://www.dl.ndl.go.jp/api/iiif/3437686/canvas/155%22}]</v>
      </c>
    </row>
    <row r="3307" spans="1:15" ht="16">
      <c r="A3307" s="8" t="str">
        <f t="shared" si="448"/>
        <v>https://w3id.org/kouigenjimonogatari/data/0270-10.json</v>
      </c>
      <c r="B3307" s="8">
        <v>270</v>
      </c>
      <c r="C3307" s="8">
        <v>10</v>
      </c>
      <c r="D3307" s="9" t="s">
        <v>3171</v>
      </c>
      <c r="E3307" t="str">
        <f t="shared" si="449"/>
        <v>http://creativecommons.org/publicdomain/zero/1.0/</v>
      </c>
      <c r="F3307" t="s">
        <v>4661</v>
      </c>
      <c r="G3307">
        <v>8</v>
      </c>
      <c r="H3307" t="s">
        <v>337</v>
      </c>
      <c r="I3307" s="3" t="str">
        <f t="shared" si="450"/>
        <v>https://jpsearch.go.jp/term/type/文章要素</v>
      </c>
      <c r="L3307">
        <f t="shared" si="452"/>
        <v>155</v>
      </c>
      <c r="M3307" t="str">
        <f t="shared" si="453"/>
        <v>https://www.dl.ndl.go.jp/api/iiif/3437686/canvas/155</v>
      </c>
      <c r="N3307" t="str">
        <f t="shared" si="451"/>
        <v>https://www.dl.ndl.go.jp/api/iiif/3437686/manifest.json</v>
      </c>
      <c r="O3307" t="str">
        <f t="shared" si="454"/>
        <v>http://da.dl.itc.u-tokyo.ac.jp/mirador/?params=[{%22manifest%22:%22https://www.dl.ndl.go.jp/api/iiif/3437686/manifest.json%22,%22canvas%22:%22https://www.dl.ndl.go.jp/api/iiif/3437686/canvas/155%22}]</v>
      </c>
    </row>
    <row r="3308" spans="1:15" ht="16">
      <c r="A3308" s="8" t="str">
        <f t="shared" si="448"/>
        <v>https://w3id.org/kouigenjimonogatari/data/0270-11.json</v>
      </c>
      <c r="B3308" s="8">
        <v>270</v>
      </c>
      <c r="C3308" s="8">
        <v>11</v>
      </c>
      <c r="D3308" s="9" t="s">
        <v>3172</v>
      </c>
      <c r="E3308" t="str">
        <f t="shared" si="449"/>
        <v>http://creativecommons.org/publicdomain/zero/1.0/</v>
      </c>
      <c r="F3308" t="s">
        <v>4661</v>
      </c>
      <c r="G3308">
        <v>8</v>
      </c>
      <c r="H3308" t="s">
        <v>337</v>
      </c>
      <c r="I3308" s="3" t="str">
        <f t="shared" si="450"/>
        <v>https://jpsearch.go.jp/term/type/文章要素</v>
      </c>
      <c r="L3308">
        <f t="shared" si="452"/>
        <v>155</v>
      </c>
      <c r="M3308" t="str">
        <f t="shared" si="453"/>
        <v>https://www.dl.ndl.go.jp/api/iiif/3437686/canvas/155</v>
      </c>
      <c r="N3308" t="str">
        <f t="shared" si="451"/>
        <v>https://www.dl.ndl.go.jp/api/iiif/3437686/manifest.json</v>
      </c>
      <c r="O3308" t="str">
        <f t="shared" si="454"/>
        <v>http://da.dl.itc.u-tokyo.ac.jp/mirador/?params=[{%22manifest%22:%22https://www.dl.ndl.go.jp/api/iiif/3437686/manifest.json%22,%22canvas%22:%22https://www.dl.ndl.go.jp/api/iiif/3437686/canvas/155%22}]</v>
      </c>
    </row>
    <row r="3309" spans="1:15" ht="16">
      <c r="A3309" s="8" t="str">
        <f t="shared" si="448"/>
        <v>https://w3id.org/kouigenjimonogatari/data/0270-12.json</v>
      </c>
      <c r="B3309" s="8">
        <v>270</v>
      </c>
      <c r="C3309" s="8">
        <v>12</v>
      </c>
      <c r="D3309" s="9" t="s">
        <v>3173</v>
      </c>
      <c r="E3309" t="str">
        <f t="shared" si="449"/>
        <v>http://creativecommons.org/publicdomain/zero/1.0/</v>
      </c>
      <c r="F3309" t="s">
        <v>4661</v>
      </c>
      <c r="G3309">
        <v>8</v>
      </c>
      <c r="H3309" t="s">
        <v>337</v>
      </c>
      <c r="I3309" s="3" t="str">
        <f t="shared" si="450"/>
        <v>https://jpsearch.go.jp/term/type/文章要素</v>
      </c>
      <c r="L3309">
        <f t="shared" si="452"/>
        <v>155</v>
      </c>
      <c r="M3309" t="str">
        <f t="shared" si="453"/>
        <v>https://www.dl.ndl.go.jp/api/iiif/3437686/canvas/155</v>
      </c>
      <c r="N3309" t="str">
        <f t="shared" si="451"/>
        <v>https://www.dl.ndl.go.jp/api/iiif/3437686/manifest.json</v>
      </c>
      <c r="O3309" t="str">
        <f t="shared" si="454"/>
        <v>http://da.dl.itc.u-tokyo.ac.jp/mirador/?params=[{%22manifest%22:%22https://www.dl.ndl.go.jp/api/iiif/3437686/manifest.json%22,%22canvas%22:%22https://www.dl.ndl.go.jp/api/iiif/3437686/canvas/155%22}]</v>
      </c>
    </row>
    <row r="3310" spans="1:15" ht="16">
      <c r="A3310" s="8" t="str">
        <f t="shared" si="448"/>
        <v>https://w3id.org/kouigenjimonogatari/data/0270-13.json</v>
      </c>
      <c r="B3310" s="8">
        <v>270</v>
      </c>
      <c r="C3310" s="8">
        <v>13</v>
      </c>
      <c r="D3310" s="9" t="s">
        <v>3174</v>
      </c>
      <c r="E3310" t="str">
        <f t="shared" si="449"/>
        <v>http://creativecommons.org/publicdomain/zero/1.0/</v>
      </c>
      <c r="F3310" t="s">
        <v>4661</v>
      </c>
      <c r="G3310">
        <v>8</v>
      </c>
      <c r="H3310" t="s">
        <v>337</v>
      </c>
      <c r="I3310" s="3" t="str">
        <f t="shared" si="450"/>
        <v>https://jpsearch.go.jp/term/type/文章要素</v>
      </c>
      <c r="L3310">
        <f t="shared" si="452"/>
        <v>155</v>
      </c>
      <c r="M3310" t="str">
        <f t="shared" si="453"/>
        <v>https://www.dl.ndl.go.jp/api/iiif/3437686/canvas/155</v>
      </c>
      <c r="N3310" t="str">
        <f t="shared" si="451"/>
        <v>https://www.dl.ndl.go.jp/api/iiif/3437686/manifest.json</v>
      </c>
      <c r="O3310" t="str">
        <f t="shared" si="454"/>
        <v>http://da.dl.itc.u-tokyo.ac.jp/mirador/?params=[{%22manifest%22:%22https://www.dl.ndl.go.jp/api/iiif/3437686/manifest.json%22,%22canvas%22:%22https://www.dl.ndl.go.jp/api/iiif/3437686/canvas/155%22}]</v>
      </c>
    </row>
    <row r="3311" spans="1:15" ht="16">
      <c r="A3311" s="8" t="str">
        <f t="shared" si="448"/>
        <v>https://w3id.org/kouigenjimonogatari/data/0270-14.json</v>
      </c>
      <c r="B3311" s="8">
        <v>270</v>
      </c>
      <c r="C3311" s="8">
        <v>14</v>
      </c>
      <c r="D3311" s="9" t="s">
        <v>3175</v>
      </c>
      <c r="E3311" t="str">
        <f t="shared" si="449"/>
        <v>http://creativecommons.org/publicdomain/zero/1.0/</v>
      </c>
      <c r="F3311" t="s">
        <v>4661</v>
      </c>
      <c r="G3311">
        <v>8</v>
      </c>
      <c r="H3311" t="s">
        <v>337</v>
      </c>
      <c r="I3311" s="3" t="str">
        <f t="shared" si="450"/>
        <v>https://jpsearch.go.jp/term/type/文章要素</v>
      </c>
      <c r="L3311">
        <f t="shared" si="452"/>
        <v>155</v>
      </c>
      <c r="M3311" t="str">
        <f t="shared" si="453"/>
        <v>https://www.dl.ndl.go.jp/api/iiif/3437686/canvas/155</v>
      </c>
      <c r="N3311" t="str">
        <f t="shared" si="451"/>
        <v>https://www.dl.ndl.go.jp/api/iiif/3437686/manifest.json</v>
      </c>
      <c r="O3311" t="str">
        <f t="shared" si="454"/>
        <v>http://da.dl.itc.u-tokyo.ac.jp/mirador/?params=[{%22manifest%22:%22https://www.dl.ndl.go.jp/api/iiif/3437686/manifest.json%22,%22canvas%22:%22https://www.dl.ndl.go.jp/api/iiif/3437686/canvas/155%22}]</v>
      </c>
    </row>
    <row r="3312" spans="1:15" ht="16">
      <c r="A3312" s="8" t="str">
        <f t="shared" si="448"/>
        <v>https://w3id.org/kouigenjimonogatari/data/0271-01.json</v>
      </c>
      <c r="B3312" s="8">
        <v>271</v>
      </c>
      <c r="C3312" s="8">
        <v>1</v>
      </c>
      <c r="D3312" s="9" t="s">
        <v>3176</v>
      </c>
      <c r="E3312" t="str">
        <f t="shared" si="449"/>
        <v>http://creativecommons.org/publicdomain/zero/1.0/</v>
      </c>
      <c r="F3312" t="s">
        <v>4661</v>
      </c>
      <c r="G3312">
        <v>8</v>
      </c>
      <c r="H3312" t="s">
        <v>337</v>
      </c>
      <c r="I3312" s="3" t="str">
        <f t="shared" si="450"/>
        <v>https://jpsearch.go.jp/term/type/文章要素</v>
      </c>
      <c r="L3312">
        <f t="shared" si="452"/>
        <v>155</v>
      </c>
      <c r="M3312" t="str">
        <f t="shared" si="453"/>
        <v>https://www.dl.ndl.go.jp/api/iiif/3437686/canvas/155</v>
      </c>
      <c r="N3312" t="str">
        <f t="shared" si="451"/>
        <v>https://www.dl.ndl.go.jp/api/iiif/3437686/manifest.json</v>
      </c>
      <c r="O3312" t="str">
        <f t="shared" si="454"/>
        <v>http://da.dl.itc.u-tokyo.ac.jp/mirador/?params=[{%22manifest%22:%22https://www.dl.ndl.go.jp/api/iiif/3437686/manifest.json%22,%22canvas%22:%22https://www.dl.ndl.go.jp/api/iiif/3437686/canvas/155%22}]</v>
      </c>
    </row>
    <row r="3313" spans="1:15" ht="16">
      <c r="A3313" s="8" t="str">
        <f t="shared" si="448"/>
        <v>https://w3id.org/kouigenjimonogatari/data/0271-02.json</v>
      </c>
      <c r="B3313" s="8">
        <v>271</v>
      </c>
      <c r="C3313" s="8">
        <v>2</v>
      </c>
      <c r="D3313" s="9" t="s">
        <v>3177</v>
      </c>
      <c r="E3313" t="str">
        <f t="shared" si="449"/>
        <v>http://creativecommons.org/publicdomain/zero/1.0/</v>
      </c>
      <c r="F3313" t="s">
        <v>4661</v>
      </c>
      <c r="G3313">
        <v>8</v>
      </c>
      <c r="H3313" t="s">
        <v>337</v>
      </c>
      <c r="I3313" s="3" t="str">
        <f t="shared" si="450"/>
        <v>https://jpsearch.go.jp/term/type/文章要素</v>
      </c>
      <c r="L3313">
        <f t="shared" si="452"/>
        <v>155</v>
      </c>
      <c r="M3313" t="str">
        <f t="shared" si="453"/>
        <v>https://www.dl.ndl.go.jp/api/iiif/3437686/canvas/155</v>
      </c>
      <c r="N3313" t="str">
        <f t="shared" si="451"/>
        <v>https://www.dl.ndl.go.jp/api/iiif/3437686/manifest.json</v>
      </c>
      <c r="O3313" t="str">
        <f t="shared" si="454"/>
        <v>http://da.dl.itc.u-tokyo.ac.jp/mirador/?params=[{%22manifest%22:%22https://www.dl.ndl.go.jp/api/iiif/3437686/manifest.json%22,%22canvas%22:%22https://www.dl.ndl.go.jp/api/iiif/3437686/canvas/155%22}]</v>
      </c>
    </row>
    <row r="3314" spans="1:15" ht="16">
      <c r="A3314" s="8" t="str">
        <f t="shared" si="448"/>
        <v>https://w3id.org/kouigenjimonogatari/data/0271-03.json</v>
      </c>
      <c r="B3314" s="8">
        <v>271</v>
      </c>
      <c r="C3314" s="8">
        <v>3</v>
      </c>
      <c r="D3314" s="9" t="s">
        <v>3178</v>
      </c>
      <c r="E3314" t="str">
        <f t="shared" si="449"/>
        <v>http://creativecommons.org/publicdomain/zero/1.0/</v>
      </c>
      <c r="F3314" t="s">
        <v>4661</v>
      </c>
      <c r="G3314">
        <v>8</v>
      </c>
      <c r="H3314" t="s">
        <v>337</v>
      </c>
      <c r="I3314" s="3" t="str">
        <f t="shared" si="450"/>
        <v>https://jpsearch.go.jp/term/type/文章要素</v>
      </c>
      <c r="L3314">
        <f t="shared" si="452"/>
        <v>155</v>
      </c>
      <c r="M3314" t="str">
        <f t="shared" si="453"/>
        <v>https://www.dl.ndl.go.jp/api/iiif/3437686/canvas/155</v>
      </c>
      <c r="N3314" t="str">
        <f t="shared" si="451"/>
        <v>https://www.dl.ndl.go.jp/api/iiif/3437686/manifest.json</v>
      </c>
      <c r="O3314" t="str">
        <f t="shared" si="454"/>
        <v>http://da.dl.itc.u-tokyo.ac.jp/mirador/?params=[{%22manifest%22:%22https://www.dl.ndl.go.jp/api/iiif/3437686/manifest.json%22,%22canvas%22:%22https://www.dl.ndl.go.jp/api/iiif/3437686/canvas/155%22}]</v>
      </c>
    </row>
    <row r="3315" spans="1:15" ht="16">
      <c r="A3315" s="8" t="str">
        <f t="shared" si="448"/>
        <v>https://w3id.org/kouigenjimonogatari/data/0271-04.json</v>
      </c>
      <c r="B3315" s="8">
        <v>271</v>
      </c>
      <c r="C3315" s="8">
        <v>4</v>
      </c>
      <c r="D3315" s="9" t="s">
        <v>3179</v>
      </c>
      <c r="E3315" t="str">
        <f t="shared" si="449"/>
        <v>http://creativecommons.org/publicdomain/zero/1.0/</v>
      </c>
      <c r="F3315" t="s">
        <v>4661</v>
      </c>
      <c r="G3315">
        <v>8</v>
      </c>
      <c r="H3315" t="s">
        <v>337</v>
      </c>
      <c r="I3315" s="3" t="str">
        <f t="shared" si="450"/>
        <v>https://jpsearch.go.jp/term/type/文章要素</v>
      </c>
      <c r="L3315">
        <f t="shared" si="452"/>
        <v>155</v>
      </c>
      <c r="M3315" t="str">
        <f t="shared" si="453"/>
        <v>https://www.dl.ndl.go.jp/api/iiif/3437686/canvas/155</v>
      </c>
      <c r="N3315" t="str">
        <f t="shared" si="451"/>
        <v>https://www.dl.ndl.go.jp/api/iiif/3437686/manifest.json</v>
      </c>
      <c r="O3315" t="str">
        <f t="shared" si="454"/>
        <v>http://da.dl.itc.u-tokyo.ac.jp/mirador/?params=[{%22manifest%22:%22https://www.dl.ndl.go.jp/api/iiif/3437686/manifest.json%22,%22canvas%22:%22https://www.dl.ndl.go.jp/api/iiif/3437686/canvas/155%22}]</v>
      </c>
    </row>
    <row r="3316" spans="1:15" ht="16">
      <c r="A3316" s="8" t="str">
        <f t="shared" si="448"/>
        <v>https://w3id.org/kouigenjimonogatari/data/0271-05.json</v>
      </c>
      <c r="B3316" s="8">
        <v>271</v>
      </c>
      <c r="C3316" s="8">
        <v>5</v>
      </c>
      <c r="D3316" s="9" t="s">
        <v>3180</v>
      </c>
      <c r="E3316" t="str">
        <f t="shared" si="449"/>
        <v>http://creativecommons.org/publicdomain/zero/1.0/</v>
      </c>
      <c r="F3316" t="s">
        <v>4661</v>
      </c>
      <c r="G3316">
        <v>8</v>
      </c>
      <c r="H3316" t="s">
        <v>337</v>
      </c>
      <c r="I3316" s="3" t="str">
        <f t="shared" si="450"/>
        <v>https://jpsearch.go.jp/term/type/文章要素</v>
      </c>
      <c r="L3316">
        <f t="shared" si="452"/>
        <v>155</v>
      </c>
      <c r="M3316" t="str">
        <f t="shared" si="453"/>
        <v>https://www.dl.ndl.go.jp/api/iiif/3437686/canvas/155</v>
      </c>
      <c r="N3316" t="str">
        <f t="shared" si="451"/>
        <v>https://www.dl.ndl.go.jp/api/iiif/3437686/manifest.json</v>
      </c>
      <c r="O3316" t="str">
        <f t="shared" si="454"/>
        <v>http://da.dl.itc.u-tokyo.ac.jp/mirador/?params=[{%22manifest%22:%22https://www.dl.ndl.go.jp/api/iiif/3437686/manifest.json%22,%22canvas%22:%22https://www.dl.ndl.go.jp/api/iiif/3437686/canvas/155%22}]</v>
      </c>
    </row>
    <row r="3317" spans="1:15" ht="16">
      <c r="A3317" s="8" t="str">
        <f t="shared" si="448"/>
        <v>https://w3id.org/kouigenjimonogatari/data/0271-06.json</v>
      </c>
      <c r="B3317" s="8">
        <v>271</v>
      </c>
      <c r="C3317" s="8">
        <v>6</v>
      </c>
      <c r="D3317" s="9" t="s">
        <v>3181</v>
      </c>
      <c r="E3317" t="str">
        <f t="shared" si="449"/>
        <v>http://creativecommons.org/publicdomain/zero/1.0/</v>
      </c>
      <c r="F3317" t="s">
        <v>4661</v>
      </c>
      <c r="G3317">
        <v>8</v>
      </c>
      <c r="H3317" t="s">
        <v>337</v>
      </c>
      <c r="I3317" s="3" t="str">
        <f t="shared" si="450"/>
        <v>https://jpsearch.go.jp/term/type/文章要素</v>
      </c>
      <c r="L3317">
        <f t="shared" si="452"/>
        <v>155</v>
      </c>
      <c r="M3317" t="str">
        <f t="shared" si="453"/>
        <v>https://www.dl.ndl.go.jp/api/iiif/3437686/canvas/155</v>
      </c>
      <c r="N3317" t="str">
        <f t="shared" si="451"/>
        <v>https://www.dl.ndl.go.jp/api/iiif/3437686/manifest.json</v>
      </c>
      <c r="O3317" t="str">
        <f t="shared" si="454"/>
        <v>http://da.dl.itc.u-tokyo.ac.jp/mirador/?params=[{%22manifest%22:%22https://www.dl.ndl.go.jp/api/iiif/3437686/manifest.json%22,%22canvas%22:%22https://www.dl.ndl.go.jp/api/iiif/3437686/canvas/155%22}]</v>
      </c>
    </row>
    <row r="3318" spans="1:15" ht="16">
      <c r="A3318" s="8" t="str">
        <f t="shared" si="448"/>
        <v>https://w3id.org/kouigenjimonogatari/data/0271-07.json</v>
      </c>
      <c r="B3318" s="8">
        <v>271</v>
      </c>
      <c r="C3318" s="8">
        <v>7</v>
      </c>
      <c r="D3318" s="9" t="s">
        <v>3182</v>
      </c>
      <c r="E3318" t="str">
        <f t="shared" si="449"/>
        <v>http://creativecommons.org/publicdomain/zero/1.0/</v>
      </c>
      <c r="F3318" t="s">
        <v>4661</v>
      </c>
      <c r="G3318">
        <v>8</v>
      </c>
      <c r="H3318" t="s">
        <v>337</v>
      </c>
      <c r="I3318" s="3" t="str">
        <f t="shared" si="450"/>
        <v>https://jpsearch.go.jp/term/type/文章要素</v>
      </c>
      <c r="L3318">
        <f t="shared" si="452"/>
        <v>155</v>
      </c>
      <c r="M3318" t="str">
        <f t="shared" si="453"/>
        <v>https://www.dl.ndl.go.jp/api/iiif/3437686/canvas/155</v>
      </c>
      <c r="N3318" t="str">
        <f t="shared" si="451"/>
        <v>https://www.dl.ndl.go.jp/api/iiif/3437686/manifest.json</v>
      </c>
      <c r="O3318" t="str">
        <f t="shared" si="454"/>
        <v>http://da.dl.itc.u-tokyo.ac.jp/mirador/?params=[{%22manifest%22:%22https://www.dl.ndl.go.jp/api/iiif/3437686/manifest.json%22,%22canvas%22:%22https://www.dl.ndl.go.jp/api/iiif/3437686/canvas/155%22}]</v>
      </c>
    </row>
    <row r="3319" spans="1:15" ht="16">
      <c r="A3319" s="8" t="str">
        <f t="shared" si="448"/>
        <v>https://w3id.org/kouigenjimonogatari/data/0271-08.json</v>
      </c>
      <c r="B3319" s="8">
        <v>271</v>
      </c>
      <c r="C3319" s="8">
        <v>8</v>
      </c>
      <c r="D3319" s="9" t="s">
        <v>3183</v>
      </c>
      <c r="E3319" t="str">
        <f t="shared" si="449"/>
        <v>http://creativecommons.org/publicdomain/zero/1.0/</v>
      </c>
      <c r="F3319" t="s">
        <v>4661</v>
      </c>
      <c r="G3319">
        <v>8</v>
      </c>
      <c r="H3319" t="s">
        <v>337</v>
      </c>
      <c r="I3319" s="3" t="str">
        <f t="shared" si="450"/>
        <v>https://jpsearch.go.jp/term/type/文章要素</v>
      </c>
      <c r="L3319">
        <f t="shared" si="452"/>
        <v>155</v>
      </c>
      <c r="M3319" t="str">
        <f t="shared" si="453"/>
        <v>https://www.dl.ndl.go.jp/api/iiif/3437686/canvas/155</v>
      </c>
      <c r="N3319" t="str">
        <f t="shared" si="451"/>
        <v>https://www.dl.ndl.go.jp/api/iiif/3437686/manifest.json</v>
      </c>
      <c r="O3319" t="str">
        <f t="shared" si="454"/>
        <v>http://da.dl.itc.u-tokyo.ac.jp/mirador/?params=[{%22manifest%22:%22https://www.dl.ndl.go.jp/api/iiif/3437686/manifest.json%22,%22canvas%22:%22https://www.dl.ndl.go.jp/api/iiif/3437686/canvas/155%22}]</v>
      </c>
    </row>
    <row r="3320" spans="1:15" ht="16">
      <c r="A3320" s="8" t="str">
        <f t="shared" si="448"/>
        <v>https://w3id.org/kouigenjimonogatari/data/0271-09.json</v>
      </c>
      <c r="B3320" s="8">
        <v>271</v>
      </c>
      <c r="C3320" s="8">
        <v>9</v>
      </c>
      <c r="D3320" s="9" t="s">
        <v>3184</v>
      </c>
      <c r="E3320" t="str">
        <f t="shared" si="449"/>
        <v>http://creativecommons.org/publicdomain/zero/1.0/</v>
      </c>
      <c r="F3320" t="s">
        <v>4661</v>
      </c>
      <c r="G3320">
        <v>8</v>
      </c>
      <c r="H3320" t="s">
        <v>337</v>
      </c>
      <c r="I3320" s="3" t="str">
        <f t="shared" si="450"/>
        <v>https://jpsearch.go.jp/term/type/文章要素</v>
      </c>
      <c r="L3320">
        <f t="shared" si="452"/>
        <v>155</v>
      </c>
      <c r="M3320" t="str">
        <f t="shared" si="453"/>
        <v>https://www.dl.ndl.go.jp/api/iiif/3437686/canvas/155</v>
      </c>
      <c r="N3320" t="str">
        <f t="shared" si="451"/>
        <v>https://www.dl.ndl.go.jp/api/iiif/3437686/manifest.json</v>
      </c>
      <c r="O3320" t="str">
        <f t="shared" si="454"/>
        <v>http://da.dl.itc.u-tokyo.ac.jp/mirador/?params=[{%22manifest%22:%22https://www.dl.ndl.go.jp/api/iiif/3437686/manifest.json%22,%22canvas%22:%22https://www.dl.ndl.go.jp/api/iiif/3437686/canvas/155%22}]</v>
      </c>
    </row>
    <row r="3321" spans="1:15" ht="16">
      <c r="A3321" s="8" t="str">
        <f t="shared" si="448"/>
        <v>https://w3id.org/kouigenjimonogatari/data/0271-10.json</v>
      </c>
      <c r="B3321" s="8">
        <v>271</v>
      </c>
      <c r="C3321" s="8">
        <v>10</v>
      </c>
      <c r="D3321" s="9" t="s">
        <v>3185</v>
      </c>
      <c r="E3321" t="str">
        <f t="shared" si="449"/>
        <v>http://creativecommons.org/publicdomain/zero/1.0/</v>
      </c>
      <c r="F3321" t="s">
        <v>4661</v>
      </c>
      <c r="G3321">
        <v>8</v>
      </c>
      <c r="H3321" t="s">
        <v>337</v>
      </c>
      <c r="I3321" s="3" t="str">
        <f t="shared" si="450"/>
        <v>https://jpsearch.go.jp/term/type/文章要素</v>
      </c>
      <c r="L3321">
        <f t="shared" si="452"/>
        <v>155</v>
      </c>
      <c r="M3321" t="str">
        <f t="shared" si="453"/>
        <v>https://www.dl.ndl.go.jp/api/iiif/3437686/canvas/155</v>
      </c>
      <c r="N3321" t="str">
        <f t="shared" si="451"/>
        <v>https://www.dl.ndl.go.jp/api/iiif/3437686/manifest.json</v>
      </c>
      <c r="O3321" t="str">
        <f t="shared" si="454"/>
        <v>http://da.dl.itc.u-tokyo.ac.jp/mirador/?params=[{%22manifest%22:%22https://www.dl.ndl.go.jp/api/iiif/3437686/manifest.json%22,%22canvas%22:%22https://www.dl.ndl.go.jp/api/iiif/3437686/canvas/155%22}]</v>
      </c>
    </row>
    <row r="3322" spans="1:15" ht="16">
      <c r="A3322" s="8" t="str">
        <f t="shared" si="448"/>
        <v>https://w3id.org/kouigenjimonogatari/data/0271-11.json</v>
      </c>
      <c r="B3322" s="8">
        <v>271</v>
      </c>
      <c r="C3322" s="8">
        <v>11</v>
      </c>
      <c r="D3322" s="9" t="s">
        <v>3186</v>
      </c>
      <c r="E3322" t="str">
        <f t="shared" si="449"/>
        <v>http://creativecommons.org/publicdomain/zero/1.0/</v>
      </c>
      <c r="F3322" t="s">
        <v>4661</v>
      </c>
      <c r="G3322">
        <v>8</v>
      </c>
      <c r="H3322" t="s">
        <v>337</v>
      </c>
      <c r="I3322" s="3" t="str">
        <f t="shared" si="450"/>
        <v>https://jpsearch.go.jp/term/type/文章要素</v>
      </c>
      <c r="L3322">
        <f t="shared" si="452"/>
        <v>155</v>
      </c>
      <c r="M3322" t="str">
        <f t="shared" si="453"/>
        <v>https://www.dl.ndl.go.jp/api/iiif/3437686/canvas/155</v>
      </c>
      <c r="N3322" t="str">
        <f t="shared" si="451"/>
        <v>https://www.dl.ndl.go.jp/api/iiif/3437686/manifest.json</v>
      </c>
      <c r="O3322" t="str">
        <f t="shared" si="454"/>
        <v>http://da.dl.itc.u-tokyo.ac.jp/mirador/?params=[{%22manifest%22:%22https://www.dl.ndl.go.jp/api/iiif/3437686/manifest.json%22,%22canvas%22:%22https://www.dl.ndl.go.jp/api/iiif/3437686/canvas/155%22}]</v>
      </c>
    </row>
    <row r="3323" spans="1:15" ht="16">
      <c r="A3323" s="8" t="str">
        <f t="shared" si="448"/>
        <v>https://w3id.org/kouigenjimonogatari/data/0271-12.json</v>
      </c>
      <c r="B3323" s="8">
        <v>271</v>
      </c>
      <c r="C3323" s="8">
        <v>12</v>
      </c>
      <c r="D3323" s="9" t="s">
        <v>3187</v>
      </c>
      <c r="E3323" t="str">
        <f t="shared" si="449"/>
        <v>http://creativecommons.org/publicdomain/zero/1.0/</v>
      </c>
      <c r="F3323" t="s">
        <v>4661</v>
      </c>
      <c r="G3323">
        <v>8</v>
      </c>
      <c r="H3323" t="s">
        <v>337</v>
      </c>
      <c r="I3323" s="3" t="str">
        <f t="shared" si="450"/>
        <v>https://jpsearch.go.jp/term/type/文章要素</v>
      </c>
      <c r="L3323">
        <f t="shared" si="452"/>
        <v>155</v>
      </c>
      <c r="M3323" t="str">
        <f t="shared" si="453"/>
        <v>https://www.dl.ndl.go.jp/api/iiif/3437686/canvas/155</v>
      </c>
      <c r="N3323" t="str">
        <f t="shared" si="451"/>
        <v>https://www.dl.ndl.go.jp/api/iiif/3437686/manifest.json</v>
      </c>
      <c r="O3323" t="str">
        <f t="shared" si="454"/>
        <v>http://da.dl.itc.u-tokyo.ac.jp/mirador/?params=[{%22manifest%22:%22https://www.dl.ndl.go.jp/api/iiif/3437686/manifest.json%22,%22canvas%22:%22https://www.dl.ndl.go.jp/api/iiif/3437686/canvas/155%22}]</v>
      </c>
    </row>
    <row r="3324" spans="1:15" ht="16">
      <c r="A3324" s="8" t="str">
        <f t="shared" si="448"/>
        <v>https://w3id.org/kouigenjimonogatari/data/0271-13.json</v>
      </c>
      <c r="B3324" s="8">
        <v>271</v>
      </c>
      <c r="C3324" s="8">
        <v>13</v>
      </c>
      <c r="D3324" s="9" t="s">
        <v>3188</v>
      </c>
      <c r="E3324" t="str">
        <f t="shared" si="449"/>
        <v>http://creativecommons.org/publicdomain/zero/1.0/</v>
      </c>
      <c r="F3324" t="s">
        <v>4661</v>
      </c>
      <c r="G3324">
        <v>8</v>
      </c>
      <c r="H3324" t="s">
        <v>337</v>
      </c>
      <c r="I3324" s="3" t="str">
        <f t="shared" si="450"/>
        <v>https://jpsearch.go.jp/term/type/文章要素</v>
      </c>
      <c r="L3324">
        <f t="shared" si="452"/>
        <v>155</v>
      </c>
      <c r="M3324" t="str">
        <f t="shared" si="453"/>
        <v>https://www.dl.ndl.go.jp/api/iiif/3437686/canvas/155</v>
      </c>
      <c r="N3324" t="str">
        <f t="shared" si="451"/>
        <v>https://www.dl.ndl.go.jp/api/iiif/3437686/manifest.json</v>
      </c>
      <c r="O3324" t="str">
        <f t="shared" si="454"/>
        <v>http://da.dl.itc.u-tokyo.ac.jp/mirador/?params=[{%22manifest%22:%22https://www.dl.ndl.go.jp/api/iiif/3437686/manifest.json%22,%22canvas%22:%22https://www.dl.ndl.go.jp/api/iiif/3437686/canvas/155%22}]</v>
      </c>
    </row>
    <row r="3325" spans="1:15" ht="16">
      <c r="A3325" s="8" t="str">
        <f t="shared" si="448"/>
        <v>https://w3id.org/kouigenjimonogatari/data/0271-14.json</v>
      </c>
      <c r="B3325" s="8">
        <v>271</v>
      </c>
      <c r="C3325" s="8">
        <v>14</v>
      </c>
      <c r="D3325" s="9" t="s">
        <v>3189</v>
      </c>
      <c r="E3325" t="str">
        <f t="shared" si="449"/>
        <v>http://creativecommons.org/publicdomain/zero/1.0/</v>
      </c>
      <c r="F3325" t="s">
        <v>4661</v>
      </c>
      <c r="G3325">
        <v>8</v>
      </c>
      <c r="H3325" t="s">
        <v>337</v>
      </c>
      <c r="I3325" s="3" t="str">
        <f t="shared" si="450"/>
        <v>https://jpsearch.go.jp/term/type/文章要素</v>
      </c>
      <c r="L3325">
        <f t="shared" si="452"/>
        <v>155</v>
      </c>
      <c r="M3325" t="str">
        <f t="shared" si="453"/>
        <v>https://www.dl.ndl.go.jp/api/iiif/3437686/canvas/155</v>
      </c>
      <c r="N3325" t="str">
        <f t="shared" si="451"/>
        <v>https://www.dl.ndl.go.jp/api/iiif/3437686/manifest.json</v>
      </c>
      <c r="O3325" t="str">
        <f t="shared" si="454"/>
        <v>http://da.dl.itc.u-tokyo.ac.jp/mirador/?params=[{%22manifest%22:%22https://www.dl.ndl.go.jp/api/iiif/3437686/manifest.json%22,%22canvas%22:%22https://www.dl.ndl.go.jp/api/iiif/3437686/canvas/155%22}]</v>
      </c>
    </row>
    <row r="3326" spans="1:15" ht="16">
      <c r="A3326" s="8" t="str">
        <f t="shared" si="448"/>
        <v>https://w3id.org/kouigenjimonogatari/data/0272-01.json</v>
      </c>
      <c r="B3326" s="8">
        <v>272</v>
      </c>
      <c r="C3326" s="8">
        <v>1</v>
      </c>
      <c r="D3326" s="9" t="s">
        <v>3190</v>
      </c>
      <c r="E3326" t="str">
        <f t="shared" si="449"/>
        <v>http://creativecommons.org/publicdomain/zero/1.0/</v>
      </c>
      <c r="F3326" t="s">
        <v>4661</v>
      </c>
      <c r="G3326">
        <v>8</v>
      </c>
      <c r="H3326" t="s">
        <v>337</v>
      </c>
      <c r="I3326" s="3" t="str">
        <f t="shared" si="450"/>
        <v>https://jpsearch.go.jp/term/type/文章要素</v>
      </c>
      <c r="L3326">
        <f t="shared" si="452"/>
        <v>156</v>
      </c>
      <c r="M3326" t="str">
        <f t="shared" si="453"/>
        <v>https://www.dl.ndl.go.jp/api/iiif/3437686/canvas/156</v>
      </c>
      <c r="N3326" t="str">
        <f t="shared" si="451"/>
        <v>https://www.dl.ndl.go.jp/api/iiif/3437686/manifest.json</v>
      </c>
      <c r="O3326" t="str">
        <f t="shared" si="454"/>
        <v>http://da.dl.itc.u-tokyo.ac.jp/mirador/?params=[{%22manifest%22:%22https://www.dl.ndl.go.jp/api/iiif/3437686/manifest.json%22,%22canvas%22:%22https://www.dl.ndl.go.jp/api/iiif/3437686/canvas/156%22}]</v>
      </c>
    </row>
    <row r="3327" spans="1:15" ht="16">
      <c r="A3327" s="8" t="str">
        <f t="shared" si="448"/>
        <v>https://w3id.org/kouigenjimonogatari/data/0272-02.json</v>
      </c>
      <c r="B3327" s="8">
        <v>272</v>
      </c>
      <c r="C3327" s="8">
        <v>2</v>
      </c>
      <c r="D3327" s="9" t="s">
        <v>3191</v>
      </c>
      <c r="E3327" t="str">
        <f t="shared" si="449"/>
        <v>http://creativecommons.org/publicdomain/zero/1.0/</v>
      </c>
      <c r="F3327" t="s">
        <v>4661</v>
      </c>
      <c r="G3327">
        <v>8</v>
      </c>
      <c r="H3327" t="s">
        <v>337</v>
      </c>
      <c r="I3327" s="3" t="str">
        <f t="shared" si="450"/>
        <v>https://jpsearch.go.jp/term/type/文章要素</v>
      </c>
      <c r="L3327">
        <f t="shared" si="452"/>
        <v>156</v>
      </c>
      <c r="M3327" t="str">
        <f t="shared" si="453"/>
        <v>https://www.dl.ndl.go.jp/api/iiif/3437686/canvas/156</v>
      </c>
      <c r="N3327" t="str">
        <f t="shared" si="451"/>
        <v>https://www.dl.ndl.go.jp/api/iiif/3437686/manifest.json</v>
      </c>
      <c r="O3327" t="str">
        <f t="shared" si="454"/>
        <v>http://da.dl.itc.u-tokyo.ac.jp/mirador/?params=[{%22manifest%22:%22https://www.dl.ndl.go.jp/api/iiif/3437686/manifest.json%22,%22canvas%22:%22https://www.dl.ndl.go.jp/api/iiif/3437686/canvas/156%22}]</v>
      </c>
    </row>
    <row r="3328" spans="1:15" ht="16">
      <c r="A3328" s="8" t="str">
        <f t="shared" ref="A3328:A3391" si="455">"https://w3id.org/kouigenjimonogatari/data/"&amp;TEXT(B3328, "0000")&amp;"-"&amp;TEXT(C3328, "00")&amp;".json"</f>
        <v>https://w3id.org/kouigenjimonogatari/data/0272-03.json</v>
      </c>
      <c r="B3328" s="8">
        <v>272</v>
      </c>
      <c r="C3328" s="8">
        <v>3</v>
      </c>
      <c r="D3328" s="9" t="s">
        <v>3192</v>
      </c>
      <c r="E3328" t="str">
        <f t="shared" si="449"/>
        <v>http://creativecommons.org/publicdomain/zero/1.0/</v>
      </c>
      <c r="F3328" t="s">
        <v>4661</v>
      </c>
      <c r="G3328">
        <v>8</v>
      </c>
      <c r="H3328" t="s">
        <v>337</v>
      </c>
      <c r="I3328" s="3" t="str">
        <f t="shared" si="450"/>
        <v>https://jpsearch.go.jp/term/type/文章要素</v>
      </c>
      <c r="L3328">
        <f t="shared" si="452"/>
        <v>156</v>
      </c>
      <c r="M3328" t="str">
        <f t="shared" si="453"/>
        <v>https://www.dl.ndl.go.jp/api/iiif/3437686/canvas/156</v>
      </c>
      <c r="N3328" t="str">
        <f t="shared" si="451"/>
        <v>https://www.dl.ndl.go.jp/api/iiif/3437686/manifest.json</v>
      </c>
      <c r="O3328" t="str">
        <f t="shared" si="454"/>
        <v>http://da.dl.itc.u-tokyo.ac.jp/mirador/?params=[{%22manifest%22:%22https://www.dl.ndl.go.jp/api/iiif/3437686/manifest.json%22,%22canvas%22:%22https://www.dl.ndl.go.jp/api/iiif/3437686/canvas/156%22}]</v>
      </c>
    </row>
    <row r="3329" spans="1:15" ht="16">
      <c r="A3329" s="8" t="str">
        <f t="shared" si="455"/>
        <v>https://w3id.org/kouigenjimonogatari/data/0272-04.json</v>
      </c>
      <c r="B3329" s="8">
        <v>272</v>
      </c>
      <c r="C3329" s="8">
        <v>4</v>
      </c>
      <c r="D3329" s="9" t="s">
        <v>3193</v>
      </c>
      <c r="E3329" t="str">
        <f t="shared" si="449"/>
        <v>http://creativecommons.org/publicdomain/zero/1.0/</v>
      </c>
      <c r="F3329" t="s">
        <v>4661</v>
      </c>
      <c r="G3329">
        <v>8</v>
      </c>
      <c r="H3329" t="s">
        <v>337</v>
      </c>
      <c r="I3329" s="3" t="str">
        <f t="shared" si="450"/>
        <v>https://jpsearch.go.jp/term/type/文章要素</v>
      </c>
      <c r="L3329">
        <f t="shared" si="452"/>
        <v>156</v>
      </c>
      <c r="M3329" t="str">
        <f t="shared" si="453"/>
        <v>https://www.dl.ndl.go.jp/api/iiif/3437686/canvas/156</v>
      </c>
      <c r="N3329" t="str">
        <f t="shared" si="451"/>
        <v>https://www.dl.ndl.go.jp/api/iiif/3437686/manifest.json</v>
      </c>
      <c r="O3329" t="str">
        <f t="shared" si="454"/>
        <v>http://da.dl.itc.u-tokyo.ac.jp/mirador/?params=[{%22manifest%22:%22https://www.dl.ndl.go.jp/api/iiif/3437686/manifest.json%22,%22canvas%22:%22https://www.dl.ndl.go.jp/api/iiif/3437686/canvas/156%22}]</v>
      </c>
    </row>
    <row r="3330" spans="1:15" ht="16">
      <c r="A3330" s="8" t="str">
        <f t="shared" si="455"/>
        <v>https://w3id.org/kouigenjimonogatari/data/0272-05.json</v>
      </c>
      <c r="B3330" s="8">
        <v>272</v>
      </c>
      <c r="C3330" s="8">
        <v>5</v>
      </c>
      <c r="D3330" s="9" t="s">
        <v>3194</v>
      </c>
      <c r="E3330" t="str">
        <f t="shared" si="449"/>
        <v>http://creativecommons.org/publicdomain/zero/1.0/</v>
      </c>
      <c r="F3330" t="s">
        <v>4661</v>
      </c>
      <c r="G3330">
        <v>8</v>
      </c>
      <c r="H3330" t="s">
        <v>337</v>
      </c>
      <c r="I3330" s="3" t="str">
        <f t="shared" si="450"/>
        <v>https://jpsearch.go.jp/term/type/文章要素</v>
      </c>
      <c r="L3330">
        <f t="shared" si="452"/>
        <v>156</v>
      </c>
      <c r="M3330" t="str">
        <f t="shared" si="453"/>
        <v>https://www.dl.ndl.go.jp/api/iiif/3437686/canvas/156</v>
      </c>
      <c r="N3330" t="str">
        <f t="shared" si="451"/>
        <v>https://www.dl.ndl.go.jp/api/iiif/3437686/manifest.json</v>
      </c>
      <c r="O3330" t="str">
        <f t="shared" si="454"/>
        <v>http://da.dl.itc.u-tokyo.ac.jp/mirador/?params=[{%22manifest%22:%22https://www.dl.ndl.go.jp/api/iiif/3437686/manifest.json%22,%22canvas%22:%22https://www.dl.ndl.go.jp/api/iiif/3437686/canvas/156%22}]</v>
      </c>
    </row>
    <row r="3331" spans="1:15" ht="16">
      <c r="A3331" s="8" t="str">
        <f t="shared" si="455"/>
        <v>https://w3id.org/kouigenjimonogatari/data/0272-06.json</v>
      </c>
      <c r="B3331" s="8">
        <v>272</v>
      </c>
      <c r="C3331" s="8">
        <v>6</v>
      </c>
      <c r="D3331" s="9" t="s">
        <v>3195</v>
      </c>
      <c r="E3331" t="str">
        <f t="shared" si="449"/>
        <v>http://creativecommons.org/publicdomain/zero/1.0/</v>
      </c>
      <c r="F3331" t="s">
        <v>4661</v>
      </c>
      <c r="G3331">
        <v>8</v>
      </c>
      <c r="H3331" t="s">
        <v>337</v>
      </c>
      <c r="I3331" s="3" t="str">
        <f t="shared" si="450"/>
        <v>https://jpsearch.go.jp/term/type/文章要素</v>
      </c>
      <c r="L3331">
        <f t="shared" si="452"/>
        <v>156</v>
      </c>
      <c r="M3331" t="str">
        <f t="shared" si="453"/>
        <v>https://www.dl.ndl.go.jp/api/iiif/3437686/canvas/156</v>
      </c>
      <c r="N3331" t="str">
        <f t="shared" si="451"/>
        <v>https://www.dl.ndl.go.jp/api/iiif/3437686/manifest.json</v>
      </c>
      <c r="O3331" t="str">
        <f t="shared" si="454"/>
        <v>http://da.dl.itc.u-tokyo.ac.jp/mirador/?params=[{%22manifest%22:%22https://www.dl.ndl.go.jp/api/iiif/3437686/manifest.json%22,%22canvas%22:%22https://www.dl.ndl.go.jp/api/iiif/3437686/canvas/156%22}]</v>
      </c>
    </row>
    <row r="3332" spans="1:15" ht="16">
      <c r="A3332" s="8" t="str">
        <f t="shared" si="455"/>
        <v>https://w3id.org/kouigenjimonogatari/data/0272-07.json</v>
      </c>
      <c r="B3332" s="8">
        <v>272</v>
      </c>
      <c r="C3332" s="8">
        <v>7</v>
      </c>
      <c r="D3332" s="9" t="s">
        <v>3196</v>
      </c>
      <c r="E3332" t="str">
        <f t="shared" ref="E3332:E3395" si="456">"http://creativecommons.org/publicdomain/zero/1.0/"</f>
        <v>http://creativecommons.org/publicdomain/zero/1.0/</v>
      </c>
      <c r="F3332" t="s">
        <v>4661</v>
      </c>
      <c r="G3332">
        <v>8</v>
      </c>
      <c r="H3332" t="s">
        <v>337</v>
      </c>
      <c r="I3332" s="3" t="str">
        <f t="shared" ref="I3332:I3395" si="457">"https://jpsearch.go.jp/term/type/文章要素"</f>
        <v>https://jpsearch.go.jp/term/type/文章要素</v>
      </c>
      <c r="L3332">
        <f t="shared" si="452"/>
        <v>156</v>
      </c>
      <c r="M3332" t="str">
        <f t="shared" si="453"/>
        <v>https://www.dl.ndl.go.jp/api/iiif/3437686/canvas/156</v>
      </c>
      <c r="N3332" t="str">
        <f t="shared" ref="N3332:N3395" si="458">"https://www.dl.ndl.go.jp/api/iiif/3437686/manifest.json"</f>
        <v>https://www.dl.ndl.go.jp/api/iiif/3437686/manifest.json</v>
      </c>
      <c r="O3332" t="str">
        <f t="shared" si="454"/>
        <v>http://da.dl.itc.u-tokyo.ac.jp/mirador/?params=[{%22manifest%22:%22https://www.dl.ndl.go.jp/api/iiif/3437686/manifest.json%22,%22canvas%22:%22https://www.dl.ndl.go.jp/api/iiif/3437686/canvas/156%22}]</v>
      </c>
    </row>
    <row r="3333" spans="1:15" ht="16">
      <c r="A3333" s="8" t="str">
        <f t="shared" si="455"/>
        <v>https://w3id.org/kouigenjimonogatari/data/0272-08.json</v>
      </c>
      <c r="B3333" s="8">
        <v>272</v>
      </c>
      <c r="C3333" s="8">
        <v>8</v>
      </c>
      <c r="D3333" s="9" t="s">
        <v>3197</v>
      </c>
      <c r="E3333" t="str">
        <f t="shared" si="456"/>
        <v>http://creativecommons.org/publicdomain/zero/1.0/</v>
      </c>
      <c r="F3333" t="s">
        <v>4661</v>
      </c>
      <c r="G3333">
        <v>8</v>
      </c>
      <c r="H3333" t="s">
        <v>337</v>
      </c>
      <c r="I3333" s="3" t="str">
        <f t="shared" si="457"/>
        <v>https://jpsearch.go.jp/term/type/文章要素</v>
      </c>
      <c r="L3333">
        <f t="shared" si="452"/>
        <v>156</v>
      </c>
      <c r="M3333" t="str">
        <f t="shared" si="453"/>
        <v>https://www.dl.ndl.go.jp/api/iiif/3437686/canvas/156</v>
      </c>
      <c r="N3333" t="str">
        <f t="shared" si="458"/>
        <v>https://www.dl.ndl.go.jp/api/iiif/3437686/manifest.json</v>
      </c>
      <c r="O3333" t="str">
        <f t="shared" si="454"/>
        <v>http://da.dl.itc.u-tokyo.ac.jp/mirador/?params=[{%22manifest%22:%22https://www.dl.ndl.go.jp/api/iiif/3437686/manifest.json%22,%22canvas%22:%22https://www.dl.ndl.go.jp/api/iiif/3437686/canvas/156%22}]</v>
      </c>
    </row>
    <row r="3334" spans="1:15" ht="16">
      <c r="A3334" s="8" t="str">
        <f t="shared" si="455"/>
        <v>https://w3id.org/kouigenjimonogatari/data/0272-09.json</v>
      </c>
      <c r="B3334" s="8">
        <v>272</v>
      </c>
      <c r="C3334" s="8">
        <v>9</v>
      </c>
      <c r="D3334" s="9" t="s">
        <v>3198</v>
      </c>
      <c r="E3334" t="str">
        <f t="shared" si="456"/>
        <v>http://creativecommons.org/publicdomain/zero/1.0/</v>
      </c>
      <c r="F3334" t="s">
        <v>4661</v>
      </c>
      <c r="G3334">
        <v>8</v>
      </c>
      <c r="H3334" t="s">
        <v>337</v>
      </c>
      <c r="I3334" s="3" t="str">
        <f t="shared" si="457"/>
        <v>https://jpsearch.go.jp/term/type/文章要素</v>
      </c>
      <c r="L3334">
        <f t="shared" si="452"/>
        <v>156</v>
      </c>
      <c r="M3334" t="str">
        <f t="shared" si="453"/>
        <v>https://www.dl.ndl.go.jp/api/iiif/3437686/canvas/156</v>
      </c>
      <c r="N3334" t="str">
        <f t="shared" si="458"/>
        <v>https://www.dl.ndl.go.jp/api/iiif/3437686/manifest.json</v>
      </c>
      <c r="O3334" t="str">
        <f t="shared" si="454"/>
        <v>http://da.dl.itc.u-tokyo.ac.jp/mirador/?params=[{%22manifest%22:%22https://www.dl.ndl.go.jp/api/iiif/3437686/manifest.json%22,%22canvas%22:%22https://www.dl.ndl.go.jp/api/iiif/3437686/canvas/156%22}]</v>
      </c>
    </row>
    <row r="3335" spans="1:15" ht="16">
      <c r="A3335" s="8" t="str">
        <f t="shared" si="455"/>
        <v>https://w3id.org/kouigenjimonogatari/data/0272-10.json</v>
      </c>
      <c r="B3335" s="8">
        <v>272</v>
      </c>
      <c r="C3335" s="8">
        <v>10</v>
      </c>
      <c r="D3335" s="9" t="s">
        <v>3199</v>
      </c>
      <c r="E3335" t="str">
        <f t="shared" si="456"/>
        <v>http://creativecommons.org/publicdomain/zero/1.0/</v>
      </c>
      <c r="F3335" t="s">
        <v>4661</v>
      </c>
      <c r="G3335">
        <v>8</v>
      </c>
      <c r="H3335" t="s">
        <v>337</v>
      </c>
      <c r="I3335" s="3" t="str">
        <f t="shared" si="457"/>
        <v>https://jpsearch.go.jp/term/type/文章要素</v>
      </c>
      <c r="L3335">
        <f t="shared" ref="L3335:L3398" si="459">20+INT(B3335/2)</f>
        <v>156</v>
      </c>
      <c r="M3335" t="str">
        <f t="shared" ref="M3335:M3398" si="460">"https://www.dl.ndl.go.jp/api/iiif/3437686/canvas/"&amp;L3335</f>
        <v>https://www.dl.ndl.go.jp/api/iiif/3437686/canvas/156</v>
      </c>
      <c r="N3335" t="str">
        <f t="shared" si="458"/>
        <v>https://www.dl.ndl.go.jp/api/iiif/3437686/manifest.json</v>
      </c>
      <c r="O3335" t="str">
        <f t="shared" ref="O3335:O3398" si="461">"http://da.dl.itc.u-tokyo.ac.jp/mirador/?params=[{%22manifest%22:%22"&amp;N3335&amp;"%22,%22canvas%22:%22"&amp;M3335&amp;"%22}]"</f>
        <v>http://da.dl.itc.u-tokyo.ac.jp/mirador/?params=[{%22manifest%22:%22https://www.dl.ndl.go.jp/api/iiif/3437686/manifest.json%22,%22canvas%22:%22https://www.dl.ndl.go.jp/api/iiif/3437686/canvas/156%22}]</v>
      </c>
    </row>
    <row r="3336" spans="1:15" ht="16">
      <c r="A3336" s="8" t="str">
        <f t="shared" si="455"/>
        <v>https://w3id.org/kouigenjimonogatari/data/0272-11.json</v>
      </c>
      <c r="B3336" s="8">
        <v>272</v>
      </c>
      <c r="C3336" s="8">
        <v>11</v>
      </c>
      <c r="D3336" s="9" t="s">
        <v>3200</v>
      </c>
      <c r="E3336" t="str">
        <f t="shared" si="456"/>
        <v>http://creativecommons.org/publicdomain/zero/1.0/</v>
      </c>
      <c r="F3336" t="s">
        <v>4661</v>
      </c>
      <c r="G3336">
        <v>8</v>
      </c>
      <c r="H3336" t="s">
        <v>337</v>
      </c>
      <c r="I3336" s="3" t="str">
        <f t="shared" si="457"/>
        <v>https://jpsearch.go.jp/term/type/文章要素</v>
      </c>
      <c r="L3336">
        <f t="shared" si="459"/>
        <v>156</v>
      </c>
      <c r="M3336" t="str">
        <f t="shared" si="460"/>
        <v>https://www.dl.ndl.go.jp/api/iiif/3437686/canvas/156</v>
      </c>
      <c r="N3336" t="str">
        <f t="shared" si="458"/>
        <v>https://www.dl.ndl.go.jp/api/iiif/3437686/manifest.json</v>
      </c>
      <c r="O3336" t="str">
        <f t="shared" si="461"/>
        <v>http://da.dl.itc.u-tokyo.ac.jp/mirador/?params=[{%22manifest%22:%22https://www.dl.ndl.go.jp/api/iiif/3437686/manifest.json%22,%22canvas%22:%22https://www.dl.ndl.go.jp/api/iiif/3437686/canvas/156%22}]</v>
      </c>
    </row>
    <row r="3337" spans="1:15" ht="16">
      <c r="A3337" s="8" t="str">
        <f t="shared" si="455"/>
        <v>https://w3id.org/kouigenjimonogatari/data/0272-12.json</v>
      </c>
      <c r="B3337" s="8">
        <v>272</v>
      </c>
      <c r="C3337" s="8">
        <v>12</v>
      </c>
      <c r="D3337" s="9" t="s">
        <v>3201</v>
      </c>
      <c r="E3337" t="str">
        <f t="shared" si="456"/>
        <v>http://creativecommons.org/publicdomain/zero/1.0/</v>
      </c>
      <c r="F3337" t="s">
        <v>4661</v>
      </c>
      <c r="G3337">
        <v>8</v>
      </c>
      <c r="H3337" t="s">
        <v>337</v>
      </c>
      <c r="I3337" s="3" t="str">
        <f t="shared" si="457"/>
        <v>https://jpsearch.go.jp/term/type/文章要素</v>
      </c>
      <c r="L3337">
        <f t="shared" si="459"/>
        <v>156</v>
      </c>
      <c r="M3337" t="str">
        <f t="shared" si="460"/>
        <v>https://www.dl.ndl.go.jp/api/iiif/3437686/canvas/156</v>
      </c>
      <c r="N3337" t="str">
        <f t="shared" si="458"/>
        <v>https://www.dl.ndl.go.jp/api/iiif/3437686/manifest.json</v>
      </c>
      <c r="O3337" t="str">
        <f t="shared" si="461"/>
        <v>http://da.dl.itc.u-tokyo.ac.jp/mirador/?params=[{%22manifest%22:%22https://www.dl.ndl.go.jp/api/iiif/3437686/manifest.json%22,%22canvas%22:%22https://www.dl.ndl.go.jp/api/iiif/3437686/canvas/156%22}]</v>
      </c>
    </row>
    <row r="3338" spans="1:15" ht="16">
      <c r="A3338" s="8" t="str">
        <f t="shared" si="455"/>
        <v>https://w3id.org/kouigenjimonogatari/data/0272-13.json</v>
      </c>
      <c r="B3338" s="8">
        <v>272</v>
      </c>
      <c r="C3338" s="8">
        <v>13</v>
      </c>
      <c r="D3338" s="9" t="s">
        <v>3202</v>
      </c>
      <c r="E3338" t="str">
        <f t="shared" si="456"/>
        <v>http://creativecommons.org/publicdomain/zero/1.0/</v>
      </c>
      <c r="F3338" t="s">
        <v>4661</v>
      </c>
      <c r="G3338">
        <v>8</v>
      </c>
      <c r="H3338" t="s">
        <v>337</v>
      </c>
      <c r="I3338" s="3" t="str">
        <f t="shared" si="457"/>
        <v>https://jpsearch.go.jp/term/type/文章要素</v>
      </c>
      <c r="L3338">
        <f t="shared" si="459"/>
        <v>156</v>
      </c>
      <c r="M3338" t="str">
        <f t="shared" si="460"/>
        <v>https://www.dl.ndl.go.jp/api/iiif/3437686/canvas/156</v>
      </c>
      <c r="N3338" t="str">
        <f t="shared" si="458"/>
        <v>https://www.dl.ndl.go.jp/api/iiif/3437686/manifest.json</v>
      </c>
      <c r="O3338" t="str">
        <f t="shared" si="461"/>
        <v>http://da.dl.itc.u-tokyo.ac.jp/mirador/?params=[{%22manifest%22:%22https://www.dl.ndl.go.jp/api/iiif/3437686/manifest.json%22,%22canvas%22:%22https://www.dl.ndl.go.jp/api/iiif/3437686/canvas/156%22}]</v>
      </c>
    </row>
    <row r="3339" spans="1:15" ht="16">
      <c r="A3339" s="8" t="str">
        <f t="shared" si="455"/>
        <v>https://w3id.org/kouigenjimonogatari/data/0272-14.json</v>
      </c>
      <c r="B3339" s="8">
        <v>272</v>
      </c>
      <c r="C3339" s="8">
        <v>14</v>
      </c>
      <c r="D3339" s="9" t="s">
        <v>3203</v>
      </c>
      <c r="E3339" t="str">
        <f t="shared" si="456"/>
        <v>http://creativecommons.org/publicdomain/zero/1.0/</v>
      </c>
      <c r="F3339" t="s">
        <v>4661</v>
      </c>
      <c r="G3339">
        <v>8</v>
      </c>
      <c r="H3339" t="s">
        <v>337</v>
      </c>
      <c r="I3339" s="3" t="str">
        <f t="shared" si="457"/>
        <v>https://jpsearch.go.jp/term/type/文章要素</v>
      </c>
      <c r="L3339">
        <f t="shared" si="459"/>
        <v>156</v>
      </c>
      <c r="M3339" t="str">
        <f t="shared" si="460"/>
        <v>https://www.dl.ndl.go.jp/api/iiif/3437686/canvas/156</v>
      </c>
      <c r="N3339" t="str">
        <f t="shared" si="458"/>
        <v>https://www.dl.ndl.go.jp/api/iiif/3437686/manifest.json</v>
      </c>
      <c r="O3339" t="str">
        <f t="shared" si="461"/>
        <v>http://da.dl.itc.u-tokyo.ac.jp/mirador/?params=[{%22manifest%22:%22https://www.dl.ndl.go.jp/api/iiif/3437686/manifest.json%22,%22canvas%22:%22https://www.dl.ndl.go.jp/api/iiif/3437686/canvas/156%22}]</v>
      </c>
    </row>
    <row r="3340" spans="1:15" ht="16">
      <c r="A3340" s="8" t="str">
        <f t="shared" si="455"/>
        <v>https://w3id.org/kouigenjimonogatari/data/0273-01.json</v>
      </c>
      <c r="B3340" s="8">
        <v>273</v>
      </c>
      <c r="C3340" s="8">
        <v>1</v>
      </c>
      <c r="D3340" s="9" t="s">
        <v>3204</v>
      </c>
      <c r="E3340" t="str">
        <f t="shared" si="456"/>
        <v>http://creativecommons.org/publicdomain/zero/1.0/</v>
      </c>
      <c r="F3340" t="s">
        <v>4661</v>
      </c>
      <c r="G3340">
        <v>8</v>
      </c>
      <c r="H3340" t="s">
        <v>337</v>
      </c>
      <c r="I3340" s="3" t="str">
        <f t="shared" si="457"/>
        <v>https://jpsearch.go.jp/term/type/文章要素</v>
      </c>
      <c r="L3340">
        <f t="shared" si="459"/>
        <v>156</v>
      </c>
      <c r="M3340" t="str">
        <f t="shared" si="460"/>
        <v>https://www.dl.ndl.go.jp/api/iiif/3437686/canvas/156</v>
      </c>
      <c r="N3340" t="str">
        <f t="shared" si="458"/>
        <v>https://www.dl.ndl.go.jp/api/iiif/3437686/manifest.json</v>
      </c>
      <c r="O3340" t="str">
        <f t="shared" si="461"/>
        <v>http://da.dl.itc.u-tokyo.ac.jp/mirador/?params=[{%22manifest%22:%22https://www.dl.ndl.go.jp/api/iiif/3437686/manifest.json%22,%22canvas%22:%22https://www.dl.ndl.go.jp/api/iiif/3437686/canvas/156%22}]</v>
      </c>
    </row>
    <row r="3341" spans="1:15" ht="16">
      <c r="A3341" s="8" t="str">
        <f t="shared" si="455"/>
        <v>https://w3id.org/kouigenjimonogatari/data/0273-02.json</v>
      </c>
      <c r="B3341" s="8">
        <v>273</v>
      </c>
      <c r="C3341" s="8">
        <v>2</v>
      </c>
      <c r="D3341" s="9" t="s">
        <v>3205</v>
      </c>
      <c r="E3341" t="str">
        <f t="shared" si="456"/>
        <v>http://creativecommons.org/publicdomain/zero/1.0/</v>
      </c>
      <c r="F3341" t="s">
        <v>4661</v>
      </c>
      <c r="G3341">
        <v>8</v>
      </c>
      <c r="H3341" t="s">
        <v>337</v>
      </c>
      <c r="I3341" s="3" t="str">
        <f t="shared" si="457"/>
        <v>https://jpsearch.go.jp/term/type/文章要素</v>
      </c>
      <c r="L3341">
        <f t="shared" si="459"/>
        <v>156</v>
      </c>
      <c r="M3341" t="str">
        <f t="shared" si="460"/>
        <v>https://www.dl.ndl.go.jp/api/iiif/3437686/canvas/156</v>
      </c>
      <c r="N3341" t="str">
        <f t="shared" si="458"/>
        <v>https://www.dl.ndl.go.jp/api/iiif/3437686/manifest.json</v>
      </c>
      <c r="O3341" t="str">
        <f t="shared" si="461"/>
        <v>http://da.dl.itc.u-tokyo.ac.jp/mirador/?params=[{%22manifest%22:%22https://www.dl.ndl.go.jp/api/iiif/3437686/manifest.json%22,%22canvas%22:%22https://www.dl.ndl.go.jp/api/iiif/3437686/canvas/156%22}]</v>
      </c>
    </row>
    <row r="3342" spans="1:15" ht="16">
      <c r="A3342" s="8" t="str">
        <f t="shared" si="455"/>
        <v>https://w3id.org/kouigenjimonogatari/data/0273-03.json</v>
      </c>
      <c r="B3342" s="8">
        <v>273</v>
      </c>
      <c r="C3342" s="8">
        <v>3</v>
      </c>
      <c r="D3342" s="9" t="s">
        <v>4668</v>
      </c>
      <c r="E3342" t="str">
        <f t="shared" si="456"/>
        <v>http://creativecommons.org/publicdomain/zero/1.0/</v>
      </c>
      <c r="F3342" t="s">
        <v>4661</v>
      </c>
      <c r="G3342">
        <v>8</v>
      </c>
      <c r="H3342" t="s">
        <v>337</v>
      </c>
      <c r="I3342" s="3" t="str">
        <f t="shared" si="457"/>
        <v>https://jpsearch.go.jp/term/type/文章要素</v>
      </c>
      <c r="L3342">
        <f t="shared" si="459"/>
        <v>156</v>
      </c>
      <c r="M3342" t="str">
        <f t="shared" si="460"/>
        <v>https://www.dl.ndl.go.jp/api/iiif/3437686/canvas/156</v>
      </c>
      <c r="N3342" t="str">
        <f t="shared" si="458"/>
        <v>https://www.dl.ndl.go.jp/api/iiif/3437686/manifest.json</v>
      </c>
      <c r="O3342" t="str">
        <f t="shared" si="461"/>
        <v>http://da.dl.itc.u-tokyo.ac.jp/mirador/?params=[{%22manifest%22:%22https://www.dl.ndl.go.jp/api/iiif/3437686/manifest.json%22,%22canvas%22:%22https://www.dl.ndl.go.jp/api/iiif/3437686/canvas/156%22}]</v>
      </c>
    </row>
    <row r="3343" spans="1:15" ht="16">
      <c r="A3343" s="8" t="str">
        <f t="shared" si="455"/>
        <v>https://w3id.org/kouigenjimonogatari/data/0273-04.json</v>
      </c>
      <c r="B3343" s="8">
        <v>273</v>
      </c>
      <c r="C3343" s="8">
        <v>4</v>
      </c>
      <c r="D3343" s="9" t="s">
        <v>3206</v>
      </c>
      <c r="E3343" t="str">
        <f t="shared" si="456"/>
        <v>http://creativecommons.org/publicdomain/zero/1.0/</v>
      </c>
      <c r="F3343" t="s">
        <v>4661</v>
      </c>
      <c r="G3343">
        <v>8</v>
      </c>
      <c r="H3343" t="s">
        <v>337</v>
      </c>
      <c r="I3343" s="3" t="str">
        <f t="shared" si="457"/>
        <v>https://jpsearch.go.jp/term/type/文章要素</v>
      </c>
      <c r="L3343">
        <f t="shared" si="459"/>
        <v>156</v>
      </c>
      <c r="M3343" t="str">
        <f t="shared" si="460"/>
        <v>https://www.dl.ndl.go.jp/api/iiif/3437686/canvas/156</v>
      </c>
      <c r="N3343" t="str">
        <f t="shared" si="458"/>
        <v>https://www.dl.ndl.go.jp/api/iiif/3437686/manifest.json</v>
      </c>
      <c r="O3343" t="str">
        <f t="shared" si="461"/>
        <v>http://da.dl.itc.u-tokyo.ac.jp/mirador/?params=[{%22manifest%22:%22https://www.dl.ndl.go.jp/api/iiif/3437686/manifest.json%22,%22canvas%22:%22https://www.dl.ndl.go.jp/api/iiif/3437686/canvas/156%22}]</v>
      </c>
    </row>
    <row r="3344" spans="1:15" ht="16">
      <c r="A3344" s="8" t="str">
        <f t="shared" si="455"/>
        <v>https://w3id.org/kouigenjimonogatari/data/0273-05.json</v>
      </c>
      <c r="B3344" s="8">
        <v>273</v>
      </c>
      <c r="C3344" s="8">
        <v>5</v>
      </c>
      <c r="D3344" s="9" t="s">
        <v>3207</v>
      </c>
      <c r="E3344" t="str">
        <f t="shared" si="456"/>
        <v>http://creativecommons.org/publicdomain/zero/1.0/</v>
      </c>
      <c r="F3344" t="s">
        <v>4661</v>
      </c>
      <c r="G3344">
        <v>8</v>
      </c>
      <c r="H3344" t="s">
        <v>337</v>
      </c>
      <c r="I3344" s="3" t="str">
        <f t="shared" si="457"/>
        <v>https://jpsearch.go.jp/term/type/文章要素</v>
      </c>
      <c r="L3344">
        <f t="shared" si="459"/>
        <v>156</v>
      </c>
      <c r="M3344" t="str">
        <f t="shared" si="460"/>
        <v>https://www.dl.ndl.go.jp/api/iiif/3437686/canvas/156</v>
      </c>
      <c r="N3344" t="str">
        <f t="shared" si="458"/>
        <v>https://www.dl.ndl.go.jp/api/iiif/3437686/manifest.json</v>
      </c>
      <c r="O3344" t="str">
        <f t="shared" si="461"/>
        <v>http://da.dl.itc.u-tokyo.ac.jp/mirador/?params=[{%22manifest%22:%22https://www.dl.ndl.go.jp/api/iiif/3437686/manifest.json%22,%22canvas%22:%22https://www.dl.ndl.go.jp/api/iiif/3437686/canvas/156%22}]</v>
      </c>
    </row>
    <row r="3345" spans="1:15" ht="16">
      <c r="A3345" s="8" t="str">
        <f t="shared" si="455"/>
        <v>https://w3id.org/kouigenjimonogatari/data/0273-06.json</v>
      </c>
      <c r="B3345" s="8">
        <v>273</v>
      </c>
      <c r="C3345" s="8">
        <v>6</v>
      </c>
      <c r="D3345" s="9" t="s">
        <v>3208</v>
      </c>
      <c r="E3345" t="str">
        <f t="shared" si="456"/>
        <v>http://creativecommons.org/publicdomain/zero/1.0/</v>
      </c>
      <c r="F3345" t="s">
        <v>4661</v>
      </c>
      <c r="G3345">
        <v>8</v>
      </c>
      <c r="H3345" t="s">
        <v>337</v>
      </c>
      <c r="I3345" s="3" t="str">
        <f t="shared" si="457"/>
        <v>https://jpsearch.go.jp/term/type/文章要素</v>
      </c>
      <c r="L3345">
        <f t="shared" si="459"/>
        <v>156</v>
      </c>
      <c r="M3345" t="str">
        <f t="shared" si="460"/>
        <v>https://www.dl.ndl.go.jp/api/iiif/3437686/canvas/156</v>
      </c>
      <c r="N3345" t="str">
        <f t="shared" si="458"/>
        <v>https://www.dl.ndl.go.jp/api/iiif/3437686/manifest.json</v>
      </c>
      <c r="O3345" t="str">
        <f t="shared" si="461"/>
        <v>http://da.dl.itc.u-tokyo.ac.jp/mirador/?params=[{%22manifest%22:%22https://www.dl.ndl.go.jp/api/iiif/3437686/manifest.json%22,%22canvas%22:%22https://www.dl.ndl.go.jp/api/iiif/3437686/canvas/156%22}]</v>
      </c>
    </row>
    <row r="3346" spans="1:15" ht="16">
      <c r="A3346" s="8" t="str">
        <f t="shared" si="455"/>
        <v>https://w3id.org/kouigenjimonogatari/data/0273-07.json</v>
      </c>
      <c r="B3346" s="8">
        <v>273</v>
      </c>
      <c r="C3346" s="8">
        <v>7</v>
      </c>
      <c r="D3346" s="9" t="s">
        <v>3209</v>
      </c>
      <c r="E3346" t="str">
        <f t="shared" si="456"/>
        <v>http://creativecommons.org/publicdomain/zero/1.0/</v>
      </c>
      <c r="F3346" t="s">
        <v>4661</v>
      </c>
      <c r="G3346">
        <v>8</v>
      </c>
      <c r="H3346" t="s">
        <v>337</v>
      </c>
      <c r="I3346" s="3" t="str">
        <f t="shared" si="457"/>
        <v>https://jpsearch.go.jp/term/type/文章要素</v>
      </c>
      <c r="L3346">
        <f t="shared" si="459"/>
        <v>156</v>
      </c>
      <c r="M3346" t="str">
        <f t="shared" si="460"/>
        <v>https://www.dl.ndl.go.jp/api/iiif/3437686/canvas/156</v>
      </c>
      <c r="N3346" t="str">
        <f t="shared" si="458"/>
        <v>https://www.dl.ndl.go.jp/api/iiif/3437686/manifest.json</v>
      </c>
      <c r="O3346" t="str">
        <f t="shared" si="461"/>
        <v>http://da.dl.itc.u-tokyo.ac.jp/mirador/?params=[{%22manifest%22:%22https://www.dl.ndl.go.jp/api/iiif/3437686/manifest.json%22,%22canvas%22:%22https://www.dl.ndl.go.jp/api/iiif/3437686/canvas/156%22}]</v>
      </c>
    </row>
    <row r="3347" spans="1:15" ht="16">
      <c r="A3347" s="8" t="str">
        <f t="shared" si="455"/>
        <v>https://w3id.org/kouigenjimonogatari/data/0273-08.json</v>
      </c>
      <c r="B3347" s="8">
        <v>273</v>
      </c>
      <c r="C3347" s="8">
        <v>8</v>
      </c>
      <c r="D3347" s="9" t="s">
        <v>3210</v>
      </c>
      <c r="E3347" t="str">
        <f t="shared" si="456"/>
        <v>http://creativecommons.org/publicdomain/zero/1.0/</v>
      </c>
      <c r="F3347" t="s">
        <v>4661</v>
      </c>
      <c r="G3347">
        <v>8</v>
      </c>
      <c r="H3347" t="s">
        <v>337</v>
      </c>
      <c r="I3347" s="3" t="str">
        <f t="shared" si="457"/>
        <v>https://jpsearch.go.jp/term/type/文章要素</v>
      </c>
      <c r="L3347">
        <f t="shared" si="459"/>
        <v>156</v>
      </c>
      <c r="M3347" t="str">
        <f t="shared" si="460"/>
        <v>https://www.dl.ndl.go.jp/api/iiif/3437686/canvas/156</v>
      </c>
      <c r="N3347" t="str">
        <f t="shared" si="458"/>
        <v>https://www.dl.ndl.go.jp/api/iiif/3437686/manifest.json</v>
      </c>
      <c r="O3347" t="str">
        <f t="shared" si="461"/>
        <v>http://da.dl.itc.u-tokyo.ac.jp/mirador/?params=[{%22manifest%22:%22https://www.dl.ndl.go.jp/api/iiif/3437686/manifest.json%22,%22canvas%22:%22https://www.dl.ndl.go.jp/api/iiif/3437686/canvas/156%22}]</v>
      </c>
    </row>
    <row r="3348" spans="1:15" ht="16">
      <c r="A3348" s="8" t="str">
        <f t="shared" si="455"/>
        <v>https://w3id.org/kouigenjimonogatari/data/0273-09.json</v>
      </c>
      <c r="B3348" s="8">
        <v>273</v>
      </c>
      <c r="C3348" s="8">
        <v>9</v>
      </c>
      <c r="D3348" s="9" t="s">
        <v>3211</v>
      </c>
      <c r="E3348" t="str">
        <f t="shared" si="456"/>
        <v>http://creativecommons.org/publicdomain/zero/1.0/</v>
      </c>
      <c r="F3348" t="s">
        <v>4661</v>
      </c>
      <c r="G3348">
        <v>8</v>
      </c>
      <c r="H3348" t="s">
        <v>337</v>
      </c>
      <c r="I3348" s="3" t="str">
        <f t="shared" si="457"/>
        <v>https://jpsearch.go.jp/term/type/文章要素</v>
      </c>
      <c r="L3348">
        <f t="shared" si="459"/>
        <v>156</v>
      </c>
      <c r="M3348" t="str">
        <f t="shared" si="460"/>
        <v>https://www.dl.ndl.go.jp/api/iiif/3437686/canvas/156</v>
      </c>
      <c r="N3348" t="str">
        <f t="shared" si="458"/>
        <v>https://www.dl.ndl.go.jp/api/iiif/3437686/manifest.json</v>
      </c>
      <c r="O3348" t="str">
        <f t="shared" si="461"/>
        <v>http://da.dl.itc.u-tokyo.ac.jp/mirador/?params=[{%22manifest%22:%22https://www.dl.ndl.go.jp/api/iiif/3437686/manifest.json%22,%22canvas%22:%22https://www.dl.ndl.go.jp/api/iiif/3437686/canvas/156%22}]</v>
      </c>
    </row>
    <row r="3349" spans="1:15" ht="16">
      <c r="A3349" s="8" t="str">
        <f t="shared" si="455"/>
        <v>https://w3id.org/kouigenjimonogatari/data/0273-10.json</v>
      </c>
      <c r="B3349" s="8">
        <v>273</v>
      </c>
      <c r="C3349" s="8">
        <v>10</v>
      </c>
      <c r="D3349" s="9" t="s">
        <v>3212</v>
      </c>
      <c r="E3349" t="str">
        <f t="shared" si="456"/>
        <v>http://creativecommons.org/publicdomain/zero/1.0/</v>
      </c>
      <c r="F3349" t="s">
        <v>4661</v>
      </c>
      <c r="G3349">
        <v>8</v>
      </c>
      <c r="H3349" t="s">
        <v>337</v>
      </c>
      <c r="I3349" s="3" t="str">
        <f t="shared" si="457"/>
        <v>https://jpsearch.go.jp/term/type/文章要素</v>
      </c>
      <c r="L3349">
        <f t="shared" si="459"/>
        <v>156</v>
      </c>
      <c r="M3349" t="str">
        <f t="shared" si="460"/>
        <v>https://www.dl.ndl.go.jp/api/iiif/3437686/canvas/156</v>
      </c>
      <c r="N3349" t="str">
        <f t="shared" si="458"/>
        <v>https://www.dl.ndl.go.jp/api/iiif/3437686/manifest.json</v>
      </c>
      <c r="O3349" t="str">
        <f t="shared" si="461"/>
        <v>http://da.dl.itc.u-tokyo.ac.jp/mirador/?params=[{%22manifest%22:%22https://www.dl.ndl.go.jp/api/iiif/3437686/manifest.json%22,%22canvas%22:%22https://www.dl.ndl.go.jp/api/iiif/3437686/canvas/156%22}]</v>
      </c>
    </row>
    <row r="3350" spans="1:15" ht="16">
      <c r="A3350" s="8" t="str">
        <f t="shared" si="455"/>
        <v>https://w3id.org/kouigenjimonogatari/data/0273-11.json</v>
      </c>
      <c r="B3350" s="8">
        <v>273</v>
      </c>
      <c r="C3350" s="8">
        <v>11</v>
      </c>
      <c r="D3350" s="9" t="s">
        <v>3213</v>
      </c>
      <c r="E3350" t="str">
        <f t="shared" si="456"/>
        <v>http://creativecommons.org/publicdomain/zero/1.0/</v>
      </c>
      <c r="F3350" t="s">
        <v>4661</v>
      </c>
      <c r="G3350">
        <v>8</v>
      </c>
      <c r="H3350" t="s">
        <v>337</v>
      </c>
      <c r="I3350" s="3" t="str">
        <f t="shared" si="457"/>
        <v>https://jpsearch.go.jp/term/type/文章要素</v>
      </c>
      <c r="L3350">
        <f t="shared" si="459"/>
        <v>156</v>
      </c>
      <c r="M3350" t="str">
        <f t="shared" si="460"/>
        <v>https://www.dl.ndl.go.jp/api/iiif/3437686/canvas/156</v>
      </c>
      <c r="N3350" t="str">
        <f t="shared" si="458"/>
        <v>https://www.dl.ndl.go.jp/api/iiif/3437686/manifest.json</v>
      </c>
      <c r="O3350" t="str">
        <f t="shared" si="461"/>
        <v>http://da.dl.itc.u-tokyo.ac.jp/mirador/?params=[{%22manifest%22:%22https://www.dl.ndl.go.jp/api/iiif/3437686/manifest.json%22,%22canvas%22:%22https://www.dl.ndl.go.jp/api/iiif/3437686/canvas/156%22}]</v>
      </c>
    </row>
    <row r="3351" spans="1:15" ht="16">
      <c r="A3351" s="8" t="str">
        <f t="shared" si="455"/>
        <v>https://w3id.org/kouigenjimonogatari/data/0273-12.json</v>
      </c>
      <c r="B3351" s="8">
        <v>273</v>
      </c>
      <c r="C3351" s="8">
        <v>12</v>
      </c>
      <c r="D3351" s="9" t="s">
        <v>3214</v>
      </c>
      <c r="E3351" t="str">
        <f t="shared" si="456"/>
        <v>http://creativecommons.org/publicdomain/zero/1.0/</v>
      </c>
      <c r="F3351" t="s">
        <v>4661</v>
      </c>
      <c r="G3351">
        <v>8</v>
      </c>
      <c r="H3351" t="s">
        <v>337</v>
      </c>
      <c r="I3351" s="3" t="str">
        <f t="shared" si="457"/>
        <v>https://jpsearch.go.jp/term/type/文章要素</v>
      </c>
      <c r="L3351">
        <f t="shared" si="459"/>
        <v>156</v>
      </c>
      <c r="M3351" t="str">
        <f t="shared" si="460"/>
        <v>https://www.dl.ndl.go.jp/api/iiif/3437686/canvas/156</v>
      </c>
      <c r="N3351" t="str">
        <f t="shared" si="458"/>
        <v>https://www.dl.ndl.go.jp/api/iiif/3437686/manifest.json</v>
      </c>
      <c r="O3351" t="str">
        <f t="shared" si="461"/>
        <v>http://da.dl.itc.u-tokyo.ac.jp/mirador/?params=[{%22manifest%22:%22https://www.dl.ndl.go.jp/api/iiif/3437686/manifest.json%22,%22canvas%22:%22https://www.dl.ndl.go.jp/api/iiif/3437686/canvas/156%22}]</v>
      </c>
    </row>
    <row r="3352" spans="1:15" ht="16">
      <c r="A3352" s="8" t="str">
        <f t="shared" si="455"/>
        <v>https://w3id.org/kouigenjimonogatari/data/0273-13.json</v>
      </c>
      <c r="B3352" s="8">
        <v>273</v>
      </c>
      <c r="C3352" s="8">
        <v>13</v>
      </c>
      <c r="D3352" s="9" t="s">
        <v>3215</v>
      </c>
      <c r="E3352" t="str">
        <f t="shared" si="456"/>
        <v>http://creativecommons.org/publicdomain/zero/1.0/</v>
      </c>
      <c r="F3352" t="s">
        <v>4661</v>
      </c>
      <c r="G3352">
        <v>8</v>
      </c>
      <c r="H3352" t="s">
        <v>337</v>
      </c>
      <c r="I3352" s="3" t="str">
        <f t="shared" si="457"/>
        <v>https://jpsearch.go.jp/term/type/文章要素</v>
      </c>
      <c r="L3352">
        <f t="shared" si="459"/>
        <v>156</v>
      </c>
      <c r="M3352" t="str">
        <f t="shared" si="460"/>
        <v>https://www.dl.ndl.go.jp/api/iiif/3437686/canvas/156</v>
      </c>
      <c r="N3352" t="str">
        <f t="shared" si="458"/>
        <v>https://www.dl.ndl.go.jp/api/iiif/3437686/manifest.json</v>
      </c>
      <c r="O3352" t="str">
        <f t="shared" si="461"/>
        <v>http://da.dl.itc.u-tokyo.ac.jp/mirador/?params=[{%22manifest%22:%22https://www.dl.ndl.go.jp/api/iiif/3437686/manifest.json%22,%22canvas%22:%22https://www.dl.ndl.go.jp/api/iiif/3437686/canvas/156%22}]</v>
      </c>
    </row>
    <row r="3353" spans="1:15" ht="16">
      <c r="A3353" s="8" t="str">
        <f t="shared" si="455"/>
        <v>https://w3id.org/kouigenjimonogatari/data/0273-14.json</v>
      </c>
      <c r="B3353" s="8">
        <v>273</v>
      </c>
      <c r="C3353" s="8">
        <v>14</v>
      </c>
      <c r="D3353" s="9" t="s">
        <v>4669</v>
      </c>
      <c r="E3353" t="str">
        <f t="shared" si="456"/>
        <v>http://creativecommons.org/publicdomain/zero/1.0/</v>
      </c>
      <c r="F3353" t="s">
        <v>4661</v>
      </c>
      <c r="G3353">
        <v>8</v>
      </c>
      <c r="H3353" t="s">
        <v>337</v>
      </c>
      <c r="I3353" s="3" t="str">
        <f t="shared" si="457"/>
        <v>https://jpsearch.go.jp/term/type/文章要素</v>
      </c>
      <c r="L3353">
        <f t="shared" si="459"/>
        <v>156</v>
      </c>
      <c r="M3353" t="str">
        <f t="shared" si="460"/>
        <v>https://www.dl.ndl.go.jp/api/iiif/3437686/canvas/156</v>
      </c>
      <c r="N3353" t="str">
        <f t="shared" si="458"/>
        <v>https://www.dl.ndl.go.jp/api/iiif/3437686/manifest.json</v>
      </c>
      <c r="O3353" t="str">
        <f t="shared" si="461"/>
        <v>http://da.dl.itc.u-tokyo.ac.jp/mirador/?params=[{%22manifest%22:%22https://www.dl.ndl.go.jp/api/iiif/3437686/manifest.json%22,%22canvas%22:%22https://www.dl.ndl.go.jp/api/iiif/3437686/canvas/156%22}]</v>
      </c>
    </row>
    <row r="3354" spans="1:15" ht="16">
      <c r="A3354" s="8" t="str">
        <f t="shared" si="455"/>
        <v>https://w3id.org/kouigenjimonogatari/data/0274-01.json</v>
      </c>
      <c r="B3354" s="8">
        <v>274</v>
      </c>
      <c r="C3354" s="8">
        <v>1</v>
      </c>
      <c r="D3354" s="9" t="s">
        <v>3216</v>
      </c>
      <c r="E3354" t="str">
        <f t="shared" si="456"/>
        <v>http://creativecommons.org/publicdomain/zero/1.0/</v>
      </c>
      <c r="F3354" t="s">
        <v>4661</v>
      </c>
      <c r="G3354">
        <v>8</v>
      </c>
      <c r="H3354" t="s">
        <v>337</v>
      </c>
      <c r="I3354" s="3" t="str">
        <f t="shared" si="457"/>
        <v>https://jpsearch.go.jp/term/type/文章要素</v>
      </c>
      <c r="L3354">
        <f t="shared" si="459"/>
        <v>157</v>
      </c>
      <c r="M3354" t="str">
        <f t="shared" si="460"/>
        <v>https://www.dl.ndl.go.jp/api/iiif/3437686/canvas/157</v>
      </c>
      <c r="N3354" t="str">
        <f t="shared" si="458"/>
        <v>https://www.dl.ndl.go.jp/api/iiif/3437686/manifest.json</v>
      </c>
      <c r="O3354" t="str">
        <f t="shared" si="461"/>
        <v>http://da.dl.itc.u-tokyo.ac.jp/mirador/?params=[{%22manifest%22:%22https://www.dl.ndl.go.jp/api/iiif/3437686/manifest.json%22,%22canvas%22:%22https://www.dl.ndl.go.jp/api/iiif/3437686/canvas/157%22}]</v>
      </c>
    </row>
    <row r="3355" spans="1:15" ht="16">
      <c r="A3355" s="8" t="str">
        <f t="shared" si="455"/>
        <v>https://w3id.org/kouigenjimonogatari/data/0274-02.json</v>
      </c>
      <c r="B3355" s="8">
        <v>274</v>
      </c>
      <c r="C3355" s="8">
        <v>2</v>
      </c>
      <c r="D3355" s="9" t="s">
        <v>3217</v>
      </c>
      <c r="E3355" t="str">
        <f t="shared" si="456"/>
        <v>http://creativecommons.org/publicdomain/zero/1.0/</v>
      </c>
      <c r="F3355" t="s">
        <v>4661</v>
      </c>
      <c r="G3355">
        <v>8</v>
      </c>
      <c r="H3355" t="s">
        <v>337</v>
      </c>
      <c r="I3355" s="3" t="str">
        <f t="shared" si="457"/>
        <v>https://jpsearch.go.jp/term/type/文章要素</v>
      </c>
      <c r="L3355">
        <f t="shared" si="459"/>
        <v>157</v>
      </c>
      <c r="M3355" t="str">
        <f t="shared" si="460"/>
        <v>https://www.dl.ndl.go.jp/api/iiif/3437686/canvas/157</v>
      </c>
      <c r="N3355" t="str">
        <f t="shared" si="458"/>
        <v>https://www.dl.ndl.go.jp/api/iiif/3437686/manifest.json</v>
      </c>
      <c r="O3355" t="str">
        <f t="shared" si="461"/>
        <v>http://da.dl.itc.u-tokyo.ac.jp/mirador/?params=[{%22manifest%22:%22https://www.dl.ndl.go.jp/api/iiif/3437686/manifest.json%22,%22canvas%22:%22https://www.dl.ndl.go.jp/api/iiif/3437686/canvas/157%22}]</v>
      </c>
    </row>
    <row r="3356" spans="1:15" ht="16">
      <c r="A3356" s="8" t="str">
        <f t="shared" si="455"/>
        <v>https://w3id.org/kouigenjimonogatari/data/0274-03.json</v>
      </c>
      <c r="B3356" s="8">
        <v>274</v>
      </c>
      <c r="C3356" s="8">
        <v>3</v>
      </c>
      <c r="D3356" s="9" t="s">
        <v>3218</v>
      </c>
      <c r="E3356" t="str">
        <f t="shared" si="456"/>
        <v>http://creativecommons.org/publicdomain/zero/1.0/</v>
      </c>
      <c r="F3356" t="s">
        <v>4661</v>
      </c>
      <c r="G3356">
        <v>8</v>
      </c>
      <c r="H3356" t="s">
        <v>337</v>
      </c>
      <c r="I3356" s="3" t="str">
        <f t="shared" si="457"/>
        <v>https://jpsearch.go.jp/term/type/文章要素</v>
      </c>
      <c r="L3356">
        <f t="shared" si="459"/>
        <v>157</v>
      </c>
      <c r="M3356" t="str">
        <f t="shared" si="460"/>
        <v>https://www.dl.ndl.go.jp/api/iiif/3437686/canvas/157</v>
      </c>
      <c r="N3356" t="str">
        <f t="shared" si="458"/>
        <v>https://www.dl.ndl.go.jp/api/iiif/3437686/manifest.json</v>
      </c>
      <c r="O3356" t="str">
        <f t="shared" si="461"/>
        <v>http://da.dl.itc.u-tokyo.ac.jp/mirador/?params=[{%22manifest%22:%22https://www.dl.ndl.go.jp/api/iiif/3437686/manifest.json%22,%22canvas%22:%22https://www.dl.ndl.go.jp/api/iiif/3437686/canvas/157%22}]</v>
      </c>
    </row>
    <row r="3357" spans="1:15" ht="16">
      <c r="A3357" s="8" t="str">
        <f t="shared" si="455"/>
        <v>https://w3id.org/kouigenjimonogatari/data/0274-04.json</v>
      </c>
      <c r="B3357" s="8">
        <v>274</v>
      </c>
      <c r="C3357" s="8">
        <v>4</v>
      </c>
      <c r="D3357" s="9" t="s">
        <v>3219</v>
      </c>
      <c r="E3357" t="str">
        <f t="shared" si="456"/>
        <v>http://creativecommons.org/publicdomain/zero/1.0/</v>
      </c>
      <c r="F3357" t="s">
        <v>4661</v>
      </c>
      <c r="G3357">
        <v>8</v>
      </c>
      <c r="H3357" t="s">
        <v>337</v>
      </c>
      <c r="I3357" s="3" t="str">
        <f t="shared" si="457"/>
        <v>https://jpsearch.go.jp/term/type/文章要素</v>
      </c>
      <c r="L3357">
        <f t="shared" si="459"/>
        <v>157</v>
      </c>
      <c r="M3357" t="str">
        <f t="shared" si="460"/>
        <v>https://www.dl.ndl.go.jp/api/iiif/3437686/canvas/157</v>
      </c>
      <c r="N3357" t="str">
        <f t="shared" si="458"/>
        <v>https://www.dl.ndl.go.jp/api/iiif/3437686/manifest.json</v>
      </c>
      <c r="O3357" t="str">
        <f t="shared" si="461"/>
        <v>http://da.dl.itc.u-tokyo.ac.jp/mirador/?params=[{%22manifest%22:%22https://www.dl.ndl.go.jp/api/iiif/3437686/manifest.json%22,%22canvas%22:%22https://www.dl.ndl.go.jp/api/iiif/3437686/canvas/157%22}]</v>
      </c>
    </row>
    <row r="3358" spans="1:15" ht="16">
      <c r="A3358" s="8" t="str">
        <f t="shared" si="455"/>
        <v>https://w3id.org/kouigenjimonogatari/data/0274-05.json</v>
      </c>
      <c r="B3358" s="8">
        <v>274</v>
      </c>
      <c r="C3358" s="8">
        <v>5</v>
      </c>
      <c r="D3358" s="9" t="s">
        <v>3220</v>
      </c>
      <c r="E3358" t="str">
        <f t="shared" si="456"/>
        <v>http://creativecommons.org/publicdomain/zero/1.0/</v>
      </c>
      <c r="F3358" t="s">
        <v>4661</v>
      </c>
      <c r="G3358">
        <v>8</v>
      </c>
      <c r="H3358" t="s">
        <v>337</v>
      </c>
      <c r="I3358" s="3" t="str">
        <f t="shared" si="457"/>
        <v>https://jpsearch.go.jp/term/type/文章要素</v>
      </c>
      <c r="L3358">
        <f t="shared" si="459"/>
        <v>157</v>
      </c>
      <c r="M3358" t="str">
        <f t="shared" si="460"/>
        <v>https://www.dl.ndl.go.jp/api/iiif/3437686/canvas/157</v>
      </c>
      <c r="N3358" t="str">
        <f t="shared" si="458"/>
        <v>https://www.dl.ndl.go.jp/api/iiif/3437686/manifest.json</v>
      </c>
      <c r="O3358" t="str">
        <f t="shared" si="461"/>
        <v>http://da.dl.itc.u-tokyo.ac.jp/mirador/?params=[{%22manifest%22:%22https://www.dl.ndl.go.jp/api/iiif/3437686/manifest.json%22,%22canvas%22:%22https://www.dl.ndl.go.jp/api/iiif/3437686/canvas/157%22}]</v>
      </c>
    </row>
    <row r="3359" spans="1:15" ht="16">
      <c r="A3359" s="8" t="str">
        <f t="shared" si="455"/>
        <v>https://w3id.org/kouigenjimonogatari/data/0274-06.json</v>
      </c>
      <c r="B3359" s="8">
        <v>274</v>
      </c>
      <c r="C3359" s="8">
        <v>6</v>
      </c>
      <c r="D3359" s="9" t="s">
        <v>3221</v>
      </c>
      <c r="E3359" t="str">
        <f t="shared" si="456"/>
        <v>http://creativecommons.org/publicdomain/zero/1.0/</v>
      </c>
      <c r="F3359" t="s">
        <v>4661</v>
      </c>
      <c r="G3359">
        <v>8</v>
      </c>
      <c r="H3359" t="s">
        <v>337</v>
      </c>
      <c r="I3359" s="3" t="str">
        <f t="shared" si="457"/>
        <v>https://jpsearch.go.jp/term/type/文章要素</v>
      </c>
      <c r="L3359">
        <f t="shared" si="459"/>
        <v>157</v>
      </c>
      <c r="M3359" t="str">
        <f t="shared" si="460"/>
        <v>https://www.dl.ndl.go.jp/api/iiif/3437686/canvas/157</v>
      </c>
      <c r="N3359" t="str">
        <f t="shared" si="458"/>
        <v>https://www.dl.ndl.go.jp/api/iiif/3437686/manifest.json</v>
      </c>
      <c r="O3359" t="str">
        <f t="shared" si="461"/>
        <v>http://da.dl.itc.u-tokyo.ac.jp/mirador/?params=[{%22manifest%22:%22https://www.dl.ndl.go.jp/api/iiif/3437686/manifest.json%22,%22canvas%22:%22https://www.dl.ndl.go.jp/api/iiif/3437686/canvas/157%22}]</v>
      </c>
    </row>
    <row r="3360" spans="1:15" ht="16">
      <c r="A3360" s="8" t="str">
        <f t="shared" si="455"/>
        <v>https://w3id.org/kouigenjimonogatari/data/0274-07.json</v>
      </c>
      <c r="B3360" s="8">
        <v>274</v>
      </c>
      <c r="C3360" s="8">
        <v>7</v>
      </c>
      <c r="D3360" s="9" t="s">
        <v>3222</v>
      </c>
      <c r="E3360" t="str">
        <f t="shared" si="456"/>
        <v>http://creativecommons.org/publicdomain/zero/1.0/</v>
      </c>
      <c r="F3360" t="s">
        <v>4661</v>
      </c>
      <c r="G3360">
        <v>8</v>
      </c>
      <c r="H3360" t="s">
        <v>337</v>
      </c>
      <c r="I3360" s="3" t="str">
        <f t="shared" si="457"/>
        <v>https://jpsearch.go.jp/term/type/文章要素</v>
      </c>
      <c r="L3360">
        <f t="shared" si="459"/>
        <v>157</v>
      </c>
      <c r="M3360" t="str">
        <f t="shared" si="460"/>
        <v>https://www.dl.ndl.go.jp/api/iiif/3437686/canvas/157</v>
      </c>
      <c r="N3360" t="str">
        <f t="shared" si="458"/>
        <v>https://www.dl.ndl.go.jp/api/iiif/3437686/manifest.json</v>
      </c>
      <c r="O3360" t="str">
        <f t="shared" si="461"/>
        <v>http://da.dl.itc.u-tokyo.ac.jp/mirador/?params=[{%22manifest%22:%22https://www.dl.ndl.go.jp/api/iiif/3437686/manifest.json%22,%22canvas%22:%22https://www.dl.ndl.go.jp/api/iiif/3437686/canvas/157%22}]</v>
      </c>
    </row>
    <row r="3361" spans="1:15" ht="16">
      <c r="A3361" s="8" t="str">
        <f t="shared" si="455"/>
        <v>https://w3id.org/kouigenjimonogatari/data/0274-08.json</v>
      </c>
      <c r="B3361" s="8">
        <v>274</v>
      </c>
      <c r="C3361" s="8">
        <v>8</v>
      </c>
      <c r="D3361" s="9" t="s">
        <v>3223</v>
      </c>
      <c r="E3361" t="str">
        <f t="shared" si="456"/>
        <v>http://creativecommons.org/publicdomain/zero/1.0/</v>
      </c>
      <c r="F3361" t="s">
        <v>4661</v>
      </c>
      <c r="G3361">
        <v>8</v>
      </c>
      <c r="H3361" t="s">
        <v>337</v>
      </c>
      <c r="I3361" s="3" t="str">
        <f t="shared" si="457"/>
        <v>https://jpsearch.go.jp/term/type/文章要素</v>
      </c>
      <c r="L3361">
        <f t="shared" si="459"/>
        <v>157</v>
      </c>
      <c r="M3361" t="str">
        <f t="shared" si="460"/>
        <v>https://www.dl.ndl.go.jp/api/iiif/3437686/canvas/157</v>
      </c>
      <c r="N3361" t="str">
        <f t="shared" si="458"/>
        <v>https://www.dl.ndl.go.jp/api/iiif/3437686/manifest.json</v>
      </c>
      <c r="O3361" t="str">
        <f t="shared" si="461"/>
        <v>http://da.dl.itc.u-tokyo.ac.jp/mirador/?params=[{%22manifest%22:%22https://www.dl.ndl.go.jp/api/iiif/3437686/manifest.json%22,%22canvas%22:%22https://www.dl.ndl.go.jp/api/iiif/3437686/canvas/157%22}]</v>
      </c>
    </row>
    <row r="3362" spans="1:15" ht="16">
      <c r="A3362" s="8" t="str">
        <f t="shared" si="455"/>
        <v>https://w3id.org/kouigenjimonogatari/data/0274-09.json</v>
      </c>
      <c r="B3362" s="8">
        <v>274</v>
      </c>
      <c r="C3362" s="8">
        <v>9</v>
      </c>
      <c r="D3362" s="9" t="s">
        <v>3224</v>
      </c>
      <c r="E3362" t="str">
        <f t="shared" si="456"/>
        <v>http://creativecommons.org/publicdomain/zero/1.0/</v>
      </c>
      <c r="F3362" t="s">
        <v>4661</v>
      </c>
      <c r="G3362">
        <v>8</v>
      </c>
      <c r="H3362" t="s">
        <v>337</v>
      </c>
      <c r="I3362" s="3" t="str">
        <f t="shared" si="457"/>
        <v>https://jpsearch.go.jp/term/type/文章要素</v>
      </c>
      <c r="L3362">
        <f t="shared" si="459"/>
        <v>157</v>
      </c>
      <c r="M3362" t="str">
        <f t="shared" si="460"/>
        <v>https://www.dl.ndl.go.jp/api/iiif/3437686/canvas/157</v>
      </c>
      <c r="N3362" t="str">
        <f t="shared" si="458"/>
        <v>https://www.dl.ndl.go.jp/api/iiif/3437686/manifest.json</v>
      </c>
      <c r="O3362" t="str">
        <f t="shared" si="461"/>
        <v>http://da.dl.itc.u-tokyo.ac.jp/mirador/?params=[{%22manifest%22:%22https://www.dl.ndl.go.jp/api/iiif/3437686/manifest.json%22,%22canvas%22:%22https://www.dl.ndl.go.jp/api/iiif/3437686/canvas/157%22}]</v>
      </c>
    </row>
    <row r="3363" spans="1:15" ht="16">
      <c r="A3363" s="8" t="str">
        <f t="shared" si="455"/>
        <v>https://w3id.org/kouigenjimonogatari/data/0274-10.json</v>
      </c>
      <c r="B3363" s="8">
        <v>274</v>
      </c>
      <c r="C3363" s="8">
        <v>10</v>
      </c>
      <c r="D3363" s="9" t="s">
        <v>3225</v>
      </c>
      <c r="E3363" t="str">
        <f t="shared" si="456"/>
        <v>http://creativecommons.org/publicdomain/zero/1.0/</v>
      </c>
      <c r="F3363" t="s">
        <v>4661</v>
      </c>
      <c r="G3363">
        <v>8</v>
      </c>
      <c r="H3363" t="s">
        <v>337</v>
      </c>
      <c r="I3363" s="3" t="str">
        <f t="shared" si="457"/>
        <v>https://jpsearch.go.jp/term/type/文章要素</v>
      </c>
      <c r="L3363">
        <f t="shared" si="459"/>
        <v>157</v>
      </c>
      <c r="M3363" t="str">
        <f t="shared" si="460"/>
        <v>https://www.dl.ndl.go.jp/api/iiif/3437686/canvas/157</v>
      </c>
      <c r="N3363" t="str">
        <f t="shared" si="458"/>
        <v>https://www.dl.ndl.go.jp/api/iiif/3437686/manifest.json</v>
      </c>
      <c r="O3363" t="str">
        <f t="shared" si="461"/>
        <v>http://da.dl.itc.u-tokyo.ac.jp/mirador/?params=[{%22manifest%22:%22https://www.dl.ndl.go.jp/api/iiif/3437686/manifest.json%22,%22canvas%22:%22https://www.dl.ndl.go.jp/api/iiif/3437686/canvas/157%22}]</v>
      </c>
    </row>
    <row r="3364" spans="1:15" ht="16">
      <c r="A3364" s="8" t="str">
        <f t="shared" si="455"/>
        <v>https://w3id.org/kouigenjimonogatari/data/0274-11.json</v>
      </c>
      <c r="B3364" s="8">
        <v>274</v>
      </c>
      <c r="C3364" s="8">
        <v>11</v>
      </c>
      <c r="D3364" s="9" t="s">
        <v>3226</v>
      </c>
      <c r="E3364" t="str">
        <f t="shared" si="456"/>
        <v>http://creativecommons.org/publicdomain/zero/1.0/</v>
      </c>
      <c r="F3364" t="s">
        <v>4661</v>
      </c>
      <c r="G3364">
        <v>8</v>
      </c>
      <c r="H3364" t="s">
        <v>337</v>
      </c>
      <c r="I3364" s="3" t="str">
        <f t="shared" si="457"/>
        <v>https://jpsearch.go.jp/term/type/文章要素</v>
      </c>
      <c r="L3364">
        <f t="shared" si="459"/>
        <v>157</v>
      </c>
      <c r="M3364" t="str">
        <f t="shared" si="460"/>
        <v>https://www.dl.ndl.go.jp/api/iiif/3437686/canvas/157</v>
      </c>
      <c r="N3364" t="str">
        <f t="shared" si="458"/>
        <v>https://www.dl.ndl.go.jp/api/iiif/3437686/manifest.json</v>
      </c>
      <c r="O3364" t="str">
        <f t="shared" si="461"/>
        <v>http://da.dl.itc.u-tokyo.ac.jp/mirador/?params=[{%22manifest%22:%22https://www.dl.ndl.go.jp/api/iiif/3437686/manifest.json%22,%22canvas%22:%22https://www.dl.ndl.go.jp/api/iiif/3437686/canvas/157%22}]</v>
      </c>
    </row>
    <row r="3365" spans="1:15" ht="16">
      <c r="A3365" s="8" t="str">
        <f t="shared" si="455"/>
        <v>https://w3id.org/kouigenjimonogatari/data/0274-12.json</v>
      </c>
      <c r="B3365" s="8">
        <v>274</v>
      </c>
      <c r="C3365" s="8">
        <v>12</v>
      </c>
      <c r="D3365" s="9" t="s">
        <v>3227</v>
      </c>
      <c r="E3365" t="str">
        <f t="shared" si="456"/>
        <v>http://creativecommons.org/publicdomain/zero/1.0/</v>
      </c>
      <c r="F3365" t="s">
        <v>4661</v>
      </c>
      <c r="G3365">
        <v>8</v>
      </c>
      <c r="H3365" t="s">
        <v>337</v>
      </c>
      <c r="I3365" s="3" t="str">
        <f t="shared" si="457"/>
        <v>https://jpsearch.go.jp/term/type/文章要素</v>
      </c>
      <c r="L3365">
        <f t="shared" si="459"/>
        <v>157</v>
      </c>
      <c r="M3365" t="str">
        <f t="shared" si="460"/>
        <v>https://www.dl.ndl.go.jp/api/iiif/3437686/canvas/157</v>
      </c>
      <c r="N3365" t="str">
        <f t="shared" si="458"/>
        <v>https://www.dl.ndl.go.jp/api/iiif/3437686/manifest.json</v>
      </c>
      <c r="O3365" t="str">
        <f t="shared" si="461"/>
        <v>http://da.dl.itc.u-tokyo.ac.jp/mirador/?params=[{%22manifest%22:%22https://www.dl.ndl.go.jp/api/iiif/3437686/manifest.json%22,%22canvas%22:%22https://www.dl.ndl.go.jp/api/iiif/3437686/canvas/157%22}]</v>
      </c>
    </row>
    <row r="3366" spans="1:15" ht="16">
      <c r="A3366" s="8" t="str">
        <f t="shared" si="455"/>
        <v>https://w3id.org/kouigenjimonogatari/data/0274-13.json</v>
      </c>
      <c r="B3366" s="8">
        <v>274</v>
      </c>
      <c r="C3366" s="8">
        <v>13</v>
      </c>
      <c r="D3366" s="9" t="s">
        <v>4691</v>
      </c>
      <c r="E3366" t="str">
        <f t="shared" si="456"/>
        <v>http://creativecommons.org/publicdomain/zero/1.0/</v>
      </c>
      <c r="F3366" t="s">
        <v>4661</v>
      </c>
      <c r="G3366">
        <v>8</v>
      </c>
      <c r="H3366" t="s">
        <v>337</v>
      </c>
      <c r="I3366" s="3" t="str">
        <f t="shared" si="457"/>
        <v>https://jpsearch.go.jp/term/type/文章要素</v>
      </c>
      <c r="L3366">
        <f t="shared" si="459"/>
        <v>157</v>
      </c>
      <c r="M3366" t="str">
        <f t="shared" si="460"/>
        <v>https://www.dl.ndl.go.jp/api/iiif/3437686/canvas/157</v>
      </c>
      <c r="N3366" t="str">
        <f t="shared" si="458"/>
        <v>https://www.dl.ndl.go.jp/api/iiif/3437686/manifest.json</v>
      </c>
      <c r="O3366" t="str">
        <f t="shared" si="461"/>
        <v>http://da.dl.itc.u-tokyo.ac.jp/mirador/?params=[{%22manifest%22:%22https://www.dl.ndl.go.jp/api/iiif/3437686/manifest.json%22,%22canvas%22:%22https://www.dl.ndl.go.jp/api/iiif/3437686/canvas/157%22}]</v>
      </c>
    </row>
    <row r="3367" spans="1:15" ht="16">
      <c r="A3367" s="8" t="str">
        <f t="shared" si="455"/>
        <v>https://w3id.org/kouigenjimonogatari/data/0274-14.json</v>
      </c>
      <c r="B3367" s="8">
        <v>274</v>
      </c>
      <c r="C3367" s="8">
        <v>14</v>
      </c>
      <c r="D3367" s="9" t="s">
        <v>3228</v>
      </c>
      <c r="E3367" t="str">
        <f t="shared" si="456"/>
        <v>http://creativecommons.org/publicdomain/zero/1.0/</v>
      </c>
      <c r="F3367" t="s">
        <v>4661</v>
      </c>
      <c r="G3367">
        <v>8</v>
      </c>
      <c r="H3367" t="s">
        <v>337</v>
      </c>
      <c r="I3367" s="3" t="str">
        <f t="shared" si="457"/>
        <v>https://jpsearch.go.jp/term/type/文章要素</v>
      </c>
      <c r="L3367">
        <f t="shared" si="459"/>
        <v>157</v>
      </c>
      <c r="M3367" t="str">
        <f t="shared" si="460"/>
        <v>https://www.dl.ndl.go.jp/api/iiif/3437686/canvas/157</v>
      </c>
      <c r="N3367" t="str">
        <f t="shared" si="458"/>
        <v>https://www.dl.ndl.go.jp/api/iiif/3437686/manifest.json</v>
      </c>
      <c r="O3367" t="str">
        <f t="shared" si="461"/>
        <v>http://da.dl.itc.u-tokyo.ac.jp/mirador/?params=[{%22manifest%22:%22https://www.dl.ndl.go.jp/api/iiif/3437686/manifest.json%22,%22canvas%22:%22https://www.dl.ndl.go.jp/api/iiif/3437686/canvas/157%22}]</v>
      </c>
    </row>
    <row r="3368" spans="1:15" ht="16">
      <c r="A3368" s="8" t="str">
        <f t="shared" si="455"/>
        <v>https://w3id.org/kouigenjimonogatari/data/0275-01.json</v>
      </c>
      <c r="B3368" s="8">
        <v>275</v>
      </c>
      <c r="C3368" s="8">
        <v>1</v>
      </c>
      <c r="D3368" s="9" t="s">
        <v>3229</v>
      </c>
      <c r="E3368" t="str">
        <f t="shared" si="456"/>
        <v>http://creativecommons.org/publicdomain/zero/1.0/</v>
      </c>
      <c r="F3368" t="s">
        <v>4661</v>
      </c>
      <c r="G3368">
        <v>8</v>
      </c>
      <c r="H3368" t="s">
        <v>337</v>
      </c>
      <c r="I3368" s="3" t="str">
        <f t="shared" si="457"/>
        <v>https://jpsearch.go.jp/term/type/文章要素</v>
      </c>
      <c r="L3368">
        <f t="shared" si="459"/>
        <v>157</v>
      </c>
      <c r="M3368" t="str">
        <f t="shared" si="460"/>
        <v>https://www.dl.ndl.go.jp/api/iiif/3437686/canvas/157</v>
      </c>
      <c r="N3368" t="str">
        <f t="shared" si="458"/>
        <v>https://www.dl.ndl.go.jp/api/iiif/3437686/manifest.json</v>
      </c>
      <c r="O3368" t="str">
        <f t="shared" si="461"/>
        <v>http://da.dl.itc.u-tokyo.ac.jp/mirador/?params=[{%22manifest%22:%22https://www.dl.ndl.go.jp/api/iiif/3437686/manifest.json%22,%22canvas%22:%22https://www.dl.ndl.go.jp/api/iiif/3437686/canvas/157%22}]</v>
      </c>
    </row>
    <row r="3369" spans="1:15" ht="16">
      <c r="A3369" s="8" t="str">
        <f t="shared" si="455"/>
        <v>https://w3id.org/kouigenjimonogatari/data/0275-02.json</v>
      </c>
      <c r="B3369" s="8">
        <v>275</v>
      </c>
      <c r="C3369" s="8">
        <v>2</v>
      </c>
      <c r="D3369" s="9" t="s">
        <v>3230</v>
      </c>
      <c r="E3369" t="str">
        <f t="shared" si="456"/>
        <v>http://creativecommons.org/publicdomain/zero/1.0/</v>
      </c>
      <c r="F3369" t="s">
        <v>4661</v>
      </c>
      <c r="G3369">
        <v>8</v>
      </c>
      <c r="H3369" t="s">
        <v>337</v>
      </c>
      <c r="I3369" s="3" t="str">
        <f t="shared" si="457"/>
        <v>https://jpsearch.go.jp/term/type/文章要素</v>
      </c>
      <c r="L3369">
        <f t="shared" si="459"/>
        <v>157</v>
      </c>
      <c r="M3369" t="str">
        <f t="shared" si="460"/>
        <v>https://www.dl.ndl.go.jp/api/iiif/3437686/canvas/157</v>
      </c>
      <c r="N3369" t="str">
        <f t="shared" si="458"/>
        <v>https://www.dl.ndl.go.jp/api/iiif/3437686/manifest.json</v>
      </c>
      <c r="O3369" t="str">
        <f t="shared" si="461"/>
        <v>http://da.dl.itc.u-tokyo.ac.jp/mirador/?params=[{%22manifest%22:%22https://www.dl.ndl.go.jp/api/iiif/3437686/manifest.json%22,%22canvas%22:%22https://www.dl.ndl.go.jp/api/iiif/3437686/canvas/157%22}]</v>
      </c>
    </row>
    <row r="3370" spans="1:15" ht="16">
      <c r="A3370" s="8" t="str">
        <f t="shared" si="455"/>
        <v>https://w3id.org/kouigenjimonogatari/data/0275-03.json</v>
      </c>
      <c r="B3370" s="8">
        <v>275</v>
      </c>
      <c r="C3370" s="8">
        <v>3</v>
      </c>
      <c r="D3370" s="9" t="s">
        <v>3231</v>
      </c>
      <c r="E3370" t="str">
        <f t="shared" si="456"/>
        <v>http://creativecommons.org/publicdomain/zero/1.0/</v>
      </c>
      <c r="F3370" t="s">
        <v>4661</v>
      </c>
      <c r="G3370">
        <v>8</v>
      </c>
      <c r="H3370" t="s">
        <v>337</v>
      </c>
      <c r="I3370" s="3" t="str">
        <f t="shared" si="457"/>
        <v>https://jpsearch.go.jp/term/type/文章要素</v>
      </c>
      <c r="L3370">
        <f t="shared" si="459"/>
        <v>157</v>
      </c>
      <c r="M3370" t="str">
        <f t="shared" si="460"/>
        <v>https://www.dl.ndl.go.jp/api/iiif/3437686/canvas/157</v>
      </c>
      <c r="N3370" t="str">
        <f t="shared" si="458"/>
        <v>https://www.dl.ndl.go.jp/api/iiif/3437686/manifest.json</v>
      </c>
      <c r="O3370" t="str">
        <f t="shared" si="461"/>
        <v>http://da.dl.itc.u-tokyo.ac.jp/mirador/?params=[{%22manifest%22:%22https://www.dl.ndl.go.jp/api/iiif/3437686/manifest.json%22,%22canvas%22:%22https://www.dl.ndl.go.jp/api/iiif/3437686/canvas/157%22}]</v>
      </c>
    </row>
    <row r="3371" spans="1:15" ht="16">
      <c r="A3371" s="8" t="str">
        <f t="shared" si="455"/>
        <v>https://w3id.org/kouigenjimonogatari/data/0275-04.json</v>
      </c>
      <c r="B3371" s="8">
        <v>275</v>
      </c>
      <c r="C3371" s="8">
        <v>4</v>
      </c>
      <c r="D3371" s="9" t="s">
        <v>3232</v>
      </c>
      <c r="E3371" t="str">
        <f t="shared" si="456"/>
        <v>http://creativecommons.org/publicdomain/zero/1.0/</v>
      </c>
      <c r="F3371" t="s">
        <v>4661</v>
      </c>
      <c r="G3371">
        <v>8</v>
      </c>
      <c r="H3371" t="s">
        <v>337</v>
      </c>
      <c r="I3371" s="3" t="str">
        <f t="shared" si="457"/>
        <v>https://jpsearch.go.jp/term/type/文章要素</v>
      </c>
      <c r="L3371">
        <f t="shared" si="459"/>
        <v>157</v>
      </c>
      <c r="M3371" t="str">
        <f t="shared" si="460"/>
        <v>https://www.dl.ndl.go.jp/api/iiif/3437686/canvas/157</v>
      </c>
      <c r="N3371" t="str">
        <f t="shared" si="458"/>
        <v>https://www.dl.ndl.go.jp/api/iiif/3437686/manifest.json</v>
      </c>
      <c r="O3371" t="str">
        <f t="shared" si="461"/>
        <v>http://da.dl.itc.u-tokyo.ac.jp/mirador/?params=[{%22manifest%22:%22https://www.dl.ndl.go.jp/api/iiif/3437686/manifest.json%22,%22canvas%22:%22https://www.dl.ndl.go.jp/api/iiif/3437686/canvas/157%22}]</v>
      </c>
    </row>
    <row r="3372" spans="1:15" ht="16">
      <c r="A3372" s="8" t="str">
        <f t="shared" si="455"/>
        <v>https://w3id.org/kouigenjimonogatari/data/0275-05.json</v>
      </c>
      <c r="B3372" s="8">
        <v>275</v>
      </c>
      <c r="C3372" s="8">
        <v>5</v>
      </c>
      <c r="D3372" s="9" t="s">
        <v>3233</v>
      </c>
      <c r="E3372" t="str">
        <f t="shared" si="456"/>
        <v>http://creativecommons.org/publicdomain/zero/1.0/</v>
      </c>
      <c r="F3372" t="s">
        <v>4661</v>
      </c>
      <c r="G3372">
        <v>8</v>
      </c>
      <c r="H3372" t="s">
        <v>337</v>
      </c>
      <c r="I3372" s="3" t="str">
        <f t="shared" si="457"/>
        <v>https://jpsearch.go.jp/term/type/文章要素</v>
      </c>
      <c r="L3372">
        <f t="shared" si="459"/>
        <v>157</v>
      </c>
      <c r="M3372" t="str">
        <f t="shared" si="460"/>
        <v>https://www.dl.ndl.go.jp/api/iiif/3437686/canvas/157</v>
      </c>
      <c r="N3372" t="str">
        <f t="shared" si="458"/>
        <v>https://www.dl.ndl.go.jp/api/iiif/3437686/manifest.json</v>
      </c>
      <c r="O3372" t="str">
        <f t="shared" si="461"/>
        <v>http://da.dl.itc.u-tokyo.ac.jp/mirador/?params=[{%22manifest%22:%22https://www.dl.ndl.go.jp/api/iiif/3437686/manifest.json%22,%22canvas%22:%22https://www.dl.ndl.go.jp/api/iiif/3437686/canvas/157%22}]</v>
      </c>
    </row>
    <row r="3373" spans="1:15" ht="16">
      <c r="A3373" s="8" t="str">
        <f t="shared" si="455"/>
        <v>https://w3id.org/kouigenjimonogatari/data/0275-06.json</v>
      </c>
      <c r="B3373" s="8">
        <v>275</v>
      </c>
      <c r="C3373" s="8">
        <v>6</v>
      </c>
      <c r="D3373" s="9" t="s">
        <v>3234</v>
      </c>
      <c r="E3373" t="str">
        <f t="shared" si="456"/>
        <v>http://creativecommons.org/publicdomain/zero/1.0/</v>
      </c>
      <c r="F3373" t="s">
        <v>4661</v>
      </c>
      <c r="G3373">
        <v>8</v>
      </c>
      <c r="H3373" t="s">
        <v>337</v>
      </c>
      <c r="I3373" s="3" t="str">
        <f t="shared" si="457"/>
        <v>https://jpsearch.go.jp/term/type/文章要素</v>
      </c>
      <c r="L3373">
        <f t="shared" si="459"/>
        <v>157</v>
      </c>
      <c r="M3373" t="str">
        <f t="shared" si="460"/>
        <v>https://www.dl.ndl.go.jp/api/iiif/3437686/canvas/157</v>
      </c>
      <c r="N3373" t="str">
        <f t="shared" si="458"/>
        <v>https://www.dl.ndl.go.jp/api/iiif/3437686/manifest.json</v>
      </c>
      <c r="O3373" t="str">
        <f t="shared" si="461"/>
        <v>http://da.dl.itc.u-tokyo.ac.jp/mirador/?params=[{%22manifest%22:%22https://www.dl.ndl.go.jp/api/iiif/3437686/manifest.json%22,%22canvas%22:%22https://www.dl.ndl.go.jp/api/iiif/3437686/canvas/157%22}]</v>
      </c>
    </row>
    <row r="3374" spans="1:15" ht="16">
      <c r="A3374" s="8" t="str">
        <f t="shared" si="455"/>
        <v>https://w3id.org/kouigenjimonogatari/data/0275-07.json</v>
      </c>
      <c r="B3374" s="8">
        <v>275</v>
      </c>
      <c r="C3374" s="8">
        <v>7</v>
      </c>
      <c r="D3374" s="9" t="s">
        <v>3235</v>
      </c>
      <c r="E3374" t="str">
        <f t="shared" si="456"/>
        <v>http://creativecommons.org/publicdomain/zero/1.0/</v>
      </c>
      <c r="F3374" t="s">
        <v>4661</v>
      </c>
      <c r="G3374">
        <v>8</v>
      </c>
      <c r="H3374" t="s">
        <v>337</v>
      </c>
      <c r="I3374" s="3" t="str">
        <f t="shared" si="457"/>
        <v>https://jpsearch.go.jp/term/type/文章要素</v>
      </c>
      <c r="L3374">
        <f t="shared" si="459"/>
        <v>157</v>
      </c>
      <c r="M3374" t="str">
        <f t="shared" si="460"/>
        <v>https://www.dl.ndl.go.jp/api/iiif/3437686/canvas/157</v>
      </c>
      <c r="N3374" t="str">
        <f t="shared" si="458"/>
        <v>https://www.dl.ndl.go.jp/api/iiif/3437686/manifest.json</v>
      </c>
      <c r="O3374" t="str">
        <f t="shared" si="461"/>
        <v>http://da.dl.itc.u-tokyo.ac.jp/mirador/?params=[{%22manifest%22:%22https://www.dl.ndl.go.jp/api/iiif/3437686/manifest.json%22,%22canvas%22:%22https://www.dl.ndl.go.jp/api/iiif/3437686/canvas/157%22}]</v>
      </c>
    </row>
    <row r="3375" spans="1:15" ht="16">
      <c r="A3375" s="8" t="str">
        <f t="shared" si="455"/>
        <v>https://w3id.org/kouigenjimonogatari/data/0275-08.json</v>
      </c>
      <c r="B3375" s="8">
        <v>275</v>
      </c>
      <c r="C3375" s="8">
        <v>8</v>
      </c>
      <c r="D3375" s="9" t="s">
        <v>3236</v>
      </c>
      <c r="E3375" t="str">
        <f t="shared" si="456"/>
        <v>http://creativecommons.org/publicdomain/zero/1.0/</v>
      </c>
      <c r="F3375" t="s">
        <v>4661</v>
      </c>
      <c r="G3375">
        <v>8</v>
      </c>
      <c r="H3375" t="s">
        <v>337</v>
      </c>
      <c r="I3375" s="3" t="str">
        <f t="shared" si="457"/>
        <v>https://jpsearch.go.jp/term/type/文章要素</v>
      </c>
      <c r="L3375">
        <f t="shared" si="459"/>
        <v>157</v>
      </c>
      <c r="M3375" t="str">
        <f t="shared" si="460"/>
        <v>https://www.dl.ndl.go.jp/api/iiif/3437686/canvas/157</v>
      </c>
      <c r="N3375" t="str">
        <f t="shared" si="458"/>
        <v>https://www.dl.ndl.go.jp/api/iiif/3437686/manifest.json</v>
      </c>
      <c r="O3375" t="str">
        <f t="shared" si="461"/>
        <v>http://da.dl.itc.u-tokyo.ac.jp/mirador/?params=[{%22manifest%22:%22https://www.dl.ndl.go.jp/api/iiif/3437686/manifest.json%22,%22canvas%22:%22https://www.dl.ndl.go.jp/api/iiif/3437686/canvas/157%22}]</v>
      </c>
    </row>
    <row r="3376" spans="1:15" ht="16">
      <c r="A3376" s="8" t="str">
        <f t="shared" si="455"/>
        <v>https://w3id.org/kouigenjimonogatari/data/0275-09.json</v>
      </c>
      <c r="B3376" s="8">
        <v>275</v>
      </c>
      <c r="C3376" s="8">
        <v>9</v>
      </c>
      <c r="D3376" s="9" t="s">
        <v>3237</v>
      </c>
      <c r="E3376" t="str">
        <f t="shared" si="456"/>
        <v>http://creativecommons.org/publicdomain/zero/1.0/</v>
      </c>
      <c r="F3376" t="s">
        <v>4661</v>
      </c>
      <c r="G3376">
        <v>8</v>
      </c>
      <c r="H3376" t="s">
        <v>337</v>
      </c>
      <c r="I3376" s="3" t="str">
        <f t="shared" si="457"/>
        <v>https://jpsearch.go.jp/term/type/文章要素</v>
      </c>
      <c r="L3376">
        <f t="shared" si="459"/>
        <v>157</v>
      </c>
      <c r="M3376" t="str">
        <f t="shared" si="460"/>
        <v>https://www.dl.ndl.go.jp/api/iiif/3437686/canvas/157</v>
      </c>
      <c r="N3376" t="str">
        <f t="shared" si="458"/>
        <v>https://www.dl.ndl.go.jp/api/iiif/3437686/manifest.json</v>
      </c>
      <c r="O3376" t="str">
        <f t="shared" si="461"/>
        <v>http://da.dl.itc.u-tokyo.ac.jp/mirador/?params=[{%22manifest%22:%22https://www.dl.ndl.go.jp/api/iiif/3437686/manifest.json%22,%22canvas%22:%22https://www.dl.ndl.go.jp/api/iiif/3437686/canvas/157%22}]</v>
      </c>
    </row>
    <row r="3377" spans="1:15" ht="16">
      <c r="A3377" s="8" t="str">
        <f t="shared" si="455"/>
        <v>https://w3id.org/kouigenjimonogatari/data/0275-10.json</v>
      </c>
      <c r="B3377" s="8">
        <v>275</v>
      </c>
      <c r="C3377" s="8">
        <v>10</v>
      </c>
      <c r="D3377" s="9" t="s">
        <v>3238</v>
      </c>
      <c r="E3377" t="str">
        <f t="shared" si="456"/>
        <v>http://creativecommons.org/publicdomain/zero/1.0/</v>
      </c>
      <c r="F3377" t="s">
        <v>4661</v>
      </c>
      <c r="G3377">
        <v>8</v>
      </c>
      <c r="H3377" t="s">
        <v>337</v>
      </c>
      <c r="I3377" s="3" t="str">
        <f t="shared" si="457"/>
        <v>https://jpsearch.go.jp/term/type/文章要素</v>
      </c>
      <c r="L3377">
        <f t="shared" si="459"/>
        <v>157</v>
      </c>
      <c r="M3377" t="str">
        <f t="shared" si="460"/>
        <v>https://www.dl.ndl.go.jp/api/iiif/3437686/canvas/157</v>
      </c>
      <c r="N3377" t="str">
        <f t="shared" si="458"/>
        <v>https://www.dl.ndl.go.jp/api/iiif/3437686/manifest.json</v>
      </c>
      <c r="O3377" t="str">
        <f t="shared" si="461"/>
        <v>http://da.dl.itc.u-tokyo.ac.jp/mirador/?params=[{%22manifest%22:%22https://www.dl.ndl.go.jp/api/iiif/3437686/manifest.json%22,%22canvas%22:%22https://www.dl.ndl.go.jp/api/iiif/3437686/canvas/157%22}]</v>
      </c>
    </row>
    <row r="3378" spans="1:15" ht="16">
      <c r="A3378" s="8" t="str">
        <f t="shared" si="455"/>
        <v>https://w3id.org/kouigenjimonogatari/data/0275-11.json</v>
      </c>
      <c r="B3378" s="8">
        <v>275</v>
      </c>
      <c r="C3378" s="8">
        <v>11</v>
      </c>
      <c r="D3378" s="9" t="s">
        <v>3239</v>
      </c>
      <c r="E3378" t="str">
        <f t="shared" si="456"/>
        <v>http://creativecommons.org/publicdomain/zero/1.0/</v>
      </c>
      <c r="F3378" t="s">
        <v>4661</v>
      </c>
      <c r="G3378">
        <v>8</v>
      </c>
      <c r="H3378" t="s">
        <v>337</v>
      </c>
      <c r="I3378" s="3" t="str">
        <f t="shared" si="457"/>
        <v>https://jpsearch.go.jp/term/type/文章要素</v>
      </c>
      <c r="L3378">
        <f t="shared" si="459"/>
        <v>157</v>
      </c>
      <c r="M3378" t="str">
        <f t="shared" si="460"/>
        <v>https://www.dl.ndl.go.jp/api/iiif/3437686/canvas/157</v>
      </c>
      <c r="N3378" t="str">
        <f t="shared" si="458"/>
        <v>https://www.dl.ndl.go.jp/api/iiif/3437686/manifest.json</v>
      </c>
      <c r="O3378" t="str">
        <f t="shared" si="461"/>
        <v>http://da.dl.itc.u-tokyo.ac.jp/mirador/?params=[{%22manifest%22:%22https://www.dl.ndl.go.jp/api/iiif/3437686/manifest.json%22,%22canvas%22:%22https://www.dl.ndl.go.jp/api/iiif/3437686/canvas/157%22}]</v>
      </c>
    </row>
    <row r="3379" spans="1:15" ht="16">
      <c r="A3379" s="8" t="str">
        <f t="shared" si="455"/>
        <v>https://w3id.org/kouigenjimonogatari/data/0275-12.json</v>
      </c>
      <c r="B3379" s="8">
        <v>275</v>
      </c>
      <c r="C3379" s="8">
        <v>12</v>
      </c>
      <c r="D3379" s="9" t="s">
        <v>4702</v>
      </c>
      <c r="E3379" t="str">
        <f t="shared" si="456"/>
        <v>http://creativecommons.org/publicdomain/zero/1.0/</v>
      </c>
      <c r="F3379" t="s">
        <v>4661</v>
      </c>
      <c r="G3379">
        <v>8</v>
      </c>
      <c r="H3379" t="s">
        <v>337</v>
      </c>
      <c r="I3379" s="3" t="str">
        <f t="shared" si="457"/>
        <v>https://jpsearch.go.jp/term/type/文章要素</v>
      </c>
      <c r="L3379">
        <f t="shared" si="459"/>
        <v>157</v>
      </c>
      <c r="M3379" t="str">
        <f t="shared" si="460"/>
        <v>https://www.dl.ndl.go.jp/api/iiif/3437686/canvas/157</v>
      </c>
      <c r="N3379" t="str">
        <f t="shared" si="458"/>
        <v>https://www.dl.ndl.go.jp/api/iiif/3437686/manifest.json</v>
      </c>
      <c r="O3379" t="str">
        <f t="shared" si="461"/>
        <v>http://da.dl.itc.u-tokyo.ac.jp/mirador/?params=[{%22manifest%22:%22https://www.dl.ndl.go.jp/api/iiif/3437686/manifest.json%22,%22canvas%22:%22https://www.dl.ndl.go.jp/api/iiif/3437686/canvas/157%22}]</v>
      </c>
    </row>
    <row r="3380" spans="1:15" ht="16">
      <c r="A3380" s="8" t="str">
        <f t="shared" si="455"/>
        <v>https://w3id.org/kouigenjimonogatari/data/0275-13.json</v>
      </c>
      <c r="B3380" s="8">
        <v>275</v>
      </c>
      <c r="C3380" s="8">
        <v>13</v>
      </c>
      <c r="D3380" s="9" t="s">
        <v>3240</v>
      </c>
      <c r="E3380" t="str">
        <f t="shared" si="456"/>
        <v>http://creativecommons.org/publicdomain/zero/1.0/</v>
      </c>
      <c r="F3380" t="s">
        <v>4661</v>
      </c>
      <c r="G3380">
        <v>8</v>
      </c>
      <c r="H3380" t="s">
        <v>337</v>
      </c>
      <c r="I3380" s="3" t="str">
        <f t="shared" si="457"/>
        <v>https://jpsearch.go.jp/term/type/文章要素</v>
      </c>
      <c r="L3380">
        <f t="shared" si="459"/>
        <v>157</v>
      </c>
      <c r="M3380" t="str">
        <f t="shared" si="460"/>
        <v>https://www.dl.ndl.go.jp/api/iiif/3437686/canvas/157</v>
      </c>
      <c r="N3380" t="str">
        <f t="shared" si="458"/>
        <v>https://www.dl.ndl.go.jp/api/iiif/3437686/manifest.json</v>
      </c>
      <c r="O3380" t="str">
        <f t="shared" si="461"/>
        <v>http://da.dl.itc.u-tokyo.ac.jp/mirador/?params=[{%22manifest%22:%22https://www.dl.ndl.go.jp/api/iiif/3437686/manifest.json%22,%22canvas%22:%22https://www.dl.ndl.go.jp/api/iiif/3437686/canvas/157%22}]</v>
      </c>
    </row>
    <row r="3381" spans="1:15" ht="16">
      <c r="A3381" s="8" t="str">
        <f t="shared" si="455"/>
        <v>https://w3id.org/kouigenjimonogatari/data/0275-14.json</v>
      </c>
      <c r="B3381" s="8">
        <v>275</v>
      </c>
      <c r="C3381" s="8">
        <v>14</v>
      </c>
      <c r="D3381" s="9" t="s">
        <v>4670</v>
      </c>
      <c r="E3381" t="str">
        <f t="shared" si="456"/>
        <v>http://creativecommons.org/publicdomain/zero/1.0/</v>
      </c>
      <c r="F3381" t="s">
        <v>4661</v>
      </c>
      <c r="G3381">
        <v>8</v>
      </c>
      <c r="H3381" t="s">
        <v>337</v>
      </c>
      <c r="I3381" s="3" t="str">
        <f t="shared" si="457"/>
        <v>https://jpsearch.go.jp/term/type/文章要素</v>
      </c>
      <c r="L3381">
        <f t="shared" si="459"/>
        <v>157</v>
      </c>
      <c r="M3381" t="str">
        <f t="shared" si="460"/>
        <v>https://www.dl.ndl.go.jp/api/iiif/3437686/canvas/157</v>
      </c>
      <c r="N3381" t="str">
        <f t="shared" si="458"/>
        <v>https://www.dl.ndl.go.jp/api/iiif/3437686/manifest.json</v>
      </c>
      <c r="O3381" t="str">
        <f t="shared" si="461"/>
        <v>http://da.dl.itc.u-tokyo.ac.jp/mirador/?params=[{%22manifest%22:%22https://www.dl.ndl.go.jp/api/iiif/3437686/manifest.json%22,%22canvas%22:%22https://www.dl.ndl.go.jp/api/iiif/3437686/canvas/157%22}]</v>
      </c>
    </row>
    <row r="3382" spans="1:15" ht="16">
      <c r="A3382" s="8" t="str">
        <f t="shared" si="455"/>
        <v>https://w3id.org/kouigenjimonogatari/data/0276-01.json</v>
      </c>
      <c r="B3382" s="8">
        <v>276</v>
      </c>
      <c r="C3382" s="8">
        <v>1</v>
      </c>
      <c r="D3382" s="9" t="s">
        <v>3241</v>
      </c>
      <c r="E3382" t="str">
        <f t="shared" si="456"/>
        <v>http://creativecommons.org/publicdomain/zero/1.0/</v>
      </c>
      <c r="F3382" t="s">
        <v>4661</v>
      </c>
      <c r="G3382">
        <v>8</v>
      </c>
      <c r="H3382" t="s">
        <v>337</v>
      </c>
      <c r="I3382" s="3" t="str">
        <f t="shared" si="457"/>
        <v>https://jpsearch.go.jp/term/type/文章要素</v>
      </c>
      <c r="L3382">
        <f t="shared" si="459"/>
        <v>158</v>
      </c>
      <c r="M3382" t="str">
        <f t="shared" si="460"/>
        <v>https://www.dl.ndl.go.jp/api/iiif/3437686/canvas/158</v>
      </c>
      <c r="N3382" t="str">
        <f t="shared" si="458"/>
        <v>https://www.dl.ndl.go.jp/api/iiif/3437686/manifest.json</v>
      </c>
      <c r="O3382" t="str">
        <f t="shared" si="461"/>
        <v>http://da.dl.itc.u-tokyo.ac.jp/mirador/?params=[{%22manifest%22:%22https://www.dl.ndl.go.jp/api/iiif/3437686/manifest.json%22,%22canvas%22:%22https://www.dl.ndl.go.jp/api/iiif/3437686/canvas/158%22}]</v>
      </c>
    </row>
    <row r="3383" spans="1:15" ht="16">
      <c r="A3383" s="8" t="str">
        <f t="shared" si="455"/>
        <v>https://w3id.org/kouigenjimonogatari/data/0276-02.json</v>
      </c>
      <c r="B3383" s="8">
        <v>276</v>
      </c>
      <c r="C3383" s="8">
        <v>2</v>
      </c>
      <c r="D3383" s="9" t="s">
        <v>3242</v>
      </c>
      <c r="E3383" t="str">
        <f t="shared" si="456"/>
        <v>http://creativecommons.org/publicdomain/zero/1.0/</v>
      </c>
      <c r="F3383" t="s">
        <v>4661</v>
      </c>
      <c r="G3383">
        <v>8</v>
      </c>
      <c r="H3383" t="s">
        <v>337</v>
      </c>
      <c r="I3383" s="3" t="str">
        <f t="shared" si="457"/>
        <v>https://jpsearch.go.jp/term/type/文章要素</v>
      </c>
      <c r="L3383">
        <f t="shared" si="459"/>
        <v>158</v>
      </c>
      <c r="M3383" t="str">
        <f t="shared" si="460"/>
        <v>https://www.dl.ndl.go.jp/api/iiif/3437686/canvas/158</v>
      </c>
      <c r="N3383" t="str">
        <f t="shared" si="458"/>
        <v>https://www.dl.ndl.go.jp/api/iiif/3437686/manifest.json</v>
      </c>
      <c r="O3383" t="str">
        <f t="shared" si="461"/>
        <v>http://da.dl.itc.u-tokyo.ac.jp/mirador/?params=[{%22manifest%22:%22https://www.dl.ndl.go.jp/api/iiif/3437686/manifest.json%22,%22canvas%22:%22https://www.dl.ndl.go.jp/api/iiif/3437686/canvas/158%22}]</v>
      </c>
    </row>
    <row r="3384" spans="1:15" ht="16">
      <c r="A3384" s="8" t="str">
        <f t="shared" si="455"/>
        <v>https://w3id.org/kouigenjimonogatari/data/0276-03.json</v>
      </c>
      <c r="B3384" s="8">
        <v>276</v>
      </c>
      <c r="C3384" s="8">
        <v>3</v>
      </c>
      <c r="D3384" s="9" t="s">
        <v>3243</v>
      </c>
      <c r="E3384" t="str">
        <f t="shared" si="456"/>
        <v>http://creativecommons.org/publicdomain/zero/1.0/</v>
      </c>
      <c r="F3384" t="s">
        <v>4661</v>
      </c>
      <c r="G3384">
        <v>8</v>
      </c>
      <c r="H3384" t="s">
        <v>337</v>
      </c>
      <c r="I3384" s="3" t="str">
        <f t="shared" si="457"/>
        <v>https://jpsearch.go.jp/term/type/文章要素</v>
      </c>
      <c r="L3384">
        <f t="shared" si="459"/>
        <v>158</v>
      </c>
      <c r="M3384" t="str">
        <f t="shared" si="460"/>
        <v>https://www.dl.ndl.go.jp/api/iiif/3437686/canvas/158</v>
      </c>
      <c r="N3384" t="str">
        <f t="shared" si="458"/>
        <v>https://www.dl.ndl.go.jp/api/iiif/3437686/manifest.json</v>
      </c>
      <c r="O3384" t="str">
        <f t="shared" si="461"/>
        <v>http://da.dl.itc.u-tokyo.ac.jp/mirador/?params=[{%22manifest%22:%22https://www.dl.ndl.go.jp/api/iiif/3437686/manifest.json%22,%22canvas%22:%22https://www.dl.ndl.go.jp/api/iiif/3437686/canvas/158%22}]</v>
      </c>
    </row>
    <row r="3385" spans="1:15" ht="16">
      <c r="A3385" s="8" t="str">
        <f t="shared" si="455"/>
        <v>https://w3id.org/kouigenjimonogatari/data/0276-04.json</v>
      </c>
      <c r="B3385" s="8">
        <v>276</v>
      </c>
      <c r="C3385" s="8">
        <v>4</v>
      </c>
      <c r="D3385" s="9" t="s">
        <v>3244</v>
      </c>
      <c r="E3385" t="str">
        <f t="shared" si="456"/>
        <v>http://creativecommons.org/publicdomain/zero/1.0/</v>
      </c>
      <c r="F3385" t="s">
        <v>4661</v>
      </c>
      <c r="G3385">
        <v>8</v>
      </c>
      <c r="H3385" t="s">
        <v>337</v>
      </c>
      <c r="I3385" s="3" t="str">
        <f t="shared" si="457"/>
        <v>https://jpsearch.go.jp/term/type/文章要素</v>
      </c>
      <c r="L3385">
        <f t="shared" si="459"/>
        <v>158</v>
      </c>
      <c r="M3385" t="str">
        <f t="shared" si="460"/>
        <v>https://www.dl.ndl.go.jp/api/iiif/3437686/canvas/158</v>
      </c>
      <c r="N3385" t="str">
        <f t="shared" si="458"/>
        <v>https://www.dl.ndl.go.jp/api/iiif/3437686/manifest.json</v>
      </c>
      <c r="O3385" t="str">
        <f t="shared" si="461"/>
        <v>http://da.dl.itc.u-tokyo.ac.jp/mirador/?params=[{%22manifest%22:%22https://www.dl.ndl.go.jp/api/iiif/3437686/manifest.json%22,%22canvas%22:%22https://www.dl.ndl.go.jp/api/iiif/3437686/canvas/158%22}]</v>
      </c>
    </row>
    <row r="3386" spans="1:15" ht="16">
      <c r="A3386" s="8" t="str">
        <f t="shared" si="455"/>
        <v>https://w3id.org/kouigenjimonogatari/data/0276-05.json</v>
      </c>
      <c r="B3386" s="8">
        <v>276</v>
      </c>
      <c r="C3386" s="8">
        <v>5</v>
      </c>
      <c r="D3386" s="9" t="s">
        <v>3245</v>
      </c>
      <c r="E3386" t="str">
        <f t="shared" si="456"/>
        <v>http://creativecommons.org/publicdomain/zero/1.0/</v>
      </c>
      <c r="F3386" t="s">
        <v>4661</v>
      </c>
      <c r="G3386">
        <v>8</v>
      </c>
      <c r="H3386" t="s">
        <v>337</v>
      </c>
      <c r="I3386" s="3" t="str">
        <f t="shared" si="457"/>
        <v>https://jpsearch.go.jp/term/type/文章要素</v>
      </c>
      <c r="L3386">
        <f t="shared" si="459"/>
        <v>158</v>
      </c>
      <c r="M3386" t="str">
        <f t="shared" si="460"/>
        <v>https://www.dl.ndl.go.jp/api/iiif/3437686/canvas/158</v>
      </c>
      <c r="N3386" t="str">
        <f t="shared" si="458"/>
        <v>https://www.dl.ndl.go.jp/api/iiif/3437686/manifest.json</v>
      </c>
      <c r="O3386" t="str">
        <f t="shared" si="461"/>
        <v>http://da.dl.itc.u-tokyo.ac.jp/mirador/?params=[{%22manifest%22:%22https://www.dl.ndl.go.jp/api/iiif/3437686/manifest.json%22,%22canvas%22:%22https://www.dl.ndl.go.jp/api/iiif/3437686/canvas/158%22}]</v>
      </c>
    </row>
    <row r="3387" spans="1:15" ht="16">
      <c r="A3387" s="8" t="str">
        <f t="shared" si="455"/>
        <v>https://w3id.org/kouigenjimonogatari/data/0276-06.json</v>
      </c>
      <c r="B3387" s="8">
        <v>276</v>
      </c>
      <c r="C3387" s="8">
        <v>6</v>
      </c>
      <c r="D3387" s="9" t="s">
        <v>3246</v>
      </c>
      <c r="E3387" t="str">
        <f t="shared" si="456"/>
        <v>http://creativecommons.org/publicdomain/zero/1.0/</v>
      </c>
      <c r="F3387" t="s">
        <v>4661</v>
      </c>
      <c r="G3387">
        <v>8</v>
      </c>
      <c r="H3387" t="s">
        <v>337</v>
      </c>
      <c r="I3387" s="3" t="str">
        <f t="shared" si="457"/>
        <v>https://jpsearch.go.jp/term/type/文章要素</v>
      </c>
      <c r="L3387">
        <f t="shared" si="459"/>
        <v>158</v>
      </c>
      <c r="M3387" t="str">
        <f t="shared" si="460"/>
        <v>https://www.dl.ndl.go.jp/api/iiif/3437686/canvas/158</v>
      </c>
      <c r="N3387" t="str">
        <f t="shared" si="458"/>
        <v>https://www.dl.ndl.go.jp/api/iiif/3437686/manifest.json</v>
      </c>
      <c r="O3387" t="str">
        <f t="shared" si="461"/>
        <v>http://da.dl.itc.u-tokyo.ac.jp/mirador/?params=[{%22manifest%22:%22https://www.dl.ndl.go.jp/api/iiif/3437686/manifest.json%22,%22canvas%22:%22https://www.dl.ndl.go.jp/api/iiif/3437686/canvas/158%22}]</v>
      </c>
    </row>
    <row r="3388" spans="1:15" ht="16">
      <c r="A3388" s="8" t="str">
        <f t="shared" si="455"/>
        <v>https://w3id.org/kouigenjimonogatari/data/0276-07.json</v>
      </c>
      <c r="B3388" s="8">
        <v>276</v>
      </c>
      <c r="C3388" s="8">
        <v>7</v>
      </c>
      <c r="D3388" s="9" t="s">
        <v>3247</v>
      </c>
      <c r="E3388" t="str">
        <f t="shared" si="456"/>
        <v>http://creativecommons.org/publicdomain/zero/1.0/</v>
      </c>
      <c r="F3388" t="s">
        <v>4661</v>
      </c>
      <c r="G3388">
        <v>8</v>
      </c>
      <c r="H3388" t="s">
        <v>337</v>
      </c>
      <c r="I3388" s="3" t="str">
        <f t="shared" si="457"/>
        <v>https://jpsearch.go.jp/term/type/文章要素</v>
      </c>
      <c r="L3388">
        <f t="shared" si="459"/>
        <v>158</v>
      </c>
      <c r="M3388" t="str">
        <f t="shared" si="460"/>
        <v>https://www.dl.ndl.go.jp/api/iiif/3437686/canvas/158</v>
      </c>
      <c r="N3388" t="str">
        <f t="shared" si="458"/>
        <v>https://www.dl.ndl.go.jp/api/iiif/3437686/manifest.json</v>
      </c>
      <c r="O3388" t="str">
        <f t="shared" si="461"/>
        <v>http://da.dl.itc.u-tokyo.ac.jp/mirador/?params=[{%22manifest%22:%22https://www.dl.ndl.go.jp/api/iiif/3437686/manifest.json%22,%22canvas%22:%22https://www.dl.ndl.go.jp/api/iiif/3437686/canvas/158%22}]</v>
      </c>
    </row>
    <row r="3389" spans="1:15" ht="16">
      <c r="A3389" s="8" t="str">
        <f t="shared" si="455"/>
        <v>https://w3id.org/kouigenjimonogatari/data/0276-08.json</v>
      </c>
      <c r="B3389" s="8">
        <v>276</v>
      </c>
      <c r="C3389" s="8">
        <v>8</v>
      </c>
      <c r="D3389" s="9" t="s">
        <v>3248</v>
      </c>
      <c r="E3389" t="str">
        <f t="shared" si="456"/>
        <v>http://creativecommons.org/publicdomain/zero/1.0/</v>
      </c>
      <c r="F3389" t="s">
        <v>4661</v>
      </c>
      <c r="G3389">
        <v>8</v>
      </c>
      <c r="H3389" t="s">
        <v>337</v>
      </c>
      <c r="I3389" s="3" t="str">
        <f t="shared" si="457"/>
        <v>https://jpsearch.go.jp/term/type/文章要素</v>
      </c>
      <c r="L3389">
        <f t="shared" si="459"/>
        <v>158</v>
      </c>
      <c r="M3389" t="str">
        <f t="shared" si="460"/>
        <v>https://www.dl.ndl.go.jp/api/iiif/3437686/canvas/158</v>
      </c>
      <c r="N3389" t="str">
        <f t="shared" si="458"/>
        <v>https://www.dl.ndl.go.jp/api/iiif/3437686/manifest.json</v>
      </c>
      <c r="O3389" t="str">
        <f t="shared" si="461"/>
        <v>http://da.dl.itc.u-tokyo.ac.jp/mirador/?params=[{%22manifest%22:%22https://www.dl.ndl.go.jp/api/iiif/3437686/manifest.json%22,%22canvas%22:%22https://www.dl.ndl.go.jp/api/iiif/3437686/canvas/158%22}]</v>
      </c>
    </row>
    <row r="3390" spans="1:15" ht="16">
      <c r="A3390" s="8" t="str">
        <f t="shared" si="455"/>
        <v>https://w3id.org/kouigenjimonogatari/data/0276-09.json</v>
      </c>
      <c r="B3390" s="8">
        <v>276</v>
      </c>
      <c r="C3390" s="8">
        <v>9</v>
      </c>
      <c r="D3390" s="9" t="s">
        <v>3249</v>
      </c>
      <c r="E3390" t="str">
        <f t="shared" si="456"/>
        <v>http://creativecommons.org/publicdomain/zero/1.0/</v>
      </c>
      <c r="F3390" t="s">
        <v>4661</v>
      </c>
      <c r="G3390">
        <v>8</v>
      </c>
      <c r="H3390" t="s">
        <v>337</v>
      </c>
      <c r="I3390" s="3" t="str">
        <f t="shared" si="457"/>
        <v>https://jpsearch.go.jp/term/type/文章要素</v>
      </c>
      <c r="L3390">
        <f t="shared" si="459"/>
        <v>158</v>
      </c>
      <c r="M3390" t="str">
        <f t="shared" si="460"/>
        <v>https://www.dl.ndl.go.jp/api/iiif/3437686/canvas/158</v>
      </c>
      <c r="N3390" t="str">
        <f t="shared" si="458"/>
        <v>https://www.dl.ndl.go.jp/api/iiif/3437686/manifest.json</v>
      </c>
      <c r="O3390" t="str">
        <f t="shared" si="461"/>
        <v>http://da.dl.itc.u-tokyo.ac.jp/mirador/?params=[{%22manifest%22:%22https://www.dl.ndl.go.jp/api/iiif/3437686/manifest.json%22,%22canvas%22:%22https://www.dl.ndl.go.jp/api/iiif/3437686/canvas/158%22}]</v>
      </c>
    </row>
    <row r="3391" spans="1:15" ht="16">
      <c r="A3391" s="8" t="str">
        <f t="shared" si="455"/>
        <v>https://w3id.org/kouigenjimonogatari/data/0276-10.json</v>
      </c>
      <c r="B3391" s="8">
        <v>276</v>
      </c>
      <c r="C3391" s="8">
        <v>10</v>
      </c>
      <c r="D3391" s="9" t="s">
        <v>3250</v>
      </c>
      <c r="E3391" t="str">
        <f t="shared" si="456"/>
        <v>http://creativecommons.org/publicdomain/zero/1.0/</v>
      </c>
      <c r="F3391" t="s">
        <v>4661</v>
      </c>
      <c r="G3391">
        <v>8</v>
      </c>
      <c r="H3391" t="s">
        <v>337</v>
      </c>
      <c r="I3391" s="3" t="str">
        <f t="shared" si="457"/>
        <v>https://jpsearch.go.jp/term/type/文章要素</v>
      </c>
      <c r="L3391">
        <f t="shared" si="459"/>
        <v>158</v>
      </c>
      <c r="M3391" t="str">
        <f t="shared" si="460"/>
        <v>https://www.dl.ndl.go.jp/api/iiif/3437686/canvas/158</v>
      </c>
      <c r="N3391" t="str">
        <f t="shared" si="458"/>
        <v>https://www.dl.ndl.go.jp/api/iiif/3437686/manifest.json</v>
      </c>
      <c r="O3391" t="str">
        <f t="shared" si="461"/>
        <v>http://da.dl.itc.u-tokyo.ac.jp/mirador/?params=[{%22manifest%22:%22https://www.dl.ndl.go.jp/api/iiif/3437686/manifest.json%22,%22canvas%22:%22https://www.dl.ndl.go.jp/api/iiif/3437686/canvas/158%22}]</v>
      </c>
    </row>
    <row r="3392" spans="1:15" ht="16">
      <c r="A3392" s="8" t="str">
        <f t="shared" ref="A3392:A3455" si="462">"https://w3id.org/kouigenjimonogatari/data/"&amp;TEXT(B3392, "0000")&amp;"-"&amp;TEXT(C3392, "00")&amp;".json"</f>
        <v>https://w3id.org/kouigenjimonogatari/data/0276-11.json</v>
      </c>
      <c r="B3392" s="8">
        <v>276</v>
      </c>
      <c r="C3392" s="8">
        <v>11</v>
      </c>
      <c r="D3392" s="9" t="s">
        <v>3251</v>
      </c>
      <c r="E3392" t="str">
        <f t="shared" si="456"/>
        <v>http://creativecommons.org/publicdomain/zero/1.0/</v>
      </c>
      <c r="F3392" t="s">
        <v>4661</v>
      </c>
      <c r="G3392">
        <v>8</v>
      </c>
      <c r="H3392" t="s">
        <v>337</v>
      </c>
      <c r="I3392" s="3" t="str">
        <f t="shared" si="457"/>
        <v>https://jpsearch.go.jp/term/type/文章要素</v>
      </c>
      <c r="L3392">
        <f t="shared" si="459"/>
        <v>158</v>
      </c>
      <c r="M3392" t="str">
        <f t="shared" si="460"/>
        <v>https://www.dl.ndl.go.jp/api/iiif/3437686/canvas/158</v>
      </c>
      <c r="N3392" t="str">
        <f t="shared" si="458"/>
        <v>https://www.dl.ndl.go.jp/api/iiif/3437686/manifest.json</v>
      </c>
      <c r="O3392" t="str">
        <f t="shared" si="461"/>
        <v>http://da.dl.itc.u-tokyo.ac.jp/mirador/?params=[{%22manifest%22:%22https://www.dl.ndl.go.jp/api/iiif/3437686/manifest.json%22,%22canvas%22:%22https://www.dl.ndl.go.jp/api/iiif/3437686/canvas/158%22}]</v>
      </c>
    </row>
    <row r="3393" spans="1:15" ht="16">
      <c r="A3393" s="8" t="str">
        <f t="shared" si="462"/>
        <v>https://w3id.org/kouigenjimonogatari/data/0276-12.json</v>
      </c>
      <c r="B3393" s="8">
        <v>276</v>
      </c>
      <c r="C3393" s="8">
        <v>12</v>
      </c>
      <c r="D3393" s="9" t="s">
        <v>4671</v>
      </c>
      <c r="E3393" t="str">
        <f t="shared" si="456"/>
        <v>http://creativecommons.org/publicdomain/zero/1.0/</v>
      </c>
      <c r="F3393" t="s">
        <v>4661</v>
      </c>
      <c r="G3393">
        <v>8</v>
      </c>
      <c r="H3393" t="s">
        <v>337</v>
      </c>
      <c r="I3393" s="3" t="str">
        <f t="shared" si="457"/>
        <v>https://jpsearch.go.jp/term/type/文章要素</v>
      </c>
      <c r="L3393">
        <f t="shared" si="459"/>
        <v>158</v>
      </c>
      <c r="M3393" t="str">
        <f t="shared" si="460"/>
        <v>https://www.dl.ndl.go.jp/api/iiif/3437686/canvas/158</v>
      </c>
      <c r="N3393" t="str">
        <f t="shared" si="458"/>
        <v>https://www.dl.ndl.go.jp/api/iiif/3437686/manifest.json</v>
      </c>
      <c r="O3393" t="str">
        <f t="shared" si="461"/>
        <v>http://da.dl.itc.u-tokyo.ac.jp/mirador/?params=[{%22manifest%22:%22https://www.dl.ndl.go.jp/api/iiif/3437686/manifest.json%22,%22canvas%22:%22https://www.dl.ndl.go.jp/api/iiif/3437686/canvas/158%22}]</v>
      </c>
    </row>
    <row r="3394" spans="1:15" ht="16">
      <c r="A3394" s="8" t="str">
        <f t="shared" si="462"/>
        <v>https://w3id.org/kouigenjimonogatari/data/0276-13.json</v>
      </c>
      <c r="B3394" s="8">
        <v>276</v>
      </c>
      <c r="C3394" s="8">
        <v>13</v>
      </c>
      <c r="D3394" s="9" t="s">
        <v>3252</v>
      </c>
      <c r="E3394" t="str">
        <f t="shared" si="456"/>
        <v>http://creativecommons.org/publicdomain/zero/1.0/</v>
      </c>
      <c r="F3394" t="s">
        <v>4661</v>
      </c>
      <c r="G3394">
        <v>8</v>
      </c>
      <c r="H3394" t="s">
        <v>337</v>
      </c>
      <c r="I3394" s="3" t="str">
        <f t="shared" si="457"/>
        <v>https://jpsearch.go.jp/term/type/文章要素</v>
      </c>
      <c r="L3394">
        <f t="shared" si="459"/>
        <v>158</v>
      </c>
      <c r="M3394" t="str">
        <f t="shared" si="460"/>
        <v>https://www.dl.ndl.go.jp/api/iiif/3437686/canvas/158</v>
      </c>
      <c r="N3394" t="str">
        <f t="shared" si="458"/>
        <v>https://www.dl.ndl.go.jp/api/iiif/3437686/manifest.json</v>
      </c>
      <c r="O3394" t="str">
        <f t="shared" si="461"/>
        <v>http://da.dl.itc.u-tokyo.ac.jp/mirador/?params=[{%22manifest%22:%22https://www.dl.ndl.go.jp/api/iiif/3437686/manifest.json%22,%22canvas%22:%22https://www.dl.ndl.go.jp/api/iiif/3437686/canvas/158%22}]</v>
      </c>
    </row>
    <row r="3395" spans="1:15" ht="16">
      <c r="A3395" s="8" t="str">
        <f t="shared" si="462"/>
        <v>https://w3id.org/kouigenjimonogatari/data/0276-14.json</v>
      </c>
      <c r="B3395" s="8">
        <v>276</v>
      </c>
      <c r="C3395" s="8">
        <v>14</v>
      </c>
      <c r="D3395" s="9" t="s">
        <v>3253</v>
      </c>
      <c r="E3395" t="str">
        <f t="shared" si="456"/>
        <v>http://creativecommons.org/publicdomain/zero/1.0/</v>
      </c>
      <c r="F3395" t="s">
        <v>4661</v>
      </c>
      <c r="G3395">
        <v>8</v>
      </c>
      <c r="H3395" t="s">
        <v>337</v>
      </c>
      <c r="I3395" s="3" t="str">
        <f t="shared" si="457"/>
        <v>https://jpsearch.go.jp/term/type/文章要素</v>
      </c>
      <c r="L3395">
        <f t="shared" si="459"/>
        <v>158</v>
      </c>
      <c r="M3395" t="str">
        <f t="shared" si="460"/>
        <v>https://www.dl.ndl.go.jp/api/iiif/3437686/canvas/158</v>
      </c>
      <c r="N3395" t="str">
        <f t="shared" si="458"/>
        <v>https://www.dl.ndl.go.jp/api/iiif/3437686/manifest.json</v>
      </c>
      <c r="O3395" t="str">
        <f t="shared" si="461"/>
        <v>http://da.dl.itc.u-tokyo.ac.jp/mirador/?params=[{%22manifest%22:%22https://www.dl.ndl.go.jp/api/iiif/3437686/manifest.json%22,%22canvas%22:%22https://www.dl.ndl.go.jp/api/iiif/3437686/canvas/158%22}]</v>
      </c>
    </row>
    <row r="3396" spans="1:15" ht="16">
      <c r="A3396" s="8" t="str">
        <f t="shared" si="462"/>
        <v>https://w3id.org/kouigenjimonogatari/data/0277-01.json</v>
      </c>
      <c r="B3396" s="8">
        <v>277</v>
      </c>
      <c r="C3396" s="8">
        <v>1</v>
      </c>
      <c r="D3396" s="9" t="s">
        <v>3254</v>
      </c>
      <c r="E3396" t="str">
        <f t="shared" ref="E3396:E3472" si="463">"http://creativecommons.org/publicdomain/zero/1.0/"</f>
        <v>http://creativecommons.org/publicdomain/zero/1.0/</v>
      </c>
      <c r="F3396" t="s">
        <v>4661</v>
      </c>
      <c r="G3396">
        <v>8</v>
      </c>
      <c r="H3396" t="s">
        <v>337</v>
      </c>
      <c r="I3396" s="3" t="str">
        <f t="shared" ref="I3396:I3472" si="464">"https://jpsearch.go.jp/term/type/文章要素"</f>
        <v>https://jpsearch.go.jp/term/type/文章要素</v>
      </c>
      <c r="L3396">
        <f t="shared" si="459"/>
        <v>158</v>
      </c>
      <c r="M3396" t="str">
        <f t="shared" si="460"/>
        <v>https://www.dl.ndl.go.jp/api/iiif/3437686/canvas/158</v>
      </c>
      <c r="N3396" t="str">
        <f t="shared" ref="N3396:N3472" si="465">"https://www.dl.ndl.go.jp/api/iiif/3437686/manifest.json"</f>
        <v>https://www.dl.ndl.go.jp/api/iiif/3437686/manifest.json</v>
      </c>
      <c r="O3396" t="str">
        <f t="shared" si="461"/>
        <v>http://da.dl.itc.u-tokyo.ac.jp/mirador/?params=[{%22manifest%22:%22https://www.dl.ndl.go.jp/api/iiif/3437686/manifest.json%22,%22canvas%22:%22https://www.dl.ndl.go.jp/api/iiif/3437686/canvas/158%22}]</v>
      </c>
    </row>
    <row r="3397" spans="1:15" ht="16">
      <c r="A3397" s="8" t="str">
        <f t="shared" si="462"/>
        <v>https://w3id.org/kouigenjimonogatari/data/0277-02.json</v>
      </c>
      <c r="B3397" s="8">
        <v>277</v>
      </c>
      <c r="C3397" s="8">
        <v>2</v>
      </c>
      <c r="D3397" s="9" t="s">
        <v>3255</v>
      </c>
      <c r="E3397" t="str">
        <f t="shared" si="463"/>
        <v>http://creativecommons.org/publicdomain/zero/1.0/</v>
      </c>
      <c r="F3397" t="s">
        <v>4661</v>
      </c>
      <c r="G3397">
        <v>8</v>
      </c>
      <c r="H3397" t="s">
        <v>337</v>
      </c>
      <c r="I3397" s="3" t="str">
        <f t="shared" si="464"/>
        <v>https://jpsearch.go.jp/term/type/文章要素</v>
      </c>
      <c r="L3397">
        <f t="shared" si="459"/>
        <v>158</v>
      </c>
      <c r="M3397" t="str">
        <f t="shared" si="460"/>
        <v>https://www.dl.ndl.go.jp/api/iiif/3437686/canvas/158</v>
      </c>
      <c r="N3397" t="str">
        <f t="shared" si="465"/>
        <v>https://www.dl.ndl.go.jp/api/iiif/3437686/manifest.json</v>
      </c>
      <c r="O3397" t="str">
        <f t="shared" si="461"/>
        <v>http://da.dl.itc.u-tokyo.ac.jp/mirador/?params=[{%22manifest%22:%22https://www.dl.ndl.go.jp/api/iiif/3437686/manifest.json%22,%22canvas%22:%22https://www.dl.ndl.go.jp/api/iiif/3437686/canvas/158%22}]</v>
      </c>
    </row>
    <row r="3398" spans="1:15" ht="16">
      <c r="A3398" s="8" t="str">
        <f t="shared" si="462"/>
        <v>https://w3id.org/kouigenjimonogatari/data/0277-03.json</v>
      </c>
      <c r="B3398" s="8">
        <v>277</v>
      </c>
      <c r="C3398" s="8">
        <v>3</v>
      </c>
      <c r="D3398" s="9" t="s">
        <v>3256</v>
      </c>
      <c r="E3398" t="str">
        <f t="shared" si="463"/>
        <v>http://creativecommons.org/publicdomain/zero/1.0/</v>
      </c>
      <c r="F3398" t="s">
        <v>4661</v>
      </c>
      <c r="G3398">
        <v>8</v>
      </c>
      <c r="H3398" t="s">
        <v>337</v>
      </c>
      <c r="I3398" s="3" t="str">
        <f t="shared" si="464"/>
        <v>https://jpsearch.go.jp/term/type/文章要素</v>
      </c>
      <c r="L3398">
        <f t="shared" si="459"/>
        <v>158</v>
      </c>
      <c r="M3398" t="str">
        <f t="shared" si="460"/>
        <v>https://www.dl.ndl.go.jp/api/iiif/3437686/canvas/158</v>
      </c>
      <c r="N3398" t="str">
        <f t="shared" si="465"/>
        <v>https://www.dl.ndl.go.jp/api/iiif/3437686/manifest.json</v>
      </c>
      <c r="O3398" t="str">
        <f t="shared" si="461"/>
        <v>http://da.dl.itc.u-tokyo.ac.jp/mirador/?params=[{%22manifest%22:%22https://www.dl.ndl.go.jp/api/iiif/3437686/manifest.json%22,%22canvas%22:%22https://www.dl.ndl.go.jp/api/iiif/3437686/canvas/158%22}]</v>
      </c>
    </row>
    <row r="3399" spans="1:15" ht="16">
      <c r="A3399" s="8" t="str">
        <f t="shared" si="462"/>
        <v>https://w3id.org/kouigenjimonogatari/data/0277-04.json</v>
      </c>
      <c r="B3399" s="8">
        <v>277</v>
      </c>
      <c r="C3399" s="8">
        <v>4</v>
      </c>
      <c r="D3399" s="9" t="s">
        <v>3257</v>
      </c>
      <c r="E3399" t="str">
        <f t="shared" si="463"/>
        <v>http://creativecommons.org/publicdomain/zero/1.0/</v>
      </c>
      <c r="F3399" t="s">
        <v>4661</v>
      </c>
      <c r="G3399">
        <v>8</v>
      </c>
      <c r="H3399" t="s">
        <v>337</v>
      </c>
      <c r="I3399" s="3" t="str">
        <f t="shared" si="464"/>
        <v>https://jpsearch.go.jp/term/type/文章要素</v>
      </c>
      <c r="L3399">
        <f t="shared" ref="L3399:L3423" si="466">20+INT(B3399/2)</f>
        <v>158</v>
      </c>
      <c r="M3399" t="str">
        <f t="shared" ref="M3399:M3423" si="467">"https://www.dl.ndl.go.jp/api/iiif/3437686/canvas/"&amp;L3399</f>
        <v>https://www.dl.ndl.go.jp/api/iiif/3437686/canvas/158</v>
      </c>
      <c r="N3399" t="str">
        <f t="shared" si="465"/>
        <v>https://www.dl.ndl.go.jp/api/iiif/3437686/manifest.json</v>
      </c>
      <c r="O3399" t="str">
        <f t="shared" ref="O3399:O3423" si="468">"http://da.dl.itc.u-tokyo.ac.jp/mirador/?params=[{%22manifest%22:%22"&amp;N3399&amp;"%22,%22canvas%22:%22"&amp;M3399&amp;"%22}]"</f>
        <v>http://da.dl.itc.u-tokyo.ac.jp/mirador/?params=[{%22manifest%22:%22https://www.dl.ndl.go.jp/api/iiif/3437686/manifest.json%22,%22canvas%22:%22https://www.dl.ndl.go.jp/api/iiif/3437686/canvas/158%22}]</v>
      </c>
    </row>
    <row r="3400" spans="1:15" ht="16">
      <c r="A3400" s="8" t="str">
        <f t="shared" si="462"/>
        <v>https://w3id.org/kouigenjimonogatari/data/0277-05.json</v>
      </c>
      <c r="B3400" s="8">
        <v>277</v>
      </c>
      <c r="C3400" s="8">
        <v>5</v>
      </c>
      <c r="D3400" s="9" t="s">
        <v>3258</v>
      </c>
      <c r="E3400" t="str">
        <f t="shared" si="463"/>
        <v>http://creativecommons.org/publicdomain/zero/1.0/</v>
      </c>
      <c r="F3400" t="s">
        <v>4661</v>
      </c>
      <c r="G3400">
        <v>8</v>
      </c>
      <c r="H3400" t="s">
        <v>337</v>
      </c>
      <c r="I3400" s="3" t="str">
        <f t="shared" si="464"/>
        <v>https://jpsearch.go.jp/term/type/文章要素</v>
      </c>
      <c r="L3400">
        <f t="shared" si="466"/>
        <v>158</v>
      </c>
      <c r="M3400" t="str">
        <f t="shared" si="467"/>
        <v>https://www.dl.ndl.go.jp/api/iiif/3437686/canvas/158</v>
      </c>
      <c r="N3400" t="str">
        <f t="shared" si="465"/>
        <v>https://www.dl.ndl.go.jp/api/iiif/3437686/manifest.json</v>
      </c>
      <c r="O3400" t="str">
        <f t="shared" si="468"/>
        <v>http://da.dl.itc.u-tokyo.ac.jp/mirador/?params=[{%22manifest%22:%22https://www.dl.ndl.go.jp/api/iiif/3437686/manifest.json%22,%22canvas%22:%22https://www.dl.ndl.go.jp/api/iiif/3437686/canvas/158%22}]</v>
      </c>
    </row>
    <row r="3401" spans="1:15" ht="16">
      <c r="A3401" s="8" t="str">
        <f t="shared" si="462"/>
        <v>https://w3id.org/kouigenjimonogatari/data/0277-06.json</v>
      </c>
      <c r="B3401" s="8">
        <v>277</v>
      </c>
      <c r="C3401" s="8">
        <v>6</v>
      </c>
      <c r="D3401" s="9" t="s">
        <v>3259</v>
      </c>
      <c r="E3401" t="str">
        <f t="shared" si="463"/>
        <v>http://creativecommons.org/publicdomain/zero/1.0/</v>
      </c>
      <c r="F3401" t="s">
        <v>4661</v>
      </c>
      <c r="G3401">
        <v>8</v>
      </c>
      <c r="H3401" t="s">
        <v>337</v>
      </c>
      <c r="I3401" s="3" t="str">
        <f t="shared" si="464"/>
        <v>https://jpsearch.go.jp/term/type/文章要素</v>
      </c>
      <c r="L3401">
        <f t="shared" si="466"/>
        <v>158</v>
      </c>
      <c r="M3401" t="str">
        <f t="shared" si="467"/>
        <v>https://www.dl.ndl.go.jp/api/iiif/3437686/canvas/158</v>
      </c>
      <c r="N3401" t="str">
        <f t="shared" si="465"/>
        <v>https://www.dl.ndl.go.jp/api/iiif/3437686/manifest.json</v>
      </c>
      <c r="O3401" t="str">
        <f t="shared" si="468"/>
        <v>http://da.dl.itc.u-tokyo.ac.jp/mirador/?params=[{%22manifest%22:%22https://www.dl.ndl.go.jp/api/iiif/3437686/manifest.json%22,%22canvas%22:%22https://www.dl.ndl.go.jp/api/iiif/3437686/canvas/158%22}]</v>
      </c>
    </row>
    <row r="3402" spans="1:15" ht="16">
      <c r="A3402" s="8" t="str">
        <f t="shared" si="462"/>
        <v>https://w3id.org/kouigenjimonogatari/data/0277-07.json</v>
      </c>
      <c r="B3402" s="8">
        <v>277</v>
      </c>
      <c r="C3402" s="8">
        <v>7</v>
      </c>
      <c r="D3402" s="9" t="s">
        <v>3260</v>
      </c>
      <c r="E3402" t="str">
        <f t="shared" si="463"/>
        <v>http://creativecommons.org/publicdomain/zero/1.0/</v>
      </c>
      <c r="F3402" t="s">
        <v>4661</v>
      </c>
      <c r="G3402">
        <v>8</v>
      </c>
      <c r="H3402" t="s">
        <v>337</v>
      </c>
      <c r="I3402" s="3" t="str">
        <f t="shared" si="464"/>
        <v>https://jpsearch.go.jp/term/type/文章要素</v>
      </c>
      <c r="L3402">
        <f t="shared" si="466"/>
        <v>158</v>
      </c>
      <c r="M3402" t="str">
        <f t="shared" si="467"/>
        <v>https://www.dl.ndl.go.jp/api/iiif/3437686/canvas/158</v>
      </c>
      <c r="N3402" t="str">
        <f t="shared" si="465"/>
        <v>https://www.dl.ndl.go.jp/api/iiif/3437686/manifest.json</v>
      </c>
      <c r="O3402" t="str">
        <f t="shared" si="468"/>
        <v>http://da.dl.itc.u-tokyo.ac.jp/mirador/?params=[{%22manifest%22:%22https://www.dl.ndl.go.jp/api/iiif/3437686/manifest.json%22,%22canvas%22:%22https://www.dl.ndl.go.jp/api/iiif/3437686/canvas/158%22}]</v>
      </c>
    </row>
    <row r="3403" spans="1:15" ht="16">
      <c r="A3403" s="8" t="str">
        <f t="shared" si="462"/>
        <v>https://w3id.org/kouigenjimonogatari/data/0277-08.json</v>
      </c>
      <c r="B3403" s="8">
        <v>277</v>
      </c>
      <c r="C3403" s="8">
        <v>8</v>
      </c>
      <c r="D3403" s="9" t="s">
        <v>3261</v>
      </c>
      <c r="E3403" t="str">
        <f t="shared" si="463"/>
        <v>http://creativecommons.org/publicdomain/zero/1.0/</v>
      </c>
      <c r="F3403" t="s">
        <v>4661</v>
      </c>
      <c r="G3403">
        <v>8</v>
      </c>
      <c r="H3403" t="s">
        <v>337</v>
      </c>
      <c r="I3403" s="3" t="str">
        <f t="shared" si="464"/>
        <v>https://jpsearch.go.jp/term/type/文章要素</v>
      </c>
      <c r="L3403">
        <f t="shared" si="466"/>
        <v>158</v>
      </c>
      <c r="M3403" t="str">
        <f t="shared" si="467"/>
        <v>https://www.dl.ndl.go.jp/api/iiif/3437686/canvas/158</v>
      </c>
      <c r="N3403" t="str">
        <f t="shared" si="465"/>
        <v>https://www.dl.ndl.go.jp/api/iiif/3437686/manifest.json</v>
      </c>
      <c r="O3403" t="str">
        <f t="shared" si="468"/>
        <v>http://da.dl.itc.u-tokyo.ac.jp/mirador/?params=[{%22manifest%22:%22https://www.dl.ndl.go.jp/api/iiif/3437686/manifest.json%22,%22canvas%22:%22https://www.dl.ndl.go.jp/api/iiif/3437686/canvas/158%22}]</v>
      </c>
    </row>
    <row r="3404" spans="1:15" ht="16">
      <c r="A3404" s="8" t="str">
        <f t="shared" si="462"/>
        <v>https://w3id.org/kouigenjimonogatari/data/0277-09.json</v>
      </c>
      <c r="B3404" s="8">
        <v>277</v>
      </c>
      <c r="C3404" s="8">
        <v>9</v>
      </c>
      <c r="D3404" s="9" t="s">
        <v>4704</v>
      </c>
      <c r="E3404" t="str">
        <f t="shared" si="463"/>
        <v>http://creativecommons.org/publicdomain/zero/1.0/</v>
      </c>
      <c r="F3404" t="s">
        <v>4661</v>
      </c>
      <c r="G3404">
        <v>8</v>
      </c>
      <c r="H3404" t="s">
        <v>337</v>
      </c>
      <c r="I3404" s="3" t="str">
        <f t="shared" si="464"/>
        <v>https://jpsearch.go.jp/term/type/文章要素</v>
      </c>
      <c r="L3404">
        <f t="shared" si="466"/>
        <v>158</v>
      </c>
      <c r="M3404" t="str">
        <f t="shared" si="467"/>
        <v>https://www.dl.ndl.go.jp/api/iiif/3437686/canvas/158</v>
      </c>
      <c r="N3404" t="str">
        <f t="shared" si="465"/>
        <v>https://www.dl.ndl.go.jp/api/iiif/3437686/manifest.json</v>
      </c>
      <c r="O3404" t="str">
        <f t="shared" si="468"/>
        <v>http://da.dl.itc.u-tokyo.ac.jp/mirador/?params=[{%22manifest%22:%22https://www.dl.ndl.go.jp/api/iiif/3437686/manifest.json%22,%22canvas%22:%22https://www.dl.ndl.go.jp/api/iiif/3437686/canvas/158%22}]</v>
      </c>
    </row>
    <row r="3405" spans="1:15" ht="16">
      <c r="A3405" s="8" t="str">
        <f t="shared" si="462"/>
        <v>https://w3id.org/kouigenjimonogatari/data/0277-10.json</v>
      </c>
      <c r="B3405" s="8">
        <v>277</v>
      </c>
      <c r="C3405" s="8">
        <v>10</v>
      </c>
      <c r="D3405" s="9" t="s">
        <v>3262</v>
      </c>
      <c r="E3405" t="str">
        <f t="shared" si="463"/>
        <v>http://creativecommons.org/publicdomain/zero/1.0/</v>
      </c>
      <c r="F3405" t="s">
        <v>4661</v>
      </c>
      <c r="G3405">
        <v>8</v>
      </c>
      <c r="H3405" t="s">
        <v>337</v>
      </c>
      <c r="I3405" s="3" t="str">
        <f t="shared" si="464"/>
        <v>https://jpsearch.go.jp/term/type/文章要素</v>
      </c>
      <c r="L3405">
        <f t="shared" si="466"/>
        <v>158</v>
      </c>
      <c r="M3405" t="str">
        <f t="shared" si="467"/>
        <v>https://www.dl.ndl.go.jp/api/iiif/3437686/canvas/158</v>
      </c>
      <c r="N3405" t="str">
        <f t="shared" si="465"/>
        <v>https://www.dl.ndl.go.jp/api/iiif/3437686/manifest.json</v>
      </c>
      <c r="O3405" t="str">
        <f t="shared" si="468"/>
        <v>http://da.dl.itc.u-tokyo.ac.jp/mirador/?params=[{%22manifest%22:%22https://www.dl.ndl.go.jp/api/iiif/3437686/manifest.json%22,%22canvas%22:%22https://www.dl.ndl.go.jp/api/iiif/3437686/canvas/158%22}]</v>
      </c>
    </row>
    <row r="3406" spans="1:15" ht="16">
      <c r="A3406" s="8" t="str">
        <f t="shared" si="462"/>
        <v>https://w3id.org/kouigenjimonogatari/data/0277-11.json</v>
      </c>
      <c r="B3406" s="8">
        <v>277</v>
      </c>
      <c r="C3406" s="8">
        <v>11</v>
      </c>
      <c r="D3406" s="9" t="s">
        <v>3263</v>
      </c>
      <c r="E3406" t="str">
        <f t="shared" si="463"/>
        <v>http://creativecommons.org/publicdomain/zero/1.0/</v>
      </c>
      <c r="F3406" t="s">
        <v>4661</v>
      </c>
      <c r="G3406">
        <v>8</v>
      </c>
      <c r="H3406" t="s">
        <v>337</v>
      </c>
      <c r="I3406" s="3" t="str">
        <f t="shared" si="464"/>
        <v>https://jpsearch.go.jp/term/type/文章要素</v>
      </c>
      <c r="L3406">
        <f t="shared" si="466"/>
        <v>158</v>
      </c>
      <c r="M3406" t="str">
        <f t="shared" si="467"/>
        <v>https://www.dl.ndl.go.jp/api/iiif/3437686/canvas/158</v>
      </c>
      <c r="N3406" t="str">
        <f t="shared" si="465"/>
        <v>https://www.dl.ndl.go.jp/api/iiif/3437686/manifest.json</v>
      </c>
      <c r="O3406" t="str">
        <f t="shared" si="468"/>
        <v>http://da.dl.itc.u-tokyo.ac.jp/mirador/?params=[{%22manifest%22:%22https://www.dl.ndl.go.jp/api/iiif/3437686/manifest.json%22,%22canvas%22:%22https://www.dl.ndl.go.jp/api/iiif/3437686/canvas/158%22}]</v>
      </c>
    </row>
    <row r="3407" spans="1:15" ht="16">
      <c r="A3407" s="8" t="str">
        <f t="shared" si="462"/>
        <v>https://w3id.org/kouigenjimonogatari/data/0277-12.json</v>
      </c>
      <c r="B3407" s="8">
        <v>277</v>
      </c>
      <c r="C3407" s="8">
        <v>12</v>
      </c>
      <c r="D3407" s="9" t="s">
        <v>3264</v>
      </c>
      <c r="E3407" t="str">
        <f t="shared" si="463"/>
        <v>http://creativecommons.org/publicdomain/zero/1.0/</v>
      </c>
      <c r="F3407" t="s">
        <v>4661</v>
      </c>
      <c r="G3407">
        <v>8</v>
      </c>
      <c r="H3407" t="s">
        <v>337</v>
      </c>
      <c r="I3407" s="3" t="str">
        <f t="shared" si="464"/>
        <v>https://jpsearch.go.jp/term/type/文章要素</v>
      </c>
      <c r="L3407">
        <f t="shared" si="466"/>
        <v>158</v>
      </c>
      <c r="M3407" t="str">
        <f t="shared" si="467"/>
        <v>https://www.dl.ndl.go.jp/api/iiif/3437686/canvas/158</v>
      </c>
      <c r="N3407" t="str">
        <f t="shared" si="465"/>
        <v>https://www.dl.ndl.go.jp/api/iiif/3437686/manifest.json</v>
      </c>
      <c r="O3407" t="str">
        <f t="shared" si="468"/>
        <v>http://da.dl.itc.u-tokyo.ac.jp/mirador/?params=[{%22manifest%22:%22https://www.dl.ndl.go.jp/api/iiif/3437686/manifest.json%22,%22canvas%22:%22https://www.dl.ndl.go.jp/api/iiif/3437686/canvas/158%22}]</v>
      </c>
    </row>
    <row r="3408" spans="1:15" ht="16">
      <c r="A3408" s="8" t="str">
        <f t="shared" si="462"/>
        <v>https://w3id.org/kouigenjimonogatari/data/0277-13.json</v>
      </c>
      <c r="B3408" s="8">
        <v>277</v>
      </c>
      <c r="C3408" s="8">
        <v>13</v>
      </c>
      <c r="D3408" s="9" t="s">
        <v>3265</v>
      </c>
      <c r="E3408" t="str">
        <f t="shared" si="463"/>
        <v>http://creativecommons.org/publicdomain/zero/1.0/</v>
      </c>
      <c r="F3408" t="s">
        <v>4661</v>
      </c>
      <c r="G3408">
        <v>8</v>
      </c>
      <c r="H3408" t="s">
        <v>337</v>
      </c>
      <c r="I3408" s="3" t="str">
        <f t="shared" si="464"/>
        <v>https://jpsearch.go.jp/term/type/文章要素</v>
      </c>
      <c r="L3408">
        <f t="shared" si="466"/>
        <v>158</v>
      </c>
      <c r="M3408" t="str">
        <f t="shared" si="467"/>
        <v>https://www.dl.ndl.go.jp/api/iiif/3437686/canvas/158</v>
      </c>
      <c r="N3408" t="str">
        <f t="shared" si="465"/>
        <v>https://www.dl.ndl.go.jp/api/iiif/3437686/manifest.json</v>
      </c>
      <c r="O3408" t="str">
        <f t="shared" si="468"/>
        <v>http://da.dl.itc.u-tokyo.ac.jp/mirador/?params=[{%22manifest%22:%22https://www.dl.ndl.go.jp/api/iiif/3437686/manifest.json%22,%22canvas%22:%22https://www.dl.ndl.go.jp/api/iiif/3437686/canvas/158%22}]</v>
      </c>
    </row>
    <row r="3409" spans="1:20" ht="16">
      <c r="A3409" s="8" t="str">
        <f t="shared" si="462"/>
        <v>https://w3id.org/kouigenjimonogatari/data/0277-14.json</v>
      </c>
      <c r="B3409" s="8">
        <v>277</v>
      </c>
      <c r="C3409" s="8">
        <v>14</v>
      </c>
      <c r="D3409" s="9" t="s">
        <v>4693</v>
      </c>
      <c r="E3409" t="str">
        <f t="shared" si="463"/>
        <v>http://creativecommons.org/publicdomain/zero/1.0/</v>
      </c>
      <c r="F3409" t="s">
        <v>4661</v>
      </c>
      <c r="G3409">
        <v>8</v>
      </c>
      <c r="H3409" t="s">
        <v>337</v>
      </c>
      <c r="I3409" s="3" t="str">
        <f t="shared" si="464"/>
        <v>https://jpsearch.go.jp/term/type/文章要素</v>
      </c>
      <c r="L3409">
        <f t="shared" si="466"/>
        <v>158</v>
      </c>
      <c r="M3409" t="str">
        <f t="shared" si="467"/>
        <v>https://www.dl.ndl.go.jp/api/iiif/3437686/canvas/158</v>
      </c>
      <c r="N3409" t="str">
        <f t="shared" si="465"/>
        <v>https://www.dl.ndl.go.jp/api/iiif/3437686/manifest.json</v>
      </c>
      <c r="O3409" t="str">
        <f t="shared" si="468"/>
        <v>http://da.dl.itc.u-tokyo.ac.jp/mirador/?params=[{%22manifest%22:%22https://www.dl.ndl.go.jp/api/iiif/3437686/manifest.json%22,%22canvas%22:%22https://www.dl.ndl.go.jp/api/iiif/3437686/canvas/158%22}]</v>
      </c>
    </row>
    <row r="3410" spans="1:20">
      <c r="A3410" s="8" t="str">
        <f t="shared" si="462"/>
        <v>https://w3id.org/kouigenjimonogatari/data/0278-01.json</v>
      </c>
      <c r="B3410">
        <v>278</v>
      </c>
      <c r="C3410" s="8">
        <v>1</v>
      </c>
      <c r="D3410" t="s">
        <v>4701</v>
      </c>
      <c r="E3410" t="str">
        <f t="shared" si="463"/>
        <v>http://creativecommons.org/publicdomain/zero/1.0/</v>
      </c>
      <c r="F3410" t="s">
        <v>4661</v>
      </c>
      <c r="G3410">
        <v>8</v>
      </c>
      <c r="H3410" t="s">
        <v>337</v>
      </c>
      <c r="I3410" s="3" t="str">
        <f t="shared" si="464"/>
        <v>https://jpsearch.go.jp/term/type/文章要素</v>
      </c>
      <c r="L3410">
        <v>159</v>
      </c>
      <c r="M3410" t="str">
        <f t="shared" ref="M3410:M3422" si="469">"https://www.dl.ndl.go.jp/api/iiif/3437686/canvas/"&amp;L3410</f>
        <v>https://www.dl.ndl.go.jp/api/iiif/3437686/canvas/159</v>
      </c>
      <c r="N3410" t="str">
        <f t="shared" si="465"/>
        <v>https://www.dl.ndl.go.jp/api/iiif/3437686/manifest.json</v>
      </c>
      <c r="O3410" t="str">
        <f t="shared" ref="O3410:O3422" si="470">"http://da.dl.itc.u-tokyo.ac.jp/mirador/?params=[{%22manifest%22:%22"&amp;N3410&amp;"%22,%22canvas%22:%22"&amp;M3410&amp;"%22}]"</f>
        <v>http://da.dl.itc.u-tokyo.ac.jp/mirador/?params=[{%22manifest%22:%22https://www.dl.ndl.go.jp/api/iiif/3437686/manifest.json%22,%22canvas%22:%22https://www.dl.ndl.go.jp/api/iiif/3437686/canvas/159%22}]</v>
      </c>
    </row>
    <row r="3411" spans="1:20">
      <c r="A3411" s="8" t="str">
        <f t="shared" si="462"/>
        <v>https://w3id.org/kouigenjimonogatari/data/0278-02.json</v>
      </c>
      <c r="B3411">
        <v>278</v>
      </c>
      <c r="C3411" s="8">
        <v>2</v>
      </c>
      <c r="D3411" t="s">
        <v>4703</v>
      </c>
      <c r="E3411" t="str">
        <f t="shared" si="463"/>
        <v>http://creativecommons.org/publicdomain/zero/1.0/</v>
      </c>
      <c r="F3411" t="s">
        <v>4661</v>
      </c>
      <c r="G3411">
        <v>8</v>
      </c>
      <c r="H3411" t="s">
        <v>337</v>
      </c>
      <c r="I3411" s="3" t="str">
        <f t="shared" si="464"/>
        <v>https://jpsearch.go.jp/term/type/文章要素</v>
      </c>
      <c r="L3411">
        <v>159</v>
      </c>
      <c r="M3411" t="str">
        <f t="shared" si="469"/>
        <v>https://www.dl.ndl.go.jp/api/iiif/3437686/canvas/159</v>
      </c>
      <c r="N3411" t="str">
        <f t="shared" si="465"/>
        <v>https://www.dl.ndl.go.jp/api/iiif/3437686/manifest.json</v>
      </c>
      <c r="O3411" t="str">
        <f t="shared" si="470"/>
        <v>http://da.dl.itc.u-tokyo.ac.jp/mirador/?params=[{%22manifest%22:%22https://www.dl.ndl.go.jp/api/iiif/3437686/manifest.json%22,%22canvas%22:%22https://www.dl.ndl.go.jp/api/iiif/3437686/canvas/159%22}]</v>
      </c>
    </row>
    <row r="3412" spans="1:20">
      <c r="A3412" s="8" t="str">
        <f t="shared" si="462"/>
        <v>https://w3id.org/kouigenjimonogatari/data/0278-03.json</v>
      </c>
      <c r="B3412">
        <v>278</v>
      </c>
      <c r="C3412" s="8">
        <v>3</v>
      </c>
      <c r="D3412" t="s">
        <v>4696</v>
      </c>
      <c r="E3412" t="str">
        <f t="shared" si="463"/>
        <v>http://creativecommons.org/publicdomain/zero/1.0/</v>
      </c>
      <c r="F3412" t="s">
        <v>4661</v>
      </c>
      <c r="G3412">
        <v>8</v>
      </c>
      <c r="H3412" t="s">
        <v>337</v>
      </c>
      <c r="I3412" s="3" t="str">
        <f t="shared" si="464"/>
        <v>https://jpsearch.go.jp/term/type/文章要素</v>
      </c>
      <c r="L3412">
        <v>159</v>
      </c>
      <c r="M3412" t="str">
        <f t="shared" si="469"/>
        <v>https://www.dl.ndl.go.jp/api/iiif/3437686/canvas/159</v>
      </c>
      <c r="N3412" t="str">
        <f t="shared" si="465"/>
        <v>https://www.dl.ndl.go.jp/api/iiif/3437686/manifest.json</v>
      </c>
      <c r="O3412" t="str">
        <f t="shared" si="470"/>
        <v>http://da.dl.itc.u-tokyo.ac.jp/mirador/?params=[{%22manifest%22:%22https://www.dl.ndl.go.jp/api/iiif/3437686/manifest.json%22,%22canvas%22:%22https://www.dl.ndl.go.jp/api/iiif/3437686/canvas/159%22}]</v>
      </c>
    </row>
    <row r="3413" spans="1:20">
      <c r="A3413" s="8" t="str">
        <f t="shared" si="462"/>
        <v>https://w3id.org/kouigenjimonogatari/data/0278-04.json</v>
      </c>
      <c r="B3413">
        <v>278</v>
      </c>
      <c r="C3413" s="8">
        <v>4</v>
      </c>
      <c r="D3413" t="s">
        <v>4705</v>
      </c>
      <c r="E3413" t="str">
        <f t="shared" si="463"/>
        <v>http://creativecommons.org/publicdomain/zero/1.0/</v>
      </c>
      <c r="F3413" t="s">
        <v>4661</v>
      </c>
      <c r="G3413">
        <v>8</v>
      </c>
      <c r="H3413" t="s">
        <v>337</v>
      </c>
      <c r="I3413" s="3" t="str">
        <f t="shared" si="464"/>
        <v>https://jpsearch.go.jp/term/type/文章要素</v>
      </c>
      <c r="L3413">
        <v>159</v>
      </c>
      <c r="M3413" t="str">
        <f t="shared" si="469"/>
        <v>https://www.dl.ndl.go.jp/api/iiif/3437686/canvas/159</v>
      </c>
      <c r="N3413" t="str">
        <f t="shared" si="465"/>
        <v>https://www.dl.ndl.go.jp/api/iiif/3437686/manifest.json</v>
      </c>
      <c r="O3413" t="str">
        <f t="shared" si="470"/>
        <v>http://da.dl.itc.u-tokyo.ac.jp/mirador/?params=[{%22manifest%22:%22https://www.dl.ndl.go.jp/api/iiif/3437686/manifest.json%22,%22canvas%22:%22https://www.dl.ndl.go.jp/api/iiif/3437686/canvas/159%22}]</v>
      </c>
    </row>
    <row r="3414" spans="1:20">
      <c r="A3414" s="8" t="str">
        <f t="shared" si="462"/>
        <v>https://w3id.org/kouigenjimonogatari/data/0278-05.json</v>
      </c>
      <c r="B3414">
        <v>278</v>
      </c>
      <c r="C3414" s="8">
        <v>5</v>
      </c>
      <c r="D3414" t="s">
        <v>4697</v>
      </c>
      <c r="E3414" t="str">
        <f t="shared" si="463"/>
        <v>http://creativecommons.org/publicdomain/zero/1.0/</v>
      </c>
      <c r="F3414" t="s">
        <v>4661</v>
      </c>
      <c r="G3414">
        <v>8</v>
      </c>
      <c r="H3414" t="s">
        <v>337</v>
      </c>
      <c r="I3414" s="3" t="str">
        <f t="shared" si="464"/>
        <v>https://jpsearch.go.jp/term/type/文章要素</v>
      </c>
      <c r="L3414">
        <v>159</v>
      </c>
      <c r="M3414" t="str">
        <f t="shared" si="469"/>
        <v>https://www.dl.ndl.go.jp/api/iiif/3437686/canvas/159</v>
      </c>
      <c r="N3414" t="str">
        <f t="shared" si="465"/>
        <v>https://www.dl.ndl.go.jp/api/iiif/3437686/manifest.json</v>
      </c>
      <c r="O3414" t="str">
        <f t="shared" si="470"/>
        <v>http://da.dl.itc.u-tokyo.ac.jp/mirador/?params=[{%22manifest%22:%22https://www.dl.ndl.go.jp/api/iiif/3437686/manifest.json%22,%22canvas%22:%22https://www.dl.ndl.go.jp/api/iiif/3437686/canvas/159%22}]</v>
      </c>
    </row>
    <row r="3415" spans="1:20">
      <c r="A3415" s="8" t="str">
        <f t="shared" si="462"/>
        <v>https://w3id.org/kouigenjimonogatari/data/0278-06.json</v>
      </c>
      <c r="B3415">
        <v>278</v>
      </c>
      <c r="C3415" s="8">
        <v>6</v>
      </c>
      <c r="D3415" t="s">
        <v>4698</v>
      </c>
      <c r="E3415" t="str">
        <f t="shared" si="463"/>
        <v>http://creativecommons.org/publicdomain/zero/1.0/</v>
      </c>
      <c r="F3415" t="s">
        <v>4661</v>
      </c>
      <c r="G3415">
        <v>8</v>
      </c>
      <c r="H3415" t="s">
        <v>337</v>
      </c>
      <c r="I3415" s="3" t="str">
        <f t="shared" si="464"/>
        <v>https://jpsearch.go.jp/term/type/文章要素</v>
      </c>
      <c r="L3415">
        <v>159</v>
      </c>
      <c r="M3415" t="str">
        <f t="shared" si="469"/>
        <v>https://www.dl.ndl.go.jp/api/iiif/3437686/canvas/159</v>
      </c>
      <c r="N3415" t="str">
        <f t="shared" si="465"/>
        <v>https://www.dl.ndl.go.jp/api/iiif/3437686/manifest.json</v>
      </c>
      <c r="O3415" t="str">
        <f t="shared" si="470"/>
        <v>http://da.dl.itc.u-tokyo.ac.jp/mirador/?params=[{%22manifest%22:%22https://www.dl.ndl.go.jp/api/iiif/3437686/manifest.json%22,%22canvas%22:%22https://www.dl.ndl.go.jp/api/iiif/3437686/canvas/159%22}]</v>
      </c>
    </row>
    <row r="3416" spans="1:20">
      <c r="A3416" s="8" t="str">
        <f t="shared" si="462"/>
        <v>https://w3id.org/kouigenjimonogatari/data/0278-07.json</v>
      </c>
      <c r="B3416">
        <v>278</v>
      </c>
      <c r="C3416" s="8">
        <v>7</v>
      </c>
      <c r="D3416" t="s">
        <v>4706</v>
      </c>
      <c r="E3416" t="str">
        <f t="shared" si="463"/>
        <v>http://creativecommons.org/publicdomain/zero/1.0/</v>
      </c>
      <c r="F3416" t="s">
        <v>4661</v>
      </c>
      <c r="G3416">
        <v>8</v>
      </c>
      <c r="H3416" t="s">
        <v>337</v>
      </c>
      <c r="I3416" s="3" t="str">
        <f t="shared" si="464"/>
        <v>https://jpsearch.go.jp/term/type/文章要素</v>
      </c>
      <c r="L3416">
        <v>159</v>
      </c>
      <c r="M3416" t="str">
        <f t="shared" si="469"/>
        <v>https://www.dl.ndl.go.jp/api/iiif/3437686/canvas/159</v>
      </c>
      <c r="N3416" t="str">
        <f t="shared" si="465"/>
        <v>https://www.dl.ndl.go.jp/api/iiif/3437686/manifest.json</v>
      </c>
      <c r="O3416" t="str">
        <f t="shared" si="470"/>
        <v>http://da.dl.itc.u-tokyo.ac.jp/mirador/?params=[{%22manifest%22:%22https://www.dl.ndl.go.jp/api/iiif/3437686/manifest.json%22,%22canvas%22:%22https://www.dl.ndl.go.jp/api/iiif/3437686/canvas/159%22}]</v>
      </c>
    </row>
    <row r="3417" spans="1:20">
      <c r="A3417" s="8" t="str">
        <f t="shared" si="462"/>
        <v>https://w3id.org/kouigenjimonogatari/data/0278-08.json</v>
      </c>
      <c r="B3417">
        <v>278</v>
      </c>
      <c r="C3417" s="8">
        <v>8</v>
      </c>
      <c r="D3417" t="s">
        <v>4707</v>
      </c>
      <c r="E3417" t="str">
        <f t="shared" si="463"/>
        <v>http://creativecommons.org/publicdomain/zero/1.0/</v>
      </c>
      <c r="F3417" t="s">
        <v>4661</v>
      </c>
      <c r="G3417">
        <v>8</v>
      </c>
      <c r="H3417" t="s">
        <v>337</v>
      </c>
      <c r="I3417" s="3" t="str">
        <f t="shared" si="464"/>
        <v>https://jpsearch.go.jp/term/type/文章要素</v>
      </c>
      <c r="L3417">
        <v>159</v>
      </c>
      <c r="M3417" t="str">
        <f t="shared" si="469"/>
        <v>https://www.dl.ndl.go.jp/api/iiif/3437686/canvas/159</v>
      </c>
      <c r="N3417" t="str">
        <f t="shared" si="465"/>
        <v>https://www.dl.ndl.go.jp/api/iiif/3437686/manifest.json</v>
      </c>
      <c r="O3417" t="str">
        <f t="shared" si="470"/>
        <v>http://da.dl.itc.u-tokyo.ac.jp/mirador/?params=[{%22manifest%22:%22https://www.dl.ndl.go.jp/api/iiif/3437686/manifest.json%22,%22canvas%22:%22https://www.dl.ndl.go.jp/api/iiif/3437686/canvas/159%22}]</v>
      </c>
    </row>
    <row r="3418" spans="1:20">
      <c r="A3418" s="8" t="str">
        <f t="shared" si="462"/>
        <v>https://w3id.org/kouigenjimonogatari/data/0278-09.json</v>
      </c>
      <c r="B3418">
        <v>278</v>
      </c>
      <c r="C3418" s="8">
        <v>9</v>
      </c>
      <c r="D3418" t="s">
        <v>4699</v>
      </c>
      <c r="E3418" t="str">
        <f t="shared" si="463"/>
        <v>http://creativecommons.org/publicdomain/zero/1.0/</v>
      </c>
      <c r="F3418" t="s">
        <v>4661</v>
      </c>
      <c r="G3418">
        <v>8</v>
      </c>
      <c r="H3418" t="s">
        <v>337</v>
      </c>
      <c r="I3418" s="3" t="str">
        <f t="shared" si="464"/>
        <v>https://jpsearch.go.jp/term/type/文章要素</v>
      </c>
      <c r="L3418">
        <v>159</v>
      </c>
      <c r="M3418" t="str">
        <f t="shared" si="469"/>
        <v>https://www.dl.ndl.go.jp/api/iiif/3437686/canvas/159</v>
      </c>
      <c r="N3418" t="str">
        <f t="shared" si="465"/>
        <v>https://www.dl.ndl.go.jp/api/iiif/3437686/manifest.json</v>
      </c>
      <c r="O3418" t="str">
        <f t="shared" si="470"/>
        <v>http://da.dl.itc.u-tokyo.ac.jp/mirador/?params=[{%22manifest%22:%22https://www.dl.ndl.go.jp/api/iiif/3437686/manifest.json%22,%22canvas%22:%22https://www.dl.ndl.go.jp/api/iiif/3437686/canvas/159%22}]</v>
      </c>
    </row>
    <row r="3419" spans="1:20">
      <c r="A3419" s="8" t="str">
        <f t="shared" si="462"/>
        <v>https://w3id.org/kouigenjimonogatari/data/0278-10.json</v>
      </c>
      <c r="B3419">
        <v>278</v>
      </c>
      <c r="C3419" s="8">
        <v>10</v>
      </c>
      <c r="D3419" t="s">
        <v>4727</v>
      </c>
      <c r="E3419" t="str">
        <f t="shared" si="463"/>
        <v>http://creativecommons.org/publicdomain/zero/1.0/</v>
      </c>
      <c r="F3419" t="s">
        <v>4661</v>
      </c>
      <c r="G3419">
        <v>8</v>
      </c>
      <c r="H3419" t="s">
        <v>337</v>
      </c>
      <c r="I3419" s="3" t="str">
        <f t="shared" si="464"/>
        <v>https://jpsearch.go.jp/term/type/文章要素</v>
      </c>
      <c r="L3419">
        <v>159</v>
      </c>
      <c r="M3419" t="str">
        <f t="shared" si="469"/>
        <v>https://www.dl.ndl.go.jp/api/iiif/3437686/canvas/159</v>
      </c>
      <c r="N3419" t="str">
        <f t="shared" si="465"/>
        <v>https://www.dl.ndl.go.jp/api/iiif/3437686/manifest.json</v>
      </c>
      <c r="O3419" t="str">
        <f t="shared" si="470"/>
        <v>http://da.dl.itc.u-tokyo.ac.jp/mirador/?params=[{%22manifest%22:%22https://www.dl.ndl.go.jp/api/iiif/3437686/manifest.json%22,%22canvas%22:%22https://www.dl.ndl.go.jp/api/iiif/3437686/canvas/159%22}]</v>
      </c>
    </row>
    <row r="3420" spans="1:20">
      <c r="A3420" s="8" t="str">
        <f t="shared" si="462"/>
        <v>https://w3id.org/kouigenjimonogatari/data/0278-11.json</v>
      </c>
      <c r="B3420">
        <v>278</v>
      </c>
      <c r="C3420" s="8">
        <v>11</v>
      </c>
      <c r="D3420" t="s">
        <v>4700</v>
      </c>
      <c r="E3420" t="str">
        <f t="shared" si="463"/>
        <v>http://creativecommons.org/publicdomain/zero/1.0/</v>
      </c>
      <c r="F3420" t="s">
        <v>4661</v>
      </c>
      <c r="G3420">
        <v>8</v>
      </c>
      <c r="H3420" t="s">
        <v>337</v>
      </c>
      <c r="I3420" s="3" t="str">
        <f t="shared" si="464"/>
        <v>https://jpsearch.go.jp/term/type/文章要素</v>
      </c>
      <c r="L3420">
        <v>159</v>
      </c>
      <c r="M3420" t="str">
        <f t="shared" si="469"/>
        <v>https://www.dl.ndl.go.jp/api/iiif/3437686/canvas/159</v>
      </c>
      <c r="N3420" t="str">
        <f t="shared" si="465"/>
        <v>https://www.dl.ndl.go.jp/api/iiif/3437686/manifest.json</v>
      </c>
      <c r="O3420" t="str">
        <f t="shared" si="470"/>
        <v>http://da.dl.itc.u-tokyo.ac.jp/mirador/?params=[{%22manifest%22:%22https://www.dl.ndl.go.jp/api/iiif/3437686/manifest.json%22,%22canvas%22:%22https://www.dl.ndl.go.jp/api/iiif/3437686/canvas/159%22}]</v>
      </c>
    </row>
    <row r="3421" spans="1:20">
      <c r="A3421" s="8" t="str">
        <f t="shared" si="462"/>
        <v>https://w3id.org/kouigenjimonogatari/data/0278-12.json</v>
      </c>
      <c r="B3421">
        <v>278</v>
      </c>
      <c r="C3421" s="8">
        <v>12</v>
      </c>
      <c r="D3421" t="s">
        <v>4728</v>
      </c>
      <c r="E3421" t="str">
        <f t="shared" si="463"/>
        <v>http://creativecommons.org/publicdomain/zero/1.0/</v>
      </c>
      <c r="F3421" t="s">
        <v>4661</v>
      </c>
      <c r="G3421">
        <v>8</v>
      </c>
      <c r="H3421" t="s">
        <v>337</v>
      </c>
      <c r="I3421" s="3" t="str">
        <f t="shared" si="464"/>
        <v>https://jpsearch.go.jp/term/type/文章要素</v>
      </c>
      <c r="L3421">
        <v>159</v>
      </c>
      <c r="M3421" t="str">
        <f t="shared" si="469"/>
        <v>https://www.dl.ndl.go.jp/api/iiif/3437686/canvas/159</v>
      </c>
      <c r="N3421" t="str">
        <f t="shared" si="465"/>
        <v>https://www.dl.ndl.go.jp/api/iiif/3437686/manifest.json</v>
      </c>
      <c r="O3421" t="str">
        <f t="shared" si="470"/>
        <v>http://da.dl.itc.u-tokyo.ac.jp/mirador/?params=[{%22manifest%22:%22https://www.dl.ndl.go.jp/api/iiif/3437686/manifest.json%22,%22canvas%22:%22https://www.dl.ndl.go.jp/api/iiif/3437686/canvas/159%22}]</v>
      </c>
    </row>
    <row r="3422" spans="1:20">
      <c r="A3422" s="8" t="str">
        <f t="shared" si="462"/>
        <v>https://w3id.org/kouigenjimonogatari/data/0278-13.json</v>
      </c>
      <c r="B3422">
        <v>278</v>
      </c>
      <c r="C3422" s="8">
        <v>13</v>
      </c>
      <c r="D3422" t="s">
        <v>4708</v>
      </c>
      <c r="E3422" t="str">
        <f t="shared" si="463"/>
        <v>http://creativecommons.org/publicdomain/zero/1.0/</v>
      </c>
      <c r="F3422" t="s">
        <v>4661</v>
      </c>
      <c r="G3422">
        <v>8</v>
      </c>
      <c r="H3422" t="s">
        <v>337</v>
      </c>
      <c r="I3422" s="3" t="str">
        <f t="shared" si="464"/>
        <v>https://jpsearch.go.jp/term/type/文章要素</v>
      </c>
      <c r="L3422">
        <v>159</v>
      </c>
      <c r="M3422" t="str">
        <f t="shared" si="469"/>
        <v>https://www.dl.ndl.go.jp/api/iiif/3437686/canvas/159</v>
      </c>
      <c r="N3422" t="str">
        <f t="shared" si="465"/>
        <v>https://www.dl.ndl.go.jp/api/iiif/3437686/manifest.json</v>
      </c>
      <c r="O3422" t="str">
        <f t="shared" si="470"/>
        <v>http://da.dl.itc.u-tokyo.ac.jp/mirador/?params=[{%22manifest%22:%22https://www.dl.ndl.go.jp/api/iiif/3437686/manifest.json%22,%22canvas%22:%22https://www.dl.ndl.go.jp/api/iiif/3437686/canvas/159%22}]</v>
      </c>
    </row>
    <row r="3423" spans="1:20" ht="19">
      <c r="A3423" s="8" t="str">
        <f t="shared" si="462"/>
        <v>https://w3id.org/kouigenjimonogatari/data/0283-01.json</v>
      </c>
      <c r="B3423" s="8">
        <v>283</v>
      </c>
      <c r="C3423" s="8">
        <v>1</v>
      </c>
      <c r="D3423" s="9" t="s">
        <v>4729</v>
      </c>
      <c r="E3423" t="str">
        <f t="shared" si="463"/>
        <v>http://creativecommons.org/publicdomain/zero/1.0/</v>
      </c>
      <c r="F3423" s="11" t="s">
        <v>5915</v>
      </c>
      <c r="G3423">
        <v>9</v>
      </c>
      <c r="H3423" t="s">
        <v>337</v>
      </c>
      <c r="I3423" s="3" t="str">
        <f t="shared" si="464"/>
        <v>https://jpsearch.go.jp/term/type/文章要素</v>
      </c>
      <c r="L3423">
        <f t="shared" si="466"/>
        <v>161</v>
      </c>
      <c r="M3423" t="str">
        <f t="shared" si="467"/>
        <v>https://www.dl.ndl.go.jp/api/iiif/3437686/canvas/161</v>
      </c>
      <c r="N3423" t="str">
        <f t="shared" si="465"/>
        <v>https://www.dl.ndl.go.jp/api/iiif/3437686/manifest.json</v>
      </c>
      <c r="O3423" t="str">
        <f t="shared" si="468"/>
        <v>http://da.dl.itc.u-tokyo.ac.jp/mirador/?params=[{%22manifest%22:%22https://www.dl.ndl.go.jp/api/iiif/3437686/manifest.json%22,%22canvas%22:%22https://www.dl.ndl.go.jp/api/iiif/3437686/canvas/161%22}]</v>
      </c>
      <c r="P3423" t="b">
        <f>S3423=C3423</f>
        <v>1</v>
      </c>
      <c r="Q3423" t="b">
        <f>B3423=R3423</f>
        <v>1</v>
      </c>
      <c r="R3423" s="8">
        <v>283</v>
      </c>
      <c r="S3423" s="8">
        <v>1</v>
      </c>
      <c r="T3423" s="9" t="s">
        <v>4729</v>
      </c>
    </row>
    <row r="3424" spans="1:20" ht="19">
      <c r="A3424" s="8" t="str">
        <f t="shared" si="462"/>
        <v>https://w3id.org/kouigenjimonogatari/data/0283-02.json</v>
      </c>
      <c r="B3424" s="8">
        <v>283</v>
      </c>
      <c r="C3424" s="8">
        <v>2</v>
      </c>
      <c r="D3424" s="9" t="s">
        <v>4730</v>
      </c>
      <c r="E3424" t="str">
        <f t="shared" si="463"/>
        <v>http://creativecommons.org/publicdomain/zero/1.0/</v>
      </c>
      <c r="F3424" s="11" t="s">
        <v>5915</v>
      </c>
      <c r="G3424">
        <v>9</v>
      </c>
      <c r="H3424" t="s">
        <v>337</v>
      </c>
      <c r="I3424" s="3" t="str">
        <f t="shared" si="464"/>
        <v>https://jpsearch.go.jp/term/type/文章要素</v>
      </c>
      <c r="L3424">
        <f t="shared" ref="L3424:L3487" si="471">20+INT(B3424/2)</f>
        <v>161</v>
      </c>
      <c r="M3424" t="str">
        <f t="shared" ref="M3424:M3487" si="472">"https://www.dl.ndl.go.jp/api/iiif/3437686/canvas/"&amp;L3424</f>
        <v>https://www.dl.ndl.go.jp/api/iiif/3437686/canvas/161</v>
      </c>
      <c r="N3424" t="str">
        <f t="shared" si="465"/>
        <v>https://www.dl.ndl.go.jp/api/iiif/3437686/manifest.json</v>
      </c>
      <c r="O3424" t="str">
        <f t="shared" ref="O3424:O3487" si="473">"http://da.dl.itc.u-tokyo.ac.jp/mirador/?params=[{%22manifest%22:%22"&amp;N3424&amp;"%22,%22canvas%22:%22"&amp;M3424&amp;"%22}]"</f>
        <v>http://da.dl.itc.u-tokyo.ac.jp/mirador/?params=[{%22manifest%22:%22https://www.dl.ndl.go.jp/api/iiif/3437686/manifest.json%22,%22canvas%22:%22https://www.dl.ndl.go.jp/api/iiif/3437686/canvas/161%22}]</v>
      </c>
      <c r="P3424" t="b">
        <f t="shared" ref="P3424:P3487" si="474">S3424=C3424</f>
        <v>1</v>
      </c>
      <c r="Q3424" t="b">
        <f t="shared" ref="Q3424:Q3487" si="475">B3424=R3424</f>
        <v>1</v>
      </c>
      <c r="R3424" s="8">
        <v>283</v>
      </c>
      <c r="S3424" s="8">
        <v>2</v>
      </c>
      <c r="T3424" s="9" t="s">
        <v>4730</v>
      </c>
    </row>
    <row r="3425" spans="1:20" ht="19">
      <c r="A3425" s="8" t="str">
        <f t="shared" si="462"/>
        <v>https://w3id.org/kouigenjimonogatari/data/0283-03.json</v>
      </c>
      <c r="B3425" s="8">
        <v>283</v>
      </c>
      <c r="C3425" s="8">
        <v>3</v>
      </c>
      <c r="D3425" s="9" t="s">
        <v>4731</v>
      </c>
      <c r="E3425" t="str">
        <f t="shared" si="463"/>
        <v>http://creativecommons.org/publicdomain/zero/1.0/</v>
      </c>
      <c r="F3425" s="11" t="s">
        <v>5915</v>
      </c>
      <c r="G3425">
        <v>9</v>
      </c>
      <c r="H3425" t="s">
        <v>337</v>
      </c>
      <c r="I3425" s="3" t="str">
        <f t="shared" si="464"/>
        <v>https://jpsearch.go.jp/term/type/文章要素</v>
      </c>
      <c r="L3425">
        <f t="shared" si="471"/>
        <v>161</v>
      </c>
      <c r="M3425" t="str">
        <f t="shared" si="472"/>
        <v>https://www.dl.ndl.go.jp/api/iiif/3437686/canvas/161</v>
      </c>
      <c r="N3425" t="str">
        <f t="shared" si="465"/>
        <v>https://www.dl.ndl.go.jp/api/iiif/3437686/manifest.json</v>
      </c>
      <c r="O3425" t="str">
        <f t="shared" si="473"/>
        <v>http://da.dl.itc.u-tokyo.ac.jp/mirador/?params=[{%22manifest%22:%22https://www.dl.ndl.go.jp/api/iiif/3437686/manifest.json%22,%22canvas%22:%22https://www.dl.ndl.go.jp/api/iiif/3437686/canvas/161%22}]</v>
      </c>
      <c r="P3425" t="b">
        <f t="shared" si="474"/>
        <v>1</v>
      </c>
      <c r="Q3425" t="b">
        <f t="shared" si="475"/>
        <v>1</v>
      </c>
      <c r="R3425" s="8">
        <v>283</v>
      </c>
      <c r="S3425" s="8">
        <v>3</v>
      </c>
      <c r="T3425" s="9" t="s">
        <v>4731</v>
      </c>
    </row>
    <row r="3426" spans="1:20" ht="19">
      <c r="A3426" s="8" t="str">
        <f t="shared" si="462"/>
        <v>https://w3id.org/kouigenjimonogatari/data/0283-04.json</v>
      </c>
      <c r="B3426" s="8">
        <v>283</v>
      </c>
      <c r="C3426" s="8">
        <v>4</v>
      </c>
      <c r="D3426" s="9" t="s">
        <v>4732</v>
      </c>
      <c r="E3426" t="str">
        <f t="shared" si="463"/>
        <v>http://creativecommons.org/publicdomain/zero/1.0/</v>
      </c>
      <c r="F3426" s="11" t="s">
        <v>5915</v>
      </c>
      <c r="G3426">
        <v>9</v>
      </c>
      <c r="H3426" t="s">
        <v>337</v>
      </c>
      <c r="I3426" s="3" t="str">
        <f t="shared" si="464"/>
        <v>https://jpsearch.go.jp/term/type/文章要素</v>
      </c>
      <c r="L3426">
        <f t="shared" si="471"/>
        <v>161</v>
      </c>
      <c r="M3426" t="str">
        <f t="shared" si="472"/>
        <v>https://www.dl.ndl.go.jp/api/iiif/3437686/canvas/161</v>
      </c>
      <c r="N3426" t="str">
        <f t="shared" si="465"/>
        <v>https://www.dl.ndl.go.jp/api/iiif/3437686/manifest.json</v>
      </c>
      <c r="O3426" t="str">
        <f t="shared" si="473"/>
        <v>http://da.dl.itc.u-tokyo.ac.jp/mirador/?params=[{%22manifest%22:%22https://www.dl.ndl.go.jp/api/iiif/3437686/manifest.json%22,%22canvas%22:%22https://www.dl.ndl.go.jp/api/iiif/3437686/canvas/161%22}]</v>
      </c>
      <c r="P3426" t="b">
        <f t="shared" si="474"/>
        <v>1</v>
      </c>
      <c r="Q3426" t="b">
        <f t="shared" si="475"/>
        <v>1</v>
      </c>
      <c r="R3426" s="8">
        <v>283</v>
      </c>
      <c r="S3426" s="8">
        <v>4</v>
      </c>
      <c r="T3426" s="9" t="s">
        <v>4732</v>
      </c>
    </row>
    <row r="3427" spans="1:20" ht="19">
      <c r="A3427" s="8" t="str">
        <f t="shared" si="462"/>
        <v>https://w3id.org/kouigenjimonogatari/data/0283-05.json</v>
      </c>
      <c r="B3427" s="8">
        <v>283</v>
      </c>
      <c r="C3427" s="8">
        <v>5</v>
      </c>
      <c r="D3427" s="9" t="s">
        <v>4733</v>
      </c>
      <c r="E3427" t="str">
        <f t="shared" si="463"/>
        <v>http://creativecommons.org/publicdomain/zero/1.0/</v>
      </c>
      <c r="F3427" s="11" t="s">
        <v>5915</v>
      </c>
      <c r="G3427">
        <v>9</v>
      </c>
      <c r="H3427" t="s">
        <v>337</v>
      </c>
      <c r="I3427" s="3" t="str">
        <f t="shared" si="464"/>
        <v>https://jpsearch.go.jp/term/type/文章要素</v>
      </c>
      <c r="L3427">
        <f t="shared" si="471"/>
        <v>161</v>
      </c>
      <c r="M3427" t="str">
        <f t="shared" si="472"/>
        <v>https://www.dl.ndl.go.jp/api/iiif/3437686/canvas/161</v>
      </c>
      <c r="N3427" t="str">
        <f t="shared" si="465"/>
        <v>https://www.dl.ndl.go.jp/api/iiif/3437686/manifest.json</v>
      </c>
      <c r="O3427" t="str">
        <f t="shared" si="473"/>
        <v>http://da.dl.itc.u-tokyo.ac.jp/mirador/?params=[{%22manifest%22:%22https://www.dl.ndl.go.jp/api/iiif/3437686/manifest.json%22,%22canvas%22:%22https://www.dl.ndl.go.jp/api/iiif/3437686/canvas/161%22}]</v>
      </c>
      <c r="P3427" t="b">
        <f t="shared" si="474"/>
        <v>1</v>
      </c>
      <c r="Q3427" t="b">
        <f t="shared" si="475"/>
        <v>1</v>
      </c>
      <c r="R3427" s="8">
        <v>283</v>
      </c>
      <c r="S3427" s="8">
        <v>5</v>
      </c>
      <c r="T3427" s="9" t="s">
        <v>4733</v>
      </c>
    </row>
    <row r="3428" spans="1:20" ht="19">
      <c r="A3428" s="8" t="str">
        <f t="shared" si="462"/>
        <v>https://w3id.org/kouigenjimonogatari/data/0283-06.json</v>
      </c>
      <c r="B3428" s="8">
        <v>283</v>
      </c>
      <c r="C3428" s="8">
        <v>6</v>
      </c>
      <c r="D3428" s="9" t="s">
        <v>4734</v>
      </c>
      <c r="E3428" t="str">
        <f t="shared" si="463"/>
        <v>http://creativecommons.org/publicdomain/zero/1.0/</v>
      </c>
      <c r="F3428" s="11" t="s">
        <v>5915</v>
      </c>
      <c r="G3428">
        <v>9</v>
      </c>
      <c r="H3428" t="s">
        <v>337</v>
      </c>
      <c r="I3428" s="3" t="str">
        <f t="shared" si="464"/>
        <v>https://jpsearch.go.jp/term/type/文章要素</v>
      </c>
      <c r="L3428">
        <f t="shared" si="471"/>
        <v>161</v>
      </c>
      <c r="M3428" t="str">
        <f t="shared" si="472"/>
        <v>https://www.dl.ndl.go.jp/api/iiif/3437686/canvas/161</v>
      </c>
      <c r="N3428" t="str">
        <f t="shared" si="465"/>
        <v>https://www.dl.ndl.go.jp/api/iiif/3437686/manifest.json</v>
      </c>
      <c r="O3428" t="str">
        <f t="shared" si="473"/>
        <v>http://da.dl.itc.u-tokyo.ac.jp/mirador/?params=[{%22manifest%22:%22https://www.dl.ndl.go.jp/api/iiif/3437686/manifest.json%22,%22canvas%22:%22https://www.dl.ndl.go.jp/api/iiif/3437686/canvas/161%22}]</v>
      </c>
      <c r="P3428" t="b">
        <f t="shared" si="474"/>
        <v>1</v>
      </c>
      <c r="Q3428" t="b">
        <f t="shared" si="475"/>
        <v>1</v>
      </c>
      <c r="R3428" s="8">
        <v>283</v>
      </c>
      <c r="S3428" s="8">
        <v>6</v>
      </c>
      <c r="T3428" s="9" t="s">
        <v>4734</v>
      </c>
    </row>
    <row r="3429" spans="1:20" ht="19">
      <c r="A3429" s="8" t="str">
        <f t="shared" si="462"/>
        <v>https://w3id.org/kouigenjimonogatari/data/0283-07.json</v>
      </c>
      <c r="B3429" s="8">
        <v>283</v>
      </c>
      <c r="C3429" s="8">
        <v>7</v>
      </c>
      <c r="D3429" s="9" t="s">
        <v>4735</v>
      </c>
      <c r="E3429" t="str">
        <f t="shared" si="463"/>
        <v>http://creativecommons.org/publicdomain/zero/1.0/</v>
      </c>
      <c r="F3429" s="11" t="s">
        <v>5915</v>
      </c>
      <c r="G3429">
        <v>9</v>
      </c>
      <c r="H3429" t="s">
        <v>337</v>
      </c>
      <c r="I3429" s="3" t="str">
        <f t="shared" si="464"/>
        <v>https://jpsearch.go.jp/term/type/文章要素</v>
      </c>
      <c r="L3429">
        <f t="shared" si="471"/>
        <v>161</v>
      </c>
      <c r="M3429" t="str">
        <f t="shared" si="472"/>
        <v>https://www.dl.ndl.go.jp/api/iiif/3437686/canvas/161</v>
      </c>
      <c r="N3429" t="str">
        <f t="shared" si="465"/>
        <v>https://www.dl.ndl.go.jp/api/iiif/3437686/manifest.json</v>
      </c>
      <c r="O3429" t="str">
        <f t="shared" si="473"/>
        <v>http://da.dl.itc.u-tokyo.ac.jp/mirador/?params=[{%22manifest%22:%22https://www.dl.ndl.go.jp/api/iiif/3437686/manifest.json%22,%22canvas%22:%22https://www.dl.ndl.go.jp/api/iiif/3437686/canvas/161%22}]</v>
      </c>
      <c r="P3429" t="b">
        <f t="shared" si="474"/>
        <v>1</v>
      </c>
      <c r="Q3429" t="b">
        <f t="shared" si="475"/>
        <v>1</v>
      </c>
      <c r="R3429" s="8">
        <v>283</v>
      </c>
      <c r="S3429" s="8">
        <v>7</v>
      </c>
      <c r="T3429" s="9" t="s">
        <v>4735</v>
      </c>
    </row>
    <row r="3430" spans="1:20" ht="19">
      <c r="A3430" s="8" t="str">
        <f t="shared" si="462"/>
        <v>https://w3id.org/kouigenjimonogatari/data/0283-08.json</v>
      </c>
      <c r="B3430" s="8">
        <v>283</v>
      </c>
      <c r="C3430" s="8">
        <v>8</v>
      </c>
      <c r="D3430" s="9" t="s">
        <v>4736</v>
      </c>
      <c r="E3430" t="str">
        <f t="shared" si="463"/>
        <v>http://creativecommons.org/publicdomain/zero/1.0/</v>
      </c>
      <c r="F3430" s="11" t="s">
        <v>5915</v>
      </c>
      <c r="G3430">
        <v>9</v>
      </c>
      <c r="H3430" t="s">
        <v>337</v>
      </c>
      <c r="I3430" s="3" t="str">
        <f t="shared" si="464"/>
        <v>https://jpsearch.go.jp/term/type/文章要素</v>
      </c>
      <c r="L3430">
        <f t="shared" si="471"/>
        <v>161</v>
      </c>
      <c r="M3430" t="str">
        <f t="shared" si="472"/>
        <v>https://www.dl.ndl.go.jp/api/iiif/3437686/canvas/161</v>
      </c>
      <c r="N3430" t="str">
        <f t="shared" si="465"/>
        <v>https://www.dl.ndl.go.jp/api/iiif/3437686/manifest.json</v>
      </c>
      <c r="O3430" t="str">
        <f t="shared" si="473"/>
        <v>http://da.dl.itc.u-tokyo.ac.jp/mirador/?params=[{%22manifest%22:%22https://www.dl.ndl.go.jp/api/iiif/3437686/manifest.json%22,%22canvas%22:%22https://www.dl.ndl.go.jp/api/iiif/3437686/canvas/161%22}]</v>
      </c>
      <c r="P3430" t="b">
        <f t="shared" si="474"/>
        <v>1</v>
      </c>
      <c r="Q3430" t="b">
        <f t="shared" si="475"/>
        <v>1</v>
      </c>
      <c r="R3430" s="8">
        <v>283</v>
      </c>
      <c r="S3430" s="8">
        <v>8</v>
      </c>
      <c r="T3430" s="9" t="s">
        <v>4736</v>
      </c>
    </row>
    <row r="3431" spans="1:20" ht="19">
      <c r="A3431" s="8" t="str">
        <f t="shared" si="462"/>
        <v>https://w3id.org/kouigenjimonogatari/data/0283-09.json</v>
      </c>
      <c r="B3431" s="8">
        <v>283</v>
      </c>
      <c r="C3431" s="8">
        <v>9</v>
      </c>
      <c r="D3431" s="9" t="s">
        <v>3275</v>
      </c>
      <c r="E3431" t="str">
        <f t="shared" si="463"/>
        <v>http://creativecommons.org/publicdomain/zero/1.0/</v>
      </c>
      <c r="F3431" s="11" t="s">
        <v>5915</v>
      </c>
      <c r="G3431">
        <v>9</v>
      </c>
      <c r="H3431" t="s">
        <v>337</v>
      </c>
      <c r="I3431" s="3" t="str">
        <f t="shared" si="464"/>
        <v>https://jpsearch.go.jp/term/type/文章要素</v>
      </c>
      <c r="L3431">
        <f t="shared" si="471"/>
        <v>161</v>
      </c>
      <c r="M3431" t="str">
        <f t="shared" si="472"/>
        <v>https://www.dl.ndl.go.jp/api/iiif/3437686/canvas/161</v>
      </c>
      <c r="N3431" t="str">
        <f t="shared" si="465"/>
        <v>https://www.dl.ndl.go.jp/api/iiif/3437686/manifest.json</v>
      </c>
      <c r="O3431" t="str">
        <f t="shared" si="473"/>
        <v>http://da.dl.itc.u-tokyo.ac.jp/mirador/?params=[{%22manifest%22:%22https://www.dl.ndl.go.jp/api/iiif/3437686/manifest.json%22,%22canvas%22:%22https://www.dl.ndl.go.jp/api/iiif/3437686/canvas/161%22}]</v>
      </c>
      <c r="P3431" t="b">
        <f t="shared" si="474"/>
        <v>1</v>
      </c>
      <c r="Q3431" t="b">
        <f t="shared" si="475"/>
        <v>1</v>
      </c>
      <c r="R3431" s="8">
        <v>283</v>
      </c>
      <c r="S3431" s="8">
        <v>9</v>
      </c>
      <c r="T3431" s="9" t="s">
        <v>3275</v>
      </c>
    </row>
    <row r="3432" spans="1:20" ht="19">
      <c r="A3432" s="8" t="str">
        <f t="shared" si="462"/>
        <v>https://w3id.org/kouigenjimonogatari/data/0283-10.json</v>
      </c>
      <c r="B3432" s="8">
        <v>283</v>
      </c>
      <c r="C3432" s="8">
        <v>10</v>
      </c>
      <c r="D3432" s="9" t="s">
        <v>4672</v>
      </c>
      <c r="E3432" t="str">
        <f t="shared" si="463"/>
        <v>http://creativecommons.org/publicdomain/zero/1.0/</v>
      </c>
      <c r="F3432" s="11" t="s">
        <v>5915</v>
      </c>
      <c r="G3432">
        <v>9</v>
      </c>
      <c r="H3432" t="s">
        <v>337</v>
      </c>
      <c r="I3432" s="3" t="str">
        <f t="shared" si="464"/>
        <v>https://jpsearch.go.jp/term/type/文章要素</v>
      </c>
      <c r="L3432">
        <f t="shared" si="471"/>
        <v>161</v>
      </c>
      <c r="M3432" t="str">
        <f t="shared" si="472"/>
        <v>https://www.dl.ndl.go.jp/api/iiif/3437686/canvas/161</v>
      </c>
      <c r="N3432" t="str">
        <f t="shared" si="465"/>
        <v>https://www.dl.ndl.go.jp/api/iiif/3437686/manifest.json</v>
      </c>
      <c r="O3432" t="str">
        <f t="shared" si="473"/>
        <v>http://da.dl.itc.u-tokyo.ac.jp/mirador/?params=[{%22manifest%22:%22https://www.dl.ndl.go.jp/api/iiif/3437686/manifest.json%22,%22canvas%22:%22https://www.dl.ndl.go.jp/api/iiif/3437686/canvas/161%22}]</v>
      </c>
      <c r="P3432" t="b">
        <f t="shared" si="474"/>
        <v>1</v>
      </c>
      <c r="Q3432" t="b">
        <f t="shared" si="475"/>
        <v>1</v>
      </c>
      <c r="R3432" s="8">
        <v>283</v>
      </c>
      <c r="S3432" s="8">
        <v>10</v>
      </c>
      <c r="T3432" s="9" t="s">
        <v>4672</v>
      </c>
    </row>
    <row r="3433" spans="1:20" ht="19">
      <c r="A3433" s="8" t="str">
        <f t="shared" si="462"/>
        <v>https://w3id.org/kouigenjimonogatari/data/0283-11.json</v>
      </c>
      <c r="B3433" s="8">
        <v>283</v>
      </c>
      <c r="C3433" s="8">
        <v>11</v>
      </c>
      <c r="D3433" s="9" t="s">
        <v>4737</v>
      </c>
      <c r="E3433" t="str">
        <f t="shared" si="463"/>
        <v>http://creativecommons.org/publicdomain/zero/1.0/</v>
      </c>
      <c r="F3433" s="11" t="s">
        <v>5915</v>
      </c>
      <c r="G3433">
        <v>9</v>
      </c>
      <c r="H3433" t="s">
        <v>337</v>
      </c>
      <c r="I3433" s="3" t="str">
        <f t="shared" si="464"/>
        <v>https://jpsearch.go.jp/term/type/文章要素</v>
      </c>
      <c r="L3433">
        <f t="shared" si="471"/>
        <v>161</v>
      </c>
      <c r="M3433" t="str">
        <f t="shared" si="472"/>
        <v>https://www.dl.ndl.go.jp/api/iiif/3437686/canvas/161</v>
      </c>
      <c r="N3433" t="str">
        <f t="shared" si="465"/>
        <v>https://www.dl.ndl.go.jp/api/iiif/3437686/manifest.json</v>
      </c>
      <c r="O3433" t="str">
        <f t="shared" si="473"/>
        <v>http://da.dl.itc.u-tokyo.ac.jp/mirador/?params=[{%22manifest%22:%22https://www.dl.ndl.go.jp/api/iiif/3437686/manifest.json%22,%22canvas%22:%22https://www.dl.ndl.go.jp/api/iiif/3437686/canvas/161%22}]</v>
      </c>
      <c r="P3433" t="b">
        <f t="shared" si="474"/>
        <v>1</v>
      </c>
      <c r="Q3433" t="b">
        <f t="shared" si="475"/>
        <v>1</v>
      </c>
      <c r="R3433" s="8">
        <v>283</v>
      </c>
      <c r="S3433" s="8">
        <v>11</v>
      </c>
      <c r="T3433" s="9" t="s">
        <v>4737</v>
      </c>
    </row>
    <row r="3434" spans="1:20" ht="19">
      <c r="A3434" s="8" t="str">
        <f t="shared" si="462"/>
        <v>https://w3id.org/kouigenjimonogatari/data/0283-12.json</v>
      </c>
      <c r="B3434" s="8">
        <v>283</v>
      </c>
      <c r="C3434" s="8">
        <v>12</v>
      </c>
      <c r="D3434" s="9" t="s">
        <v>4738</v>
      </c>
      <c r="E3434" t="str">
        <f t="shared" si="463"/>
        <v>http://creativecommons.org/publicdomain/zero/1.0/</v>
      </c>
      <c r="F3434" s="11" t="s">
        <v>5915</v>
      </c>
      <c r="G3434">
        <v>9</v>
      </c>
      <c r="H3434" t="s">
        <v>337</v>
      </c>
      <c r="I3434" s="3" t="str">
        <f t="shared" si="464"/>
        <v>https://jpsearch.go.jp/term/type/文章要素</v>
      </c>
      <c r="L3434">
        <f t="shared" si="471"/>
        <v>161</v>
      </c>
      <c r="M3434" t="str">
        <f t="shared" si="472"/>
        <v>https://www.dl.ndl.go.jp/api/iiif/3437686/canvas/161</v>
      </c>
      <c r="N3434" t="str">
        <f t="shared" si="465"/>
        <v>https://www.dl.ndl.go.jp/api/iiif/3437686/manifest.json</v>
      </c>
      <c r="O3434" t="str">
        <f t="shared" si="473"/>
        <v>http://da.dl.itc.u-tokyo.ac.jp/mirador/?params=[{%22manifest%22:%22https://www.dl.ndl.go.jp/api/iiif/3437686/manifest.json%22,%22canvas%22:%22https://www.dl.ndl.go.jp/api/iiif/3437686/canvas/161%22}]</v>
      </c>
      <c r="P3434" t="b">
        <f t="shared" si="474"/>
        <v>1</v>
      </c>
      <c r="Q3434" t="b">
        <f t="shared" si="475"/>
        <v>1</v>
      </c>
      <c r="R3434" s="8">
        <v>283</v>
      </c>
      <c r="S3434" s="8">
        <v>12</v>
      </c>
      <c r="T3434" s="9" t="s">
        <v>4738</v>
      </c>
    </row>
    <row r="3435" spans="1:20" ht="19">
      <c r="A3435" s="8" t="str">
        <f t="shared" si="462"/>
        <v>https://w3id.org/kouigenjimonogatari/data/0283-13.json</v>
      </c>
      <c r="B3435" s="8">
        <v>283</v>
      </c>
      <c r="C3435" s="8">
        <v>13</v>
      </c>
      <c r="D3435" s="9" t="s">
        <v>4739</v>
      </c>
      <c r="E3435" t="str">
        <f t="shared" si="463"/>
        <v>http://creativecommons.org/publicdomain/zero/1.0/</v>
      </c>
      <c r="F3435" s="11" t="s">
        <v>5915</v>
      </c>
      <c r="G3435">
        <v>9</v>
      </c>
      <c r="H3435" t="s">
        <v>337</v>
      </c>
      <c r="I3435" s="3" t="str">
        <f t="shared" si="464"/>
        <v>https://jpsearch.go.jp/term/type/文章要素</v>
      </c>
      <c r="L3435">
        <f t="shared" si="471"/>
        <v>161</v>
      </c>
      <c r="M3435" t="str">
        <f t="shared" si="472"/>
        <v>https://www.dl.ndl.go.jp/api/iiif/3437686/canvas/161</v>
      </c>
      <c r="N3435" t="str">
        <f t="shared" si="465"/>
        <v>https://www.dl.ndl.go.jp/api/iiif/3437686/manifest.json</v>
      </c>
      <c r="O3435" t="str">
        <f t="shared" si="473"/>
        <v>http://da.dl.itc.u-tokyo.ac.jp/mirador/?params=[{%22manifest%22:%22https://www.dl.ndl.go.jp/api/iiif/3437686/manifest.json%22,%22canvas%22:%22https://www.dl.ndl.go.jp/api/iiif/3437686/canvas/161%22}]</v>
      </c>
      <c r="P3435" t="b">
        <f t="shared" si="474"/>
        <v>1</v>
      </c>
      <c r="Q3435" t="b">
        <f t="shared" si="475"/>
        <v>1</v>
      </c>
      <c r="R3435" s="8">
        <v>283</v>
      </c>
      <c r="S3435" s="8">
        <v>13</v>
      </c>
      <c r="T3435" s="9" t="s">
        <v>4739</v>
      </c>
    </row>
    <row r="3436" spans="1:20" ht="19">
      <c r="A3436" s="8" t="str">
        <f t="shared" si="462"/>
        <v>https://w3id.org/kouigenjimonogatari/data/0283-14.json</v>
      </c>
      <c r="B3436" s="8">
        <v>283</v>
      </c>
      <c r="C3436" s="8">
        <v>14</v>
      </c>
      <c r="D3436" s="9" t="s">
        <v>4740</v>
      </c>
      <c r="E3436" t="str">
        <f t="shared" si="463"/>
        <v>http://creativecommons.org/publicdomain/zero/1.0/</v>
      </c>
      <c r="F3436" s="11" t="s">
        <v>5915</v>
      </c>
      <c r="G3436">
        <v>9</v>
      </c>
      <c r="H3436" t="s">
        <v>337</v>
      </c>
      <c r="I3436" s="3" t="str">
        <f t="shared" si="464"/>
        <v>https://jpsearch.go.jp/term/type/文章要素</v>
      </c>
      <c r="L3436">
        <f t="shared" si="471"/>
        <v>161</v>
      </c>
      <c r="M3436" t="str">
        <f t="shared" si="472"/>
        <v>https://www.dl.ndl.go.jp/api/iiif/3437686/canvas/161</v>
      </c>
      <c r="N3436" t="str">
        <f t="shared" si="465"/>
        <v>https://www.dl.ndl.go.jp/api/iiif/3437686/manifest.json</v>
      </c>
      <c r="O3436" t="str">
        <f t="shared" si="473"/>
        <v>http://da.dl.itc.u-tokyo.ac.jp/mirador/?params=[{%22manifest%22:%22https://www.dl.ndl.go.jp/api/iiif/3437686/manifest.json%22,%22canvas%22:%22https://www.dl.ndl.go.jp/api/iiif/3437686/canvas/161%22}]</v>
      </c>
      <c r="P3436" t="b">
        <f t="shared" si="474"/>
        <v>1</v>
      </c>
      <c r="Q3436" t="b">
        <f t="shared" si="475"/>
        <v>1</v>
      </c>
      <c r="R3436" s="8">
        <v>283</v>
      </c>
      <c r="S3436" s="8">
        <v>14</v>
      </c>
      <c r="T3436" s="9" t="s">
        <v>4740</v>
      </c>
    </row>
    <row r="3437" spans="1:20" ht="19">
      <c r="A3437" s="8" t="str">
        <f t="shared" si="462"/>
        <v>https://w3id.org/kouigenjimonogatari/data/0284-01.json</v>
      </c>
      <c r="B3437" s="8">
        <v>284</v>
      </c>
      <c r="C3437" s="8">
        <v>1</v>
      </c>
      <c r="D3437" s="9" t="s">
        <v>3282</v>
      </c>
      <c r="E3437" t="str">
        <f t="shared" si="463"/>
        <v>http://creativecommons.org/publicdomain/zero/1.0/</v>
      </c>
      <c r="F3437" s="11" t="s">
        <v>5915</v>
      </c>
      <c r="G3437">
        <v>9</v>
      </c>
      <c r="H3437" t="s">
        <v>337</v>
      </c>
      <c r="I3437" s="3" t="str">
        <f t="shared" si="464"/>
        <v>https://jpsearch.go.jp/term/type/文章要素</v>
      </c>
      <c r="L3437">
        <f t="shared" si="471"/>
        <v>162</v>
      </c>
      <c r="M3437" t="str">
        <f t="shared" si="472"/>
        <v>https://www.dl.ndl.go.jp/api/iiif/3437686/canvas/162</v>
      </c>
      <c r="N3437" t="str">
        <f t="shared" si="465"/>
        <v>https://www.dl.ndl.go.jp/api/iiif/3437686/manifest.json</v>
      </c>
      <c r="O3437" t="str">
        <f t="shared" si="473"/>
        <v>http://da.dl.itc.u-tokyo.ac.jp/mirador/?params=[{%22manifest%22:%22https://www.dl.ndl.go.jp/api/iiif/3437686/manifest.json%22,%22canvas%22:%22https://www.dl.ndl.go.jp/api/iiif/3437686/canvas/162%22}]</v>
      </c>
      <c r="P3437" t="b">
        <f t="shared" si="474"/>
        <v>1</v>
      </c>
      <c r="Q3437" t="b">
        <f t="shared" si="475"/>
        <v>1</v>
      </c>
      <c r="R3437" s="8">
        <v>284</v>
      </c>
      <c r="S3437" s="8">
        <v>1</v>
      </c>
      <c r="T3437" s="9" t="s">
        <v>3282</v>
      </c>
    </row>
    <row r="3438" spans="1:20" ht="19">
      <c r="A3438" s="8" t="str">
        <f t="shared" si="462"/>
        <v>https://w3id.org/kouigenjimonogatari/data/0284-02.json</v>
      </c>
      <c r="B3438" s="8">
        <v>284</v>
      </c>
      <c r="C3438" s="8">
        <v>2</v>
      </c>
      <c r="D3438" s="9" t="s">
        <v>4741</v>
      </c>
      <c r="E3438" t="str">
        <f t="shared" si="463"/>
        <v>http://creativecommons.org/publicdomain/zero/1.0/</v>
      </c>
      <c r="F3438" s="11" t="s">
        <v>5915</v>
      </c>
      <c r="G3438">
        <v>9</v>
      </c>
      <c r="H3438" t="s">
        <v>337</v>
      </c>
      <c r="I3438" s="3" t="str">
        <f t="shared" si="464"/>
        <v>https://jpsearch.go.jp/term/type/文章要素</v>
      </c>
      <c r="L3438">
        <f t="shared" si="471"/>
        <v>162</v>
      </c>
      <c r="M3438" t="str">
        <f t="shared" si="472"/>
        <v>https://www.dl.ndl.go.jp/api/iiif/3437686/canvas/162</v>
      </c>
      <c r="N3438" t="str">
        <f t="shared" si="465"/>
        <v>https://www.dl.ndl.go.jp/api/iiif/3437686/manifest.json</v>
      </c>
      <c r="O3438" t="str">
        <f t="shared" si="473"/>
        <v>http://da.dl.itc.u-tokyo.ac.jp/mirador/?params=[{%22manifest%22:%22https://www.dl.ndl.go.jp/api/iiif/3437686/manifest.json%22,%22canvas%22:%22https://www.dl.ndl.go.jp/api/iiif/3437686/canvas/162%22}]</v>
      </c>
      <c r="P3438" t="b">
        <f t="shared" si="474"/>
        <v>1</v>
      </c>
      <c r="Q3438" t="b">
        <f t="shared" si="475"/>
        <v>1</v>
      </c>
      <c r="R3438" s="8">
        <v>284</v>
      </c>
      <c r="S3438" s="8">
        <v>2</v>
      </c>
      <c r="T3438" s="9" t="s">
        <v>4741</v>
      </c>
    </row>
    <row r="3439" spans="1:20" ht="19">
      <c r="A3439" s="8" t="str">
        <f t="shared" si="462"/>
        <v>https://w3id.org/kouigenjimonogatari/data/0284-03.json</v>
      </c>
      <c r="B3439" s="8">
        <v>284</v>
      </c>
      <c r="C3439" s="8">
        <v>3</v>
      </c>
      <c r="D3439" s="9" t="s">
        <v>4742</v>
      </c>
      <c r="E3439" t="str">
        <f t="shared" si="463"/>
        <v>http://creativecommons.org/publicdomain/zero/1.0/</v>
      </c>
      <c r="F3439" s="11" t="s">
        <v>5915</v>
      </c>
      <c r="G3439">
        <v>9</v>
      </c>
      <c r="H3439" t="s">
        <v>337</v>
      </c>
      <c r="I3439" s="3" t="str">
        <f t="shared" si="464"/>
        <v>https://jpsearch.go.jp/term/type/文章要素</v>
      </c>
      <c r="L3439">
        <f t="shared" si="471"/>
        <v>162</v>
      </c>
      <c r="M3439" t="str">
        <f t="shared" si="472"/>
        <v>https://www.dl.ndl.go.jp/api/iiif/3437686/canvas/162</v>
      </c>
      <c r="N3439" t="str">
        <f t="shared" si="465"/>
        <v>https://www.dl.ndl.go.jp/api/iiif/3437686/manifest.json</v>
      </c>
      <c r="O3439" t="str">
        <f t="shared" si="473"/>
        <v>http://da.dl.itc.u-tokyo.ac.jp/mirador/?params=[{%22manifest%22:%22https://www.dl.ndl.go.jp/api/iiif/3437686/manifest.json%22,%22canvas%22:%22https://www.dl.ndl.go.jp/api/iiif/3437686/canvas/162%22}]</v>
      </c>
      <c r="P3439" t="b">
        <f t="shared" si="474"/>
        <v>1</v>
      </c>
      <c r="Q3439" t="b">
        <f t="shared" si="475"/>
        <v>1</v>
      </c>
      <c r="R3439" s="8">
        <v>284</v>
      </c>
      <c r="S3439" s="8">
        <v>3</v>
      </c>
      <c r="T3439" s="9" t="s">
        <v>4742</v>
      </c>
    </row>
    <row r="3440" spans="1:20" ht="19">
      <c r="A3440" s="8" t="str">
        <f t="shared" si="462"/>
        <v>https://w3id.org/kouigenjimonogatari/data/0284-04.json</v>
      </c>
      <c r="B3440" s="8">
        <v>284</v>
      </c>
      <c r="C3440" s="8">
        <v>4</v>
      </c>
      <c r="D3440" s="9" t="s">
        <v>4743</v>
      </c>
      <c r="E3440" t="str">
        <f t="shared" si="463"/>
        <v>http://creativecommons.org/publicdomain/zero/1.0/</v>
      </c>
      <c r="F3440" s="11" t="s">
        <v>5915</v>
      </c>
      <c r="G3440">
        <v>9</v>
      </c>
      <c r="H3440" t="s">
        <v>337</v>
      </c>
      <c r="I3440" s="3" t="str">
        <f t="shared" si="464"/>
        <v>https://jpsearch.go.jp/term/type/文章要素</v>
      </c>
      <c r="L3440">
        <f t="shared" si="471"/>
        <v>162</v>
      </c>
      <c r="M3440" t="str">
        <f t="shared" si="472"/>
        <v>https://www.dl.ndl.go.jp/api/iiif/3437686/canvas/162</v>
      </c>
      <c r="N3440" t="str">
        <f t="shared" si="465"/>
        <v>https://www.dl.ndl.go.jp/api/iiif/3437686/manifest.json</v>
      </c>
      <c r="O3440" t="str">
        <f t="shared" si="473"/>
        <v>http://da.dl.itc.u-tokyo.ac.jp/mirador/?params=[{%22manifest%22:%22https://www.dl.ndl.go.jp/api/iiif/3437686/manifest.json%22,%22canvas%22:%22https://www.dl.ndl.go.jp/api/iiif/3437686/canvas/162%22}]</v>
      </c>
      <c r="P3440" t="b">
        <f t="shared" si="474"/>
        <v>1</v>
      </c>
      <c r="Q3440" t="b">
        <f t="shared" si="475"/>
        <v>1</v>
      </c>
      <c r="R3440" s="8">
        <v>284</v>
      </c>
      <c r="S3440" s="8">
        <v>4</v>
      </c>
      <c r="T3440" s="9" t="s">
        <v>4743</v>
      </c>
    </row>
    <row r="3441" spans="1:20" ht="19">
      <c r="A3441" s="8" t="str">
        <f t="shared" si="462"/>
        <v>https://w3id.org/kouigenjimonogatari/data/0284-05.json</v>
      </c>
      <c r="B3441" s="8">
        <v>284</v>
      </c>
      <c r="C3441" s="8">
        <v>5</v>
      </c>
      <c r="D3441" s="9" t="s">
        <v>4744</v>
      </c>
      <c r="E3441" t="str">
        <f t="shared" si="463"/>
        <v>http://creativecommons.org/publicdomain/zero/1.0/</v>
      </c>
      <c r="F3441" s="11" t="s">
        <v>5915</v>
      </c>
      <c r="G3441">
        <v>9</v>
      </c>
      <c r="H3441" t="s">
        <v>337</v>
      </c>
      <c r="I3441" s="3" t="str">
        <f t="shared" si="464"/>
        <v>https://jpsearch.go.jp/term/type/文章要素</v>
      </c>
      <c r="L3441">
        <f t="shared" si="471"/>
        <v>162</v>
      </c>
      <c r="M3441" t="str">
        <f t="shared" si="472"/>
        <v>https://www.dl.ndl.go.jp/api/iiif/3437686/canvas/162</v>
      </c>
      <c r="N3441" t="str">
        <f t="shared" si="465"/>
        <v>https://www.dl.ndl.go.jp/api/iiif/3437686/manifest.json</v>
      </c>
      <c r="O3441" t="str">
        <f t="shared" si="473"/>
        <v>http://da.dl.itc.u-tokyo.ac.jp/mirador/?params=[{%22manifest%22:%22https://www.dl.ndl.go.jp/api/iiif/3437686/manifest.json%22,%22canvas%22:%22https://www.dl.ndl.go.jp/api/iiif/3437686/canvas/162%22}]</v>
      </c>
      <c r="P3441" t="b">
        <f t="shared" si="474"/>
        <v>1</v>
      </c>
      <c r="Q3441" t="b">
        <f t="shared" si="475"/>
        <v>1</v>
      </c>
      <c r="R3441" s="8">
        <v>284</v>
      </c>
      <c r="S3441" s="8">
        <v>5</v>
      </c>
      <c r="T3441" s="9" t="s">
        <v>4744</v>
      </c>
    </row>
    <row r="3442" spans="1:20" ht="19">
      <c r="A3442" s="8" t="str">
        <f t="shared" si="462"/>
        <v>https://w3id.org/kouigenjimonogatari/data/0284-06.json</v>
      </c>
      <c r="B3442" s="8">
        <v>284</v>
      </c>
      <c r="C3442" s="8">
        <v>6</v>
      </c>
      <c r="D3442" s="9" t="s">
        <v>4745</v>
      </c>
      <c r="E3442" t="str">
        <f t="shared" si="463"/>
        <v>http://creativecommons.org/publicdomain/zero/1.0/</v>
      </c>
      <c r="F3442" s="11" t="s">
        <v>5915</v>
      </c>
      <c r="G3442">
        <v>9</v>
      </c>
      <c r="H3442" t="s">
        <v>337</v>
      </c>
      <c r="I3442" s="3" t="str">
        <f t="shared" si="464"/>
        <v>https://jpsearch.go.jp/term/type/文章要素</v>
      </c>
      <c r="L3442">
        <f t="shared" si="471"/>
        <v>162</v>
      </c>
      <c r="M3442" t="str">
        <f t="shared" si="472"/>
        <v>https://www.dl.ndl.go.jp/api/iiif/3437686/canvas/162</v>
      </c>
      <c r="N3442" t="str">
        <f t="shared" si="465"/>
        <v>https://www.dl.ndl.go.jp/api/iiif/3437686/manifest.json</v>
      </c>
      <c r="O3442" t="str">
        <f t="shared" si="473"/>
        <v>http://da.dl.itc.u-tokyo.ac.jp/mirador/?params=[{%22manifest%22:%22https://www.dl.ndl.go.jp/api/iiif/3437686/manifest.json%22,%22canvas%22:%22https://www.dl.ndl.go.jp/api/iiif/3437686/canvas/162%22}]</v>
      </c>
      <c r="P3442" t="b">
        <f t="shared" si="474"/>
        <v>1</v>
      </c>
      <c r="Q3442" t="b">
        <f t="shared" si="475"/>
        <v>1</v>
      </c>
      <c r="R3442" s="8">
        <v>284</v>
      </c>
      <c r="S3442" s="8">
        <v>6</v>
      </c>
      <c r="T3442" s="9" t="s">
        <v>4745</v>
      </c>
    </row>
    <row r="3443" spans="1:20" ht="19">
      <c r="A3443" s="8" t="str">
        <f t="shared" si="462"/>
        <v>https://w3id.org/kouigenjimonogatari/data/0284-07.json</v>
      </c>
      <c r="B3443" s="8">
        <v>284</v>
      </c>
      <c r="C3443" s="8">
        <v>7</v>
      </c>
      <c r="D3443" s="9" t="s">
        <v>4746</v>
      </c>
      <c r="E3443" t="str">
        <f t="shared" si="463"/>
        <v>http://creativecommons.org/publicdomain/zero/1.0/</v>
      </c>
      <c r="F3443" s="11" t="s">
        <v>5915</v>
      </c>
      <c r="G3443">
        <v>9</v>
      </c>
      <c r="H3443" t="s">
        <v>337</v>
      </c>
      <c r="I3443" s="3" t="str">
        <f t="shared" si="464"/>
        <v>https://jpsearch.go.jp/term/type/文章要素</v>
      </c>
      <c r="L3443">
        <f t="shared" si="471"/>
        <v>162</v>
      </c>
      <c r="M3443" t="str">
        <f t="shared" si="472"/>
        <v>https://www.dl.ndl.go.jp/api/iiif/3437686/canvas/162</v>
      </c>
      <c r="N3443" t="str">
        <f t="shared" si="465"/>
        <v>https://www.dl.ndl.go.jp/api/iiif/3437686/manifest.json</v>
      </c>
      <c r="O3443" t="str">
        <f t="shared" si="473"/>
        <v>http://da.dl.itc.u-tokyo.ac.jp/mirador/?params=[{%22manifest%22:%22https://www.dl.ndl.go.jp/api/iiif/3437686/manifest.json%22,%22canvas%22:%22https://www.dl.ndl.go.jp/api/iiif/3437686/canvas/162%22}]</v>
      </c>
      <c r="P3443" t="b">
        <f t="shared" si="474"/>
        <v>1</v>
      </c>
      <c r="Q3443" t="b">
        <f t="shared" si="475"/>
        <v>1</v>
      </c>
      <c r="R3443" s="8">
        <v>284</v>
      </c>
      <c r="S3443" s="8">
        <v>7</v>
      </c>
      <c r="T3443" s="9" t="s">
        <v>4746</v>
      </c>
    </row>
    <row r="3444" spans="1:20" ht="19">
      <c r="A3444" s="8" t="str">
        <f t="shared" si="462"/>
        <v>https://w3id.org/kouigenjimonogatari/data/0284-08.json</v>
      </c>
      <c r="B3444" s="8">
        <v>284</v>
      </c>
      <c r="C3444" s="8">
        <v>8</v>
      </c>
      <c r="D3444" s="9" t="s">
        <v>4747</v>
      </c>
      <c r="E3444" t="str">
        <f t="shared" si="463"/>
        <v>http://creativecommons.org/publicdomain/zero/1.0/</v>
      </c>
      <c r="F3444" s="11" t="s">
        <v>5915</v>
      </c>
      <c r="G3444">
        <v>9</v>
      </c>
      <c r="H3444" t="s">
        <v>337</v>
      </c>
      <c r="I3444" s="3" t="str">
        <f t="shared" si="464"/>
        <v>https://jpsearch.go.jp/term/type/文章要素</v>
      </c>
      <c r="L3444">
        <f t="shared" si="471"/>
        <v>162</v>
      </c>
      <c r="M3444" t="str">
        <f t="shared" si="472"/>
        <v>https://www.dl.ndl.go.jp/api/iiif/3437686/canvas/162</v>
      </c>
      <c r="N3444" t="str">
        <f t="shared" si="465"/>
        <v>https://www.dl.ndl.go.jp/api/iiif/3437686/manifest.json</v>
      </c>
      <c r="O3444" t="str">
        <f t="shared" si="473"/>
        <v>http://da.dl.itc.u-tokyo.ac.jp/mirador/?params=[{%22manifest%22:%22https://www.dl.ndl.go.jp/api/iiif/3437686/manifest.json%22,%22canvas%22:%22https://www.dl.ndl.go.jp/api/iiif/3437686/canvas/162%22}]</v>
      </c>
      <c r="P3444" t="b">
        <f t="shared" si="474"/>
        <v>1</v>
      </c>
      <c r="Q3444" t="b">
        <f t="shared" si="475"/>
        <v>1</v>
      </c>
      <c r="R3444" s="8">
        <v>284</v>
      </c>
      <c r="S3444" s="8">
        <v>8</v>
      </c>
      <c r="T3444" s="9" t="s">
        <v>4747</v>
      </c>
    </row>
    <row r="3445" spans="1:20" ht="19">
      <c r="A3445" s="8" t="str">
        <f t="shared" si="462"/>
        <v>https://w3id.org/kouigenjimonogatari/data/0284-09.json</v>
      </c>
      <c r="B3445" s="8">
        <v>284</v>
      </c>
      <c r="C3445" s="8">
        <v>9</v>
      </c>
      <c r="D3445" s="9" t="s">
        <v>4748</v>
      </c>
      <c r="E3445" t="str">
        <f t="shared" si="463"/>
        <v>http://creativecommons.org/publicdomain/zero/1.0/</v>
      </c>
      <c r="F3445" s="11" t="s">
        <v>5915</v>
      </c>
      <c r="G3445">
        <v>9</v>
      </c>
      <c r="H3445" t="s">
        <v>337</v>
      </c>
      <c r="I3445" s="3" t="str">
        <f t="shared" si="464"/>
        <v>https://jpsearch.go.jp/term/type/文章要素</v>
      </c>
      <c r="L3445">
        <f t="shared" si="471"/>
        <v>162</v>
      </c>
      <c r="M3445" t="str">
        <f t="shared" si="472"/>
        <v>https://www.dl.ndl.go.jp/api/iiif/3437686/canvas/162</v>
      </c>
      <c r="N3445" t="str">
        <f t="shared" si="465"/>
        <v>https://www.dl.ndl.go.jp/api/iiif/3437686/manifest.json</v>
      </c>
      <c r="O3445" t="str">
        <f t="shared" si="473"/>
        <v>http://da.dl.itc.u-tokyo.ac.jp/mirador/?params=[{%22manifest%22:%22https://www.dl.ndl.go.jp/api/iiif/3437686/manifest.json%22,%22canvas%22:%22https://www.dl.ndl.go.jp/api/iiif/3437686/canvas/162%22}]</v>
      </c>
      <c r="P3445" t="b">
        <f t="shared" si="474"/>
        <v>1</v>
      </c>
      <c r="Q3445" t="b">
        <f t="shared" si="475"/>
        <v>1</v>
      </c>
      <c r="R3445" s="8">
        <v>284</v>
      </c>
      <c r="S3445" s="8">
        <v>9</v>
      </c>
      <c r="T3445" s="9" t="s">
        <v>4748</v>
      </c>
    </row>
    <row r="3446" spans="1:20" ht="19">
      <c r="A3446" s="8" t="str">
        <f t="shared" si="462"/>
        <v>https://w3id.org/kouigenjimonogatari/data/0284-10.json</v>
      </c>
      <c r="B3446" s="8">
        <v>284</v>
      </c>
      <c r="C3446" s="8">
        <v>10</v>
      </c>
      <c r="D3446" s="9" t="s">
        <v>4692</v>
      </c>
      <c r="E3446" t="str">
        <f t="shared" si="463"/>
        <v>http://creativecommons.org/publicdomain/zero/1.0/</v>
      </c>
      <c r="F3446" s="11" t="s">
        <v>5915</v>
      </c>
      <c r="G3446">
        <v>9</v>
      </c>
      <c r="H3446" t="s">
        <v>337</v>
      </c>
      <c r="I3446" s="3" t="str">
        <f t="shared" si="464"/>
        <v>https://jpsearch.go.jp/term/type/文章要素</v>
      </c>
      <c r="L3446">
        <f t="shared" si="471"/>
        <v>162</v>
      </c>
      <c r="M3446" t="str">
        <f t="shared" si="472"/>
        <v>https://www.dl.ndl.go.jp/api/iiif/3437686/canvas/162</v>
      </c>
      <c r="N3446" t="str">
        <f t="shared" si="465"/>
        <v>https://www.dl.ndl.go.jp/api/iiif/3437686/manifest.json</v>
      </c>
      <c r="O3446" t="str">
        <f t="shared" si="473"/>
        <v>http://da.dl.itc.u-tokyo.ac.jp/mirador/?params=[{%22manifest%22:%22https://www.dl.ndl.go.jp/api/iiif/3437686/manifest.json%22,%22canvas%22:%22https://www.dl.ndl.go.jp/api/iiif/3437686/canvas/162%22}]</v>
      </c>
      <c r="P3446" t="b">
        <f t="shared" si="474"/>
        <v>1</v>
      </c>
      <c r="Q3446" t="b">
        <f t="shared" si="475"/>
        <v>1</v>
      </c>
      <c r="R3446" s="8">
        <v>284</v>
      </c>
      <c r="S3446" s="8">
        <v>10</v>
      </c>
      <c r="T3446" s="9" t="s">
        <v>4692</v>
      </c>
    </row>
    <row r="3447" spans="1:20" ht="19">
      <c r="A3447" s="8" t="str">
        <f t="shared" si="462"/>
        <v>https://w3id.org/kouigenjimonogatari/data/0284-11.json</v>
      </c>
      <c r="B3447" s="8">
        <v>284</v>
      </c>
      <c r="C3447" s="8">
        <v>11</v>
      </c>
      <c r="D3447" s="9" t="s">
        <v>4749</v>
      </c>
      <c r="E3447" t="str">
        <f t="shared" si="463"/>
        <v>http://creativecommons.org/publicdomain/zero/1.0/</v>
      </c>
      <c r="F3447" s="11" t="s">
        <v>5915</v>
      </c>
      <c r="G3447">
        <v>9</v>
      </c>
      <c r="H3447" t="s">
        <v>337</v>
      </c>
      <c r="I3447" s="3" t="str">
        <f t="shared" si="464"/>
        <v>https://jpsearch.go.jp/term/type/文章要素</v>
      </c>
      <c r="L3447">
        <f t="shared" si="471"/>
        <v>162</v>
      </c>
      <c r="M3447" t="str">
        <f t="shared" si="472"/>
        <v>https://www.dl.ndl.go.jp/api/iiif/3437686/canvas/162</v>
      </c>
      <c r="N3447" t="str">
        <f t="shared" si="465"/>
        <v>https://www.dl.ndl.go.jp/api/iiif/3437686/manifest.json</v>
      </c>
      <c r="O3447" t="str">
        <f t="shared" si="473"/>
        <v>http://da.dl.itc.u-tokyo.ac.jp/mirador/?params=[{%22manifest%22:%22https://www.dl.ndl.go.jp/api/iiif/3437686/manifest.json%22,%22canvas%22:%22https://www.dl.ndl.go.jp/api/iiif/3437686/canvas/162%22}]</v>
      </c>
      <c r="P3447" t="b">
        <f t="shared" si="474"/>
        <v>1</v>
      </c>
      <c r="Q3447" t="b">
        <f t="shared" si="475"/>
        <v>1</v>
      </c>
      <c r="R3447" s="8">
        <v>284</v>
      </c>
      <c r="S3447" s="8">
        <v>11</v>
      </c>
      <c r="T3447" s="9" t="s">
        <v>4749</v>
      </c>
    </row>
    <row r="3448" spans="1:20" ht="19">
      <c r="A3448" s="8" t="str">
        <f t="shared" si="462"/>
        <v>https://w3id.org/kouigenjimonogatari/data/0284-12.json</v>
      </c>
      <c r="B3448" s="8">
        <v>284</v>
      </c>
      <c r="C3448" s="8">
        <v>12</v>
      </c>
      <c r="D3448" s="9" t="s">
        <v>4750</v>
      </c>
      <c r="E3448" t="str">
        <f t="shared" si="463"/>
        <v>http://creativecommons.org/publicdomain/zero/1.0/</v>
      </c>
      <c r="F3448" s="11" t="s">
        <v>5915</v>
      </c>
      <c r="G3448">
        <v>9</v>
      </c>
      <c r="H3448" t="s">
        <v>337</v>
      </c>
      <c r="I3448" s="3" t="str">
        <f t="shared" si="464"/>
        <v>https://jpsearch.go.jp/term/type/文章要素</v>
      </c>
      <c r="L3448">
        <f t="shared" si="471"/>
        <v>162</v>
      </c>
      <c r="M3448" t="str">
        <f t="shared" si="472"/>
        <v>https://www.dl.ndl.go.jp/api/iiif/3437686/canvas/162</v>
      </c>
      <c r="N3448" t="str">
        <f t="shared" si="465"/>
        <v>https://www.dl.ndl.go.jp/api/iiif/3437686/manifest.json</v>
      </c>
      <c r="O3448" t="str">
        <f t="shared" si="473"/>
        <v>http://da.dl.itc.u-tokyo.ac.jp/mirador/?params=[{%22manifest%22:%22https://www.dl.ndl.go.jp/api/iiif/3437686/manifest.json%22,%22canvas%22:%22https://www.dl.ndl.go.jp/api/iiif/3437686/canvas/162%22}]</v>
      </c>
      <c r="P3448" t="b">
        <f t="shared" si="474"/>
        <v>1</v>
      </c>
      <c r="Q3448" t="b">
        <f t="shared" si="475"/>
        <v>1</v>
      </c>
      <c r="R3448" s="8">
        <v>284</v>
      </c>
      <c r="S3448" s="8">
        <v>12</v>
      </c>
      <c r="T3448" s="9" t="s">
        <v>4750</v>
      </c>
    </row>
    <row r="3449" spans="1:20" ht="19">
      <c r="A3449" s="8" t="str">
        <f t="shared" si="462"/>
        <v>https://w3id.org/kouigenjimonogatari/data/0284-13.json</v>
      </c>
      <c r="B3449" s="8">
        <v>284</v>
      </c>
      <c r="C3449" s="8">
        <v>13</v>
      </c>
      <c r="D3449" s="9" t="s">
        <v>4751</v>
      </c>
      <c r="E3449" t="str">
        <f t="shared" si="463"/>
        <v>http://creativecommons.org/publicdomain/zero/1.0/</v>
      </c>
      <c r="F3449" s="11" t="s">
        <v>5915</v>
      </c>
      <c r="G3449">
        <v>9</v>
      </c>
      <c r="H3449" t="s">
        <v>337</v>
      </c>
      <c r="I3449" s="3" t="str">
        <f t="shared" si="464"/>
        <v>https://jpsearch.go.jp/term/type/文章要素</v>
      </c>
      <c r="L3449">
        <f t="shared" si="471"/>
        <v>162</v>
      </c>
      <c r="M3449" t="str">
        <f t="shared" si="472"/>
        <v>https://www.dl.ndl.go.jp/api/iiif/3437686/canvas/162</v>
      </c>
      <c r="N3449" t="str">
        <f t="shared" si="465"/>
        <v>https://www.dl.ndl.go.jp/api/iiif/3437686/manifest.json</v>
      </c>
      <c r="O3449" t="str">
        <f t="shared" si="473"/>
        <v>http://da.dl.itc.u-tokyo.ac.jp/mirador/?params=[{%22manifest%22:%22https://www.dl.ndl.go.jp/api/iiif/3437686/manifest.json%22,%22canvas%22:%22https://www.dl.ndl.go.jp/api/iiif/3437686/canvas/162%22}]</v>
      </c>
      <c r="P3449" t="b">
        <f t="shared" si="474"/>
        <v>1</v>
      </c>
      <c r="Q3449" t="b">
        <f t="shared" si="475"/>
        <v>1</v>
      </c>
      <c r="R3449" s="8">
        <v>284</v>
      </c>
      <c r="S3449" s="8">
        <v>13</v>
      </c>
      <c r="T3449" s="9" t="s">
        <v>4751</v>
      </c>
    </row>
    <row r="3450" spans="1:20" ht="19">
      <c r="A3450" s="8" t="str">
        <f t="shared" si="462"/>
        <v>https://w3id.org/kouigenjimonogatari/data/0284-14.json</v>
      </c>
      <c r="B3450" s="8">
        <v>284</v>
      </c>
      <c r="C3450" s="8">
        <v>14</v>
      </c>
      <c r="D3450" s="9" t="s">
        <v>4752</v>
      </c>
      <c r="E3450" t="str">
        <f t="shared" si="463"/>
        <v>http://creativecommons.org/publicdomain/zero/1.0/</v>
      </c>
      <c r="F3450" s="11" t="s">
        <v>5915</v>
      </c>
      <c r="G3450">
        <v>9</v>
      </c>
      <c r="H3450" t="s">
        <v>337</v>
      </c>
      <c r="I3450" s="3" t="str">
        <f t="shared" si="464"/>
        <v>https://jpsearch.go.jp/term/type/文章要素</v>
      </c>
      <c r="L3450">
        <f t="shared" si="471"/>
        <v>162</v>
      </c>
      <c r="M3450" t="str">
        <f t="shared" si="472"/>
        <v>https://www.dl.ndl.go.jp/api/iiif/3437686/canvas/162</v>
      </c>
      <c r="N3450" t="str">
        <f t="shared" si="465"/>
        <v>https://www.dl.ndl.go.jp/api/iiif/3437686/manifest.json</v>
      </c>
      <c r="O3450" t="str">
        <f t="shared" si="473"/>
        <v>http://da.dl.itc.u-tokyo.ac.jp/mirador/?params=[{%22manifest%22:%22https://www.dl.ndl.go.jp/api/iiif/3437686/manifest.json%22,%22canvas%22:%22https://www.dl.ndl.go.jp/api/iiif/3437686/canvas/162%22}]</v>
      </c>
      <c r="P3450" t="b">
        <f t="shared" si="474"/>
        <v>1</v>
      </c>
      <c r="Q3450" t="b">
        <f t="shared" si="475"/>
        <v>1</v>
      </c>
      <c r="R3450" s="8">
        <v>284</v>
      </c>
      <c r="S3450" s="8">
        <v>14</v>
      </c>
      <c r="T3450" s="9" t="s">
        <v>4752</v>
      </c>
    </row>
    <row r="3451" spans="1:20" ht="19">
      <c r="A3451" s="8" t="str">
        <f t="shared" si="462"/>
        <v>https://w3id.org/kouigenjimonogatari/data/0285-01.json</v>
      </c>
      <c r="B3451" s="8">
        <v>285</v>
      </c>
      <c r="C3451" s="8">
        <v>1</v>
      </c>
      <c r="D3451" s="9" t="s">
        <v>4753</v>
      </c>
      <c r="E3451" t="str">
        <f t="shared" si="463"/>
        <v>http://creativecommons.org/publicdomain/zero/1.0/</v>
      </c>
      <c r="F3451" s="11" t="s">
        <v>5915</v>
      </c>
      <c r="G3451">
        <v>9</v>
      </c>
      <c r="H3451" t="s">
        <v>337</v>
      </c>
      <c r="I3451" s="3" t="str">
        <f t="shared" si="464"/>
        <v>https://jpsearch.go.jp/term/type/文章要素</v>
      </c>
      <c r="L3451">
        <f t="shared" si="471"/>
        <v>162</v>
      </c>
      <c r="M3451" t="str">
        <f t="shared" si="472"/>
        <v>https://www.dl.ndl.go.jp/api/iiif/3437686/canvas/162</v>
      </c>
      <c r="N3451" t="str">
        <f t="shared" si="465"/>
        <v>https://www.dl.ndl.go.jp/api/iiif/3437686/manifest.json</v>
      </c>
      <c r="O3451" t="str">
        <f t="shared" si="473"/>
        <v>http://da.dl.itc.u-tokyo.ac.jp/mirador/?params=[{%22manifest%22:%22https://www.dl.ndl.go.jp/api/iiif/3437686/manifest.json%22,%22canvas%22:%22https://www.dl.ndl.go.jp/api/iiif/3437686/canvas/162%22}]</v>
      </c>
      <c r="P3451" t="b">
        <f t="shared" si="474"/>
        <v>1</v>
      </c>
      <c r="Q3451" t="b">
        <f t="shared" si="475"/>
        <v>1</v>
      </c>
      <c r="R3451" s="8">
        <v>285</v>
      </c>
      <c r="S3451" s="8">
        <v>1</v>
      </c>
      <c r="T3451" s="9" t="s">
        <v>4753</v>
      </c>
    </row>
    <row r="3452" spans="1:20" ht="19">
      <c r="A3452" s="8" t="str">
        <f t="shared" si="462"/>
        <v>https://w3id.org/kouigenjimonogatari/data/0285-02.json</v>
      </c>
      <c r="B3452" s="8">
        <v>285</v>
      </c>
      <c r="C3452" s="8">
        <v>2</v>
      </c>
      <c r="D3452" s="9" t="s">
        <v>4754</v>
      </c>
      <c r="E3452" t="str">
        <f t="shared" si="463"/>
        <v>http://creativecommons.org/publicdomain/zero/1.0/</v>
      </c>
      <c r="F3452" s="11" t="s">
        <v>5915</v>
      </c>
      <c r="G3452">
        <v>9</v>
      </c>
      <c r="H3452" t="s">
        <v>337</v>
      </c>
      <c r="I3452" s="3" t="str">
        <f t="shared" si="464"/>
        <v>https://jpsearch.go.jp/term/type/文章要素</v>
      </c>
      <c r="L3452">
        <f t="shared" si="471"/>
        <v>162</v>
      </c>
      <c r="M3452" t="str">
        <f t="shared" si="472"/>
        <v>https://www.dl.ndl.go.jp/api/iiif/3437686/canvas/162</v>
      </c>
      <c r="N3452" t="str">
        <f t="shared" si="465"/>
        <v>https://www.dl.ndl.go.jp/api/iiif/3437686/manifest.json</v>
      </c>
      <c r="O3452" t="str">
        <f t="shared" si="473"/>
        <v>http://da.dl.itc.u-tokyo.ac.jp/mirador/?params=[{%22manifest%22:%22https://www.dl.ndl.go.jp/api/iiif/3437686/manifest.json%22,%22canvas%22:%22https://www.dl.ndl.go.jp/api/iiif/3437686/canvas/162%22}]</v>
      </c>
      <c r="P3452" t="b">
        <f t="shared" si="474"/>
        <v>1</v>
      </c>
      <c r="Q3452" t="b">
        <f t="shared" si="475"/>
        <v>1</v>
      </c>
      <c r="R3452" s="8">
        <v>285</v>
      </c>
      <c r="S3452" s="8">
        <v>2</v>
      </c>
      <c r="T3452" s="9" t="s">
        <v>4754</v>
      </c>
    </row>
    <row r="3453" spans="1:20" ht="19">
      <c r="A3453" s="8" t="str">
        <f t="shared" si="462"/>
        <v>https://w3id.org/kouigenjimonogatari/data/0285-03.json</v>
      </c>
      <c r="B3453" s="8">
        <v>285</v>
      </c>
      <c r="C3453" s="8">
        <v>3</v>
      </c>
      <c r="D3453" s="9" t="s">
        <v>4755</v>
      </c>
      <c r="E3453" t="str">
        <f t="shared" si="463"/>
        <v>http://creativecommons.org/publicdomain/zero/1.0/</v>
      </c>
      <c r="F3453" s="11" t="s">
        <v>5915</v>
      </c>
      <c r="G3453">
        <v>9</v>
      </c>
      <c r="H3453" t="s">
        <v>337</v>
      </c>
      <c r="I3453" s="3" t="str">
        <f t="shared" si="464"/>
        <v>https://jpsearch.go.jp/term/type/文章要素</v>
      </c>
      <c r="L3453">
        <f t="shared" si="471"/>
        <v>162</v>
      </c>
      <c r="M3453" t="str">
        <f t="shared" si="472"/>
        <v>https://www.dl.ndl.go.jp/api/iiif/3437686/canvas/162</v>
      </c>
      <c r="N3453" t="str">
        <f t="shared" si="465"/>
        <v>https://www.dl.ndl.go.jp/api/iiif/3437686/manifest.json</v>
      </c>
      <c r="O3453" t="str">
        <f t="shared" si="473"/>
        <v>http://da.dl.itc.u-tokyo.ac.jp/mirador/?params=[{%22manifest%22:%22https://www.dl.ndl.go.jp/api/iiif/3437686/manifest.json%22,%22canvas%22:%22https://www.dl.ndl.go.jp/api/iiif/3437686/canvas/162%22}]</v>
      </c>
      <c r="P3453" t="b">
        <f t="shared" si="474"/>
        <v>1</v>
      </c>
      <c r="Q3453" t="b">
        <f t="shared" si="475"/>
        <v>1</v>
      </c>
      <c r="R3453" s="8">
        <v>285</v>
      </c>
      <c r="S3453" s="8">
        <v>3</v>
      </c>
      <c r="T3453" s="9" t="s">
        <v>4755</v>
      </c>
    </row>
    <row r="3454" spans="1:20" ht="19">
      <c r="A3454" s="8" t="str">
        <f t="shared" si="462"/>
        <v>https://w3id.org/kouigenjimonogatari/data/0285-04.json</v>
      </c>
      <c r="B3454" s="8">
        <v>285</v>
      </c>
      <c r="C3454" s="8">
        <v>4</v>
      </c>
      <c r="D3454" s="9" t="s">
        <v>4756</v>
      </c>
      <c r="E3454" t="str">
        <f t="shared" si="463"/>
        <v>http://creativecommons.org/publicdomain/zero/1.0/</v>
      </c>
      <c r="F3454" s="11" t="s">
        <v>5915</v>
      </c>
      <c r="G3454">
        <v>9</v>
      </c>
      <c r="H3454" t="s">
        <v>337</v>
      </c>
      <c r="I3454" s="3" t="str">
        <f t="shared" si="464"/>
        <v>https://jpsearch.go.jp/term/type/文章要素</v>
      </c>
      <c r="L3454">
        <f t="shared" si="471"/>
        <v>162</v>
      </c>
      <c r="M3454" t="str">
        <f t="shared" si="472"/>
        <v>https://www.dl.ndl.go.jp/api/iiif/3437686/canvas/162</v>
      </c>
      <c r="N3454" t="str">
        <f t="shared" si="465"/>
        <v>https://www.dl.ndl.go.jp/api/iiif/3437686/manifest.json</v>
      </c>
      <c r="O3454" t="str">
        <f t="shared" si="473"/>
        <v>http://da.dl.itc.u-tokyo.ac.jp/mirador/?params=[{%22manifest%22:%22https://www.dl.ndl.go.jp/api/iiif/3437686/manifest.json%22,%22canvas%22:%22https://www.dl.ndl.go.jp/api/iiif/3437686/canvas/162%22}]</v>
      </c>
      <c r="P3454" t="b">
        <f t="shared" si="474"/>
        <v>1</v>
      </c>
      <c r="Q3454" t="b">
        <f t="shared" si="475"/>
        <v>1</v>
      </c>
      <c r="R3454" s="8">
        <v>285</v>
      </c>
      <c r="S3454" s="8">
        <v>4</v>
      </c>
      <c r="T3454" s="9" t="s">
        <v>4756</v>
      </c>
    </row>
    <row r="3455" spans="1:20" ht="19">
      <c r="A3455" s="8" t="str">
        <f t="shared" si="462"/>
        <v>https://w3id.org/kouigenjimonogatari/data/0285-05.json</v>
      </c>
      <c r="B3455" s="8">
        <v>285</v>
      </c>
      <c r="C3455" s="8">
        <v>5</v>
      </c>
      <c r="D3455" s="9" t="s">
        <v>4757</v>
      </c>
      <c r="E3455" t="str">
        <f t="shared" si="463"/>
        <v>http://creativecommons.org/publicdomain/zero/1.0/</v>
      </c>
      <c r="F3455" s="11" t="s">
        <v>5915</v>
      </c>
      <c r="G3455">
        <v>9</v>
      </c>
      <c r="H3455" t="s">
        <v>337</v>
      </c>
      <c r="I3455" s="3" t="str">
        <f t="shared" si="464"/>
        <v>https://jpsearch.go.jp/term/type/文章要素</v>
      </c>
      <c r="L3455">
        <f t="shared" si="471"/>
        <v>162</v>
      </c>
      <c r="M3455" t="str">
        <f t="shared" si="472"/>
        <v>https://www.dl.ndl.go.jp/api/iiif/3437686/canvas/162</v>
      </c>
      <c r="N3455" t="str">
        <f t="shared" si="465"/>
        <v>https://www.dl.ndl.go.jp/api/iiif/3437686/manifest.json</v>
      </c>
      <c r="O3455" t="str">
        <f t="shared" si="473"/>
        <v>http://da.dl.itc.u-tokyo.ac.jp/mirador/?params=[{%22manifest%22:%22https://www.dl.ndl.go.jp/api/iiif/3437686/manifest.json%22,%22canvas%22:%22https://www.dl.ndl.go.jp/api/iiif/3437686/canvas/162%22}]</v>
      </c>
      <c r="P3455" t="b">
        <f t="shared" si="474"/>
        <v>1</v>
      </c>
      <c r="Q3455" t="b">
        <f t="shared" si="475"/>
        <v>1</v>
      </c>
      <c r="R3455" s="8">
        <v>285</v>
      </c>
      <c r="S3455" s="8">
        <v>5</v>
      </c>
      <c r="T3455" s="9" t="s">
        <v>4757</v>
      </c>
    </row>
    <row r="3456" spans="1:20" ht="19">
      <c r="A3456" s="8" t="str">
        <f t="shared" ref="A3456:A3519" si="476">"https://w3id.org/kouigenjimonogatari/data/"&amp;TEXT(B3456, "0000")&amp;"-"&amp;TEXT(C3456, "00")&amp;".json"</f>
        <v>https://w3id.org/kouigenjimonogatari/data/0285-06.json</v>
      </c>
      <c r="B3456" s="8">
        <v>285</v>
      </c>
      <c r="C3456" s="8">
        <v>6</v>
      </c>
      <c r="D3456" s="9" t="s">
        <v>3302</v>
      </c>
      <c r="E3456" t="str">
        <f t="shared" si="463"/>
        <v>http://creativecommons.org/publicdomain/zero/1.0/</v>
      </c>
      <c r="F3456" s="11" t="s">
        <v>5915</v>
      </c>
      <c r="G3456">
        <v>9</v>
      </c>
      <c r="H3456" t="s">
        <v>337</v>
      </c>
      <c r="I3456" s="3" t="str">
        <f t="shared" si="464"/>
        <v>https://jpsearch.go.jp/term/type/文章要素</v>
      </c>
      <c r="L3456">
        <f t="shared" si="471"/>
        <v>162</v>
      </c>
      <c r="M3456" t="str">
        <f t="shared" si="472"/>
        <v>https://www.dl.ndl.go.jp/api/iiif/3437686/canvas/162</v>
      </c>
      <c r="N3456" t="str">
        <f t="shared" si="465"/>
        <v>https://www.dl.ndl.go.jp/api/iiif/3437686/manifest.json</v>
      </c>
      <c r="O3456" t="str">
        <f t="shared" si="473"/>
        <v>http://da.dl.itc.u-tokyo.ac.jp/mirador/?params=[{%22manifest%22:%22https://www.dl.ndl.go.jp/api/iiif/3437686/manifest.json%22,%22canvas%22:%22https://www.dl.ndl.go.jp/api/iiif/3437686/canvas/162%22}]</v>
      </c>
      <c r="P3456" t="b">
        <f t="shared" si="474"/>
        <v>1</v>
      </c>
      <c r="Q3456" t="b">
        <f t="shared" si="475"/>
        <v>1</v>
      </c>
      <c r="R3456" s="8">
        <v>285</v>
      </c>
      <c r="S3456" s="8">
        <v>6</v>
      </c>
      <c r="T3456" s="9" t="s">
        <v>3302</v>
      </c>
    </row>
    <row r="3457" spans="1:20" ht="19">
      <c r="A3457" s="8" t="str">
        <f t="shared" si="476"/>
        <v>https://w3id.org/kouigenjimonogatari/data/0285-07.json</v>
      </c>
      <c r="B3457" s="8">
        <v>285</v>
      </c>
      <c r="C3457" s="8">
        <v>7</v>
      </c>
      <c r="D3457" s="9" t="s">
        <v>3304</v>
      </c>
      <c r="E3457" t="str">
        <f t="shared" si="463"/>
        <v>http://creativecommons.org/publicdomain/zero/1.0/</v>
      </c>
      <c r="F3457" s="11" t="s">
        <v>5915</v>
      </c>
      <c r="G3457">
        <v>9</v>
      </c>
      <c r="H3457" t="s">
        <v>337</v>
      </c>
      <c r="I3457" s="3" t="str">
        <f t="shared" si="464"/>
        <v>https://jpsearch.go.jp/term/type/文章要素</v>
      </c>
      <c r="L3457">
        <f t="shared" si="471"/>
        <v>162</v>
      </c>
      <c r="M3457" t="str">
        <f t="shared" si="472"/>
        <v>https://www.dl.ndl.go.jp/api/iiif/3437686/canvas/162</v>
      </c>
      <c r="N3457" t="str">
        <f t="shared" si="465"/>
        <v>https://www.dl.ndl.go.jp/api/iiif/3437686/manifest.json</v>
      </c>
      <c r="O3457" t="str">
        <f t="shared" si="473"/>
        <v>http://da.dl.itc.u-tokyo.ac.jp/mirador/?params=[{%22manifest%22:%22https://www.dl.ndl.go.jp/api/iiif/3437686/manifest.json%22,%22canvas%22:%22https://www.dl.ndl.go.jp/api/iiif/3437686/canvas/162%22}]</v>
      </c>
      <c r="P3457" t="b">
        <f t="shared" si="474"/>
        <v>1</v>
      </c>
      <c r="Q3457" t="b">
        <f t="shared" si="475"/>
        <v>1</v>
      </c>
      <c r="R3457" s="8">
        <v>285</v>
      </c>
      <c r="S3457" s="8">
        <v>7</v>
      </c>
      <c r="T3457" s="9" t="s">
        <v>3304</v>
      </c>
    </row>
    <row r="3458" spans="1:20" ht="19">
      <c r="A3458" s="8" t="str">
        <f t="shared" si="476"/>
        <v>https://w3id.org/kouigenjimonogatari/data/0285-08.json</v>
      </c>
      <c r="B3458" s="8">
        <v>285</v>
      </c>
      <c r="C3458" s="8">
        <v>8</v>
      </c>
      <c r="D3458" s="9" t="s">
        <v>4758</v>
      </c>
      <c r="E3458" t="str">
        <f t="shared" si="463"/>
        <v>http://creativecommons.org/publicdomain/zero/1.0/</v>
      </c>
      <c r="F3458" s="11" t="s">
        <v>5915</v>
      </c>
      <c r="G3458">
        <v>9</v>
      </c>
      <c r="H3458" t="s">
        <v>337</v>
      </c>
      <c r="I3458" s="3" t="str">
        <f t="shared" si="464"/>
        <v>https://jpsearch.go.jp/term/type/文章要素</v>
      </c>
      <c r="L3458">
        <f t="shared" si="471"/>
        <v>162</v>
      </c>
      <c r="M3458" t="str">
        <f t="shared" si="472"/>
        <v>https://www.dl.ndl.go.jp/api/iiif/3437686/canvas/162</v>
      </c>
      <c r="N3458" t="str">
        <f t="shared" si="465"/>
        <v>https://www.dl.ndl.go.jp/api/iiif/3437686/manifest.json</v>
      </c>
      <c r="O3458" t="str">
        <f t="shared" si="473"/>
        <v>http://da.dl.itc.u-tokyo.ac.jp/mirador/?params=[{%22manifest%22:%22https://www.dl.ndl.go.jp/api/iiif/3437686/manifest.json%22,%22canvas%22:%22https://www.dl.ndl.go.jp/api/iiif/3437686/canvas/162%22}]</v>
      </c>
      <c r="P3458" t="b">
        <f t="shared" si="474"/>
        <v>1</v>
      </c>
      <c r="Q3458" t="b">
        <f t="shared" si="475"/>
        <v>1</v>
      </c>
      <c r="R3458" s="8">
        <v>285</v>
      </c>
      <c r="S3458" s="8">
        <v>8</v>
      </c>
      <c r="T3458" s="9" t="s">
        <v>4758</v>
      </c>
    </row>
    <row r="3459" spans="1:20" ht="19">
      <c r="A3459" s="8" t="str">
        <f t="shared" si="476"/>
        <v>https://w3id.org/kouigenjimonogatari/data/0285-09.json</v>
      </c>
      <c r="B3459" s="8">
        <v>285</v>
      </c>
      <c r="C3459" s="8">
        <v>9</v>
      </c>
      <c r="D3459" s="9" t="s">
        <v>4759</v>
      </c>
      <c r="E3459" t="str">
        <f t="shared" si="463"/>
        <v>http://creativecommons.org/publicdomain/zero/1.0/</v>
      </c>
      <c r="F3459" s="11" t="s">
        <v>5915</v>
      </c>
      <c r="G3459">
        <v>9</v>
      </c>
      <c r="H3459" t="s">
        <v>337</v>
      </c>
      <c r="I3459" s="3" t="str">
        <f t="shared" si="464"/>
        <v>https://jpsearch.go.jp/term/type/文章要素</v>
      </c>
      <c r="L3459">
        <f t="shared" si="471"/>
        <v>162</v>
      </c>
      <c r="M3459" t="str">
        <f t="shared" si="472"/>
        <v>https://www.dl.ndl.go.jp/api/iiif/3437686/canvas/162</v>
      </c>
      <c r="N3459" t="str">
        <f t="shared" si="465"/>
        <v>https://www.dl.ndl.go.jp/api/iiif/3437686/manifest.json</v>
      </c>
      <c r="O3459" t="str">
        <f t="shared" si="473"/>
        <v>http://da.dl.itc.u-tokyo.ac.jp/mirador/?params=[{%22manifest%22:%22https://www.dl.ndl.go.jp/api/iiif/3437686/manifest.json%22,%22canvas%22:%22https://www.dl.ndl.go.jp/api/iiif/3437686/canvas/162%22}]</v>
      </c>
      <c r="P3459" t="b">
        <f t="shared" si="474"/>
        <v>1</v>
      </c>
      <c r="Q3459" t="b">
        <f t="shared" si="475"/>
        <v>1</v>
      </c>
      <c r="R3459" s="8">
        <v>285</v>
      </c>
      <c r="S3459" s="8">
        <v>9</v>
      </c>
      <c r="T3459" s="9" t="s">
        <v>4759</v>
      </c>
    </row>
    <row r="3460" spans="1:20" ht="19">
      <c r="A3460" s="8" t="str">
        <f t="shared" si="476"/>
        <v>https://w3id.org/kouigenjimonogatari/data/0285-10.json</v>
      </c>
      <c r="B3460" s="8">
        <v>285</v>
      </c>
      <c r="C3460" s="8">
        <v>10</v>
      </c>
      <c r="D3460" s="9" t="s">
        <v>4760</v>
      </c>
      <c r="E3460" t="str">
        <f t="shared" si="463"/>
        <v>http://creativecommons.org/publicdomain/zero/1.0/</v>
      </c>
      <c r="F3460" s="11" t="s">
        <v>5915</v>
      </c>
      <c r="G3460">
        <v>9</v>
      </c>
      <c r="H3460" t="s">
        <v>337</v>
      </c>
      <c r="I3460" s="3" t="str">
        <f t="shared" si="464"/>
        <v>https://jpsearch.go.jp/term/type/文章要素</v>
      </c>
      <c r="L3460">
        <f t="shared" si="471"/>
        <v>162</v>
      </c>
      <c r="M3460" t="str">
        <f t="shared" si="472"/>
        <v>https://www.dl.ndl.go.jp/api/iiif/3437686/canvas/162</v>
      </c>
      <c r="N3460" t="str">
        <f t="shared" si="465"/>
        <v>https://www.dl.ndl.go.jp/api/iiif/3437686/manifest.json</v>
      </c>
      <c r="O3460" t="str">
        <f t="shared" si="473"/>
        <v>http://da.dl.itc.u-tokyo.ac.jp/mirador/?params=[{%22manifest%22:%22https://www.dl.ndl.go.jp/api/iiif/3437686/manifest.json%22,%22canvas%22:%22https://www.dl.ndl.go.jp/api/iiif/3437686/canvas/162%22}]</v>
      </c>
      <c r="P3460" t="b">
        <f t="shared" si="474"/>
        <v>1</v>
      </c>
      <c r="Q3460" t="b">
        <f t="shared" si="475"/>
        <v>1</v>
      </c>
      <c r="R3460" s="8">
        <v>285</v>
      </c>
      <c r="S3460" s="8">
        <v>10</v>
      </c>
      <c r="T3460" s="9" t="s">
        <v>4760</v>
      </c>
    </row>
    <row r="3461" spans="1:20" ht="19">
      <c r="A3461" s="8" t="str">
        <f t="shared" si="476"/>
        <v>https://w3id.org/kouigenjimonogatari/data/0285-11.json</v>
      </c>
      <c r="B3461" s="8">
        <v>285</v>
      </c>
      <c r="C3461" s="8">
        <v>11</v>
      </c>
      <c r="D3461" s="9" t="s">
        <v>4761</v>
      </c>
      <c r="E3461" t="str">
        <f t="shared" si="463"/>
        <v>http://creativecommons.org/publicdomain/zero/1.0/</v>
      </c>
      <c r="F3461" s="11" t="s">
        <v>5915</v>
      </c>
      <c r="G3461">
        <v>9</v>
      </c>
      <c r="H3461" t="s">
        <v>337</v>
      </c>
      <c r="I3461" s="3" t="str">
        <f t="shared" si="464"/>
        <v>https://jpsearch.go.jp/term/type/文章要素</v>
      </c>
      <c r="L3461">
        <f t="shared" si="471"/>
        <v>162</v>
      </c>
      <c r="M3461" t="str">
        <f t="shared" si="472"/>
        <v>https://www.dl.ndl.go.jp/api/iiif/3437686/canvas/162</v>
      </c>
      <c r="N3461" t="str">
        <f t="shared" si="465"/>
        <v>https://www.dl.ndl.go.jp/api/iiif/3437686/manifest.json</v>
      </c>
      <c r="O3461" t="str">
        <f t="shared" si="473"/>
        <v>http://da.dl.itc.u-tokyo.ac.jp/mirador/?params=[{%22manifest%22:%22https://www.dl.ndl.go.jp/api/iiif/3437686/manifest.json%22,%22canvas%22:%22https://www.dl.ndl.go.jp/api/iiif/3437686/canvas/162%22}]</v>
      </c>
      <c r="P3461" t="b">
        <f t="shared" si="474"/>
        <v>1</v>
      </c>
      <c r="Q3461" t="b">
        <f t="shared" si="475"/>
        <v>1</v>
      </c>
      <c r="R3461" s="8">
        <v>285</v>
      </c>
      <c r="S3461" s="8">
        <v>11</v>
      </c>
      <c r="T3461" s="9" t="s">
        <v>4761</v>
      </c>
    </row>
    <row r="3462" spans="1:20" ht="19">
      <c r="A3462" s="8" t="str">
        <f t="shared" si="476"/>
        <v>https://w3id.org/kouigenjimonogatari/data/0285-12.json</v>
      </c>
      <c r="B3462" s="8">
        <v>285</v>
      </c>
      <c r="C3462" s="8">
        <v>12</v>
      </c>
      <c r="D3462" s="9" t="s">
        <v>4762</v>
      </c>
      <c r="E3462" t="str">
        <f t="shared" si="463"/>
        <v>http://creativecommons.org/publicdomain/zero/1.0/</v>
      </c>
      <c r="F3462" s="11" t="s">
        <v>5915</v>
      </c>
      <c r="G3462">
        <v>9</v>
      </c>
      <c r="H3462" t="s">
        <v>337</v>
      </c>
      <c r="I3462" s="3" t="str">
        <f t="shared" si="464"/>
        <v>https://jpsearch.go.jp/term/type/文章要素</v>
      </c>
      <c r="L3462">
        <f t="shared" si="471"/>
        <v>162</v>
      </c>
      <c r="M3462" t="str">
        <f t="shared" si="472"/>
        <v>https://www.dl.ndl.go.jp/api/iiif/3437686/canvas/162</v>
      </c>
      <c r="N3462" t="str">
        <f t="shared" si="465"/>
        <v>https://www.dl.ndl.go.jp/api/iiif/3437686/manifest.json</v>
      </c>
      <c r="O3462" t="str">
        <f t="shared" si="473"/>
        <v>http://da.dl.itc.u-tokyo.ac.jp/mirador/?params=[{%22manifest%22:%22https://www.dl.ndl.go.jp/api/iiif/3437686/manifest.json%22,%22canvas%22:%22https://www.dl.ndl.go.jp/api/iiif/3437686/canvas/162%22}]</v>
      </c>
      <c r="P3462" t="b">
        <f t="shared" si="474"/>
        <v>1</v>
      </c>
      <c r="Q3462" t="b">
        <f t="shared" si="475"/>
        <v>1</v>
      </c>
      <c r="R3462" s="8">
        <v>285</v>
      </c>
      <c r="S3462" s="8">
        <v>12</v>
      </c>
      <c r="T3462" s="9" t="s">
        <v>4762</v>
      </c>
    </row>
    <row r="3463" spans="1:20" ht="19">
      <c r="A3463" s="8" t="str">
        <f t="shared" si="476"/>
        <v>https://w3id.org/kouigenjimonogatari/data/0285-13.json</v>
      </c>
      <c r="B3463" s="8">
        <v>285</v>
      </c>
      <c r="C3463" s="8">
        <v>13</v>
      </c>
      <c r="D3463" s="9" t="s">
        <v>4763</v>
      </c>
      <c r="E3463" t="str">
        <f t="shared" si="463"/>
        <v>http://creativecommons.org/publicdomain/zero/1.0/</v>
      </c>
      <c r="F3463" s="11" t="s">
        <v>5915</v>
      </c>
      <c r="G3463">
        <v>9</v>
      </c>
      <c r="H3463" t="s">
        <v>337</v>
      </c>
      <c r="I3463" s="3" t="str">
        <f t="shared" si="464"/>
        <v>https://jpsearch.go.jp/term/type/文章要素</v>
      </c>
      <c r="L3463">
        <f t="shared" si="471"/>
        <v>162</v>
      </c>
      <c r="M3463" t="str">
        <f t="shared" si="472"/>
        <v>https://www.dl.ndl.go.jp/api/iiif/3437686/canvas/162</v>
      </c>
      <c r="N3463" t="str">
        <f t="shared" si="465"/>
        <v>https://www.dl.ndl.go.jp/api/iiif/3437686/manifest.json</v>
      </c>
      <c r="O3463" t="str">
        <f t="shared" si="473"/>
        <v>http://da.dl.itc.u-tokyo.ac.jp/mirador/?params=[{%22manifest%22:%22https://www.dl.ndl.go.jp/api/iiif/3437686/manifest.json%22,%22canvas%22:%22https://www.dl.ndl.go.jp/api/iiif/3437686/canvas/162%22}]</v>
      </c>
      <c r="P3463" t="b">
        <f t="shared" si="474"/>
        <v>1</v>
      </c>
      <c r="Q3463" t="b">
        <f t="shared" si="475"/>
        <v>1</v>
      </c>
      <c r="R3463" s="8">
        <v>285</v>
      </c>
      <c r="S3463" s="8">
        <v>13</v>
      </c>
      <c r="T3463" s="9" t="s">
        <v>4763</v>
      </c>
    </row>
    <row r="3464" spans="1:20" ht="19">
      <c r="A3464" s="8" t="str">
        <f t="shared" si="476"/>
        <v>https://w3id.org/kouigenjimonogatari/data/0285-14.json</v>
      </c>
      <c r="B3464" s="8">
        <v>285</v>
      </c>
      <c r="C3464" s="8">
        <v>14</v>
      </c>
      <c r="D3464" s="9" t="s">
        <v>4764</v>
      </c>
      <c r="E3464" t="str">
        <f t="shared" si="463"/>
        <v>http://creativecommons.org/publicdomain/zero/1.0/</v>
      </c>
      <c r="F3464" s="11" t="s">
        <v>5915</v>
      </c>
      <c r="G3464">
        <v>9</v>
      </c>
      <c r="H3464" t="s">
        <v>337</v>
      </c>
      <c r="I3464" s="3" t="str">
        <f t="shared" si="464"/>
        <v>https://jpsearch.go.jp/term/type/文章要素</v>
      </c>
      <c r="L3464">
        <f t="shared" si="471"/>
        <v>162</v>
      </c>
      <c r="M3464" t="str">
        <f t="shared" si="472"/>
        <v>https://www.dl.ndl.go.jp/api/iiif/3437686/canvas/162</v>
      </c>
      <c r="N3464" t="str">
        <f t="shared" si="465"/>
        <v>https://www.dl.ndl.go.jp/api/iiif/3437686/manifest.json</v>
      </c>
      <c r="O3464" t="str">
        <f t="shared" si="473"/>
        <v>http://da.dl.itc.u-tokyo.ac.jp/mirador/?params=[{%22manifest%22:%22https://www.dl.ndl.go.jp/api/iiif/3437686/manifest.json%22,%22canvas%22:%22https://www.dl.ndl.go.jp/api/iiif/3437686/canvas/162%22}]</v>
      </c>
      <c r="P3464" t="b">
        <f t="shared" si="474"/>
        <v>1</v>
      </c>
      <c r="Q3464" t="b">
        <f t="shared" si="475"/>
        <v>1</v>
      </c>
      <c r="R3464" s="8">
        <v>285</v>
      </c>
      <c r="S3464" s="8">
        <v>14</v>
      </c>
      <c r="T3464" s="9" t="s">
        <v>4764</v>
      </c>
    </row>
    <row r="3465" spans="1:20" ht="19">
      <c r="A3465" s="8" t="str">
        <f t="shared" si="476"/>
        <v>https://w3id.org/kouigenjimonogatari/data/0286-01.json</v>
      </c>
      <c r="B3465" s="8">
        <v>286</v>
      </c>
      <c r="C3465" s="8">
        <v>1</v>
      </c>
      <c r="D3465" s="9" t="s">
        <v>4765</v>
      </c>
      <c r="E3465" t="str">
        <f t="shared" si="463"/>
        <v>http://creativecommons.org/publicdomain/zero/1.0/</v>
      </c>
      <c r="F3465" s="11" t="s">
        <v>5915</v>
      </c>
      <c r="G3465">
        <v>9</v>
      </c>
      <c r="H3465" t="s">
        <v>337</v>
      </c>
      <c r="I3465" s="3" t="str">
        <f t="shared" si="464"/>
        <v>https://jpsearch.go.jp/term/type/文章要素</v>
      </c>
      <c r="L3465">
        <f t="shared" si="471"/>
        <v>163</v>
      </c>
      <c r="M3465" t="str">
        <f t="shared" si="472"/>
        <v>https://www.dl.ndl.go.jp/api/iiif/3437686/canvas/163</v>
      </c>
      <c r="N3465" t="str">
        <f t="shared" si="465"/>
        <v>https://www.dl.ndl.go.jp/api/iiif/3437686/manifest.json</v>
      </c>
      <c r="O3465" t="str">
        <f t="shared" si="473"/>
        <v>http://da.dl.itc.u-tokyo.ac.jp/mirador/?params=[{%22manifest%22:%22https://www.dl.ndl.go.jp/api/iiif/3437686/manifest.json%22,%22canvas%22:%22https://www.dl.ndl.go.jp/api/iiif/3437686/canvas/163%22}]</v>
      </c>
      <c r="P3465" t="b">
        <f t="shared" si="474"/>
        <v>1</v>
      </c>
      <c r="Q3465" t="b">
        <f t="shared" si="475"/>
        <v>1</v>
      </c>
      <c r="R3465" s="8">
        <v>286</v>
      </c>
      <c r="S3465" s="8">
        <v>1</v>
      </c>
      <c r="T3465" s="9" t="s">
        <v>4765</v>
      </c>
    </row>
    <row r="3466" spans="1:20" ht="19">
      <c r="A3466" s="8" t="str">
        <f t="shared" si="476"/>
        <v>https://w3id.org/kouigenjimonogatari/data/0286-02.json</v>
      </c>
      <c r="B3466" s="8">
        <v>286</v>
      </c>
      <c r="C3466" s="8">
        <v>2</v>
      </c>
      <c r="D3466" s="9" t="s">
        <v>4766</v>
      </c>
      <c r="E3466" t="str">
        <f t="shared" si="463"/>
        <v>http://creativecommons.org/publicdomain/zero/1.0/</v>
      </c>
      <c r="F3466" s="11" t="s">
        <v>5915</v>
      </c>
      <c r="G3466">
        <v>9</v>
      </c>
      <c r="H3466" t="s">
        <v>337</v>
      </c>
      <c r="I3466" s="3" t="str">
        <f t="shared" si="464"/>
        <v>https://jpsearch.go.jp/term/type/文章要素</v>
      </c>
      <c r="L3466">
        <f t="shared" si="471"/>
        <v>163</v>
      </c>
      <c r="M3466" t="str">
        <f t="shared" si="472"/>
        <v>https://www.dl.ndl.go.jp/api/iiif/3437686/canvas/163</v>
      </c>
      <c r="N3466" t="str">
        <f t="shared" si="465"/>
        <v>https://www.dl.ndl.go.jp/api/iiif/3437686/manifest.json</v>
      </c>
      <c r="O3466" t="str">
        <f t="shared" si="473"/>
        <v>http://da.dl.itc.u-tokyo.ac.jp/mirador/?params=[{%22manifest%22:%22https://www.dl.ndl.go.jp/api/iiif/3437686/manifest.json%22,%22canvas%22:%22https://www.dl.ndl.go.jp/api/iiif/3437686/canvas/163%22}]</v>
      </c>
      <c r="P3466" t="b">
        <f t="shared" si="474"/>
        <v>1</v>
      </c>
      <c r="Q3466" t="b">
        <f t="shared" si="475"/>
        <v>1</v>
      </c>
      <c r="R3466" s="8">
        <v>286</v>
      </c>
      <c r="S3466" s="8">
        <v>2</v>
      </c>
      <c r="T3466" s="9" t="s">
        <v>4766</v>
      </c>
    </row>
    <row r="3467" spans="1:20" ht="19">
      <c r="A3467" s="8" t="str">
        <f t="shared" si="476"/>
        <v>https://w3id.org/kouigenjimonogatari/data/0286-03.json</v>
      </c>
      <c r="B3467" s="8">
        <v>286</v>
      </c>
      <c r="C3467" s="8">
        <v>3</v>
      </c>
      <c r="D3467" s="9" t="s">
        <v>4767</v>
      </c>
      <c r="E3467" t="str">
        <f t="shared" si="463"/>
        <v>http://creativecommons.org/publicdomain/zero/1.0/</v>
      </c>
      <c r="F3467" s="11" t="s">
        <v>5915</v>
      </c>
      <c r="G3467">
        <v>9</v>
      </c>
      <c r="H3467" t="s">
        <v>337</v>
      </c>
      <c r="I3467" s="3" t="str">
        <f t="shared" si="464"/>
        <v>https://jpsearch.go.jp/term/type/文章要素</v>
      </c>
      <c r="L3467">
        <f t="shared" si="471"/>
        <v>163</v>
      </c>
      <c r="M3467" t="str">
        <f t="shared" si="472"/>
        <v>https://www.dl.ndl.go.jp/api/iiif/3437686/canvas/163</v>
      </c>
      <c r="N3467" t="str">
        <f t="shared" si="465"/>
        <v>https://www.dl.ndl.go.jp/api/iiif/3437686/manifest.json</v>
      </c>
      <c r="O3467" t="str">
        <f t="shared" si="473"/>
        <v>http://da.dl.itc.u-tokyo.ac.jp/mirador/?params=[{%22manifest%22:%22https://www.dl.ndl.go.jp/api/iiif/3437686/manifest.json%22,%22canvas%22:%22https://www.dl.ndl.go.jp/api/iiif/3437686/canvas/163%22}]</v>
      </c>
      <c r="P3467" t="b">
        <f t="shared" si="474"/>
        <v>1</v>
      </c>
      <c r="Q3467" t="b">
        <f t="shared" si="475"/>
        <v>1</v>
      </c>
      <c r="R3467" s="8">
        <v>286</v>
      </c>
      <c r="S3467" s="8">
        <v>3</v>
      </c>
      <c r="T3467" s="9" t="s">
        <v>4767</v>
      </c>
    </row>
    <row r="3468" spans="1:20" ht="19">
      <c r="A3468" s="8" t="str">
        <f t="shared" si="476"/>
        <v>https://w3id.org/kouigenjimonogatari/data/0286-04.json</v>
      </c>
      <c r="B3468" s="8">
        <v>286</v>
      </c>
      <c r="C3468" s="8">
        <v>4</v>
      </c>
      <c r="D3468" s="9" t="s">
        <v>4768</v>
      </c>
      <c r="E3468" t="str">
        <f t="shared" si="463"/>
        <v>http://creativecommons.org/publicdomain/zero/1.0/</v>
      </c>
      <c r="F3468" s="11" t="s">
        <v>5915</v>
      </c>
      <c r="G3468">
        <v>9</v>
      </c>
      <c r="H3468" t="s">
        <v>337</v>
      </c>
      <c r="I3468" s="3" t="str">
        <f t="shared" si="464"/>
        <v>https://jpsearch.go.jp/term/type/文章要素</v>
      </c>
      <c r="L3468">
        <f t="shared" si="471"/>
        <v>163</v>
      </c>
      <c r="M3468" t="str">
        <f t="shared" si="472"/>
        <v>https://www.dl.ndl.go.jp/api/iiif/3437686/canvas/163</v>
      </c>
      <c r="N3468" t="str">
        <f t="shared" si="465"/>
        <v>https://www.dl.ndl.go.jp/api/iiif/3437686/manifest.json</v>
      </c>
      <c r="O3468" t="str">
        <f t="shared" si="473"/>
        <v>http://da.dl.itc.u-tokyo.ac.jp/mirador/?params=[{%22manifest%22:%22https://www.dl.ndl.go.jp/api/iiif/3437686/manifest.json%22,%22canvas%22:%22https://www.dl.ndl.go.jp/api/iiif/3437686/canvas/163%22}]</v>
      </c>
      <c r="P3468" t="b">
        <f t="shared" si="474"/>
        <v>1</v>
      </c>
      <c r="Q3468" t="b">
        <f t="shared" si="475"/>
        <v>1</v>
      </c>
      <c r="R3468" s="8">
        <v>286</v>
      </c>
      <c r="S3468" s="8">
        <v>4</v>
      </c>
      <c r="T3468" s="9" t="s">
        <v>4768</v>
      </c>
    </row>
    <row r="3469" spans="1:20" ht="19">
      <c r="A3469" s="8" t="str">
        <f t="shared" si="476"/>
        <v>https://w3id.org/kouigenjimonogatari/data/0286-05.json</v>
      </c>
      <c r="B3469" s="8">
        <v>286</v>
      </c>
      <c r="C3469" s="8">
        <v>5</v>
      </c>
      <c r="D3469" s="9" t="s">
        <v>4769</v>
      </c>
      <c r="E3469" t="str">
        <f t="shared" si="463"/>
        <v>http://creativecommons.org/publicdomain/zero/1.0/</v>
      </c>
      <c r="F3469" s="11" t="s">
        <v>5915</v>
      </c>
      <c r="G3469">
        <v>9</v>
      </c>
      <c r="H3469" t="s">
        <v>337</v>
      </c>
      <c r="I3469" s="3" t="str">
        <f t="shared" si="464"/>
        <v>https://jpsearch.go.jp/term/type/文章要素</v>
      </c>
      <c r="L3469">
        <f t="shared" si="471"/>
        <v>163</v>
      </c>
      <c r="M3469" t="str">
        <f t="shared" si="472"/>
        <v>https://www.dl.ndl.go.jp/api/iiif/3437686/canvas/163</v>
      </c>
      <c r="N3469" t="str">
        <f t="shared" si="465"/>
        <v>https://www.dl.ndl.go.jp/api/iiif/3437686/manifest.json</v>
      </c>
      <c r="O3469" t="str">
        <f t="shared" si="473"/>
        <v>http://da.dl.itc.u-tokyo.ac.jp/mirador/?params=[{%22manifest%22:%22https://www.dl.ndl.go.jp/api/iiif/3437686/manifest.json%22,%22canvas%22:%22https://www.dl.ndl.go.jp/api/iiif/3437686/canvas/163%22}]</v>
      </c>
      <c r="P3469" t="b">
        <f t="shared" si="474"/>
        <v>1</v>
      </c>
      <c r="Q3469" t="b">
        <f t="shared" si="475"/>
        <v>1</v>
      </c>
      <c r="R3469" s="8">
        <v>286</v>
      </c>
      <c r="S3469" s="8">
        <v>5</v>
      </c>
      <c r="T3469" s="9" t="s">
        <v>4769</v>
      </c>
    </row>
    <row r="3470" spans="1:20" ht="19">
      <c r="A3470" s="8" t="str">
        <f t="shared" si="476"/>
        <v>https://w3id.org/kouigenjimonogatari/data/0286-06.json</v>
      </c>
      <c r="B3470" s="8">
        <v>286</v>
      </c>
      <c r="C3470" s="8">
        <v>6</v>
      </c>
      <c r="D3470" s="9" t="s">
        <v>4770</v>
      </c>
      <c r="E3470" t="str">
        <f t="shared" si="463"/>
        <v>http://creativecommons.org/publicdomain/zero/1.0/</v>
      </c>
      <c r="F3470" s="11" t="s">
        <v>5915</v>
      </c>
      <c r="G3470">
        <v>9</v>
      </c>
      <c r="H3470" t="s">
        <v>337</v>
      </c>
      <c r="I3470" s="3" t="str">
        <f t="shared" si="464"/>
        <v>https://jpsearch.go.jp/term/type/文章要素</v>
      </c>
      <c r="L3470">
        <f t="shared" si="471"/>
        <v>163</v>
      </c>
      <c r="M3470" t="str">
        <f t="shared" si="472"/>
        <v>https://www.dl.ndl.go.jp/api/iiif/3437686/canvas/163</v>
      </c>
      <c r="N3470" t="str">
        <f t="shared" si="465"/>
        <v>https://www.dl.ndl.go.jp/api/iiif/3437686/manifest.json</v>
      </c>
      <c r="O3470" t="str">
        <f t="shared" si="473"/>
        <v>http://da.dl.itc.u-tokyo.ac.jp/mirador/?params=[{%22manifest%22:%22https://www.dl.ndl.go.jp/api/iiif/3437686/manifest.json%22,%22canvas%22:%22https://www.dl.ndl.go.jp/api/iiif/3437686/canvas/163%22}]</v>
      </c>
      <c r="P3470" t="b">
        <f t="shared" si="474"/>
        <v>1</v>
      </c>
      <c r="Q3470" t="b">
        <f t="shared" si="475"/>
        <v>1</v>
      </c>
      <c r="R3470" s="8">
        <v>286</v>
      </c>
      <c r="S3470" s="8">
        <v>6</v>
      </c>
      <c r="T3470" s="9" t="s">
        <v>4770</v>
      </c>
    </row>
    <row r="3471" spans="1:20" ht="19">
      <c r="A3471" s="8" t="str">
        <f t="shared" si="476"/>
        <v>https://w3id.org/kouigenjimonogatari/data/0286-07.json</v>
      </c>
      <c r="B3471" s="8">
        <v>286</v>
      </c>
      <c r="C3471" s="8">
        <v>7</v>
      </c>
      <c r="D3471" s="9" t="s">
        <v>3319</v>
      </c>
      <c r="E3471" t="str">
        <f t="shared" si="463"/>
        <v>http://creativecommons.org/publicdomain/zero/1.0/</v>
      </c>
      <c r="F3471" s="11" t="s">
        <v>5915</v>
      </c>
      <c r="G3471">
        <v>9</v>
      </c>
      <c r="H3471" t="s">
        <v>337</v>
      </c>
      <c r="I3471" s="3" t="str">
        <f t="shared" si="464"/>
        <v>https://jpsearch.go.jp/term/type/文章要素</v>
      </c>
      <c r="L3471">
        <f t="shared" si="471"/>
        <v>163</v>
      </c>
      <c r="M3471" t="str">
        <f t="shared" si="472"/>
        <v>https://www.dl.ndl.go.jp/api/iiif/3437686/canvas/163</v>
      </c>
      <c r="N3471" t="str">
        <f t="shared" si="465"/>
        <v>https://www.dl.ndl.go.jp/api/iiif/3437686/manifest.json</v>
      </c>
      <c r="O3471" t="str">
        <f t="shared" si="473"/>
        <v>http://da.dl.itc.u-tokyo.ac.jp/mirador/?params=[{%22manifest%22:%22https://www.dl.ndl.go.jp/api/iiif/3437686/manifest.json%22,%22canvas%22:%22https://www.dl.ndl.go.jp/api/iiif/3437686/canvas/163%22}]</v>
      </c>
      <c r="P3471" t="b">
        <f t="shared" si="474"/>
        <v>1</v>
      </c>
      <c r="Q3471" t="b">
        <f t="shared" si="475"/>
        <v>1</v>
      </c>
      <c r="R3471" s="8">
        <v>286</v>
      </c>
      <c r="S3471" s="8">
        <v>7</v>
      </c>
      <c r="T3471" s="9" t="s">
        <v>3319</v>
      </c>
    </row>
    <row r="3472" spans="1:20" ht="19">
      <c r="A3472" s="8" t="str">
        <f t="shared" si="476"/>
        <v>https://w3id.org/kouigenjimonogatari/data/0286-08.json</v>
      </c>
      <c r="B3472" s="8">
        <v>286</v>
      </c>
      <c r="C3472" s="8">
        <v>8</v>
      </c>
      <c r="D3472" s="9" t="s">
        <v>4771</v>
      </c>
      <c r="E3472" t="str">
        <f t="shared" si="463"/>
        <v>http://creativecommons.org/publicdomain/zero/1.0/</v>
      </c>
      <c r="F3472" s="11" t="s">
        <v>5915</v>
      </c>
      <c r="G3472">
        <v>9</v>
      </c>
      <c r="H3472" t="s">
        <v>337</v>
      </c>
      <c r="I3472" s="3" t="str">
        <f t="shared" si="464"/>
        <v>https://jpsearch.go.jp/term/type/文章要素</v>
      </c>
      <c r="L3472">
        <f t="shared" si="471"/>
        <v>163</v>
      </c>
      <c r="M3472" t="str">
        <f t="shared" si="472"/>
        <v>https://www.dl.ndl.go.jp/api/iiif/3437686/canvas/163</v>
      </c>
      <c r="N3472" t="str">
        <f t="shared" si="465"/>
        <v>https://www.dl.ndl.go.jp/api/iiif/3437686/manifest.json</v>
      </c>
      <c r="O3472" t="str">
        <f t="shared" si="473"/>
        <v>http://da.dl.itc.u-tokyo.ac.jp/mirador/?params=[{%22manifest%22:%22https://www.dl.ndl.go.jp/api/iiif/3437686/manifest.json%22,%22canvas%22:%22https://www.dl.ndl.go.jp/api/iiif/3437686/canvas/163%22}]</v>
      </c>
      <c r="P3472" t="b">
        <f t="shared" si="474"/>
        <v>1</v>
      </c>
      <c r="Q3472" t="b">
        <f t="shared" si="475"/>
        <v>1</v>
      </c>
      <c r="R3472" s="8">
        <v>286</v>
      </c>
      <c r="S3472" s="8">
        <v>8</v>
      </c>
      <c r="T3472" s="9" t="s">
        <v>4771</v>
      </c>
    </row>
    <row r="3473" spans="1:20" ht="19">
      <c r="A3473" s="8" t="str">
        <f t="shared" si="476"/>
        <v>https://w3id.org/kouigenjimonogatari/data/0286-09.json</v>
      </c>
      <c r="B3473" s="8">
        <v>286</v>
      </c>
      <c r="C3473" s="8">
        <v>9</v>
      </c>
      <c r="D3473" s="9" t="s">
        <v>4772</v>
      </c>
      <c r="E3473" t="str">
        <f t="shared" ref="E3473:E3536" si="477">"http://creativecommons.org/publicdomain/zero/1.0/"</f>
        <v>http://creativecommons.org/publicdomain/zero/1.0/</v>
      </c>
      <c r="F3473" s="11" t="s">
        <v>5915</v>
      </c>
      <c r="G3473">
        <v>9</v>
      </c>
      <c r="H3473" t="s">
        <v>337</v>
      </c>
      <c r="I3473" s="3" t="str">
        <f t="shared" ref="I3473:I3536" si="478">"https://jpsearch.go.jp/term/type/文章要素"</f>
        <v>https://jpsearch.go.jp/term/type/文章要素</v>
      </c>
      <c r="L3473">
        <f t="shared" si="471"/>
        <v>163</v>
      </c>
      <c r="M3473" t="str">
        <f t="shared" si="472"/>
        <v>https://www.dl.ndl.go.jp/api/iiif/3437686/canvas/163</v>
      </c>
      <c r="N3473" t="str">
        <f t="shared" ref="N3473:N3536" si="479">"https://www.dl.ndl.go.jp/api/iiif/3437686/manifest.json"</f>
        <v>https://www.dl.ndl.go.jp/api/iiif/3437686/manifest.json</v>
      </c>
      <c r="O3473" t="str">
        <f t="shared" si="473"/>
        <v>http://da.dl.itc.u-tokyo.ac.jp/mirador/?params=[{%22manifest%22:%22https://www.dl.ndl.go.jp/api/iiif/3437686/manifest.json%22,%22canvas%22:%22https://www.dl.ndl.go.jp/api/iiif/3437686/canvas/163%22}]</v>
      </c>
      <c r="P3473" t="b">
        <f t="shared" si="474"/>
        <v>1</v>
      </c>
      <c r="Q3473" t="b">
        <f t="shared" si="475"/>
        <v>1</v>
      </c>
      <c r="R3473" s="8">
        <v>286</v>
      </c>
      <c r="S3473" s="8">
        <v>9</v>
      </c>
      <c r="T3473" s="9" t="s">
        <v>4772</v>
      </c>
    </row>
    <row r="3474" spans="1:20" ht="19">
      <c r="A3474" s="8" t="str">
        <f t="shared" si="476"/>
        <v>https://w3id.org/kouigenjimonogatari/data/0286-10.json</v>
      </c>
      <c r="B3474" s="8">
        <v>286</v>
      </c>
      <c r="C3474" s="8">
        <v>10</v>
      </c>
      <c r="D3474" s="9" t="s">
        <v>4773</v>
      </c>
      <c r="E3474" t="str">
        <f t="shared" si="477"/>
        <v>http://creativecommons.org/publicdomain/zero/1.0/</v>
      </c>
      <c r="F3474" s="11" t="s">
        <v>5915</v>
      </c>
      <c r="G3474">
        <v>9</v>
      </c>
      <c r="H3474" t="s">
        <v>337</v>
      </c>
      <c r="I3474" s="3" t="str">
        <f t="shared" si="478"/>
        <v>https://jpsearch.go.jp/term/type/文章要素</v>
      </c>
      <c r="L3474">
        <f t="shared" si="471"/>
        <v>163</v>
      </c>
      <c r="M3474" t="str">
        <f t="shared" si="472"/>
        <v>https://www.dl.ndl.go.jp/api/iiif/3437686/canvas/163</v>
      </c>
      <c r="N3474" t="str">
        <f t="shared" si="479"/>
        <v>https://www.dl.ndl.go.jp/api/iiif/3437686/manifest.json</v>
      </c>
      <c r="O3474" t="str">
        <f t="shared" si="473"/>
        <v>http://da.dl.itc.u-tokyo.ac.jp/mirador/?params=[{%22manifest%22:%22https://www.dl.ndl.go.jp/api/iiif/3437686/manifest.json%22,%22canvas%22:%22https://www.dl.ndl.go.jp/api/iiif/3437686/canvas/163%22}]</v>
      </c>
      <c r="P3474" t="b">
        <f t="shared" si="474"/>
        <v>1</v>
      </c>
      <c r="Q3474" t="b">
        <f t="shared" si="475"/>
        <v>1</v>
      </c>
      <c r="R3474" s="8">
        <v>286</v>
      </c>
      <c r="S3474" s="8">
        <v>10</v>
      </c>
      <c r="T3474" s="9" t="s">
        <v>4773</v>
      </c>
    </row>
    <row r="3475" spans="1:20" ht="19">
      <c r="A3475" s="8" t="str">
        <f t="shared" si="476"/>
        <v>https://w3id.org/kouigenjimonogatari/data/0286-11.json</v>
      </c>
      <c r="B3475" s="8">
        <v>286</v>
      </c>
      <c r="C3475" s="8">
        <v>11</v>
      </c>
      <c r="D3475" s="9" t="s">
        <v>4774</v>
      </c>
      <c r="E3475" t="str">
        <f t="shared" si="477"/>
        <v>http://creativecommons.org/publicdomain/zero/1.0/</v>
      </c>
      <c r="F3475" s="11" t="s">
        <v>5915</v>
      </c>
      <c r="G3475">
        <v>9</v>
      </c>
      <c r="H3475" t="s">
        <v>337</v>
      </c>
      <c r="I3475" s="3" t="str">
        <f t="shared" si="478"/>
        <v>https://jpsearch.go.jp/term/type/文章要素</v>
      </c>
      <c r="L3475">
        <f t="shared" si="471"/>
        <v>163</v>
      </c>
      <c r="M3475" t="str">
        <f t="shared" si="472"/>
        <v>https://www.dl.ndl.go.jp/api/iiif/3437686/canvas/163</v>
      </c>
      <c r="N3475" t="str">
        <f t="shared" si="479"/>
        <v>https://www.dl.ndl.go.jp/api/iiif/3437686/manifest.json</v>
      </c>
      <c r="O3475" t="str">
        <f t="shared" si="473"/>
        <v>http://da.dl.itc.u-tokyo.ac.jp/mirador/?params=[{%22manifest%22:%22https://www.dl.ndl.go.jp/api/iiif/3437686/manifest.json%22,%22canvas%22:%22https://www.dl.ndl.go.jp/api/iiif/3437686/canvas/163%22}]</v>
      </c>
      <c r="P3475" t="b">
        <f t="shared" si="474"/>
        <v>1</v>
      </c>
      <c r="Q3475" t="b">
        <f t="shared" si="475"/>
        <v>1</v>
      </c>
      <c r="R3475" s="8">
        <v>286</v>
      </c>
      <c r="S3475" s="8">
        <v>11</v>
      </c>
      <c r="T3475" s="9" t="s">
        <v>4774</v>
      </c>
    </row>
    <row r="3476" spans="1:20" ht="19">
      <c r="A3476" s="8" t="str">
        <f t="shared" si="476"/>
        <v>https://w3id.org/kouigenjimonogatari/data/0286-12.json</v>
      </c>
      <c r="B3476" s="8">
        <v>286</v>
      </c>
      <c r="C3476" s="8">
        <v>12</v>
      </c>
      <c r="D3476" s="9" t="s">
        <v>4775</v>
      </c>
      <c r="E3476" t="str">
        <f t="shared" si="477"/>
        <v>http://creativecommons.org/publicdomain/zero/1.0/</v>
      </c>
      <c r="F3476" s="11" t="s">
        <v>5915</v>
      </c>
      <c r="G3476">
        <v>9</v>
      </c>
      <c r="H3476" t="s">
        <v>337</v>
      </c>
      <c r="I3476" s="3" t="str">
        <f t="shared" si="478"/>
        <v>https://jpsearch.go.jp/term/type/文章要素</v>
      </c>
      <c r="L3476">
        <f t="shared" si="471"/>
        <v>163</v>
      </c>
      <c r="M3476" t="str">
        <f t="shared" si="472"/>
        <v>https://www.dl.ndl.go.jp/api/iiif/3437686/canvas/163</v>
      </c>
      <c r="N3476" t="str">
        <f t="shared" si="479"/>
        <v>https://www.dl.ndl.go.jp/api/iiif/3437686/manifest.json</v>
      </c>
      <c r="O3476" t="str">
        <f t="shared" si="473"/>
        <v>http://da.dl.itc.u-tokyo.ac.jp/mirador/?params=[{%22manifest%22:%22https://www.dl.ndl.go.jp/api/iiif/3437686/manifest.json%22,%22canvas%22:%22https://www.dl.ndl.go.jp/api/iiif/3437686/canvas/163%22}]</v>
      </c>
      <c r="P3476" t="b">
        <f t="shared" si="474"/>
        <v>1</v>
      </c>
      <c r="Q3476" t="b">
        <f t="shared" si="475"/>
        <v>1</v>
      </c>
      <c r="R3476" s="8">
        <v>286</v>
      </c>
      <c r="S3476" s="8">
        <v>12</v>
      </c>
      <c r="T3476" s="9" t="s">
        <v>4775</v>
      </c>
    </row>
    <row r="3477" spans="1:20" ht="19">
      <c r="A3477" s="8" t="str">
        <f t="shared" si="476"/>
        <v>https://w3id.org/kouigenjimonogatari/data/0286-13.json</v>
      </c>
      <c r="B3477" s="8">
        <v>286</v>
      </c>
      <c r="C3477" s="8">
        <v>13</v>
      </c>
      <c r="D3477" s="9" t="s">
        <v>4776</v>
      </c>
      <c r="E3477" t="str">
        <f t="shared" si="477"/>
        <v>http://creativecommons.org/publicdomain/zero/1.0/</v>
      </c>
      <c r="F3477" s="11" t="s">
        <v>5915</v>
      </c>
      <c r="G3477">
        <v>9</v>
      </c>
      <c r="H3477" t="s">
        <v>337</v>
      </c>
      <c r="I3477" s="3" t="str">
        <f t="shared" si="478"/>
        <v>https://jpsearch.go.jp/term/type/文章要素</v>
      </c>
      <c r="L3477">
        <f t="shared" si="471"/>
        <v>163</v>
      </c>
      <c r="M3477" t="str">
        <f t="shared" si="472"/>
        <v>https://www.dl.ndl.go.jp/api/iiif/3437686/canvas/163</v>
      </c>
      <c r="N3477" t="str">
        <f t="shared" si="479"/>
        <v>https://www.dl.ndl.go.jp/api/iiif/3437686/manifest.json</v>
      </c>
      <c r="O3477" t="str">
        <f t="shared" si="473"/>
        <v>http://da.dl.itc.u-tokyo.ac.jp/mirador/?params=[{%22manifest%22:%22https://www.dl.ndl.go.jp/api/iiif/3437686/manifest.json%22,%22canvas%22:%22https://www.dl.ndl.go.jp/api/iiif/3437686/canvas/163%22}]</v>
      </c>
      <c r="P3477" t="b">
        <f t="shared" si="474"/>
        <v>1</v>
      </c>
      <c r="Q3477" t="b">
        <f t="shared" si="475"/>
        <v>1</v>
      </c>
      <c r="R3477" s="8">
        <v>286</v>
      </c>
      <c r="S3477" s="8">
        <v>13</v>
      </c>
      <c r="T3477" s="9" t="s">
        <v>4776</v>
      </c>
    </row>
    <row r="3478" spans="1:20" ht="19">
      <c r="A3478" s="8" t="str">
        <f t="shared" si="476"/>
        <v>https://w3id.org/kouigenjimonogatari/data/0286-14.json</v>
      </c>
      <c r="B3478" s="8">
        <v>286</v>
      </c>
      <c r="C3478" s="8">
        <v>14</v>
      </c>
      <c r="D3478" s="9" t="s">
        <v>4777</v>
      </c>
      <c r="E3478" t="str">
        <f t="shared" si="477"/>
        <v>http://creativecommons.org/publicdomain/zero/1.0/</v>
      </c>
      <c r="F3478" s="11" t="s">
        <v>5915</v>
      </c>
      <c r="G3478">
        <v>9</v>
      </c>
      <c r="H3478" t="s">
        <v>337</v>
      </c>
      <c r="I3478" s="3" t="str">
        <f t="shared" si="478"/>
        <v>https://jpsearch.go.jp/term/type/文章要素</v>
      </c>
      <c r="L3478">
        <f t="shared" si="471"/>
        <v>163</v>
      </c>
      <c r="M3478" t="str">
        <f t="shared" si="472"/>
        <v>https://www.dl.ndl.go.jp/api/iiif/3437686/canvas/163</v>
      </c>
      <c r="N3478" t="str">
        <f t="shared" si="479"/>
        <v>https://www.dl.ndl.go.jp/api/iiif/3437686/manifest.json</v>
      </c>
      <c r="O3478" t="str">
        <f t="shared" si="473"/>
        <v>http://da.dl.itc.u-tokyo.ac.jp/mirador/?params=[{%22manifest%22:%22https://www.dl.ndl.go.jp/api/iiif/3437686/manifest.json%22,%22canvas%22:%22https://www.dl.ndl.go.jp/api/iiif/3437686/canvas/163%22}]</v>
      </c>
      <c r="P3478" t="b">
        <f t="shared" si="474"/>
        <v>1</v>
      </c>
      <c r="Q3478" t="b">
        <f t="shared" si="475"/>
        <v>1</v>
      </c>
      <c r="R3478" s="8">
        <v>286</v>
      </c>
      <c r="S3478" s="8">
        <v>14</v>
      </c>
      <c r="T3478" s="9" t="s">
        <v>4777</v>
      </c>
    </row>
    <row r="3479" spans="1:20" ht="19">
      <c r="A3479" s="8" t="str">
        <f t="shared" si="476"/>
        <v>https://w3id.org/kouigenjimonogatari/data/0287-01.json</v>
      </c>
      <c r="B3479" s="8">
        <v>287</v>
      </c>
      <c r="C3479" s="8">
        <v>1</v>
      </c>
      <c r="D3479" s="9" t="s">
        <v>4778</v>
      </c>
      <c r="E3479" t="str">
        <f t="shared" si="477"/>
        <v>http://creativecommons.org/publicdomain/zero/1.0/</v>
      </c>
      <c r="F3479" s="11" t="s">
        <v>5915</v>
      </c>
      <c r="G3479">
        <v>9</v>
      </c>
      <c r="H3479" t="s">
        <v>337</v>
      </c>
      <c r="I3479" s="3" t="str">
        <f t="shared" si="478"/>
        <v>https://jpsearch.go.jp/term/type/文章要素</v>
      </c>
      <c r="L3479">
        <f t="shared" si="471"/>
        <v>163</v>
      </c>
      <c r="M3479" t="str">
        <f t="shared" si="472"/>
        <v>https://www.dl.ndl.go.jp/api/iiif/3437686/canvas/163</v>
      </c>
      <c r="N3479" t="str">
        <f t="shared" si="479"/>
        <v>https://www.dl.ndl.go.jp/api/iiif/3437686/manifest.json</v>
      </c>
      <c r="O3479" t="str">
        <f t="shared" si="473"/>
        <v>http://da.dl.itc.u-tokyo.ac.jp/mirador/?params=[{%22manifest%22:%22https://www.dl.ndl.go.jp/api/iiif/3437686/manifest.json%22,%22canvas%22:%22https://www.dl.ndl.go.jp/api/iiif/3437686/canvas/163%22}]</v>
      </c>
      <c r="P3479" t="b">
        <f t="shared" si="474"/>
        <v>1</v>
      </c>
      <c r="Q3479" t="b">
        <f t="shared" si="475"/>
        <v>1</v>
      </c>
      <c r="R3479" s="8">
        <v>287</v>
      </c>
      <c r="S3479" s="8">
        <v>1</v>
      </c>
      <c r="T3479" s="9" t="s">
        <v>4778</v>
      </c>
    </row>
    <row r="3480" spans="1:20" ht="19">
      <c r="A3480" s="8" t="str">
        <f t="shared" si="476"/>
        <v>https://w3id.org/kouigenjimonogatari/data/0287-02.json</v>
      </c>
      <c r="B3480" s="8">
        <v>287</v>
      </c>
      <c r="C3480" s="8">
        <v>2</v>
      </c>
      <c r="D3480" s="9" t="s">
        <v>4779</v>
      </c>
      <c r="E3480" t="str">
        <f t="shared" si="477"/>
        <v>http://creativecommons.org/publicdomain/zero/1.0/</v>
      </c>
      <c r="F3480" s="11" t="s">
        <v>5915</v>
      </c>
      <c r="G3480">
        <v>9</v>
      </c>
      <c r="H3480" t="s">
        <v>337</v>
      </c>
      <c r="I3480" s="3" t="str">
        <f t="shared" si="478"/>
        <v>https://jpsearch.go.jp/term/type/文章要素</v>
      </c>
      <c r="L3480">
        <f t="shared" si="471"/>
        <v>163</v>
      </c>
      <c r="M3480" t="str">
        <f t="shared" si="472"/>
        <v>https://www.dl.ndl.go.jp/api/iiif/3437686/canvas/163</v>
      </c>
      <c r="N3480" t="str">
        <f t="shared" si="479"/>
        <v>https://www.dl.ndl.go.jp/api/iiif/3437686/manifest.json</v>
      </c>
      <c r="O3480" t="str">
        <f t="shared" si="473"/>
        <v>http://da.dl.itc.u-tokyo.ac.jp/mirador/?params=[{%22manifest%22:%22https://www.dl.ndl.go.jp/api/iiif/3437686/manifest.json%22,%22canvas%22:%22https://www.dl.ndl.go.jp/api/iiif/3437686/canvas/163%22}]</v>
      </c>
      <c r="P3480" t="b">
        <f t="shared" si="474"/>
        <v>1</v>
      </c>
      <c r="Q3480" t="b">
        <f t="shared" si="475"/>
        <v>1</v>
      </c>
      <c r="R3480" s="8">
        <v>287</v>
      </c>
      <c r="S3480" s="8">
        <v>2</v>
      </c>
      <c r="T3480" s="9" t="s">
        <v>4779</v>
      </c>
    </row>
    <row r="3481" spans="1:20" ht="19">
      <c r="A3481" s="8" t="str">
        <f t="shared" si="476"/>
        <v>https://w3id.org/kouigenjimonogatari/data/0287-03.json</v>
      </c>
      <c r="B3481" s="8">
        <v>287</v>
      </c>
      <c r="C3481" s="8">
        <v>3</v>
      </c>
      <c r="D3481" s="9" t="s">
        <v>4673</v>
      </c>
      <c r="E3481" t="str">
        <f t="shared" si="477"/>
        <v>http://creativecommons.org/publicdomain/zero/1.0/</v>
      </c>
      <c r="F3481" s="11" t="s">
        <v>5915</v>
      </c>
      <c r="G3481">
        <v>9</v>
      </c>
      <c r="H3481" t="s">
        <v>337</v>
      </c>
      <c r="I3481" s="3" t="str">
        <f t="shared" si="478"/>
        <v>https://jpsearch.go.jp/term/type/文章要素</v>
      </c>
      <c r="L3481">
        <f t="shared" si="471"/>
        <v>163</v>
      </c>
      <c r="M3481" t="str">
        <f t="shared" si="472"/>
        <v>https://www.dl.ndl.go.jp/api/iiif/3437686/canvas/163</v>
      </c>
      <c r="N3481" t="str">
        <f t="shared" si="479"/>
        <v>https://www.dl.ndl.go.jp/api/iiif/3437686/manifest.json</v>
      </c>
      <c r="O3481" t="str">
        <f t="shared" si="473"/>
        <v>http://da.dl.itc.u-tokyo.ac.jp/mirador/?params=[{%22manifest%22:%22https://www.dl.ndl.go.jp/api/iiif/3437686/manifest.json%22,%22canvas%22:%22https://www.dl.ndl.go.jp/api/iiif/3437686/canvas/163%22}]</v>
      </c>
      <c r="P3481" t="b">
        <f t="shared" si="474"/>
        <v>1</v>
      </c>
      <c r="Q3481" t="b">
        <f t="shared" si="475"/>
        <v>1</v>
      </c>
      <c r="R3481" s="8">
        <v>287</v>
      </c>
      <c r="S3481" s="8">
        <v>3</v>
      </c>
      <c r="T3481" s="9" t="s">
        <v>4673</v>
      </c>
    </row>
    <row r="3482" spans="1:20" ht="19">
      <c r="A3482" s="8" t="str">
        <f t="shared" si="476"/>
        <v>https://w3id.org/kouigenjimonogatari/data/0287-04.json</v>
      </c>
      <c r="B3482" s="8">
        <v>287</v>
      </c>
      <c r="C3482" s="8">
        <v>4</v>
      </c>
      <c r="D3482" s="9" t="s">
        <v>3331</v>
      </c>
      <c r="E3482" t="str">
        <f t="shared" si="477"/>
        <v>http://creativecommons.org/publicdomain/zero/1.0/</v>
      </c>
      <c r="F3482" s="11" t="s">
        <v>5915</v>
      </c>
      <c r="G3482">
        <v>9</v>
      </c>
      <c r="H3482" t="s">
        <v>337</v>
      </c>
      <c r="I3482" s="3" t="str">
        <f t="shared" si="478"/>
        <v>https://jpsearch.go.jp/term/type/文章要素</v>
      </c>
      <c r="L3482">
        <f t="shared" si="471"/>
        <v>163</v>
      </c>
      <c r="M3482" t="str">
        <f t="shared" si="472"/>
        <v>https://www.dl.ndl.go.jp/api/iiif/3437686/canvas/163</v>
      </c>
      <c r="N3482" t="str">
        <f t="shared" si="479"/>
        <v>https://www.dl.ndl.go.jp/api/iiif/3437686/manifest.json</v>
      </c>
      <c r="O3482" t="str">
        <f t="shared" si="473"/>
        <v>http://da.dl.itc.u-tokyo.ac.jp/mirador/?params=[{%22manifest%22:%22https://www.dl.ndl.go.jp/api/iiif/3437686/manifest.json%22,%22canvas%22:%22https://www.dl.ndl.go.jp/api/iiif/3437686/canvas/163%22}]</v>
      </c>
      <c r="P3482" t="b">
        <f t="shared" si="474"/>
        <v>1</v>
      </c>
      <c r="Q3482" t="b">
        <f t="shared" si="475"/>
        <v>1</v>
      </c>
      <c r="R3482" s="8">
        <v>287</v>
      </c>
      <c r="S3482" s="8">
        <v>4</v>
      </c>
      <c r="T3482" s="9" t="s">
        <v>3331</v>
      </c>
    </row>
    <row r="3483" spans="1:20" ht="19">
      <c r="A3483" s="8" t="str">
        <f t="shared" si="476"/>
        <v>https://w3id.org/kouigenjimonogatari/data/0287-05.json</v>
      </c>
      <c r="B3483" s="8">
        <v>287</v>
      </c>
      <c r="C3483" s="8">
        <v>5</v>
      </c>
      <c r="D3483" s="9" t="s">
        <v>4780</v>
      </c>
      <c r="E3483" t="str">
        <f t="shared" si="477"/>
        <v>http://creativecommons.org/publicdomain/zero/1.0/</v>
      </c>
      <c r="F3483" s="11" t="s">
        <v>5915</v>
      </c>
      <c r="G3483">
        <v>9</v>
      </c>
      <c r="H3483" t="s">
        <v>337</v>
      </c>
      <c r="I3483" s="3" t="str">
        <f t="shared" si="478"/>
        <v>https://jpsearch.go.jp/term/type/文章要素</v>
      </c>
      <c r="L3483">
        <f t="shared" si="471"/>
        <v>163</v>
      </c>
      <c r="M3483" t="str">
        <f t="shared" si="472"/>
        <v>https://www.dl.ndl.go.jp/api/iiif/3437686/canvas/163</v>
      </c>
      <c r="N3483" t="str">
        <f t="shared" si="479"/>
        <v>https://www.dl.ndl.go.jp/api/iiif/3437686/manifest.json</v>
      </c>
      <c r="O3483" t="str">
        <f t="shared" si="473"/>
        <v>http://da.dl.itc.u-tokyo.ac.jp/mirador/?params=[{%22manifest%22:%22https://www.dl.ndl.go.jp/api/iiif/3437686/manifest.json%22,%22canvas%22:%22https://www.dl.ndl.go.jp/api/iiif/3437686/canvas/163%22}]</v>
      </c>
      <c r="P3483" t="b">
        <f t="shared" si="474"/>
        <v>1</v>
      </c>
      <c r="Q3483" t="b">
        <f t="shared" si="475"/>
        <v>1</v>
      </c>
      <c r="R3483" s="8">
        <v>287</v>
      </c>
      <c r="S3483" s="8">
        <v>5</v>
      </c>
      <c r="T3483" s="9" t="s">
        <v>4780</v>
      </c>
    </row>
    <row r="3484" spans="1:20" ht="19">
      <c r="A3484" s="8" t="str">
        <f t="shared" si="476"/>
        <v>https://w3id.org/kouigenjimonogatari/data/0287-06.json</v>
      </c>
      <c r="B3484" s="8">
        <v>287</v>
      </c>
      <c r="C3484" s="8">
        <v>6</v>
      </c>
      <c r="D3484" s="9" t="s">
        <v>4781</v>
      </c>
      <c r="E3484" t="str">
        <f t="shared" si="477"/>
        <v>http://creativecommons.org/publicdomain/zero/1.0/</v>
      </c>
      <c r="F3484" s="11" t="s">
        <v>5915</v>
      </c>
      <c r="G3484">
        <v>9</v>
      </c>
      <c r="H3484" t="s">
        <v>337</v>
      </c>
      <c r="I3484" s="3" t="str">
        <f t="shared" si="478"/>
        <v>https://jpsearch.go.jp/term/type/文章要素</v>
      </c>
      <c r="L3484">
        <f t="shared" si="471"/>
        <v>163</v>
      </c>
      <c r="M3484" t="str">
        <f t="shared" si="472"/>
        <v>https://www.dl.ndl.go.jp/api/iiif/3437686/canvas/163</v>
      </c>
      <c r="N3484" t="str">
        <f t="shared" si="479"/>
        <v>https://www.dl.ndl.go.jp/api/iiif/3437686/manifest.json</v>
      </c>
      <c r="O3484" t="str">
        <f t="shared" si="473"/>
        <v>http://da.dl.itc.u-tokyo.ac.jp/mirador/?params=[{%22manifest%22:%22https://www.dl.ndl.go.jp/api/iiif/3437686/manifest.json%22,%22canvas%22:%22https://www.dl.ndl.go.jp/api/iiif/3437686/canvas/163%22}]</v>
      </c>
      <c r="P3484" t="b">
        <f t="shared" si="474"/>
        <v>1</v>
      </c>
      <c r="Q3484" t="b">
        <f t="shared" si="475"/>
        <v>1</v>
      </c>
      <c r="R3484" s="8">
        <v>287</v>
      </c>
      <c r="S3484" s="8">
        <v>6</v>
      </c>
      <c r="T3484" s="9" t="s">
        <v>4781</v>
      </c>
    </row>
    <row r="3485" spans="1:20" ht="19">
      <c r="A3485" s="8" t="str">
        <f t="shared" si="476"/>
        <v>https://w3id.org/kouigenjimonogatari/data/0287-07.json</v>
      </c>
      <c r="B3485" s="8">
        <v>287</v>
      </c>
      <c r="C3485" s="8">
        <v>7</v>
      </c>
      <c r="D3485" s="9" t="s">
        <v>4782</v>
      </c>
      <c r="E3485" t="str">
        <f t="shared" si="477"/>
        <v>http://creativecommons.org/publicdomain/zero/1.0/</v>
      </c>
      <c r="F3485" s="11" t="s">
        <v>5915</v>
      </c>
      <c r="G3485">
        <v>9</v>
      </c>
      <c r="H3485" t="s">
        <v>337</v>
      </c>
      <c r="I3485" s="3" t="str">
        <f t="shared" si="478"/>
        <v>https://jpsearch.go.jp/term/type/文章要素</v>
      </c>
      <c r="L3485">
        <f t="shared" si="471"/>
        <v>163</v>
      </c>
      <c r="M3485" t="str">
        <f t="shared" si="472"/>
        <v>https://www.dl.ndl.go.jp/api/iiif/3437686/canvas/163</v>
      </c>
      <c r="N3485" t="str">
        <f t="shared" si="479"/>
        <v>https://www.dl.ndl.go.jp/api/iiif/3437686/manifest.json</v>
      </c>
      <c r="O3485" t="str">
        <f t="shared" si="473"/>
        <v>http://da.dl.itc.u-tokyo.ac.jp/mirador/?params=[{%22manifest%22:%22https://www.dl.ndl.go.jp/api/iiif/3437686/manifest.json%22,%22canvas%22:%22https://www.dl.ndl.go.jp/api/iiif/3437686/canvas/163%22}]</v>
      </c>
      <c r="P3485" t="b">
        <f t="shared" si="474"/>
        <v>1</v>
      </c>
      <c r="Q3485" t="b">
        <f t="shared" si="475"/>
        <v>1</v>
      </c>
      <c r="R3485" s="8">
        <v>287</v>
      </c>
      <c r="S3485" s="8">
        <v>7</v>
      </c>
      <c r="T3485" s="9" t="s">
        <v>4782</v>
      </c>
    </row>
    <row r="3486" spans="1:20" ht="19">
      <c r="A3486" s="8" t="str">
        <f t="shared" si="476"/>
        <v>https://w3id.org/kouigenjimonogatari/data/0287-08.json</v>
      </c>
      <c r="B3486" s="8">
        <v>287</v>
      </c>
      <c r="C3486" s="8">
        <v>8</v>
      </c>
      <c r="D3486" s="9" t="s">
        <v>4783</v>
      </c>
      <c r="E3486" t="str">
        <f t="shared" si="477"/>
        <v>http://creativecommons.org/publicdomain/zero/1.0/</v>
      </c>
      <c r="F3486" s="11" t="s">
        <v>5915</v>
      </c>
      <c r="G3486">
        <v>9</v>
      </c>
      <c r="H3486" t="s">
        <v>337</v>
      </c>
      <c r="I3486" s="3" t="str">
        <f t="shared" si="478"/>
        <v>https://jpsearch.go.jp/term/type/文章要素</v>
      </c>
      <c r="L3486">
        <f t="shared" si="471"/>
        <v>163</v>
      </c>
      <c r="M3486" t="str">
        <f t="shared" si="472"/>
        <v>https://www.dl.ndl.go.jp/api/iiif/3437686/canvas/163</v>
      </c>
      <c r="N3486" t="str">
        <f t="shared" si="479"/>
        <v>https://www.dl.ndl.go.jp/api/iiif/3437686/manifest.json</v>
      </c>
      <c r="O3486" t="str">
        <f t="shared" si="473"/>
        <v>http://da.dl.itc.u-tokyo.ac.jp/mirador/?params=[{%22manifest%22:%22https://www.dl.ndl.go.jp/api/iiif/3437686/manifest.json%22,%22canvas%22:%22https://www.dl.ndl.go.jp/api/iiif/3437686/canvas/163%22}]</v>
      </c>
      <c r="P3486" t="b">
        <f t="shared" si="474"/>
        <v>1</v>
      </c>
      <c r="Q3486" t="b">
        <f t="shared" si="475"/>
        <v>1</v>
      </c>
      <c r="R3486" s="8">
        <v>287</v>
      </c>
      <c r="S3486" s="8">
        <v>8</v>
      </c>
      <c r="T3486" s="9" t="s">
        <v>4783</v>
      </c>
    </row>
    <row r="3487" spans="1:20" ht="19">
      <c r="A3487" s="8" t="str">
        <f t="shared" si="476"/>
        <v>https://w3id.org/kouigenjimonogatari/data/0287-09.json</v>
      </c>
      <c r="B3487" s="8">
        <v>287</v>
      </c>
      <c r="C3487" s="8">
        <v>9</v>
      </c>
      <c r="D3487" s="9" t="s">
        <v>4784</v>
      </c>
      <c r="E3487" t="str">
        <f t="shared" si="477"/>
        <v>http://creativecommons.org/publicdomain/zero/1.0/</v>
      </c>
      <c r="F3487" s="11" t="s">
        <v>5915</v>
      </c>
      <c r="G3487">
        <v>9</v>
      </c>
      <c r="H3487" t="s">
        <v>337</v>
      </c>
      <c r="I3487" s="3" t="str">
        <f t="shared" si="478"/>
        <v>https://jpsearch.go.jp/term/type/文章要素</v>
      </c>
      <c r="L3487">
        <f t="shared" si="471"/>
        <v>163</v>
      </c>
      <c r="M3487" t="str">
        <f t="shared" si="472"/>
        <v>https://www.dl.ndl.go.jp/api/iiif/3437686/canvas/163</v>
      </c>
      <c r="N3487" t="str">
        <f t="shared" si="479"/>
        <v>https://www.dl.ndl.go.jp/api/iiif/3437686/manifest.json</v>
      </c>
      <c r="O3487" t="str">
        <f t="shared" si="473"/>
        <v>http://da.dl.itc.u-tokyo.ac.jp/mirador/?params=[{%22manifest%22:%22https://www.dl.ndl.go.jp/api/iiif/3437686/manifest.json%22,%22canvas%22:%22https://www.dl.ndl.go.jp/api/iiif/3437686/canvas/163%22}]</v>
      </c>
      <c r="P3487" t="b">
        <f t="shared" si="474"/>
        <v>1</v>
      </c>
      <c r="Q3487" t="b">
        <f t="shared" si="475"/>
        <v>1</v>
      </c>
      <c r="R3487" s="8">
        <v>287</v>
      </c>
      <c r="S3487" s="8">
        <v>9</v>
      </c>
      <c r="T3487" s="9" t="s">
        <v>4784</v>
      </c>
    </row>
    <row r="3488" spans="1:20" ht="19">
      <c r="A3488" s="8" t="str">
        <f t="shared" si="476"/>
        <v>https://w3id.org/kouigenjimonogatari/data/0287-10.json</v>
      </c>
      <c r="B3488" s="8">
        <v>287</v>
      </c>
      <c r="C3488" s="8">
        <v>10</v>
      </c>
      <c r="D3488" s="9" t="s">
        <v>4785</v>
      </c>
      <c r="E3488" t="str">
        <f t="shared" si="477"/>
        <v>http://creativecommons.org/publicdomain/zero/1.0/</v>
      </c>
      <c r="F3488" s="11" t="s">
        <v>5915</v>
      </c>
      <c r="G3488">
        <v>9</v>
      </c>
      <c r="H3488" t="s">
        <v>337</v>
      </c>
      <c r="I3488" s="3" t="str">
        <f t="shared" si="478"/>
        <v>https://jpsearch.go.jp/term/type/文章要素</v>
      </c>
      <c r="L3488">
        <f t="shared" ref="L3488:L3551" si="480">20+INT(B3488/2)</f>
        <v>163</v>
      </c>
      <c r="M3488" t="str">
        <f t="shared" ref="M3488:M3551" si="481">"https://www.dl.ndl.go.jp/api/iiif/3437686/canvas/"&amp;L3488</f>
        <v>https://www.dl.ndl.go.jp/api/iiif/3437686/canvas/163</v>
      </c>
      <c r="N3488" t="str">
        <f t="shared" si="479"/>
        <v>https://www.dl.ndl.go.jp/api/iiif/3437686/manifest.json</v>
      </c>
      <c r="O3488" t="str">
        <f t="shared" ref="O3488:O3551" si="482">"http://da.dl.itc.u-tokyo.ac.jp/mirador/?params=[{%22manifest%22:%22"&amp;N3488&amp;"%22,%22canvas%22:%22"&amp;M3488&amp;"%22}]"</f>
        <v>http://da.dl.itc.u-tokyo.ac.jp/mirador/?params=[{%22manifest%22:%22https://www.dl.ndl.go.jp/api/iiif/3437686/manifest.json%22,%22canvas%22:%22https://www.dl.ndl.go.jp/api/iiif/3437686/canvas/163%22}]</v>
      </c>
      <c r="P3488" t="b">
        <f t="shared" ref="P3488:P3551" si="483">S3488=C3488</f>
        <v>1</v>
      </c>
      <c r="Q3488" t="b">
        <f t="shared" ref="Q3488:Q3551" si="484">B3488=R3488</f>
        <v>1</v>
      </c>
      <c r="R3488" s="8">
        <v>287</v>
      </c>
      <c r="S3488" s="8">
        <v>10</v>
      </c>
      <c r="T3488" s="9" t="s">
        <v>4785</v>
      </c>
    </row>
    <row r="3489" spans="1:20" ht="19">
      <c r="A3489" s="8" t="str">
        <f t="shared" si="476"/>
        <v>https://w3id.org/kouigenjimonogatari/data/0287-11.json</v>
      </c>
      <c r="B3489" s="8">
        <v>287</v>
      </c>
      <c r="C3489" s="8">
        <v>11</v>
      </c>
      <c r="D3489" s="9" t="s">
        <v>4786</v>
      </c>
      <c r="E3489" t="str">
        <f t="shared" si="477"/>
        <v>http://creativecommons.org/publicdomain/zero/1.0/</v>
      </c>
      <c r="F3489" s="11" t="s">
        <v>5915</v>
      </c>
      <c r="G3489">
        <v>9</v>
      </c>
      <c r="H3489" t="s">
        <v>337</v>
      </c>
      <c r="I3489" s="3" t="str">
        <f t="shared" si="478"/>
        <v>https://jpsearch.go.jp/term/type/文章要素</v>
      </c>
      <c r="L3489">
        <f t="shared" si="480"/>
        <v>163</v>
      </c>
      <c r="M3489" t="str">
        <f t="shared" si="481"/>
        <v>https://www.dl.ndl.go.jp/api/iiif/3437686/canvas/163</v>
      </c>
      <c r="N3489" t="str">
        <f t="shared" si="479"/>
        <v>https://www.dl.ndl.go.jp/api/iiif/3437686/manifest.json</v>
      </c>
      <c r="O3489" t="str">
        <f t="shared" si="482"/>
        <v>http://da.dl.itc.u-tokyo.ac.jp/mirador/?params=[{%22manifest%22:%22https://www.dl.ndl.go.jp/api/iiif/3437686/manifest.json%22,%22canvas%22:%22https://www.dl.ndl.go.jp/api/iiif/3437686/canvas/163%22}]</v>
      </c>
      <c r="P3489" t="b">
        <f t="shared" si="483"/>
        <v>1</v>
      </c>
      <c r="Q3489" t="b">
        <f t="shared" si="484"/>
        <v>1</v>
      </c>
      <c r="R3489" s="8">
        <v>287</v>
      </c>
      <c r="S3489" s="8">
        <v>11</v>
      </c>
      <c r="T3489" s="9" t="s">
        <v>4786</v>
      </c>
    </row>
    <row r="3490" spans="1:20" ht="19">
      <c r="A3490" s="8" t="str">
        <f t="shared" si="476"/>
        <v>https://w3id.org/kouigenjimonogatari/data/0287-12.json</v>
      </c>
      <c r="B3490" s="8">
        <v>287</v>
      </c>
      <c r="C3490" s="8">
        <v>12</v>
      </c>
      <c r="D3490" s="9" t="s">
        <v>4787</v>
      </c>
      <c r="E3490" t="str">
        <f t="shared" si="477"/>
        <v>http://creativecommons.org/publicdomain/zero/1.0/</v>
      </c>
      <c r="F3490" s="11" t="s">
        <v>5915</v>
      </c>
      <c r="G3490">
        <v>9</v>
      </c>
      <c r="H3490" t="s">
        <v>337</v>
      </c>
      <c r="I3490" s="3" t="str">
        <f t="shared" si="478"/>
        <v>https://jpsearch.go.jp/term/type/文章要素</v>
      </c>
      <c r="L3490">
        <f t="shared" si="480"/>
        <v>163</v>
      </c>
      <c r="M3490" t="str">
        <f t="shared" si="481"/>
        <v>https://www.dl.ndl.go.jp/api/iiif/3437686/canvas/163</v>
      </c>
      <c r="N3490" t="str">
        <f t="shared" si="479"/>
        <v>https://www.dl.ndl.go.jp/api/iiif/3437686/manifest.json</v>
      </c>
      <c r="O3490" t="str">
        <f t="shared" si="482"/>
        <v>http://da.dl.itc.u-tokyo.ac.jp/mirador/?params=[{%22manifest%22:%22https://www.dl.ndl.go.jp/api/iiif/3437686/manifest.json%22,%22canvas%22:%22https://www.dl.ndl.go.jp/api/iiif/3437686/canvas/163%22}]</v>
      </c>
      <c r="P3490" t="b">
        <f t="shared" si="483"/>
        <v>1</v>
      </c>
      <c r="Q3490" t="b">
        <f t="shared" si="484"/>
        <v>1</v>
      </c>
      <c r="R3490" s="8">
        <v>287</v>
      </c>
      <c r="S3490" s="8">
        <v>12</v>
      </c>
      <c r="T3490" s="9" t="s">
        <v>4787</v>
      </c>
    </row>
    <row r="3491" spans="1:20" ht="19">
      <c r="A3491" s="8" t="str">
        <f t="shared" si="476"/>
        <v>https://w3id.org/kouigenjimonogatari/data/0287-13.json</v>
      </c>
      <c r="B3491" s="8">
        <v>287</v>
      </c>
      <c r="C3491" s="8">
        <v>13</v>
      </c>
      <c r="D3491" s="9" t="s">
        <v>4788</v>
      </c>
      <c r="E3491" t="str">
        <f t="shared" si="477"/>
        <v>http://creativecommons.org/publicdomain/zero/1.0/</v>
      </c>
      <c r="F3491" s="11" t="s">
        <v>5915</v>
      </c>
      <c r="G3491">
        <v>9</v>
      </c>
      <c r="H3491" t="s">
        <v>337</v>
      </c>
      <c r="I3491" s="3" t="str">
        <f t="shared" si="478"/>
        <v>https://jpsearch.go.jp/term/type/文章要素</v>
      </c>
      <c r="L3491">
        <f t="shared" si="480"/>
        <v>163</v>
      </c>
      <c r="M3491" t="str">
        <f t="shared" si="481"/>
        <v>https://www.dl.ndl.go.jp/api/iiif/3437686/canvas/163</v>
      </c>
      <c r="N3491" t="str">
        <f t="shared" si="479"/>
        <v>https://www.dl.ndl.go.jp/api/iiif/3437686/manifest.json</v>
      </c>
      <c r="O3491" t="str">
        <f t="shared" si="482"/>
        <v>http://da.dl.itc.u-tokyo.ac.jp/mirador/?params=[{%22manifest%22:%22https://www.dl.ndl.go.jp/api/iiif/3437686/manifest.json%22,%22canvas%22:%22https://www.dl.ndl.go.jp/api/iiif/3437686/canvas/163%22}]</v>
      </c>
      <c r="P3491" t="b">
        <f t="shared" si="483"/>
        <v>1</v>
      </c>
      <c r="Q3491" t="b">
        <f t="shared" si="484"/>
        <v>1</v>
      </c>
      <c r="R3491" s="8">
        <v>287</v>
      </c>
      <c r="S3491" s="8">
        <v>13</v>
      </c>
      <c r="T3491" s="9" t="s">
        <v>4788</v>
      </c>
    </row>
    <row r="3492" spans="1:20" ht="19">
      <c r="A3492" s="8" t="str">
        <f t="shared" si="476"/>
        <v>https://w3id.org/kouigenjimonogatari/data/0287-14.json</v>
      </c>
      <c r="B3492" s="8">
        <v>287</v>
      </c>
      <c r="C3492" s="8">
        <v>14</v>
      </c>
      <c r="D3492" s="9" t="s">
        <v>4789</v>
      </c>
      <c r="E3492" t="str">
        <f t="shared" si="477"/>
        <v>http://creativecommons.org/publicdomain/zero/1.0/</v>
      </c>
      <c r="F3492" s="11" t="s">
        <v>5915</v>
      </c>
      <c r="G3492">
        <v>9</v>
      </c>
      <c r="H3492" t="s">
        <v>337</v>
      </c>
      <c r="I3492" s="3" t="str">
        <f t="shared" si="478"/>
        <v>https://jpsearch.go.jp/term/type/文章要素</v>
      </c>
      <c r="L3492">
        <f t="shared" si="480"/>
        <v>163</v>
      </c>
      <c r="M3492" t="str">
        <f t="shared" si="481"/>
        <v>https://www.dl.ndl.go.jp/api/iiif/3437686/canvas/163</v>
      </c>
      <c r="N3492" t="str">
        <f t="shared" si="479"/>
        <v>https://www.dl.ndl.go.jp/api/iiif/3437686/manifest.json</v>
      </c>
      <c r="O3492" t="str">
        <f t="shared" si="482"/>
        <v>http://da.dl.itc.u-tokyo.ac.jp/mirador/?params=[{%22manifest%22:%22https://www.dl.ndl.go.jp/api/iiif/3437686/manifest.json%22,%22canvas%22:%22https://www.dl.ndl.go.jp/api/iiif/3437686/canvas/163%22}]</v>
      </c>
      <c r="P3492" t="b">
        <f t="shared" si="483"/>
        <v>1</v>
      </c>
      <c r="Q3492" t="b">
        <f t="shared" si="484"/>
        <v>1</v>
      </c>
      <c r="R3492" s="8">
        <v>287</v>
      </c>
      <c r="S3492" s="8">
        <v>14</v>
      </c>
      <c r="T3492" s="9" t="s">
        <v>4789</v>
      </c>
    </row>
    <row r="3493" spans="1:20" ht="19">
      <c r="A3493" s="8" t="str">
        <f t="shared" si="476"/>
        <v>https://w3id.org/kouigenjimonogatari/data/0288-01.json</v>
      </c>
      <c r="B3493" s="8">
        <v>288</v>
      </c>
      <c r="C3493" s="8">
        <v>1</v>
      </c>
      <c r="D3493" s="9" t="s">
        <v>3343</v>
      </c>
      <c r="E3493" t="str">
        <f t="shared" si="477"/>
        <v>http://creativecommons.org/publicdomain/zero/1.0/</v>
      </c>
      <c r="F3493" s="11" t="s">
        <v>5915</v>
      </c>
      <c r="G3493">
        <v>9</v>
      </c>
      <c r="H3493" t="s">
        <v>337</v>
      </c>
      <c r="I3493" s="3" t="str">
        <f t="shared" si="478"/>
        <v>https://jpsearch.go.jp/term/type/文章要素</v>
      </c>
      <c r="L3493">
        <f t="shared" si="480"/>
        <v>164</v>
      </c>
      <c r="M3493" t="str">
        <f t="shared" si="481"/>
        <v>https://www.dl.ndl.go.jp/api/iiif/3437686/canvas/164</v>
      </c>
      <c r="N3493" t="str">
        <f t="shared" si="479"/>
        <v>https://www.dl.ndl.go.jp/api/iiif/3437686/manifest.json</v>
      </c>
      <c r="O3493" t="str">
        <f t="shared" si="482"/>
        <v>http://da.dl.itc.u-tokyo.ac.jp/mirador/?params=[{%22manifest%22:%22https://www.dl.ndl.go.jp/api/iiif/3437686/manifest.json%22,%22canvas%22:%22https://www.dl.ndl.go.jp/api/iiif/3437686/canvas/164%22}]</v>
      </c>
      <c r="P3493" t="b">
        <f t="shared" si="483"/>
        <v>1</v>
      </c>
      <c r="Q3493" t="b">
        <f t="shared" si="484"/>
        <v>1</v>
      </c>
      <c r="R3493" s="8">
        <v>288</v>
      </c>
      <c r="S3493" s="8">
        <v>1</v>
      </c>
      <c r="T3493" s="9" t="s">
        <v>3343</v>
      </c>
    </row>
    <row r="3494" spans="1:20" ht="19">
      <c r="A3494" s="8" t="str">
        <f t="shared" si="476"/>
        <v>https://w3id.org/kouigenjimonogatari/data/0288-02.json</v>
      </c>
      <c r="B3494" s="8">
        <v>288</v>
      </c>
      <c r="C3494" s="8">
        <v>2</v>
      </c>
      <c r="D3494" s="9" t="s">
        <v>4790</v>
      </c>
      <c r="E3494" t="str">
        <f t="shared" si="477"/>
        <v>http://creativecommons.org/publicdomain/zero/1.0/</v>
      </c>
      <c r="F3494" s="11" t="s">
        <v>5915</v>
      </c>
      <c r="G3494">
        <v>9</v>
      </c>
      <c r="H3494" t="s">
        <v>337</v>
      </c>
      <c r="I3494" s="3" t="str">
        <f t="shared" si="478"/>
        <v>https://jpsearch.go.jp/term/type/文章要素</v>
      </c>
      <c r="L3494">
        <f t="shared" si="480"/>
        <v>164</v>
      </c>
      <c r="M3494" t="str">
        <f t="shared" si="481"/>
        <v>https://www.dl.ndl.go.jp/api/iiif/3437686/canvas/164</v>
      </c>
      <c r="N3494" t="str">
        <f t="shared" si="479"/>
        <v>https://www.dl.ndl.go.jp/api/iiif/3437686/manifest.json</v>
      </c>
      <c r="O3494" t="str">
        <f t="shared" si="482"/>
        <v>http://da.dl.itc.u-tokyo.ac.jp/mirador/?params=[{%22manifest%22:%22https://www.dl.ndl.go.jp/api/iiif/3437686/manifest.json%22,%22canvas%22:%22https://www.dl.ndl.go.jp/api/iiif/3437686/canvas/164%22}]</v>
      </c>
      <c r="P3494" t="b">
        <f t="shared" si="483"/>
        <v>1</v>
      </c>
      <c r="Q3494" t="b">
        <f t="shared" si="484"/>
        <v>1</v>
      </c>
      <c r="R3494" s="8">
        <v>288</v>
      </c>
      <c r="S3494" s="8">
        <v>2</v>
      </c>
      <c r="T3494" s="9" t="s">
        <v>4790</v>
      </c>
    </row>
    <row r="3495" spans="1:20" ht="19">
      <c r="A3495" s="8" t="str">
        <f t="shared" si="476"/>
        <v>https://w3id.org/kouigenjimonogatari/data/0288-03.json</v>
      </c>
      <c r="B3495" s="8">
        <v>288</v>
      </c>
      <c r="C3495" s="8">
        <v>3</v>
      </c>
      <c r="D3495" s="9" t="s">
        <v>4791</v>
      </c>
      <c r="E3495" t="str">
        <f t="shared" si="477"/>
        <v>http://creativecommons.org/publicdomain/zero/1.0/</v>
      </c>
      <c r="F3495" s="11" t="s">
        <v>5915</v>
      </c>
      <c r="G3495">
        <v>9</v>
      </c>
      <c r="H3495" t="s">
        <v>337</v>
      </c>
      <c r="I3495" s="3" t="str">
        <f t="shared" si="478"/>
        <v>https://jpsearch.go.jp/term/type/文章要素</v>
      </c>
      <c r="L3495">
        <f t="shared" si="480"/>
        <v>164</v>
      </c>
      <c r="M3495" t="str">
        <f t="shared" si="481"/>
        <v>https://www.dl.ndl.go.jp/api/iiif/3437686/canvas/164</v>
      </c>
      <c r="N3495" t="str">
        <f t="shared" si="479"/>
        <v>https://www.dl.ndl.go.jp/api/iiif/3437686/manifest.json</v>
      </c>
      <c r="O3495" t="str">
        <f t="shared" si="482"/>
        <v>http://da.dl.itc.u-tokyo.ac.jp/mirador/?params=[{%22manifest%22:%22https://www.dl.ndl.go.jp/api/iiif/3437686/manifest.json%22,%22canvas%22:%22https://www.dl.ndl.go.jp/api/iiif/3437686/canvas/164%22}]</v>
      </c>
      <c r="P3495" t="b">
        <f t="shared" si="483"/>
        <v>1</v>
      </c>
      <c r="Q3495" t="b">
        <f t="shared" si="484"/>
        <v>1</v>
      </c>
      <c r="R3495" s="8">
        <v>288</v>
      </c>
      <c r="S3495" s="8">
        <v>3</v>
      </c>
      <c r="T3495" s="9" t="s">
        <v>4791</v>
      </c>
    </row>
    <row r="3496" spans="1:20" ht="19">
      <c r="A3496" s="8" t="str">
        <f t="shared" si="476"/>
        <v>https://w3id.org/kouigenjimonogatari/data/0288-04.json</v>
      </c>
      <c r="B3496" s="8">
        <v>288</v>
      </c>
      <c r="C3496" s="8">
        <v>4</v>
      </c>
      <c r="D3496" s="9" t="s">
        <v>4792</v>
      </c>
      <c r="E3496" t="str">
        <f t="shared" si="477"/>
        <v>http://creativecommons.org/publicdomain/zero/1.0/</v>
      </c>
      <c r="F3496" s="11" t="s">
        <v>5915</v>
      </c>
      <c r="G3496">
        <v>9</v>
      </c>
      <c r="H3496" t="s">
        <v>337</v>
      </c>
      <c r="I3496" s="3" t="str">
        <f t="shared" si="478"/>
        <v>https://jpsearch.go.jp/term/type/文章要素</v>
      </c>
      <c r="L3496">
        <f t="shared" si="480"/>
        <v>164</v>
      </c>
      <c r="M3496" t="str">
        <f t="shared" si="481"/>
        <v>https://www.dl.ndl.go.jp/api/iiif/3437686/canvas/164</v>
      </c>
      <c r="N3496" t="str">
        <f t="shared" si="479"/>
        <v>https://www.dl.ndl.go.jp/api/iiif/3437686/manifest.json</v>
      </c>
      <c r="O3496" t="str">
        <f t="shared" si="482"/>
        <v>http://da.dl.itc.u-tokyo.ac.jp/mirador/?params=[{%22manifest%22:%22https://www.dl.ndl.go.jp/api/iiif/3437686/manifest.json%22,%22canvas%22:%22https://www.dl.ndl.go.jp/api/iiif/3437686/canvas/164%22}]</v>
      </c>
      <c r="P3496" t="b">
        <f t="shared" si="483"/>
        <v>1</v>
      </c>
      <c r="Q3496" t="b">
        <f t="shared" si="484"/>
        <v>1</v>
      </c>
      <c r="R3496" s="8">
        <v>288</v>
      </c>
      <c r="S3496" s="8">
        <v>4</v>
      </c>
      <c r="T3496" s="9" t="s">
        <v>4792</v>
      </c>
    </row>
    <row r="3497" spans="1:20" ht="19">
      <c r="A3497" s="8" t="str">
        <f t="shared" si="476"/>
        <v>https://w3id.org/kouigenjimonogatari/data/0288-05.json</v>
      </c>
      <c r="B3497" s="8">
        <v>288</v>
      </c>
      <c r="C3497" s="8">
        <v>5</v>
      </c>
      <c r="D3497" s="9" t="s">
        <v>4793</v>
      </c>
      <c r="E3497" t="str">
        <f t="shared" si="477"/>
        <v>http://creativecommons.org/publicdomain/zero/1.0/</v>
      </c>
      <c r="F3497" s="11" t="s">
        <v>5915</v>
      </c>
      <c r="G3497">
        <v>9</v>
      </c>
      <c r="H3497" t="s">
        <v>337</v>
      </c>
      <c r="I3497" s="3" t="str">
        <f t="shared" si="478"/>
        <v>https://jpsearch.go.jp/term/type/文章要素</v>
      </c>
      <c r="L3497">
        <f t="shared" si="480"/>
        <v>164</v>
      </c>
      <c r="M3497" t="str">
        <f t="shared" si="481"/>
        <v>https://www.dl.ndl.go.jp/api/iiif/3437686/canvas/164</v>
      </c>
      <c r="N3497" t="str">
        <f t="shared" si="479"/>
        <v>https://www.dl.ndl.go.jp/api/iiif/3437686/manifest.json</v>
      </c>
      <c r="O3497" t="str">
        <f t="shared" si="482"/>
        <v>http://da.dl.itc.u-tokyo.ac.jp/mirador/?params=[{%22manifest%22:%22https://www.dl.ndl.go.jp/api/iiif/3437686/manifest.json%22,%22canvas%22:%22https://www.dl.ndl.go.jp/api/iiif/3437686/canvas/164%22}]</v>
      </c>
      <c r="P3497" t="b">
        <f t="shared" si="483"/>
        <v>1</v>
      </c>
      <c r="Q3497" t="b">
        <f t="shared" si="484"/>
        <v>1</v>
      </c>
      <c r="R3497" s="8">
        <v>288</v>
      </c>
      <c r="S3497" s="8">
        <v>5</v>
      </c>
      <c r="T3497" s="9" t="s">
        <v>4793</v>
      </c>
    </row>
    <row r="3498" spans="1:20" ht="19">
      <c r="A3498" s="8" t="str">
        <f t="shared" si="476"/>
        <v>https://w3id.org/kouigenjimonogatari/data/0288-06.json</v>
      </c>
      <c r="B3498" s="8">
        <v>288</v>
      </c>
      <c r="C3498" s="8">
        <v>6</v>
      </c>
      <c r="D3498" s="9" t="s">
        <v>4794</v>
      </c>
      <c r="E3498" t="str">
        <f t="shared" si="477"/>
        <v>http://creativecommons.org/publicdomain/zero/1.0/</v>
      </c>
      <c r="F3498" s="11" t="s">
        <v>5915</v>
      </c>
      <c r="G3498">
        <v>9</v>
      </c>
      <c r="H3498" t="s">
        <v>337</v>
      </c>
      <c r="I3498" s="3" t="str">
        <f t="shared" si="478"/>
        <v>https://jpsearch.go.jp/term/type/文章要素</v>
      </c>
      <c r="L3498">
        <f t="shared" si="480"/>
        <v>164</v>
      </c>
      <c r="M3498" t="str">
        <f t="shared" si="481"/>
        <v>https://www.dl.ndl.go.jp/api/iiif/3437686/canvas/164</v>
      </c>
      <c r="N3498" t="str">
        <f t="shared" si="479"/>
        <v>https://www.dl.ndl.go.jp/api/iiif/3437686/manifest.json</v>
      </c>
      <c r="O3498" t="str">
        <f t="shared" si="482"/>
        <v>http://da.dl.itc.u-tokyo.ac.jp/mirador/?params=[{%22manifest%22:%22https://www.dl.ndl.go.jp/api/iiif/3437686/manifest.json%22,%22canvas%22:%22https://www.dl.ndl.go.jp/api/iiif/3437686/canvas/164%22}]</v>
      </c>
      <c r="P3498" t="b">
        <f t="shared" si="483"/>
        <v>1</v>
      </c>
      <c r="Q3498" t="b">
        <f t="shared" si="484"/>
        <v>1</v>
      </c>
      <c r="R3498" s="8">
        <v>288</v>
      </c>
      <c r="S3498" s="8">
        <v>6</v>
      </c>
      <c r="T3498" s="9" t="s">
        <v>4794</v>
      </c>
    </row>
    <row r="3499" spans="1:20" ht="19">
      <c r="A3499" s="8" t="str">
        <f t="shared" si="476"/>
        <v>https://w3id.org/kouigenjimonogatari/data/0288-07.json</v>
      </c>
      <c r="B3499" s="8">
        <v>288</v>
      </c>
      <c r="C3499" s="8">
        <v>7</v>
      </c>
      <c r="D3499" s="9" t="s">
        <v>4795</v>
      </c>
      <c r="E3499" t="str">
        <f t="shared" si="477"/>
        <v>http://creativecommons.org/publicdomain/zero/1.0/</v>
      </c>
      <c r="F3499" s="11" t="s">
        <v>5915</v>
      </c>
      <c r="G3499">
        <v>9</v>
      </c>
      <c r="H3499" t="s">
        <v>337</v>
      </c>
      <c r="I3499" s="3" t="str">
        <f t="shared" si="478"/>
        <v>https://jpsearch.go.jp/term/type/文章要素</v>
      </c>
      <c r="L3499">
        <f t="shared" si="480"/>
        <v>164</v>
      </c>
      <c r="M3499" t="str">
        <f t="shared" si="481"/>
        <v>https://www.dl.ndl.go.jp/api/iiif/3437686/canvas/164</v>
      </c>
      <c r="N3499" t="str">
        <f t="shared" si="479"/>
        <v>https://www.dl.ndl.go.jp/api/iiif/3437686/manifest.json</v>
      </c>
      <c r="O3499" t="str">
        <f t="shared" si="482"/>
        <v>http://da.dl.itc.u-tokyo.ac.jp/mirador/?params=[{%22manifest%22:%22https://www.dl.ndl.go.jp/api/iiif/3437686/manifest.json%22,%22canvas%22:%22https://www.dl.ndl.go.jp/api/iiif/3437686/canvas/164%22}]</v>
      </c>
      <c r="P3499" t="b">
        <f t="shared" si="483"/>
        <v>1</v>
      </c>
      <c r="Q3499" t="b">
        <f t="shared" si="484"/>
        <v>1</v>
      </c>
      <c r="R3499" s="8">
        <v>288</v>
      </c>
      <c r="S3499" s="8">
        <v>7</v>
      </c>
      <c r="T3499" s="9" t="s">
        <v>4795</v>
      </c>
    </row>
    <row r="3500" spans="1:20" ht="19">
      <c r="A3500" s="8" t="str">
        <f t="shared" si="476"/>
        <v>https://w3id.org/kouigenjimonogatari/data/0288-08.json</v>
      </c>
      <c r="B3500" s="8">
        <v>288</v>
      </c>
      <c r="C3500" s="8">
        <v>8</v>
      </c>
      <c r="D3500" s="9" t="s">
        <v>4796</v>
      </c>
      <c r="E3500" t="str">
        <f t="shared" si="477"/>
        <v>http://creativecommons.org/publicdomain/zero/1.0/</v>
      </c>
      <c r="F3500" s="11" t="s">
        <v>5915</v>
      </c>
      <c r="G3500">
        <v>9</v>
      </c>
      <c r="H3500" t="s">
        <v>337</v>
      </c>
      <c r="I3500" s="3" t="str">
        <f t="shared" si="478"/>
        <v>https://jpsearch.go.jp/term/type/文章要素</v>
      </c>
      <c r="L3500">
        <f t="shared" si="480"/>
        <v>164</v>
      </c>
      <c r="M3500" t="str">
        <f t="shared" si="481"/>
        <v>https://www.dl.ndl.go.jp/api/iiif/3437686/canvas/164</v>
      </c>
      <c r="N3500" t="str">
        <f t="shared" si="479"/>
        <v>https://www.dl.ndl.go.jp/api/iiif/3437686/manifest.json</v>
      </c>
      <c r="O3500" t="str">
        <f t="shared" si="482"/>
        <v>http://da.dl.itc.u-tokyo.ac.jp/mirador/?params=[{%22manifest%22:%22https://www.dl.ndl.go.jp/api/iiif/3437686/manifest.json%22,%22canvas%22:%22https://www.dl.ndl.go.jp/api/iiif/3437686/canvas/164%22}]</v>
      </c>
      <c r="P3500" t="b">
        <f t="shared" si="483"/>
        <v>1</v>
      </c>
      <c r="Q3500" t="b">
        <f t="shared" si="484"/>
        <v>1</v>
      </c>
      <c r="R3500" s="8">
        <v>288</v>
      </c>
      <c r="S3500" s="8">
        <v>8</v>
      </c>
      <c r="T3500" s="9" t="s">
        <v>4796</v>
      </c>
    </row>
    <row r="3501" spans="1:20" ht="19">
      <c r="A3501" s="8" t="str">
        <f t="shared" si="476"/>
        <v>https://w3id.org/kouigenjimonogatari/data/0288-09.json</v>
      </c>
      <c r="B3501" s="8">
        <v>288</v>
      </c>
      <c r="C3501" s="8">
        <v>9</v>
      </c>
      <c r="D3501" s="9" t="s">
        <v>4797</v>
      </c>
      <c r="E3501" t="str">
        <f t="shared" si="477"/>
        <v>http://creativecommons.org/publicdomain/zero/1.0/</v>
      </c>
      <c r="F3501" s="11" t="s">
        <v>5915</v>
      </c>
      <c r="G3501">
        <v>9</v>
      </c>
      <c r="H3501" t="s">
        <v>337</v>
      </c>
      <c r="I3501" s="3" t="str">
        <f t="shared" si="478"/>
        <v>https://jpsearch.go.jp/term/type/文章要素</v>
      </c>
      <c r="L3501">
        <f t="shared" si="480"/>
        <v>164</v>
      </c>
      <c r="M3501" t="str">
        <f t="shared" si="481"/>
        <v>https://www.dl.ndl.go.jp/api/iiif/3437686/canvas/164</v>
      </c>
      <c r="N3501" t="str">
        <f t="shared" si="479"/>
        <v>https://www.dl.ndl.go.jp/api/iiif/3437686/manifest.json</v>
      </c>
      <c r="O3501" t="str">
        <f t="shared" si="482"/>
        <v>http://da.dl.itc.u-tokyo.ac.jp/mirador/?params=[{%22manifest%22:%22https://www.dl.ndl.go.jp/api/iiif/3437686/manifest.json%22,%22canvas%22:%22https://www.dl.ndl.go.jp/api/iiif/3437686/canvas/164%22}]</v>
      </c>
      <c r="P3501" t="b">
        <f t="shared" si="483"/>
        <v>1</v>
      </c>
      <c r="Q3501" t="b">
        <f t="shared" si="484"/>
        <v>1</v>
      </c>
      <c r="R3501" s="8">
        <v>288</v>
      </c>
      <c r="S3501" s="8">
        <v>9</v>
      </c>
      <c r="T3501" s="9" t="s">
        <v>4797</v>
      </c>
    </row>
    <row r="3502" spans="1:20" ht="19">
      <c r="A3502" s="8" t="str">
        <f t="shared" si="476"/>
        <v>https://w3id.org/kouigenjimonogatari/data/0288-10.json</v>
      </c>
      <c r="B3502" s="8">
        <v>288</v>
      </c>
      <c r="C3502" s="8">
        <v>10</v>
      </c>
      <c r="D3502" s="9" t="s">
        <v>4798</v>
      </c>
      <c r="E3502" t="str">
        <f t="shared" si="477"/>
        <v>http://creativecommons.org/publicdomain/zero/1.0/</v>
      </c>
      <c r="F3502" s="11" t="s">
        <v>5915</v>
      </c>
      <c r="G3502">
        <v>9</v>
      </c>
      <c r="H3502" t="s">
        <v>337</v>
      </c>
      <c r="I3502" s="3" t="str">
        <f t="shared" si="478"/>
        <v>https://jpsearch.go.jp/term/type/文章要素</v>
      </c>
      <c r="L3502">
        <f t="shared" si="480"/>
        <v>164</v>
      </c>
      <c r="M3502" t="str">
        <f t="shared" si="481"/>
        <v>https://www.dl.ndl.go.jp/api/iiif/3437686/canvas/164</v>
      </c>
      <c r="N3502" t="str">
        <f t="shared" si="479"/>
        <v>https://www.dl.ndl.go.jp/api/iiif/3437686/manifest.json</v>
      </c>
      <c r="O3502" t="str">
        <f t="shared" si="482"/>
        <v>http://da.dl.itc.u-tokyo.ac.jp/mirador/?params=[{%22manifest%22:%22https://www.dl.ndl.go.jp/api/iiif/3437686/manifest.json%22,%22canvas%22:%22https://www.dl.ndl.go.jp/api/iiif/3437686/canvas/164%22}]</v>
      </c>
      <c r="P3502" t="b">
        <f t="shared" si="483"/>
        <v>1</v>
      </c>
      <c r="Q3502" t="b">
        <f t="shared" si="484"/>
        <v>1</v>
      </c>
      <c r="R3502" s="8">
        <v>288</v>
      </c>
      <c r="S3502" s="8">
        <v>10</v>
      </c>
      <c r="T3502" s="9" t="s">
        <v>4798</v>
      </c>
    </row>
    <row r="3503" spans="1:20" ht="19">
      <c r="A3503" s="8" t="str">
        <f t="shared" si="476"/>
        <v>https://w3id.org/kouigenjimonogatari/data/0288-11.json</v>
      </c>
      <c r="B3503" s="8">
        <v>288</v>
      </c>
      <c r="C3503" s="8">
        <v>11</v>
      </c>
      <c r="D3503" s="9" t="s">
        <v>4799</v>
      </c>
      <c r="E3503" t="str">
        <f t="shared" si="477"/>
        <v>http://creativecommons.org/publicdomain/zero/1.0/</v>
      </c>
      <c r="F3503" s="11" t="s">
        <v>5915</v>
      </c>
      <c r="G3503">
        <v>9</v>
      </c>
      <c r="H3503" t="s">
        <v>337</v>
      </c>
      <c r="I3503" s="3" t="str">
        <f t="shared" si="478"/>
        <v>https://jpsearch.go.jp/term/type/文章要素</v>
      </c>
      <c r="L3503">
        <f t="shared" si="480"/>
        <v>164</v>
      </c>
      <c r="M3503" t="str">
        <f t="shared" si="481"/>
        <v>https://www.dl.ndl.go.jp/api/iiif/3437686/canvas/164</v>
      </c>
      <c r="N3503" t="str">
        <f t="shared" si="479"/>
        <v>https://www.dl.ndl.go.jp/api/iiif/3437686/manifest.json</v>
      </c>
      <c r="O3503" t="str">
        <f t="shared" si="482"/>
        <v>http://da.dl.itc.u-tokyo.ac.jp/mirador/?params=[{%22manifest%22:%22https://www.dl.ndl.go.jp/api/iiif/3437686/manifest.json%22,%22canvas%22:%22https://www.dl.ndl.go.jp/api/iiif/3437686/canvas/164%22}]</v>
      </c>
      <c r="P3503" t="b">
        <f t="shared" si="483"/>
        <v>1</v>
      </c>
      <c r="Q3503" t="b">
        <f t="shared" si="484"/>
        <v>1</v>
      </c>
      <c r="R3503" s="8">
        <v>288</v>
      </c>
      <c r="S3503" s="8">
        <v>11</v>
      </c>
      <c r="T3503" s="9" t="s">
        <v>4799</v>
      </c>
    </row>
    <row r="3504" spans="1:20" ht="19">
      <c r="A3504" s="8" t="str">
        <f t="shared" si="476"/>
        <v>https://w3id.org/kouigenjimonogatari/data/0288-12.json</v>
      </c>
      <c r="B3504" s="8">
        <v>288</v>
      </c>
      <c r="C3504" s="8">
        <v>12</v>
      </c>
      <c r="D3504" s="9" t="s">
        <v>4800</v>
      </c>
      <c r="E3504" t="str">
        <f t="shared" si="477"/>
        <v>http://creativecommons.org/publicdomain/zero/1.0/</v>
      </c>
      <c r="F3504" s="11" t="s">
        <v>5915</v>
      </c>
      <c r="G3504">
        <v>9</v>
      </c>
      <c r="H3504" t="s">
        <v>337</v>
      </c>
      <c r="I3504" s="3" t="str">
        <f t="shared" si="478"/>
        <v>https://jpsearch.go.jp/term/type/文章要素</v>
      </c>
      <c r="L3504">
        <f t="shared" si="480"/>
        <v>164</v>
      </c>
      <c r="M3504" t="str">
        <f t="shared" si="481"/>
        <v>https://www.dl.ndl.go.jp/api/iiif/3437686/canvas/164</v>
      </c>
      <c r="N3504" t="str">
        <f t="shared" si="479"/>
        <v>https://www.dl.ndl.go.jp/api/iiif/3437686/manifest.json</v>
      </c>
      <c r="O3504" t="str">
        <f t="shared" si="482"/>
        <v>http://da.dl.itc.u-tokyo.ac.jp/mirador/?params=[{%22manifest%22:%22https://www.dl.ndl.go.jp/api/iiif/3437686/manifest.json%22,%22canvas%22:%22https://www.dl.ndl.go.jp/api/iiif/3437686/canvas/164%22}]</v>
      </c>
      <c r="P3504" t="b">
        <f t="shared" si="483"/>
        <v>1</v>
      </c>
      <c r="Q3504" t="b">
        <f t="shared" si="484"/>
        <v>1</v>
      </c>
      <c r="R3504" s="8">
        <v>288</v>
      </c>
      <c r="S3504" s="8">
        <v>12</v>
      </c>
      <c r="T3504" s="9" t="s">
        <v>4800</v>
      </c>
    </row>
    <row r="3505" spans="1:20" ht="19">
      <c r="A3505" s="8" t="str">
        <f t="shared" si="476"/>
        <v>https://w3id.org/kouigenjimonogatari/data/0288-13.json</v>
      </c>
      <c r="B3505" s="8">
        <v>288</v>
      </c>
      <c r="C3505" s="8">
        <v>13</v>
      </c>
      <c r="D3505" s="9" t="s">
        <v>4801</v>
      </c>
      <c r="E3505" t="str">
        <f t="shared" si="477"/>
        <v>http://creativecommons.org/publicdomain/zero/1.0/</v>
      </c>
      <c r="F3505" s="11" t="s">
        <v>5915</v>
      </c>
      <c r="G3505">
        <v>9</v>
      </c>
      <c r="H3505" t="s">
        <v>337</v>
      </c>
      <c r="I3505" s="3" t="str">
        <f t="shared" si="478"/>
        <v>https://jpsearch.go.jp/term/type/文章要素</v>
      </c>
      <c r="L3505">
        <f t="shared" si="480"/>
        <v>164</v>
      </c>
      <c r="M3505" t="str">
        <f t="shared" si="481"/>
        <v>https://www.dl.ndl.go.jp/api/iiif/3437686/canvas/164</v>
      </c>
      <c r="N3505" t="str">
        <f t="shared" si="479"/>
        <v>https://www.dl.ndl.go.jp/api/iiif/3437686/manifest.json</v>
      </c>
      <c r="O3505" t="str">
        <f t="shared" si="482"/>
        <v>http://da.dl.itc.u-tokyo.ac.jp/mirador/?params=[{%22manifest%22:%22https://www.dl.ndl.go.jp/api/iiif/3437686/manifest.json%22,%22canvas%22:%22https://www.dl.ndl.go.jp/api/iiif/3437686/canvas/164%22}]</v>
      </c>
      <c r="P3505" t="b">
        <f t="shared" si="483"/>
        <v>1</v>
      </c>
      <c r="Q3505" t="b">
        <f t="shared" si="484"/>
        <v>1</v>
      </c>
      <c r="R3505" s="8">
        <v>288</v>
      </c>
      <c r="S3505" s="8">
        <v>13</v>
      </c>
      <c r="T3505" s="9" t="s">
        <v>4801</v>
      </c>
    </row>
    <row r="3506" spans="1:20" ht="19">
      <c r="A3506" s="8" t="str">
        <f t="shared" si="476"/>
        <v>https://w3id.org/kouigenjimonogatari/data/0288-14.json</v>
      </c>
      <c r="B3506" s="8">
        <v>288</v>
      </c>
      <c r="C3506" s="8">
        <v>14</v>
      </c>
      <c r="D3506" s="9" t="s">
        <v>4802</v>
      </c>
      <c r="E3506" t="str">
        <f t="shared" si="477"/>
        <v>http://creativecommons.org/publicdomain/zero/1.0/</v>
      </c>
      <c r="F3506" s="11" t="s">
        <v>5915</v>
      </c>
      <c r="G3506">
        <v>9</v>
      </c>
      <c r="H3506" t="s">
        <v>337</v>
      </c>
      <c r="I3506" s="3" t="str">
        <f t="shared" si="478"/>
        <v>https://jpsearch.go.jp/term/type/文章要素</v>
      </c>
      <c r="L3506">
        <f t="shared" si="480"/>
        <v>164</v>
      </c>
      <c r="M3506" t="str">
        <f t="shared" si="481"/>
        <v>https://www.dl.ndl.go.jp/api/iiif/3437686/canvas/164</v>
      </c>
      <c r="N3506" t="str">
        <f t="shared" si="479"/>
        <v>https://www.dl.ndl.go.jp/api/iiif/3437686/manifest.json</v>
      </c>
      <c r="O3506" t="str">
        <f t="shared" si="482"/>
        <v>http://da.dl.itc.u-tokyo.ac.jp/mirador/?params=[{%22manifest%22:%22https://www.dl.ndl.go.jp/api/iiif/3437686/manifest.json%22,%22canvas%22:%22https://www.dl.ndl.go.jp/api/iiif/3437686/canvas/164%22}]</v>
      </c>
      <c r="P3506" t="b">
        <f t="shared" si="483"/>
        <v>1</v>
      </c>
      <c r="Q3506" t="b">
        <f t="shared" si="484"/>
        <v>1</v>
      </c>
      <c r="R3506" s="8">
        <v>288</v>
      </c>
      <c r="S3506" s="8">
        <v>14</v>
      </c>
      <c r="T3506" s="9" t="s">
        <v>4802</v>
      </c>
    </row>
    <row r="3507" spans="1:20" ht="19">
      <c r="A3507" s="8" t="str">
        <f t="shared" si="476"/>
        <v>https://w3id.org/kouigenjimonogatari/data/0289-01.json</v>
      </c>
      <c r="B3507" s="8">
        <v>289</v>
      </c>
      <c r="C3507" s="8">
        <v>1</v>
      </c>
      <c r="D3507" s="9" t="s">
        <v>4803</v>
      </c>
      <c r="E3507" t="str">
        <f t="shared" si="477"/>
        <v>http://creativecommons.org/publicdomain/zero/1.0/</v>
      </c>
      <c r="F3507" s="11" t="s">
        <v>5915</v>
      </c>
      <c r="G3507">
        <v>9</v>
      </c>
      <c r="H3507" t="s">
        <v>337</v>
      </c>
      <c r="I3507" s="3" t="str">
        <f t="shared" si="478"/>
        <v>https://jpsearch.go.jp/term/type/文章要素</v>
      </c>
      <c r="L3507">
        <f t="shared" si="480"/>
        <v>164</v>
      </c>
      <c r="M3507" t="str">
        <f t="shared" si="481"/>
        <v>https://www.dl.ndl.go.jp/api/iiif/3437686/canvas/164</v>
      </c>
      <c r="N3507" t="str">
        <f t="shared" si="479"/>
        <v>https://www.dl.ndl.go.jp/api/iiif/3437686/manifest.json</v>
      </c>
      <c r="O3507" t="str">
        <f t="shared" si="482"/>
        <v>http://da.dl.itc.u-tokyo.ac.jp/mirador/?params=[{%22manifest%22:%22https://www.dl.ndl.go.jp/api/iiif/3437686/manifest.json%22,%22canvas%22:%22https://www.dl.ndl.go.jp/api/iiif/3437686/canvas/164%22}]</v>
      </c>
      <c r="P3507" t="b">
        <f t="shared" si="483"/>
        <v>1</v>
      </c>
      <c r="Q3507" t="b">
        <f t="shared" si="484"/>
        <v>1</v>
      </c>
      <c r="R3507" s="8">
        <v>289</v>
      </c>
      <c r="S3507" s="8">
        <v>1</v>
      </c>
      <c r="T3507" s="9" t="s">
        <v>4803</v>
      </c>
    </row>
    <row r="3508" spans="1:20" ht="19">
      <c r="A3508" s="8" t="str">
        <f t="shared" si="476"/>
        <v>https://w3id.org/kouigenjimonogatari/data/0289-02.json</v>
      </c>
      <c r="B3508" s="8">
        <v>289</v>
      </c>
      <c r="C3508" s="8">
        <v>2</v>
      </c>
      <c r="D3508" s="9" t="s">
        <v>4804</v>
      </c>
      <c r="E3508" t="str">
        <f t="shared" si="477"/>
        <v>http://creativecommons.org/publicdomain/zero/1.0/</v>
      </c>
      <c r="F3508" s="11" t="s">
        <v>5915</v>
      </c>
      <c r="G3508">
        <v>9</v>
      </c>
      <c r="H3508" t="s">
        <v>337</v>
      </c>
      <c r="I3508" s="3" t="str">
        <f t="shared" si="478"/>
        <v>https://jpsearch.go.jp/term/type/文章要素</v>
      </c>
      <c r="L3508">
        <f t="shared" si="480"/>
        <v>164</v>
      </c>
      <c r="M3508" t="str">
        <f t="shared" si="481"/>
        <v>https://www.dl.ndl.go.jp/api/iiif/3437686/canvas/164</v>
      </c>
      <c r="N3508" t="str">
        <f t="shared" si="479"/>
        <v>https://www.dl.ndl.go.jp/api/iiif/3437686/manifest.json</v>
      </c>
      <c r="O3508" t="str">
        <f t="shared" si="482"/>
        <v>http://da.dl.itc.u-tokyo.ac.jp/mirador/?params=[{%22manifest%22:%22https://www.dl.ndl.go.jp/api/iiif/3437686/manifest.json%22,%22canvas%22:%22https://www.dl.ndl.go.jp/api/iiif/3437686/canvas/164%22}]</v>
      </c>
      <c r="P3508" t="b">
        <f t="shared" si="483"/>
        <v>1</v>
      </c>
      <c r="Q3508" t="b">
        <f t="shared" si="484"/>
        <v>1</v>
      </c>
      <c r="R3508" s="8">
        <v>289</v>
      </c>
      <c r="S3508" s="8">
        <v>2</v>
      </c>
      <c r="T3508" s="9" t="s">
        <v>4804</v>
      </c>
    </row>
    <row r="3509" spans="1:20" ht="19">
      <c r="A3509" s="8" t="str">
        <f t="shared" si="476"/>
        <v>https://w3id.org/kouigenjimonogatari/data/0289-03.json</v>
      </c>
      <c r="B3509" s="8">
        <v>289</v>
      </c>
      <c r="C3509" s="8">
        <v>3</v>
      </c>
      <c r="D3509" s="9" t="s">
        <v>4805</v>
      </c>
      <c r="E3509" t="str">
        <f t="shared" si="477"/>
        <v>http://creativecommons.org/publicdomain/zero/1.0/</v>
      </c>
      <c r="F3509" s="11" t="s">
        <v>5915</v>
      </c>
      <c r="G3509">
        <v>9</v>
      </c>
      <c r="H3509" t="s">
        <v>337</v>
      </c>
      <c r="I3509" s="3" t="str">
        <f t="shared" si="478"/>
        <v>https://jpsearch.go.jp/term/type/文章要素</v>
      </c>
      <c r="L3509">
        <f t="shared" si="480"/>
        <v>164</v>
      </c>
      <c r="M3509" t="str">
        <f t="shared" si="481"/>
        <v>https://www.dl.ndl.go.jp/api/iiif/3437686/canvas/164</v>
      </c>
      <c r="N3509" t="str">
        <f t="shared" si="479"/>
        <v>https://www.dl.ndl.go.jp/api/iiif/3437686/manifest.json</v>
      </c>
      <c r="O3509" t="str">
        <f t="shared" si="482"/>
        <v>http://da.dl.itc.u-tokyo.ac.jp/mirador/?params=[{%22manifest%22:%22https://www.dl.ndl.go.jp/api/iiif/3437686/manifest.json%22,%22canvas%22:%22https://www.dl.ndl.go.jp/api/iiif/3437686/canvas/164%22}]</v>
      </c>
      <c r="P3509" t="b">
        <f t="shared" si="483"/>
        <v>1</v>
      </c>
      <c r="Q3509" t="b">
        <f t="shared" si="484"/>
        <v>1</v>
      </c>
      <c r="R3509" s="8">
        <v>289</v>
      </c>
      <c r="S3509" s="8">
        <v>3</v>
      </c>
      <c r="T3509" s="9" t="s">
        <v>4805</v>
      </c>
    </row>
    <row r="3510" spans="1:20" ht="19">
      <c r="A3510" s="8" t="str">
        <f t="shared" si="476"/>
        <v>https://w3id.org/kouigenjimonogatari/data/0289-04.json</v>
      </c>
      <c r="B3510" s="8">
        <v>289</v>
      </c>
      <c r="C3510" s="8">
        <v>4</v>
      </c>
      <c r="D3510" s="9" t="s">
        <v>4806</v>
      </c>
      <c r="E3510" t="str">
        <f t="shared" si="477"/>
        <v>http://creativecommons.org/publicdomain/zero/1.0/</v>
      </c>
      <c r="F3510" s="11" t="s">
        <v>5915</v>
      </c>
      <c r="G3510">
        <v>9</v>
      </c>
      <c r="H3510" t="s">
        <v>337</v>
      </c>
      <c r="I3510" s="3" t="str">
        <f t="shared" si="478"/>
        <v>https://jpsearch.go.jp/term/type/文章要素</v>
      </c>
      <c r="L3510">
        <f t="shared" si="480"/>
        <v>164</v>
      </c>
      <c r="M3510" t="str">
        <f t="shared" si="481"/>
        <v>https://www.dl.ndl.go.jp/api/iiif/3437686/canvas/164</v>
      </c>
      <c r="N3510" t="str">
        <f t="shared" si="479"/>
        <v>https://www.dl.ndl.go.jp/api/iiif/3437686/manifest.json</v>
      </c>
      <c r="O3510" t="str">
        <f t="shared" si="482"/>
        <v>http://da.dl.itc.u-tokyo.ac.jp/mirador/?params=[{%22manifest%22:%22https://www.dl.ndl.go.jp/api/iiif/3437686/manifest.json%22,%22canvas%22:%22https://www.dl.ndl.go.jp/api/iiif/3437686/canvas/164%22}]</v>
      </c>
      <c r="P3510" t="b">
        <f t="shared" si="483"/>
        <v>1</v>
      </c>
      <c r="Q3510" t="b">
        <f t="shared" si="484"/>
        <v>1</v>
      </c>
      <c r="R3510" s="8">
        <v>289</v>
      </c>
      <c r="S3510" s="8">
        <v>4</v>
      </c>
      <c r="T3510" s="9" t="s">
        <v>4806</v>
      </c>
    </row>
    <row r="3511" spans="1:20" ht="19">
      <c r="A3511" s="8" t="str">
        <f t="shared" si="476"/>
        <v>https://w3id.org/kouigenjimonogatari/data/0289-05.json</v>
      </c>
      <c r="B3511" s="8">
        <v>289</v>
      </c>
      <c r="C3511" s="8">
        <v>5</v>
      </c>
      <c r="D3511" s="9" t="s">
        <v>4807</v>
      </c>
      <c r="E3511" t="str">
        <f t="shared" si="477"/>
        <v>http://creativecommons.org/publicdomain/zero/1.0/</v>
      </c>
      <c r="F3511" s="11" t="s">
        <v>5915</v>
      </c>
      <c r="G3511">
        <v>9</v>
      </c>
      <c r="H3511" t="s">
        <v>337</v>
      </c>
      <c r="I3511" s="3" t="str">
        <f t="shared" si="478"/>
        <v>https://jpsearch.go.jp/term/type/文章要素</v>
      </c>
      <c r="L3511">
        <f t="shared" si="480"/>
        <v>164</v>
      </c>
      <c r="M3511" t="str">
        <f t="shared" si="481"/>
        <v>https://www.dl.ndl.go.jp/api/iiif/3437686/canvas/164</v>
      </c>
      <c r="N3511" t="str">
        <f t="shared" si="479"/>
        <v>https://www.dl.ndl.go.jp/api/iiif/3437686/manifest.json</v>
      </c>
      <c r="O3511" t="str">
        <f t="shared" si="482"/>
        <v>http://da.dl.itc.u-tokyo.ac.jp/mirador/?params=[{%22manifest%22:%22https://www.dl.ndl.go.jp/api/iiif/3437686/manifest.json%22,%22canvas%22:%22https://www.dl.ndl.go.jp/api/iiif/3437686/canvas/164%22}]</v>
      </c>
      <c r="P3511" t="b">
        <f t="shared" si="483"/>
        <v>1</v>
      </c>
      <c r="Q3511" t="b">
        <f t="shared" si="484"/>
        <v>1</v>
      </c>
      <c r="R3511" s="8">
        <v>289</v>
      </c>
      <c r="S3511" s="8">
        <v>5</v>
      </c>
      <c r="T3511" s="9" t="s">
        <v>4807</v>
      </c>
    </row>
    <row r="3512" spans="1:20" ht="19">
      <c r="A3512" s="8" t="str">
        <f t="shared" si="476"/>
        <v>https://w3id.org/kouigenjimonogatari/data/0289-06.json</v>
      </c>
      <c r="B3512" s="8">
        <v>289</v>
      </c>
      <c r="C3512" s="8">
        <v>6</v>
      </c>
      <c r="D3512" s="9" t="s">
        <v>4808</v>
      </c>
      <c r="E3512" t="str">
        <f t="shared" si="477"/>
        <v>http://creativecommons.org/publicdomain/zero/1.0/</v>
      </c>
      <c r="F3512" s="11" t="s">
        <v>5915</v>
      </c>
      <c r="G3512">
        <v>9</v>
      </c>
      <c r="H3512" t="s">
        <v>337</v>
      </c>
      <c r="I3512" s="3" t="str">
        <f t="shared" si="478"/>
        <v>https://jpsearch.go.jp/term/type/文章要素</v>
      </c>
      <c r="L3512">
        <f t="shared" si="480"/>
        <v>164</v>
      </c>
      <c r="M3512" t="str">
        <f t="shared" si="481"/>
        <v>https://www.dl.ndl.go.jp/api/iiif/3437686/canvas/164</v>
      </c>
      <c r="N3512" t="str">
        <f t="shared" si="479"/>
        <v>https://www.dl.ndl.go.jp/api/iiif/3437686/manifest.json</v>
      </c>
      <c r="O3512" t="str">
        <f t="shared" si="482"/>
        <v>http://da.dl.itc.u-tokyo.ac.jp/mirador/?params=[{%22manifest%22:%22https://www.dl.ndl.go.jp/api/iiif/3437686/manifest.json%22,%22canvas%22:%22https://www.dl.ndl.go.jp/api/iiif/3437686/canvas/164%22}]</v>
      </c>
      <c r="P3512" t="b">
        <f t="shared" si="483"/>
        <v>1</v>
      </c>
      <c r="Q3512" t="b">
        <f t="shared" si="484"/>
        <v>1</v>
      </c>
      <c r="R3512" s="8">
        <v>289</v>
      </c>
      <c r="S3512" s="8">
        <v>6</v>
      </c>
      <c r="T3512" s="9" t="s">
        <v>4808</v>
      </c>
    </row>
    <row r="3513" spans="1:20" ht="19">
      <c r="A3513" s="8" t="str">
        <f t="shared" si="476"/>
        <v>https://w3id.org/kouigenjimonogatari/data/0289-07.json</v>
      </c>
      <c r="B3513" s="8">
        <v>289</v>
      </c>
      <c r="C3513" s="8">
        <v>7</v>
      </c>
      <c r="D3513" s="9" t="s">
        <v>4809</v>
      </c>
      <c r="E3513" t="str">
        <f t="shared" si="477"/>
        <v>http://creativecommons.org/publicdomain/zero/1.0/</v>
      </c>
      <c r="F3513" s="11" t="s">
        <v>5915</v>
      </c>
      <c r="G3513">
        <v>9</v>
      </c>
      <c r="H3513" t="s">
        <v>337</v>
      </c>
      <c r="I3513" s="3" t="str">
        <f t="shared" si="478"/>
        <v>https://jpsearch.go.jp/term/type/文章要素</v>
      </c>
      <c r="L3513">
        <f t="shared" si="480"/>
        <v>164</v>
      </c>
      <c r="M3513" t="str">
        <f t="shared" si="481"/>
        <v>https://www.dl.ndl.go.jp/api/iiif/3437686/canvas/164</v>
      </c>
      <c r="N3513" t="str">
        <f t="shared" si="479"/>
        <v>https://www.dl.ndl.go.jp/api/iiif/3437686/manifest.json</v>
      </c>
      <c r="O3513" t="str">
        <f t="shared" si="482"/>
        <v>http://da.dl.itc.u-tokyo.ac.jp/mirador/?params=[{%22manifest%22:%22https://www.dl.ndl.go.jp/api/iiif/3437686/manifest.json%22,%22canvas%22:%22https://www.dl.ndl.go.jp/api/iiif/3437686/canvas/164%22}]</v>
      </c>
      <c r="P3513" t="b">
        <f t="shared" si="483"/>
        <v>1</v>
      </c>
      <c r="Q3513" t="b">
        <f t="shared" si="484"/>
        <v>1</v>
      </c>
      <c r="R3513" s="8">
        <v>289</v>
      </c>
      <c r="S3513" s="8">
        <v>7</v>
      </c>
      <c r="T3513" s="9" t="s">
        <v>4809</v>
      </c>
    </row>
    <row r="3514" spans="1:20" ht="19">
      <c r="A3514" s="8" t="str">
        <f t="shared" si="476"/>
        <v>https://w3id.org/kouigenjimonogatari/data/0289-08.json</v>
      </c>
      <c r="B3514" s="8">
        <v>289</v>
      </c>
      <c r="C3514" s="8">
        <v>8</v>
      </c>
      <c r="D3514" s="9" t="s">
        <v>4810</v>
      </c>
      <c r="E3514" t="str">
        <f t="shared" si="477"/>
        <v>http://creativecommons.org/publicdomain/zero/1.0/</v>
      </c>
      <c r="F3514" s="11" t="s">
        <v>5915</v>
      </c>
      <c r="G3514">
        <v>9</v>
      </c>
      <c r="H3514" t="s">
        <v>337</v>
      </c>
      <c r="I3514" s="3" t="str">
        <f t="shared" si="478"/>
        <v>https://jpsearch.go.jp/term/type/文章要素</v>
      </c>
      <c r="L3514">
        <f t="shared" si="480"/>
        <v>164</v>
      </c>
      <c r="M3514" t="str">
        <f t="shared" si="481"/>
        <v>https://www.dl.ndl.go.jp/api/iiif/3437686/canvas/164</v>
      </c>
      <c r="N3514" t="str">
        <f t="shared" si="479"/>
        <v>https://www.dl.ndl.go.jp/api/iiif/3437686/manifest.json</v>
      </c>
      <c r="O3514" t="str">
        <f t="shared" si="482"/>
        <v>http://da.dl.itc.u-tokyo.ac.jp/mirador/?params=[{%22manifest%22:%22https://www.dl.ndl.go.jp/api/iiif/3437686/manifest.json%22,%22canvas%22:%22https://www.dl.ndl.go.jp/api/iiif/3437686/canvas/164%22}]</v>
      </c>
      <c r="P3514" t="b">
        <f t="shared" si="483"/>
        <v>1</v>
      </c>
      <c r="Q3514" t="b">
        <f t="shared" si="484"/>
        <v>1</v>
      </c>
      <c r="R3514" s="8">
        <v>289</v>
      </c>
      <c r="S3514" s="8">
        <v>8</v>
      </c>
      <c r="T3514" s="9" t="s">
        <v>4810</v>
      </c>
    </row>
    <row r="3515" spans="1:20" ht="19">
      <c r="A3515" s="8" t="str">
        <f t="shared" si="476"/>
        <v>https://w3id.org/kouigenjimonogatari/data/0289-09.json</v>
      </c>
      <c r="B3515" s="8">
        <v>289</v>
      </c>
      <c r="C3515" s="8">
        <v>9</v>
      </c>
      <c r="D3515" s="9" t="s">
        <v>4811</v>
      </c>
      <c r="E3515" t="str">
        <f t="shared" si="477"/>
        <v>http://creativecommons.org/publicdomain/zero/1.0/</v>
      </c>
      <c r="F3515" s="11" t="s">
        <v>5915</v>
      </c>
      <c r="G3515">
        <v>9</v>
      </c>
      <c r="H3515" t="s">
        <v>337</v>
      </c>
      <c r="I3515" s="3" t="str">
        <f t="shared" si="478"/>
        <v>https://jpsearch.go.jp/term/type/文章要素</v>
      </c>
      <c r="L3515">
        <f t="shared" si="480"/>
        <v>164</v>
      </c>
      <c r="M3515" t="str">
        <f t="shared" si="481"/>
        <v>https://www.dl.ndl.go.jp/api/iiif/3437686/canvas/164</v>
      </c>
      <c r="N3515" t="str">
        <f t="shared" si="479"/>
        <v>https://www.dl.ndl.go.jp/api/iiif/3437686/manifest.json</v>
      </c>
      <c r="O3515" t="str">
        <f t="shared" si="482"/>
        <v>http://da.dl.itc.u-tokyo.ac.jp/mirador/?params=[{%22manifest%22:%22https://www.dl.ndl.go.jp/api/iiif/3437686/manifest.json%22,%22canvas%22:%22https://www.dl.ndl.go.jp/api/iiif/3437686/canvas/164%22}]</v>
      </c>
      <c r="P3515" t="b">
        <f t="shared" si="483"/>
        <v>1</v>
      </c>
      <c r="Q3515" t="b">
        <f t="shared" si="484"/>
        <v>1</v>
      </c>
      <c r="R3515" s="8">
        <v>289</v>
      </c>
      <c r="S3515" s="8">
        <v>9</v>
      </c>
      <c r="T3515" s="9" t="s">
        <v>4811</v>
      </c>
    </row>
    <row r="3516" spans="1:20" ht="19">
      <c r="A3516" s="8" t="str">
        <f t="shared" si="476"/>
        <v>https://w3id.org/kouigenjimonogatari/data/0289-10.json</v>
      </c>
      <c r="B3516" s="8">
        <v>289</v>
      </c>
      <c r="C3516" s="8">
        <v>10</v>
      </c>
      <c r="D3516" s="9" t="s">
        <v>4812</v>
      </c>
      <c r="E3516" t="str">
        <f t="shared" si="477"/>
        <v>http://creativecommons.org/publicdomain/zero/1.0/</v>
      </c>
      <c r="F3516" s="11" t="s">
        <v>5915</v>
      </c>
      <c r="G3516">
        <v>9</v>
      </c>
      <c r="H3516" t="s">
        <v>337</v>
      </c>
      <c r="I3516" s="3" t="str">
        <f t="shared" si="478"/>
        <v>https://jpsearch.go.jp/term/type/文章要素</v>
      </c>
      <c r="L3516">
        <f t="shared" si="480"/>
        <v>164</v>
      </c>
      <c r="M3516" t="str">
        <f t="shared" si="481"/>
        <v>https://www.dl.ndl.go.jp/api/iiif/3437686/canvas/164</v>
      </c>
      <c r="N3516" t="str">
        <f t="shared" si="479"/>
        <v>https://www.dl.ndl.go.jp/api/iiif/3437686/manifest.json</v>
      </c>
      <c r="O3516" t="str">
        <f t="shared" si="482"/>
        <v>http://da.dl.itc.u-tokyo.ac.jp/mirador/?params=[{%22manifest%22:%22https://www.dl.ndl.go.jp/api/iiif/3437686/manifest.json%22,%22canvas%22:%22https://www.dl.ndl.go.jp/api/iiif/3437686/canvas/164%22}]</v>
      </c>
      <c r="P3516" t="b">
        <f t="shared" si="483"/>
        <v>1</v>
      </c>
      <c r="Q3516" t="b">
        <f t="shared" si="484"/>
        <v>1</v>
      </c>
      <c r="R3516" s="8">
        <v>289</v>
      </c>
      <c r="S3516" s="8">
        <v>10</v>
      </c>
      <c r="T3516" s="9" t="s">
        <v>4812</v>
      </c>
    </row>
    <row r="3517" spans="1:20" ht="19">
      <c r="A3517" s="8" t="str">
        <f t="shared" si="476"/>
        <v>https://w3id.org/kouigenjimonogatari/data/0289-11.json</v>
      </c>
      <c r="B3517" s="8">
        <v>289</v>
      </c>
      <c r="C3517" s="8">
        <v>11</v>
      </c>
      <c r="D3517" s="9" t="s">
        <v>4813</v>
      </c>
      <c r="E3517" t="str">
        <f t="shared" si="477"/>
        <v>http://creativecommons.org/publicdomain/zero/1.0/</v>
      </c>
      <c r="F3517" s="11" t="s">
        <v>5915</v>
      </c>
      <c r="G3517">
        <v>9</v>
      </c>
      <c r="H3517" t="s">
        <v>337</v>
      </c>
      <c r="I3517" s="3" t="str">
        <f t="shared" si="478"/>
        <v>https://jpsearch.go.jp/term/type/文章要素</v>
      </c>
      <c r="L3517">
        <f t="shared" si="480"/>
        <v>164</v>
      </c>
      <c r="M3517" t="str">
        <f t="shared" si="481"/>
        <v>https://www.dl.ndl.go.jp/api/iiif/3437686/canvas/164</v>
      </c>
      <c r="N3517" t="str">
        <f t="shared" si="479"/>
        <v>https://www.dl.ndl.go.jp/api/iiif/3437686/manifest.json</v>
      </c>
      <c r="O3517" t="str">
        <f t="shared" si="482"/>
        <v>http://da.dl.itc.u-tokyo.ac.jp/mirador/?params=[{%22manifest%22:%22https://www.dl.ndl.go.jp/api/iiif/3437686/manifest.json%22,%22canvas%22:%22https://www.dl.ndl.go.jp/api/iiif/3437686/canvas/164%22}]</v>
      </c>
      <c r="P3517" t="b">
        <f t="shared" si="483"/>
        <v>1</v>
      </c>
      <c r="Q3517" t="b">
        <f t="shared" si="484"/>
        <v>1</v>
      </c>
      <c r="R3517" s="8">
        <v>289</v>
      </c>
      <c r="S3517" s="8">
        <v>11</v>
      </c>
      <c r="T3517" s="9" t="s">
        <v>4813</v>
      </c>
    </row>
    <row r="3518" spans="1:20" ht="19">
      <c r="A3518" s="8" t="str">
        <f t="shared" si="476"/>
        <v>https://w3id.org/kouigenjimonogatari/data/0289-12.json</v>
      </c>
      <c r="B3518" s="8">
        <v>289</v>
      </c>
      <c r="C3518" s="8">
        <v>12</v>
      </c>
      <c r="D3518" s="9" t="s">
        <v>4814</v>
      </c>
      <c r="E3518" t="str">
        <f t="shared" si="477"/>
        <v>http://creativecommons.org/publicdomain/zero/1.0/</v>
      </c>
      <c r="F3518" s="11" t="s">
        <v>5915</v>
      </c>
      <c r="G3518">
        <v>9</v>
      </c>
      <c r="H3518" t="s">
        <v>337</v>
      </c>
      <c r="I3518" s="3" t="str">
        <f t="shared" si="478"/>
        <v>https://jpsearch.go.jp/term/type/文章要素</v>
      </c>
      <c r="L3518">
        <f t="shared" si="480"/>
        <v>164</v>
      </c>
      <c r="M3518" t="str">
        <f t="shared" si="481"/>
        <v>https://www.dl.ndl.go.jp/api/iiif/3437686/canvas/164</v>
      </c>
      <c r="N3518" t="str">
        <f t="shared" si="479"/>
        <v>https://www.dl.ndl.go.jp/api/iiif/3437686/manifest.json</v>
      </c>
      <c r="O3518" t="str">
        <f t="shared" si="482"/>
        <v>http://da.dl.itc.u-tokyo.ac.jp/mirador/?params=[{%22manifest%22:%22https://www.dl.ndl.go.jp/api/iiif/3437686/manifest.json%22,%22canvas%22:%22https://www.dl.ndl.go.jp/api/iiif/3437686/canvas/164%22}]</v>
      </c>
      <c r="P3518" t="b">
        <f t="shared" si="483"/>
        <v>1</v>
      </c>
      <c r="Q3518" t="b">
        <f t="shared" si="484"/>
        <v>1</v>
      </c>
      <c r="R3518" s="8">
        <v>289</v>
      </c>
      <c r="S3518" s="8">
        <v>12</v>
      </c>
      <c r="T3518" s="9" t="s">
        <v>4814</v>
      </c>
    </row>
    <row r="3519" spans="1:20" ht="19">
      <c r="A3519" s="8" t="str">
        <f t="shared" si="476"/>
        <v>https://w3id.org/kouigenjimonogatari/data/0289-13.json</v>
      </c>
      <c r="B3519" s="8">
        <v>289</v>
      </c>
      <c r="C3519" s="8">
        <v>13</v>
      </c>
      <c r="D3519" s="9" t="s">
        <v>4815</v>
      </c>
      <c r="E3519" t="str">
        <f t="shared" si="477"/>
        <v>http://creativecommons.org/publicdomain/zero/1.0/</v>
      </c>
      <c r="F3519" s="11" t="s">
        <v>5915</v>
      </c>
      <c r="G3519">
        <v>9</v>
      </c>
      <c r="H3519" t="s">
        <v>337</v>
      </c>
      <c r="I3519" s="3" t="str">
        <f t="shared" si="478"/>
        <v>https://jpsearch.go.jp/term/type/文章要素</v>
      </c>
      <c r="L3519">
        <f t="shared" si="480"/>
        <v>164</v>
      </c>
      <c r="M3519" t="str">
        <f t="shared" si="481"/>
        <v>https://www.dl.ndl.go.jp/api/iiif/3437686/canvas/164</v>
      </c>
      <c r="N3519" t="str">
        <f t="shared" si="479"/>
        <v>https://www.dl.ndl.go.jp/api/iiif/3437686/manifest.json</v>
      </c>
      <c r="O3519" t="str">
        <f t="shared" si="482"/>
        <v>http://da.dl.itc.u-tokyo.ac.jp/mirador/?params=[{%22manifest%22:%22https://www.dl.ndl.go.jp/api/iiif/3437686/manifest.json%22,%22canvas%22:%22https://www.dl.ndl.go.jp/api/iiif/3437686/canvas/164%22}]</v>
      </c>
      <c r="P3519" t="b">
        <f t="shared" si="483"/>
        <v>1</v>
      </c>
      <c r="Q3519" t="b">
        <f t="shared" si="484"/>
        <v>1</v>
      </c>
      <c r="R3519" s="8">
        <v>289</v>
      </c>
      <c r="S3519" s="8">
        <v>13</v>
      </c>
      <c r="T3519" s="9" t="s">
        <v>4815</v>
      </c>
    </row>
    <row r="3520" spans="1:20" ht="19">
      <c r="A3520" s="8" t="str">
        <f t="shared" ref="A3520:A3583" si="485">"https://w3id.org/kouigenjimonogatari/data/"&amp;TEXT(B3520, "0000")&amp;"-"&amp;TEXT(C3520, "00")&amp;".json"</f>
        <v>https://w3id.org/kouigenjimonogatari/data/0289-14.json</v>
      </c>
      <c r="B3520" s="8">
        <v>289</v>
      </c>
      <c r="C3520" s="8">
        <v>14</v>
      </c>
      <c r="D3520" s="9" t="s">
        <v>4816</v>
      </c>
      <c r="E3520" t="str">
        <f t="shared" si="477"/>
        <v>http://creativecommons.org/publicdomain/zero/1.0/</v>
      </c>
      <c r="F3520" s="11" t="s">
        <v>5915</v>
      </c>
      <c r="G3520">
        <v>9</v>
      </c>
      <c r="H3520" t="s">
        <v>337</v>
      </c>
      <c r="I3520" s="3" t="str">
        <f t="shared" si="478"/>
        <v>https://jpsearch.go.jp/term/type/文章要素</v>
      </c>
      <c r="L3520">
        <f t="shared" si="480"/>
        <v>164</v>
      </c>
      <c r="M3520" t="str">
        <f t="shared" si="481"/>
        <v>https://www.dl.ndl.go.jp/api/iiif/3437686/canvas/164</v>
      </c>
      <c r="N3520" t="str">
        <f t="shared" si="479"/>
        <v>https://www.dl.ndl.go.jp/api/iiif/3437686/manifest.json</v>
      </c>
      <c r="O3520" t="str">
        <f t="shared" si="482"/>
        <v>http://da.dl.itc.u-tokyo.ac.jp/mirador/?params=[{%22manifest%22:%22https://www.dl.ndl.go.jp/api/iiif/3437686/manifest.json%22,%22canvas%22:%22https://www.dl.ndl.go.jp/api/iiif/3437686/canvas/164%22}]</v>
      </c>
      <c r="P3520" t="b">
        <f t="shared" si="483"/>
        <v>1</v>
      </c>
      <c r="Q3520" t="b">
        <f t="shared" si="484"/>
        <v>1</v>
      </c>
      <c r="R3520" s="8">
        <v>289</v>
      </c>
      <c r="S3520" s="8">
        <v>14</v>
      </c>
      <c r="T3520" s="9" t="s">
        <v>4816</v>
      </c>
    </row>
    <row r="3521" spans="1:20" ht="19">
      <c r="A3521" s="8" t="str">
        <f t="shared" si="485"/>
        <v>https://w3id.org/kouigenjimonogatari/data/0290-01.json</v>
      </c>
      <c r="B3521" s="8">
        <v>290</v>
      </c>
      <c r="C3521" s="8">
        <v>1</v>
      </c>
      <c r="D3521" s="9" t="s">
        <v>4817</v>
      </c>
      <c r="E3521" t="str">
        <f t="shared" si="477"/>
        <v>http://creativecommons.org/publicdomain/zero/1.0/</v>
      </c>
      <c r="F3521" s="11" t="s">
        <v>5915</v>
      </c>
      <c r="G3521">
        <v>9</v>
      </c>
      <c r="H3521" t="s">
        <v>337</v>
      </c>
      <c r="I3521" s="3" t="str">
        <f t="shared" si="478"/>
        <v>https://jpsearch.go.jp/term/type/文章要素</v>
      </c>
      <c r="L3521">
        <f t="shared" si="480"/>
        <v>165</v>
      </c>
      <c r="M3521" t="str">
        <f t="shared" si="481"/>
        <v>https://www.dl.ndl.go.jp/api/iiif/3437686/canvas/165</v>
      </c>
      <c r="N3521" t="str">
        <f t="shared" si="479"/>
        <v>https://www.dl.ndl.go.jp/api/iiif/3437686/manifest.json</v>
      </c>
      <c r="O3521" t="str">
        <f t="shared" si="482"/>
        <v>http://da.dl.itc.u-tokyo.ac.jp/mirador/?params=[{%22manifest%22:%22https://www.dl.ndl.go.jp/api/iiif/3437686/manifest.json%22,%22canvas%22:%22https://www.dl.ndl.go.jp/api/iiif/3437686/canvas/165%22}]</v>
      </c>
      <c r="P3521" t="b">
        <f t="shared" si="483"/>
        <v>1</v>
      </c>
      <c r="Q3521" t="b">
        <f t="shared" si="484"/>
        <v>1</v>
      </c>
      <c r="R3521" s="8">
        <v>290</v>
      </c>
      <c r="S3521" s="8">
        <v>1</v>
      </c>
      <c r="T3521" s="9" t="s">
        <v>4817</v>
      </c>
    </row>
    <row r="3522" spans="1:20" ht="19">
      <c r="A3522" s="8" t="str">
        <f t="shared" si="485"/>
        <v>https://w3id.org/kouigenjimonogatari/data/0290-02.json</v>
      </c>
      <c r="B3522" s="8">
        <v>290</v>
      </c>
      <c r="C3522" s="8">
        <v>2</v>
      </c>
      <c r="D3522" s="9" t="s">
        <v>4818</v>
      </c>
      <c r="E3522" t="str">
        <f t="shared" si="477"/>
        <v>http://creativecommons.org/publicdomain/zero/1.0/</v>
      </c>
      <c r="F3522" s="11" t="s">
        <v>5915</v>
      </c>
      <c r="G3522">
        <v>9</v>
      </c>
      <c r="H3522" t="s">
        <v>337</v>
      </c>
      <c r="I3522" s="3" t="str">
        <f t="shared" si="478"/>
        <v>https://jpsearch.go.jp/term/type/文章要素</v>
      </c>
      <c r="L3522">
        <f t="shared" si="480"/>
        <v>165</v>
      </c>
      <c r="M3522" t="str">
        <f t="shared" si="481"/>
        <v>https://www.dl.ndl.go.jp/api/iiif/3437686/canvas/165</v>
      </c>
      <c r="N3522" t="str">
        <f t="shared" si="479"/>
        <v>https://www.dl.ndl.go.jp/api/iiif/3437686/manifest.json</v>
      </c>
      <c r="O3522" t="str">
        <f t="shared" si="482"/>
        <v>http://da.dl.itc.u-tokyo.ac.jp/mirador/?params=[{%22manifest%22:%22https://www.dl.ndl.go.jp/api/iiif/3437686/manifest.json%22,%22canvas%22:%22https://www.dl.ndl.go.jp/api/iiif/3437686/canvas/165%22}]</v>
      </c>
      <c r="P3522" t="b">
        <f t="shared" si="483"/>
        <v>1</v>
      </c>
      <c r="Q3522" t="b">
        <f t="shared" si="484"/>
        <v>1</v>
      </c>
      <c r="R3522" s="8">
        <v>290</v>
      </c>
      <c r="S3522" s="8">
        <v>2</v>
      </c>
      <c r="T3522" s="9" t="s">
        <v>4818</v>
      </c>
    </row>
    <row r="3523" spans="1:20" ht="19">
      <c r="A3523" s="8" t="str">
        <f t="shared" si="485"/>
        <v>https://w3id.org/kouigenjimonogatari/data/0290-03.json</v>
      </c>
      <c r="B3523" s="8">
        <v>290</v>
      </c>
      <c r="C3523" s="8">
        <v>3</v>
      </c>
      <c r="D3523" s="9" t="s">
        <v>4819</v>
      </c>
      <c r="E3523" t="str">
        <f t="shared" si="477"/>
        <v>http://creativecommons.org/publicdomain/zero/1.0/</v>
      </c>
      <c r="F3523" s="11" t="s">
        <v>5915</v>
      </c>
      <c r="G3523">
        <v>9</v>
      </c>
      <c r="H3523" t="s">
        <v>337</v>
      </c>
      <c r="I3523" s="3" t="str">
        <f t="shared" si="478"/>
        <v>https://jpsearch.go.jp/term/type/文章要素</v>
      </c>
      <c r="L3523">
        <f t="shared" si="480"/>
        <v>165</v>
      </c>
      <c r="M3523" t="str">
        <f t="shared" si="481"/>
        <v>https://www.dl.ndl.go.jp/api/iiif/3437686/canvas/165</v>
      </c>
      <c r="N3523" t="str">
        <f t="shared" si="479"/>
        <v>https://www.dl.ndl.go.jp/api/iiif/3437686/manifest.json</v>
      </c>
      <c r="O3523" t="str">
        <f t="shared" si="482"/>
        <v>http://da.dl.itc.u-tokyo.ac.jp/mirador/?params=[{%22manifest%22:%22https://www.dl.ndl.go.jp/api/iiif/3437686/manifest.json%22,%22canvas%22:%22https://www.dl.ndl.go.jp/api/iiif/3437686/canvas/165%22}]</v>
      </c>
      <c r="P3523" t="b">
        <f t="shared" si="483"/>
        <v>1</v>
      </c>
      <c r="Q3523" t="b">
        <f t="shared" si="484"/>
        <v>1</v>
      </c>
      <c r="R3523" s="8">
        <v>290</v>
      </c>
      <c r="S3523" s="8">
        <v>3</v>
      </c>
      <c r="T3523" s="9" t="s">
        <v>4819</v>
      </c>
    </row>
    <row r="3524" spans="1:20" ht="19">
      <c r="A3524" s="8" t="str">
        <f t="shared" si="485"/>
        <v>https://w3id.org/kouigenjimonogatari/data/0290-04.json</v>
      </c>
      <c r="B3524" s="8">
        <v>290</v>
      </c>
      <c r="C3524" s="8">
        <v>4</v>
      </c>
      <c r="D3524" s="9" t="s">
        <v>4820</v>
      </c>
      <c r="E3524" t="str">
        <f t="shared" si="477"/>
        <v>http://creativecommons.org/publicdomain/zero/1.0/</v>
      </c>
      <c r="F3524" s="11" t="s">
        <v>5915</v>
      </c>
      <c r="G3524">
        <v>9</v>
      </c>
      <c r="H3524" t="s">
        <v>337</v>
      </c>
      <c r="I3524" s="3" t="str">
        <f t="shared" si="478"/>
        <v>https://jpsearch.go.jp/term/type/文章要素</v>
      </c>
      <c r="L3524">
        <f t="shared" si="480"/>
        <v>165</v>
      </c>
      <c r="M3524" t="str">
        <f t="shared" si="481"/>
        <v>https://www.dl.ndl.go.jp/api/iiif/3437686/canvas/165</v>
      </c>
      <c r="N3524" t="str">
        <f t="shared" si="479"/>
        <v>https://www.dl.ndl.go.jp/api/iiif/3437686/manifest.json</v>
      </c>
      <c r="O3524" t="str">
        <f t="shared" si="482"/>
        <v>http://da.dl.itc.u-tokyo.ac.jp/mirador/?params=[{%22manifest%22:%22https://www.dl.ndl.go.jp/api/iiif/3437686/manifest.json%22,%22canvas%22:%22https://www.dl.ndl.go.jp/api/iiif/3437686/canvas/165%22}]</v>
      </c>
      <c r="P3524" t="b">
        <f t="shared" si="483"/>
        <v>1</v>
      </c>
      <c r="Q3524" t="b">
        <f t="shared" si="484"/>
        <v>1</v>
      </c>
      <c r="R3524" s="8">
        <v>290</v>
      </c>
      <c r="S3524" s="8">
        <v>4</v>
      </c>
      <c r="T3524" s="9" t="s">
        <v>4820</v>
      </c>
    </row>
    <row r="3525" spans="1:20" ht="19">
      <c r="A3525" s="8" t="str">
        <f t="shared" si="485"/>
        <v>https://w3id.org/kouigenjimonogatari/data/0290-05.json</v>
      </c>
      <c r="B3525" s="8">
        <v>290</v>
      </c>
      <c r="C3525" s="8">
        <v>5</v>
      </c>
      <c r="D3525" s="9" t="s">
        <v>4821</v>
      </c>
      <c r="E3525" t="str">
        <f t="shared" si="477"/>
        <v>http://creativecommons.org/publicdomain/zero/1.0/</v>
      </c>
      <c r="F3525" s="11" t="s">
        <v>5915</v>
      </c>
      <c r="G3525">
        <v>9</v>
      </c>
      <c r="H3525" t="s">
        <v>337</v>
      </c>
      <c r="I3525" s="3" t="str">
        <f t="shared" si="478"/>
        <v>https://jpsearch.go.jp/term/type/文章要素</v>
      </c>
      <c r="L3525">
        <f t="shared" si="480"/>
        <v>165</v>
      </c>
      <c r="M3525" t="str">
        <f t="shared" si="481"/>
        <v>https://www.dl.ndl.go.jp/api/iiif/3437686/canvas/165</v>
      </c>
      <c r="N3525" t="str">
        <f t="shared" si="479"/>
        <v>https://www.dl.ndl.go.jp/api/iiif/3437686/manifest.json</v>
      </c>
      <c r="O3525" t="str">
        <f t="shared" si="482"/>
        <v>http://da.dl.itc.u-tokyo.ac.jp/mirador/?params=[{%22manifest%22:%22https://www.dl.ndl.go.jp/api/iiif/3437686/manifest.json%22,%22canvas%22:%22https://www.dl.ndl.go.jp/api/iiif/3437686/canvas/165%22}]</v>
      </c>
      <c r="P3525" t="b">
        <f t="shared" si="483"/>
        <v>1</v>
      </c>
      <c r="Q3525" t="b">
        <f t="shared" si="484"/>
        <v>1</v>
      </c>
      <c r="R3525" s="8">
        <v>290</v>
      </c>
      <c r="S3525" s="8">
        <v>5</v>
      </c>
      <c r="T3525" s="9" t="s">
        <v>4821</v>
      </c>
    </row>
    <row r="3526" spans="1:20" ht="19">
      <c r="A3526" s="8" t="str">
        <f t="shared" si="485"/>
        <v>https://w3id.org/kouigenjimonogatari/data/0290-06.json</v>
      </c>
      <c r="B3526" s="8">
        <v>290</v>
      </c>
      <c r="C3526" s="8">
        <v>6</v>
      </c>
      <c r="D3526" s="9" t="s">
        <v>4822</v>
      </c>
      <c r="E3526" t="str">
        <f t="shared" si="477"/>
        <v>http://creativecommons.org/publicdomain/zero/1.0/</v>
      </c>
      <c r="F3526" s="11" t="s">
        <v>5915</v>
      </c>
      <c r="G3526">
        <v>9</v>
      </c>
      <c r="H3526" t="s">
        <v>337</v>
      </c>
      <c r="I3526" s="3" t="str">
        <f t="shared" si="478"/>
        <v>https://jpsearch.go.jp/term/type/文章要素</v>
      </c>
      <c r="L3526">
        <f t="shared" si="480"/>
        <v>165</v>
      </c>
      <c r="M3526" t="str">
        <f t="shared" si="481"/>
        <v>https://www.dl.ndl.go.jp/api/iiif/3437686/canvas/165</v>
      </c>
      <c r="N3526" t="str">
        <f t="shared" si="479"/>
        <v>https://www.dl.ndl.go.jp/api/iiif/3437686/manifest.json</v>
      </c>
      <c r="O3526" t="str">
        <f t="shared" si="482"/>
        <v>http://da.dl.itc.u-tokyo.ac.jp/mirador/?params=[{%22manifest%22:%22https://www.dl.ndl.go.jp/api/iiif/3437686/manifest.json%22,%22canvas%22:%22https://www.dl.ndl.go.jp/api/iiif/3437686/canvas/165%22}]</v>
      </c>
      <c r="P3526" t="b">
        <f t="shared" si="483"/>
        <v>1</v>
      </c>
      <c r="Q3526" t="b">
        <f t="shared" si="484"/>
        <v>1</v>
      </c>
      <c r="R3526" s="8">
        <v>290</v>
      </c>
      <c r="S3526" s="8">
        <v>6</v>
      </c>
      <c r="T3526" s="9" t="s">
        <v>4822</v>
      </c>
    </row>
    <row r="3527" spans="1:20" ht="19">
      <c r="A3527" s="8" t="str">
        <f t="shared" si="485"/>
        <v>https://w3id.org/kouigenjimonogatari/data/0290-07.json</v>
      </c>
      <c r="B3527" s="8">
        <v>290</v>
      </c>
      <c r="C3527" s="8">
        <v>7</v>
      </c>
      <c r="D3527" s="9" t="s">
        <v>4823</v>
      </c>
      <c r="E3527" t="str">
        <f t="shared" si="477"/>
        <v>http://creativecommons.org/publicdomain/zero/1.0/</v>
      </c>
      <c r="F3527" s="11" t="s">
        <v>5915</v>
      </c>
      <c r="G3527">
        <v>9</v>
      </c>
      <c r="H3527" t="s">
        <v>337</v>
      </c>
      <c r="I3527" s="3" t="str">
        <f t="shared" si="478"/>
        <v>https://jpsearch.go.jp/term/type/文章要素</v>
      </c>
      <c r="L3527">
        <f t="shared" si="480"/>
        <v>165</v>
      </c>
      <c r="M3527" t="str">
        <f t="shared" si="481"/>
        <v>https://www.dl.ndl.go.jp/api/iiif/3437686/canvas/165</v>
      </c>
      <c r="N3527" t="str">
        <f t="shared" si="479"/>
        <v>https://www.dl.ndl.go.jp/api/iiif/3437686/manifest.json</v>
      </c>
      <c r="O3527" t="str">
        <f t="shared" si="482"/>
        <v>http://da.dl.itc.u-tokyo.ac.jp/mirador/?params=[{%22manifest%22:%22https://www.dl.ndl.go.jp/api/iiif/3437686/manifest.json%22,%22canvas%22:%22https://www.dl.ndl.go.jp/api/iiif/3437686/canvas/165%22}]</v>
      </c>
      <c r="P3527" t="b">
        <f t="shared" si="483"/>
        <v>1</v>
      </c>
      <c r="Q3527" t="b">
        <f t="shared" si="484"/>
        <v>1</v>
      </c>
      <c r="R3527" s="8">
        <v>290</v>
      </c>
      <c r="S3527" s="8">
        <v>7</v>
      </c>
      <c r="T3527" s="9" t="s">
        <v>4823</v>
      </c>
    </row>
    <row r="3528" spans="1:20" ht="19">
      <c r="A3528" s="8" t="str">
        <f t="shared" si="485"/>
        <v>https://w3id.org/kouigenjimonogatari/data/0290-08.json</v>
      </c>
      <c r="B3528" s="8">
        <v>290</v>
      </c>
      <c r="C3528" s="8">
        <v>8</v>
      </c>
      <c r="D3528" s="9" t="s">
        <v>4824</v>
      </c>
      <c r="E3528" t="str">
        <f t="shared" si="477"/>
        <v>http://creativecommons.org/publicdomain/zero/1.0/</v>
      </c>
      <c r="F3528" s="11" t="s">
        <v>5915</v>
      </c>
      <c r="G3528">
        <v>9</v>
      </c>
      <c r="H3528" t="s">
        <v>337</v>
      </c>
      <c r="I3528" s="3" t="str">
        <f t="shared" si="478"/>
        <v>https://jpsearch.go.jp/term/type/文章要素</v>
      </c>
      <c r="L3528">
        <f t="shared" si="480"/>
        <v>165</v>
      </c>
      <c r="M3528" t="str">
        <f t="shared" si="481"/>
        <v>https://www.dl.ndl.go.jp/api/iiif/3437686/canvas/165</v>
      </c>
      <c r="N3528" t="str">
        <f t="shared" si="479"/>
        <v>https://www.dl.ndl.go.jp/api/iiif/3437686/manifest.json</v>
      </c>
      <c r="O3528" t="str">
        <f t="shared" si="482"/>
        <v>http://da.dl.itc.u-tokyo.ac.jp/mirador/?params=[{%22manifest%22:%22https://www.dl.ndl.go.jp/api/iiif/3437686/manifest.json%22,%22canvas%22:%22https://www.dl.ndl.go.jp/api/iiif/3437686/canvas/165%22}]</v>
      </c>
      <c r="P3528" t="b">
        <f t="shared" si="483"/>
        <v>1</v>
      </c>
      <c r="Q3528" t="b">
        <f t="shared" si="484"/>
        <v>1</v>
      </c>
      <c r="R3528" s="8">
        <v>290</v>
      </c>
      <c r="S3528" s="8">
        <v>8</v>
      </c>
      <c r="T3528" s="9" t="s">
        <v>4824</v>
      </c>
    </row>
    <row r="3529" spans="1:20" ht="19">
      <c r="A3529" s="8" t="str">
        <f t="shared" si="485"/>
        <v>https://w3id.org/kouigenjimonogatari/data/0290-09.json</v>
      </c>
      <c r="B3529" s="8">
        <v>290</v>
      </c>
      <c r="C3529" s="8">
        <v>9</v>
      </c>
      <c r="D3529" s="9" t="s">
        <v>4825</v>
      </c>
      <c r="E3529" t="str">
        <f t="shared" si="477"/>
        <v>http://creativecommons.org/publicdomain/zero/1.0/</v>
      </c>
      <c r="F3529" s="11" t="s">
        <v>5915</v>
      </c>
      <c r="G3529">
        <v>9</v>
      </c>
      <c r="H3529" t="s">
        <v>337</v>
      </c>
      <c r="I3529" s="3" t="str">
        <f t="shared" si="478"/>
        <v>https://jpsearch.go.jp/term/type/文章要素</v>
      </c>
      <c r="L3529">
        <f t="shared" si="480"/>
        <v>165</v>
      </c>
      <c r="M3529" t="str">
        <f t="shared" si="481"/>
        <v>https://www.dl.ndl.go.jp/api/iiif/3437686/canvas/165</v>
      </c>
      <c r="N3529" t="str">
        <f t="shared" si="479"/>
        <v>https://www.dl.ndl.go.jp/api/iiif/3437686/manifest.json</v>
      </c>
      <c r="O3529" t="str">
        <f t="shared" si="482"/>
        <v>http://da.dl.itc.u-tokyo.ac.jp/mirador/?params=[{%22manifest%22:%22https://www.dl.ndl.go.jp/api/iiif/3437686/manifest.json%22,%22canvas%22:%22https://www.dl.ndl.go.jp/api/iiif/3437686/canvas/165%22}]</v>
      </c>
      <c r="P3529" t="b">
        <f t="shared" si="483"/>
        <v>1</v>
      </c>
      <c r="Q3529" t="b">
        <f t="shared" si="484"/>
        <v>1</v>
      </c>
      <c r="R3529" s="8">
        <v>290</v>
      </c>
      <c r="S3529" s="8">
        <v>9</v>
      </c>
      <c r="T3529" s="9" t="s">
        <v>4825</v>
      </c>
    </row>
    <row r="3530" spans="1:20" ht="19">
      <c r="A3530" s="8" t="str">
        <f t="shared" si="485"/>
        <v>https://w3id.org/kouigenjimonogatari/data/0290-10.json</v>
      </c>
      <c r="B3530" s="8">
        <v>290</v>
      </c>
      <c r="C3530" s="8">
        <v>10</v>
      </c>
      <c r="D3530" s="9" t="s">
        <v>4826</v>
      </c>
      <c r="E3530" t="str">
        <f t="shared" si="477"/>
        <v>http://creativecommons.org/publicdomain/zero/1.0/</v>
      </c>
      <c r="F3530" s="11" t="s">
        <v>5915</v>
      </c>
      <c r="G3530">
        <v>9</v>
      </c>
      <c r="H3530" t="s">
        <v>337</v>
      </c>
      <c r="I3530" s="3" t="str">
        <f t="shared" si="478"/>
        <v>https://jpsearch.go.jp/term/type/文章要素</v>
      </c>
      <c r="L3530">
        <f t="shared" si="480"/>
        <v>165</v>
      </c>
      <c r="M3530" t="str">
        <f t="shared" si="481"/>
        <v>https://www.dl.ndl.go.jp/api/iiif/3437686/canvas/165</v>
      </c>
      <c r="N3530" t="str">
        <f t="shared" si="479"/>
        <v>https://www.dl.ndl.go.jp/api/iiif/3437686/manifest.json</v>
      </c>
      <c r="O3530" t="str">
        <f t="shared" si="482"/>
        <v>http://da.dl.itc.u-tokyo.ac.jp/mirador/?params=[{%22manifest%22:%22https://www.dl.ndl.go.jp/api/iiif/3437686/manifest.json%22,%22canvas%22:%22https://www.dl.ndl.go.jp/api/iiif/3437686/canvas/165%22}]</v>
      </c>
      <c r="P3530" t="b">
        <f t="shared" si="483"/>
        <v>1</v>
      </c>
      <c r="Q3530" t="b">
        <f t="shared" si="484"/>
        <v>1</v>
      </c>
      <c r="R3530" s="8">
        <v>290</v>
      </c>
      <c r="S3530" s="8">
        <v>10</v>
      </c>
      <c r="T3530" s="9" t="s">
        <v>4826</v>
      </c>
    </row>
    <row r="3531" spans="1:20" ht="19">
      <c r="A3531" s="8" t="str">
        <f t="shared" si="485"/>
        <v>https://w3id.org/kouigenjimonogatari/data/0290-11.json</v>
      </c>
      <c r="B3531" s="8">
        <v>290</v>
      </c>
      <c r="C3531" s="8">
        <v>11</v>
      </c>
      <c r="D3531" s="9" t="s">
        <v>4827</v>
      </c>
      <c r="E3531" t="str">
        <f t="shared" si="477"/>
        <v>http://creativecommons.org/publicdomain/zero/1.0/</v>
      </c>
      <c r="F3531" s="11" t="s">
        <v>5915</v>
      </c>
      <c r="G3531">
        <v>9</v>
      </c>
      <c r="H3531" t="s">
        <v>337</v>
      </c>
      <c r="I3531" s="3" t="str">
        <f t="shared" si="478"/>
        <v>https://jpsearch.go.jp/term/type/文章要素</v>
      </c>
      <c r="L3531">
        <f t="shared" si="480"/>
        <v>165</v>
      </c>
      <c r="M3531" t="str">
        <f t="shared" si="481"/>
        <v>https://www.dl.ndl.go.jp/api/iiif/3437686/canvas/165</v>
      </c>
      <c r="N3531" t="str">
        <f t="shared" si="479"/>
        <v>https://www.dl.ndl.go.jp/api/iiif/3437686/manifest.json</v>
      </c>
      <c r="O3531" t="str">
        <f t="shared" si="482"/>
        <v>http://da.dl.itc.u-tokyo.ac.jp/mirador/?params=[{%22manifest%22:%22https://www.dl.ndl.go.jp/api/iiif/3437686/manifest.json%22,%22canvas%22:%22https://www.dl.ndl.go.jp/api/iiif/3437686/canvas/165%22}]</v>
      </c>
      <c r="P3531" t="b">
        <f t="shared" si="483"/>
        <v>1</v>
      </c>
      <c r="Q3531" t="b">
        <f t="shared" si="484"/>
        <v>1</v>
      </c>
      <c r="R3531" s="8">
        <v>290</v>
      </c>
      <c r="S3531" s="8">
        <v>11</v>
      </c>
      <c r="T3531" s="9" t="s">
        <v>4827</v>
      </c>
    </row>
    <row r="3532" spans="1:20" ht="19">
      <c r="A3532" s="8" t="str">
        <f t="shared" si="485"/>
        <v>https://w3id.org/kouigenjimonogatari/data/0290-12.json</v>
      </c>
      <c r="B3532" s="8">
        <v>290</v>
      </c>
      <c r="C3532" s="8">
        <v>12</v>
      </c>
      <c r="D3532" s="9" t="s">
        <v>3383</v>
      </c>
      <c r="E3532" t="str">
        <f t="shared" si="477"/>
        <v>http://creativecommons.org/publicdomain/zero/1.0/</v>
      </c>
      <c r="F3532" s="11" t="s">
        <v>5915</v>
      </c>
      <c r="G3532">
        <v>9</v>
      </c>
      <c r="H3532" t="s">
        <v>337</v>
      </c>
      <c r="I3532" s="3" t="str">
        <f t="shared" si="478"/>
        <v>https://jpsearch.go.jp/term/type/文章要素</v>
      </c>
      <c r="L3532">
        <f t="shared" si="480"/>
        <v>165</v>
      </c>
      <c r="M3532" t="str">
        <f t="shared" si="481"/>
        <v>https://www.dl.ndl.go.jp/api/iiif/3437686/canvas/165</v>
      </c>
      <c r="N3532" t="str">
        <f t="shared" si="479"/>
        <v>https://www.dl.ndl.go.jp/api/iiif/3437686/manifest.json</v>
      </c>
      <c r="O3532" t="str">
        <f t="shared" si="482"/>
        <v>http://da.dl.itc.u-tokyo.ac.jp/mirador/?params=[{%22manifest%22:%22https://www.dl.ndl.go.jp/api/iiif/3437686/manifest.json%22,%22canvas%22:%22https://www.dl.ndl.go.jp/api/iiif/3437686/canvas/165%22}]</v>
      </c>
      <c r="P3532" t="b">
        <f t="shared" si="483"/>
        <v>1</v>
      </c>
      <c r="Q3532" t="b">
        <f t="shared" si="484"/>
        <v>1</v>
      </c>
      <c r="R3532" s="8">
        <v>290</v>
      </c>
      <c r="S3532" s="8">
        <v>12</v>
      </c>
      <c r="T3532" s="9" t="s">
        <v>3383</v>
      </c>
    </row>
    <row r="3533" spans="1:20" ht="19">
      <c r="A3533" s="8" t="str">
        <f t="shared" si="485"/>
        <v>https://w3id.org/kouigenjimonogatari/data/0290-13.json</v>
      </c>
      <c r="B3533" s="8">
        <v>290</v>
      </c>
      <c r="C3533" s="8">
        <v>13</v>
      </c>
      <c r="D3533" s="9" t="s">
        <v>4828</v>
      </c>
      <c r="E3533" t="str">
        <f t="shared" si="477"/>
        <v>http://creativecommons.org/publicdomain/zero/1.0/</v>
      </c>
      <c r="F3533" s="11" t="s">
        <v>5915</v>
      </c>
      <c r="G3533">
        <v>9</v>
      </c>
      <c r="H3533" t="s">
        <v>337</v>
      </c>
      <c r="I3533" s="3" t="str">
        <f t="shared" si="478"/>
        <v>https://jpsearch.go.jp/term/type/文章要素</v>
      </c>
      <c r="L3533">
        <f t="shared" si="480"/>
        <v>165</v>
      </c>
      <c r="M3533" t="str">
        <f t="shared" si="481"/>
        <v>https://www.dl.ndl.go.jp/api/iiif/3437686/canvas/165</v>
      </c>
      <c r="N3533" t="str">
        <f t="shared" si="479"/>
        <v>https://www.dl.ndl.go.jp/api/iiif/3437686/manifest.json</v>
      </c>
      <c r="O3533" t="str">
        <f t="shared" si="482"/>
        <v>http://da.dl.itc.u-tokyo.ac.jp/mirador/?params=[{%22manifest%22:%22https://www.dl.ndl.go.jp/api/iiif/3437686/manifest.json%22,%22canvas%22:%22https://www.dl.ndl.go.jp/api/iiif/3437686/canvas/165%22}]</v>
      </c>
      <c r="P3533" t="b">
        <f t="shared" si="483"/>
        <v>1</v>
      </c>
      <c r="Q3533" t="b">
        <f t="shared" si="484"/>
        <v>1</v>
      </c>
      <c r="R3533" s="8">
        <v>290</v>
      </c>
      <c r="S3533" s="8">
        <v>13</v>
      </c>
      <c r="T3533" s="9" t="s">
        <v>4828</v>
      </c>
    </row>
    <row r="3534" spans="1:20" ht="19">
      <c r="A3534" s="8" t="str">
        <f t="shared" si="485"/>
        <v>https://w3id.org/kouigenjimonogatari/data/0290-14.json</v>
      </c>
      <c r="B3534" s="8">
        <v>290</v>
      </c>
      <c r="C3534" s="8">
        <v>14</v>
      </c>
      <c r="D3534" s="9" t="s">
        <v>3386</v>
      </c>
      <c r="E3534" t="str">
        <f t="shared" si="477"/>
        <v>http://creativecommons.org/publicdomain/zero/1.0/</v>
      </c>
      <c r="F3534" s="11" t="s">
        <v>5915</v>
      </c>
      <c r="G3534">
        <v>9</v>
      </c>
      <c r="H3534" t="s">
        <v>337</v>
      </c>
      <c r="I3534" s="3" t="str">
        <f t="shared" si="478"/>
        <v>https://jpsearch.go.jp/term/type/文章要素</v>
      </c>
      <c r="L3534">
        <f t="shared" si="480"/>
        <v>165</v>
      </c>
      <c r="M3534" t="str">
        <f t="shared" si="481"/>
        <v>https://www.dl.ndl.go.jp/api/iiif/3437686/canvas/165</v>
      </c>
      <c r="N3534" t="str">
        <f t="shared" si="479"/>
        <v>https://www.dl.ndl.go.jp/api/iiif/3437686/manifest.json</v>
      </c>
      <c r="O3534" t="str">
        <f t="shared" si="482"/>
        <v>http://da.dl.itc.u-tokyo.ac.jp/mirador/?params=[{%22manifest%22:%22https://www.dl.ndl.go.jp/api/iiif/3437686/manifest.json%22,%22canvas%22:%22https://www.dl.ndl.go.jp/api/iiif/3437686/canvas/165%22}]</v>
      </c>
      <c r="P3534" t="b">
        <f t="shared" si="483"/>
        <v>1</v>
      </c>
      <c r="Q3534" t="b">
        <f t="shared" si="484"/>
        <v>1</v>
      </c>
      <c r="R3534" s="8">
        <v>290</v>
      </c>
      <c r="S3534" s="8">
        <v>14</v>
      </c>
      <c r="T3534" s="9" t="s">
        <v>3386</v>
      </c>
    </row>
    <row r="3535" spans="1:20" ht="19">
      <c r="A3535" s="8" t="str">
        <f t="shared" si="485"/>
        <v>https://w3id.org/kouigenjimonogatari/data/0291-01.json</v>
      </c>
      <c r="B3535" s="8">
        <v>291</v>
      </c>
      <c r="C3535" s="8">
        <v>1</v>
      </c>
      <c r="D3535" s="9" t="s">
        <v>4829</v>
      </c>
      <c r="E3535" t="str">
        <f t="shared" si="477"/>
        <v>http://creativecommons.org/publicdomain/zero/1.0/</v>
      </c>
      <c r="F3535" s="11" t="s">
        <v>5915</v>
      </c>
      <c r="G3535">
        <v>9</v>
      </c>
      <c r="H3535" t="s">
        <v>337</v>
      </c>
      <c r="I3535" s="3" t="str">
        <f t="shared" si="478"/>
        <v>https://jpsearch.go.jp/term/type/文章要素</v>
      </c>
      <c r="L3535">
        <f t="shared" si="480"/>
        <v>165</v>
      </c>
      <c r="M3535" t="str">
        <f t="shared" si="481"/>
        <v>https://www.dl.ndl.go.jp/api/iiif/3437686/canvas/165</v>
      </c>
      <c r="N3535" t="str">
        <f t="shared" si="479"/>
        <v>https://www.dl.ndl.go.jp/api/iiif/3437686/manifest.json</v>
      </c>
      <c r="O3535" t="str">
        <f t="shared" si="482"/>
        <v>http://da.dl.itc.u-tokyo.ac.jp/mirador/?params=[{%22manifest%22:%22https://www.dl.ndl.go.jp/api/iiif/3437686/manifest.json%22,%22canvas%22:%22https://www.dl.ndl.go.jp/api/iiif/3437686/canvas/165%22}]</v>
      </c>
      <c r="P3535" t="b">
        <f t="shared" si="483"/>
        <v>1</v>
      </c>
      <c r="Q3535" t="b">
        <f t="shared" si="484"/>
        <v>1</v>
      </c>
      <c r="R3535" s="8">
        <v>291</v>
      </c>
      <c r="S3535" s="8">
        <v>1</v>
      </c>
      <c r="T3535" s="9" t="s">
        <v>4829</v>
      </c>
    </row>
    <row r="3536" spans="1:20" ht="19">
      <c r="A3536" s="8" t="str">
        <f t="shared" si="485"/>
        <v>https://w3id.org/kouigenjimonogatari/data/0291-02.json</v>
      </c>
      <c r="B3536" s="8">
        <v>291</v>
      </c>
      <c r="C3536" s="8">
        <v>2</v>
      </c>
      <c r="D3536" s="9" t="s">
        <v>4830</v>
      </c>
      <c r="E3536" t="str">
        <f t="shared" si="477"/>
        <v>http://creativecommons.org/publicdomain/zero/1.0/</v>
      </c>
      <c r="F3536" s="11" t="s">
        <v>5915</v>
      </c>
      <c r="G3536">
        <v>9</v>
      </c>
      <c r="H3536" t="s">
        <v>337</v>
      </c>
      <c r="I3536" s="3" t="str">
        <f t="shared" si="478"/>
        <v>https://jpsearch.go.jp/term/type/文章要素</v>
      </c>
      <c r="L3536">
        <f t="shared" si="480"/>
        <v>165</v>
      </c>
      <c r="M3536" t="str">
        <f t="shared" si="481"/>
        <v>https://www.dl.ndl.go.jp/api/iiif/3437686/canvas/165</v>
      </c>
      <c r="N3536" t="str">
        <f t="shared" si="479"/>
        <v>https://www.dl.ndl.go.jp/api/iiif/3437686/manifest.json</v>
      </c>
      <c r="O3536" t="str">
        <f t="shared" si="482"/>
        <v>http://da.dl.itc.u-tokyo.ac.jp/mirador/?params=[{%22manifest%22:%22https://www.dl.ndl.go.jp/api/iiif/3437686/manifest.json%22,%22canvas%22:%22https://www.dl.ndl.go.jp/api/iiif/3437686/canvas/165%22}]</v>
      </c>
      <c r="P3536" t="b">
        <f t="shared" si="483"/>
        <v>1</v>
      </c>
      <c r="Q3536" t="b">
        <f t="shared" si="484"/>
        <v>1</v>
      </c>
      <c r="R3536" s="8">
        <v>291</v>
      </c>
      <c r="S3536" s="8">
        <v>2</v>
      </c>
      <c r="T3536" s="9" t="s">
        <v>4830</v>
      </c>
    </row>
    <row r="3537" spans="1:20" ht="19">
      <c r="A3537" s="8" t="str">
        <f t="shared" si="485"/>
        <v>https://w3id.org/kouigenjimonogatari/data/0291-03.json</v>
      </c>
      <c r="B3537" s="8">
        <v>291</v>
      </c>
      <c r="C3537" s="8">
        <v>3</v>
      </c>
      <c r="D3537" s="9" t="s">
        <v>4831</v>
      </c>
      <c r="E3537" t="str">
        <f t="shared" ref="E3537:E3600" si="486">"http://creativecommons.org/publicdomain/zero/1.0/"</f>
        <v>http://creativecommons.org/publicdomain/zero/1.0/</v>
      </c>
      <c r="F3537" s="11" t="s">
        <v>5915</v>
      </c>
      <c r="G3537">
        <v>9</v>
      </c>
      <c r="H3537" t="s">
        <v>337</v>
      </c>
      <c r="I3537" s="3" t="str">
        <f t="shared" ref="I3537:I3600" si="487">"https://jpsearch.go.jp/term/type/文章要素"</f>
        <v>https://jpsearch.go.jp/term/type/文章要素</v>
      </c>
      <c r="L3537">
        <f t="shared" si="480"/>
        <v>165</v>
      </c>
      <c r="M3537" t="str">
        <f t="shared" si="481"/>
        <v>https://www.dl.ndl.go.jp/api/iiif/3437686/canvas/165</v>
      </c>
      <c r="N3537" t="str">
        <f t="shared" ref="N3537:N3600" si="488">"https://www.dl.ndl.go.jp/api/iiif/3437686/manifest.json"</f>
        <v>https://www.dl.ndl.go.jp/api/iiif/3437686/manifest.json</v>
      </c>
      <c r="O3537" t="str">
        <f t="shared" si="482"/>
        <v>http://da.dl.itc.u-tokyo.ac.jp/mirador/?params=[{%22manifest%22:%22https://www.dl.ndl.go.jp/api/iiif/3437686/manifest.json%22,%22canvas%22:%22https://www.dl.ndl.go.jp/api/iiif/3437686/canvas/165%22}]</v>
      </c>
      <c r="P3537" t="b">
        <f t="shared" si="483"/>
        <v>1</v>
      </c>
      <c r="Q3537" t="b">
        <f t="shared" si="484"/>
        <v>1</v>
      </c>
      <c r="R3537" s="8">
        <v>291</v>
      </c>
      <c r="S3537" s="8">
        <v>3</v>
      </c>
      <c r="T3537" s="9" t="s">
        <v>4831</v>
      </c>
    </row>
    <row r="3538" spans="1:20" ht="19">
      <c r="A3538" s="8" t="str">
        <f t="shared" si="485"/>
        <v>https://w3id.org/kouigenjimonogatari/data/0291-04.json</v>
      </c>
      <c r="B3538" s="8">
        <v>291</v>
      </c>
      <c r="C3538" s="8">
        <v>4</v>
      </c>
      <c r="D3538" s="9" t="s">
        <v>4832</v>
      </c>
      <c r="E3538" t="str">
        <f t="shared" si="486"/>
        <v>http://creativecommons.org/publicdomain/zero/1.0/</v>
      </c>
      <c r="F3538" s="11" t="s">
        <v>5915</v>
      </c>
      <c r="G3538">
        <v>9</v>
      </c>
      <c r="H3538" t="s">
        <v>337</v>
      </c>
      <c r="I3538" s="3" t="str">
        <f t="shared" si="487"/>
        <v>https://jpsearch.go.jp/term/type/文章要素</v>
      </c>
      <c r="L3538">
        <f t="shared" si="480"/>
        <v>165</v>
      </c>
      <c r="M3538" t="str">
        <f t="shared" si="481"/>
        <v>https://www.dl.ndl.go.jp/api/iiif/3437686/canvas/165</v>
      </c>
      <c r="N3538" t="str">
        <f t="shared" si="488"/>
        <v>https://www.dl.ndl.go.jp/api/iiif/3437686/manifest.json</v>
      </c>
      <c r="O3538" t="str">
        <f t="shared" si="482"/>
        <v>http://da.dl.itc.u-tokyo.ac.jp/mirador/?params=[{%22manifest%22:%22https://www.dl.ndl.go.jp/api/iiif/3437686/manifest.json%22,%22canvas%22:%22https://www.dl.ndl.go.jp/api/iiif/3437686/canvas/165%22}]</v>
      </c>
      <c r="P3538" t="b">
        <f t="shared" si="483"/>
        <v>1</v>
      </c>
      <c r="Q3538" t="b">
        <f t="shared" si="484"/>
        <v>1</v>
      </c>
      <c r="R3538" s="8">
        <v>291</v>
      </c>
      <c r="S3538" s="8">
        <v>4</v>
      </c>
      <c r="T3538" s="9" t="s">
        <v>4832</v>
      </c>
    </row>
    <row r="3539" spans="1:20" ht="19">
      <c r="A3539" s="8" t="str">
        <f t="shared" si="485"/>
        <v>https://w3id.org/kouigenjimonogatari/data/0291-05.json</v>
      </c>
      <c r="B3539" s="8">
        <v>291</v>
      </c>
      <c r="C3539" s="8">
        <v>5</v>
      </c>
      <c r="D3539" s="9" t="s">
        <v>4833</v>
      </c>
      <c r="E3539" t="str">
        <f t="shared" si="486"/>
        <v>http://creativecommons.org/publicdomain/zero/1.0/</v>
      </c>
      <c r="F3539" s="11" t="s">
        <v>5915</v>
      </c>
      <c r="G3539">
        <v>9</v>
      </c>
      <c r="H3539" t="s">
        <v>337</v>
      </c>
      <c r="I3539" s="3" t="str">
        <f t="shared" si="487"/>
        <v>https://jpsearch.go.jp/term/type/文章要素</v>
      </c>
      <c r="L3539">
        <f t="shared" si="480"/>
        <v>165</v>
      </c>
      <c r="M3539" t="str">
        <f t="shared" si="481"/>
        <v>https://www.dl.ndl.go.jp/api/iiif/3437686/canvas/165</v>
      </c>
      <c r="N3539" t="str">
        <f t="shared" si="488"/>
        <v>https://www.dl.ndl.go.jp/api/iiif/3437686/manifest.json</v>
      </c>
      <c r="O3539" t="str">
        <f t="shared" si="482"/>
        <v>http://da.dl.itc.u-tokyo.ac.jp/mirador/?params=[{%22manifest%22:%22https://www.dl.ndl.go.jp/api/iiif/3437686/manifest.json%22,%22canvas%22:%22https://www.dl.ndl.go.jp/api/iiif/3437686/canvas/165%22}]</v>
      </c>
      <c r="P3539" t="b">
        <f t="shared" si="483"/>
        <v>1</v>
      </c>
      <c r="Q3539" t="b">
        <f t="shared" si="484"/>
        <v>1</v>
      </c>
      <c r="R3539" s="8">
        <v>291</v>
      </c>
      <c r="S3539" s="8">
        <v>5</v>
      </c>
      <c r="T3539" s="9" t="s">
        <v>4833</v>
      </c>
    </row>
    <row r="3540" spans="1:20" ht="19">
      <c r="A3540" s="8" t="str">
        <f t="shared" si="485"/>
        <v>https://w3id.org/kouigenjimonogatari/data/0291-06.json</v>
      </c>
      <c r="B3540" s="8">
        <v>291</v>
      </c>
      <c r="C3540" s="8">
        <v>6</v>
      </c>
      <c r="D3540" s="9" t="s">
        <v>4834</v>
      </c>
      <c r="E3540" t="str">
        <f t="shared" si="486"/>
        <v>http://creativecommons.org/publicdomain/zero/1.0/</v>
      </c>
      <c r="F3540" s="11" t="s">
        <v>5915</v>
      </c>
      <c r="G3540">
        <v>9</v>
      </c>
      <c r="H3540" t="s">
        <v>337</v>
      </c>
      <c r="I3540" s="3" t="str">
        <f t="shared" si="487"/>
        <v>https://jpsearch.go.jp/term/type/文章要素</v>
      </c>
      <c r="L3540">
        <f t="shared" si="480"/>
        <v>165</v>
      </c>
      <c r="M3540" t="str">
        <f t="shared" si="481"/>
        <v>https://www.dl.ndl.go.jp/api/iiif/3437686/canvas/165</v>
      </c>
      <c r="N3540" t="str">
        <f t="shared" si="488"/>
        <v>https://www.dl.ndl.go.jp/api/iiif/3437686/manifest.json</v>
      </c>
      <c r="O3540" t="str">
        <f t="shared" si="482"/>
        <v>http://da.dl.itc.u-tokyo.ac.jp/mirador/?params=[{%22manifest%22:%22https://www.dl.ndl.go.jp/api/iiif/3437686/manifest.json%22,%22canvas%22:%22https://www.dl.ndl.go.jp/api/iiif/3437686/canvas/165%22}]</v>
      </c>
      <c r="P3540" t="b">
        <f t="shared" si="483"/>
        <v>1</v>
      </c>
      <c r="Q3540" t="b">
        <f t="shared" si="484"/>
        <v>1</v>
      </c>
      <c r="R3540" s="8">
        <v>291</v>
      </c>
      <c r="S3540" s="8">
        <v>6</v>
      </c>
      <c r="T3540" s="9" t="s">
        <v>4834</v>
      </c>
    </row>
    <row r="3541" spans="1:20" ht="19">
      <c r="A3541" s="8" t="str">
        <f t="shared" si="485"/>
        <v>https://w3id.org/kouigenjimonogatari/data/0291-07.json</v>
      </c>
      <c r="B3541" s="8">
        <v>291</v>
      </c>
      <c r="C3541" s="8">
        <v>7</v>
      </c>
      <c r="D3541" s="9" t="s">
        <v>4835</v>
      </c>
      <c r="E3541" t="str">
        <f t="shared" si="486"/>
        <v>http://creativecommons.org/publicdomain/zero/1.0/</v>
      </c>
      <c r="F3541" s="11" t="s">
        <v>5915</v>
      </c>
      <c r="G3541">
        <v>9</v>
      </c>
      <c r="H3541" t="s">
        <v>337</v>
      </c>
      <c r="I3541" s="3" t="str">
        <f t="shared" si="487"/>
        <v>https://jpsearch.go.jp/term/type/文章要素</v>
      </c>
      <c r="L3541">
        <f t="shared" si="480"/>
        <v>165</v>
      </c>
      <c r="M3541" t="str">
        <f t="shared" si="481"/>
        <v>https://www.dl.ndl.go.jp/api/iiif/3437686/canvas/165</v>
      </c>
      <c r="N3541" t="str">
        <f t="shared" si="488"/>
        <v>https://www.dl.ndl.go.jp/api/iiif/3437686/manifest.json</v>
      </c>
      <c r="O3541" t="str">
        <f t="shared" si="482"/>
        <v>http://da.dl.itc.u-tokyo.ac.jp/mirador/?params=[{%22manifest%22:%22https://www.dl.ndl.go.jp/api/iiif/3437686/manifest.json%22,%22canvas%22:%22https://www.dl.ndl.go.jp/api/iiif/3437686/canvas/165%22}]</v>
      </c>
      <c r="P3541" t="b">
        <f t="shared" si="483"/>
        <v>1</v>
      </c>
      <c r="Q3541" t="b">
        <f t="shared" si="484"/>
        <v>1</v>
      </c>
      <c r="R3541" s="8">
        <v>291</v>
      </c>
      <c r="S3541" s="8">
        <v>7</v>
      </c>
      <c r="T3541" s="9" t="s">
        <v>4835</v>
      </c>
    </row>
    <row r="3542" spans="1:20" ht="19">
      <c r="A3542" s="8" t="str">
        <f t="shared" si="485"/>
        <v>https://w3id.org/kouigenjimonogatari/data/0291-08.json</v>
      </c>
      <c r="B3542" s="8">
        <v>291</v>
      </c>
      <c r="C3542" s="8">
        <v>8</v>
      </c>
      <c r="D3542" s="9" t="s">
        <v>4836</v>
      </c>
      <c r="E3542" t="str">
        <f t="shared" si="486"/>
        <v>http://creativecommons.org/publicdomain/zero/1.0/</v>
      </c>
      <c r="F3542" s="11" t="s">
        <v>5915</v>
      </c>
      <c r="G3542">
        <v>9</v>
      </c>
      <c r="H3542" t="s">
        <v>337</v>
      </c>
      <c r="I3542" s="3" t="str">
        <f t="shared" si="487"/>
        <v>https://jpsearch.go.jp/term/type/文章要素</v>
      </c>
      <c r="L3542">
        <f t="shared" si="480"/>
        <v>165</v>
      </c>
      <c r="M3542" t="str">
        <f t="shared" si="481"/>
        <v>https://www.dl.ndl.go.jp/api/iiif/3437686/canvas/165</v>
      </c>
      <c r="N3542" t="str">
        <f t="shared" si="488"/>
        <v>https://www.dl.ndl.go.jp/api/iiif/3437686/manifest.json</v>
      </c>
      <c r="O3542" t="str">
        <f t="shared" si="482"/>
        <v>http://da.dl.itc.u-tokyo.ac.jp/mirador/?params=[{%22manifest%22:%22https://www.dl.ndl.go.jp/api/iiif/3437686/manifest.json%22,%22canvas%22:%22https://www.dl.ndl.go.jp/api/iiif/3437686/canvas/165%22}]</v>
      </c>
      <c r="P3542" t="b">
        <f t="shared" si="483"/>
        <v>1</v>
      </c>
      <c r="Q3542" t="b">
        <f t="shared" si="484"/>
        <v>1</v>
      </c>
      <c r="R3542" s="8">
        <v>291</v>
      </c>
      <c r="S3542" s="8">
        <v>8</v>
      </c>
      <c r="T3542" s="9" t="s">
        <v>4836</v>
      </c>
    </row>
    <row r="3543" spans="1:20" ht="19">
      <c r="A3543" s="8" t="str">
        <f t="shared" si="485"/>
        <v>https://w3id.org/kouigenjimonogatari/data/0291-09.json</v>
      </c>
      <c r="B3543" s="8">
        <v>291</v>
      </c>
      <c r="C3543" s="8">
        <v>9</v>
      </c>
      <c r="D3543" s="9" t="s">
        <v>4837</v>
      </c>
      <c r="E3543" t="str">
        <f t="shared" si="486"/>
        <v>http://creativecommons.org/publicdomain/zero/1.0/</v>
      </c>
      <c r="F3543" s="11" t="s">
        <v>5915</v>
      </c>
      <c r="G3543">
        <v>9</v>
      </c>
      <c r="H3543" t="s">
        <v>337</v>
      </c>
      <c r="I3543" s="3" t="str">
        <f t="shared" si="487"/>
        <v>https://jpsearch.go.jp/term/type/文章要素</v>
      </c>
      <c r="L3543">
        <f t="shared" si="480"/>
        <v>165</v>
      </c>
      <c r="M3543" t="str">
        <f t="shared" si="481"/>
        <v>https://www.dl.ndl.go.jp/api/iiif/3437686/canvas/165</v>
      </c>
      <c r="N3543" t="str">
        <f t="shared" si="488"/>
        <v>https://www.dl.ndl.go.jp/api/iiif/3437686/manifest.json</v>
      </c>
      <c r="O3543" t="str">
        <f t="shared" si="482"/>
        <v>http://da.dl.itc.u-tokyo.ac.jp/mirador/?params=[{%22manifest%22:%22https://www.dl.ndl.go.jp/api/iiif/3437686/manifest.json%22,%22canvas%22:%22https://www.dl.ndl.go.jp/api/iiif/3437686/canvas/165%22}]</v>
      </c>
      <c r="P3543" t="b">
        <f t="shared" si="483"/>
        <v>1</v>
      </c>
      <c r="Q3543" t="b">
        <f t="shared" si="484"/>
        <v>1</v>
      </c>
      <c r="R3543" s="8">
        <v>291</v>
      </c>
      <c r="S3543" s="8">
        <v>9</v>
      </c>
      <c r="T3543" s="9" t="s">
        <v>4837</v>
      </c>
    </row>
    <row r="3544" spans="1:20" ht="19">
      <c r="A3544" s="8" t="str">
        <f t="shared" si="485"/>
        <v>https://w3id.org/kouigenjimonogatari/data/0291-10.json</v>
      </c>
      <c r="B3544" s="8">
        <v>291</v>
      </c>
      <c r="C3544" s="8">
        <v>10</v>
      </c>
      <c r="D3544" s="9" t="s">
        <v>4838</v>
      </c>
      <c r="E3544" t="str">
        <f t="shared" si="486"/>
        <v>http://creativecommons.org/publicdomain/zero/1.0/</v>
      </c>
      <c r="F3544" s="11" t="s">
        <v>5915</v>
      </c>
      <c r="G3544">
        <v>9</v>
      </c>
      <c r="H3544" t="s">
        <v>337</v>
      </c>
      <c r="I3544" s="3" t="str">
        <f t="shared" si="487"/>
        <v>https://jpsearch.go.jp/term/type/文章要素</v>
      </c>
      <c r="L3544">
        <f t="shared" si="480"/>
        <v>165</v>
      </c>
      <c r="M3544" t="str">
        <f t="shared" si="481"/>
        <v>https://www.dl.ndl.go.jp/api/iiif/3437686/canvas/165</v>
      </c>
      <c r="N3544" t="str">
        <f t="shared" si="488"/>
        <v>https://www.dl.ndl.go.jp/api/iiif/3437686/manifest.json</v>
      </c>
      <c r="O3544" t="str">
        <f t="shared" si="482"/>
        <v>http://da.dl.itc.u-tokyo.ac.jp/mirador/?params=[{%22manifest%22:%22https://www.dl.ndl.go.jp/api/iiif/3437686/manifest.json%22,%22canvas%22:%22https://www.dl.ndl.go.jp/api/iiif/3437686/canvas/165%22}]</v>
      </c>
      <c r="P3544" t="b">
        <f t="shared" si="483"/>
        <v>1</v>
      </c>
      <c r="Q3544" t="b">
        <f t="shared" si="484"/>
        <v>1</v>
      </c>
      <c r="R3544" s="8">
        <v>291</v>
      </c>
      <c r="S3544" s="8">
        <v>10</v>
      </c>
      <c r="T3544" s="9" t="s">
        <v>4838</v>
      </c>
    </row>
    <row r="3545" spans="1:20" ht="19">
      <c r="A3545" s="8" t="str">
        <f t="shared" si="485"/>
        <v>https://w3id.org/kouigenjimonogatari/data/0291-11.json</v>
      </c>
      <c r="B3545" s="8">
        <v>291</v>
      </c>
      <c r="C3545" s="8">
        <v>11</v>
      </c>
      <c r="D3545" s="9" t="s">
        <v>4839</v>
      </c>
      <c r="E3545" t="str">
        <f t="shared" si="486"/>
        <v>http://creativecommons.org/publicdomain/zero/1.0/</v>
      </c>
      <c r="F3545" s="11" t="s">
        <v>5915</v>
      </c>
      <c r="G3545">
        <v>9</v>
      </c>
      <c r="H3545" t="s">
        <v>337</v>
      </c>
      <c r="I3545" s="3" t="str">
        <f t="shared" si="487"/>
        <v>https://jpsearch.go.jp/term/type/文章要素</v>
      </c>
      <c r="L3545">
        <f t="shared" si="480"/>
        <v>165</v>
      </c>
      <c r="M3545" t="str">
        <f t="shared" si="481"/>
        <v>https://www.dl.ndl.go.jp/api/iiif/3437686/canvas/165</v>
      </c>
      <c r="N3545" t="str">
        <f t="shared" si="488"/>
        <v>https://www.dl.ndl.go.jp/api/iiif/3437686/manifest.json</v>
      </c>
      <c r="O3545" t="str">
        <f t="shared" si="482"/>
        <v>http://da.dl.itc.u-tokyo.ac.jp/mirador/?params=[{%22manifest%22:%22https://www.dl.ndl.go.jp/api/iiif/3437686/manifest.json%22,%22canvas%22:%22https://www.dl.ndl.go.jp/api/iiif/3437686/canvas/165%22}]</v>
      </c>
      <c r="P3545" t="b">
        <f t="shared" si="483"/>
        <v>1</v>
      </c>
      <c r="Q3545" t="b">
        <f t="shared" si="484"/>
        <v>1</v>
      </c>
      <c r="R3545" s="8">
        <v>291</v>
      </c>
      <c r="S3545" s="8">
        <v>11</v>
      </c>
      <c r="T3545" s="9" t="s">
        <v>4839</v>
      </c>
    </row>
    <row r="3546" spans="1:20" ht="19">
      <c r="A3546" s="8" t="str">
        <f t="shared" si="485"/>
        <v>https://w3id.org/kouigenjimonogatari/data/0291-12.json</v>
      </c>
      <c r="B3546" s="8">
        <v>291</v>
      </c>
      <c r="C3546" s="8">
        <v>12</v>
      </c>
      <c r="D3546" s="9" t="s">
        <v>4840</v>
      </c>
      <c r="E3546" t="str">
        <f t="shared" si="486"/>
        <v>http://creativecommons.org/publicdomain/zero/1.0/</v>
      </c>
      <c r="F3546" s="11" t="s">
        <v>5915</v>
      </c>
      <c r="G3546">
        <v>9</v>
      </c>
      <c r="H3546" t="s">
        <v>337</v>
      </c>
      <c r="I3546" s="3" t="str">
        <f t="shared" si="487"/>
        <v>https://jpsearch.go.jp/term/type/文章要素</v>
      </c>
      <c r="L3546">
        <f t="shared" si="480"/>
        <v>165</v>
      </c>
      <c r="M3546" t="str">
        <f t="shared" si="481"/>
        <v>https://www.dl.ndl.go.jp/api/iiif/3437686/canvas/165</v>
      </c>
      <c r="N3546" t="str">
        <f t="shared" si="488"/>
        <v>https://www.dl.ndl.go.jp/api/iiif/3437686/manifest.json</v>
      </c>
      <c r="O3546" t="str">
        <f t="shared" si="482"/>
        <v>http://da.dl.itc.u-tokyo.ac.jp/mirador/?params=[{%22manifest%22:%22https://www.dl.ndl.go.jp/api/iiif/3437686/manifest.json%22,%22canvas%22:%22https://www.dl.ndl.go.jp/api/iiif/3437686/canvas/165%22}]</v>
      </c>
      <c r="P3546" t="b">
        <f t="shared" si="483"/>
        <v>1</v>
      </c>
      <c r="Q3546" t="b">
        <f t="shared" si="484"/>
        <v>1</v>
      </c>
      <c r="R3546" s="8">
        <v>291</v>
      </c>
      <c r="S3546" s="8">
        <v>12</v>
      </c>
      <c r="T3546" s="9" t="s">
        <v>4840</v>
      </c>
    </row>
    <row r="3547" spans="1:20" ht="19">
      <c r="A3547" s="8" t="str">
        <f t="shared" si="485"/>
        <v>https://w3id.org/kouigenjimonogatari/data/0291-13.json</v>
      </c>
      <c r="B3547" s="8">
        <v>291</v>
      </c>
      <c r="C3547" s="8">
        <v>13</v>
      </c>
      <c r="D3547" s="9" t="s">
        <v>4841</v>
      </c>
      <c r="E3547" t="str">
        <f t="shared" si="486"/>
        <v>http://creativecommons.org/publicdomain/zero/1.0/</v>
      </c>
      <c r="F3547" s="11" t="s">
        <v>5915</v>
      </c>
      <c r="G3547">
        <v>9</v>
      </c>
      <c r="H3547" t="s">
        <v>337</v>
      </c>
      <c r="I3547" s="3" t="str">
        <f t="shared" si="487"/>
        <v>https://jpsearch.go.jp/term/type/文章要素</v>
      </c>
      <c r="L3547">
        <f t="shared" si="480"/>
        <v>165</v>
      </c>
      <c r="M3547" t="str">
        <f t="shared" si="481"/>
        <v>https://www.dl.ndl.go.jp/api/iiif/3437686/canvas/165</v>
      </c>
      <c r="N3547" t="str">
        <f t="shared" si="488"/>
        <v>https://www.dl.ndl.go.jp/api/iiif/3437686/manifest.json</v>
      </c>
      <c r="O3547" t="str">
        <f t="shared" si="482"/>
        <v>http://da.dl.itc.u-tokyo.ac.jp/mirador/?params=[{%22manifest%22:%22https://www.dl.ndl.go.jp/api/iiif/3437686/manifest.json%22,%22canvas%22:%22https://www.dl.ndl.go.jp/api/iiif/3437686/canvas/165%22}]</v>
      </c>
      <c r="P3547" t="b">
        <f t="shared" si="483"/>
        <v>1</v>
      </c>
      <c r="Q3547" t="b">
        <f t="shared" si="484"/>
        <v>1</v>
      </c>
      <c r="R3547" s="8">
        <v>291</v>
      </c>
      <c r="S3547" s="8">
        <v>13</v>
      </c>
      <c r="T3547" s="9" t="s">
        <v>4841</v>
      </c>
    </row>
    <row r="3548" spans="1:20" ht="19">
      <c r="A3548" s="8" t="str">
        <f t="shared" si="485"/>
        <v>https://w3id.org/kouigenjimonogatari/data/0291-14.json</v>
      </c>
      <c r="B3548" s="8">
        <v>291</v>
      </c>
      <c r="C3548" s="8">
        <v>14</v>
      </c>
      <c r="D3548" s="9" t="s">
        <v>4842</v>
      </c>
      <c r="E3548" t="str">
        <f t="shared" si="486"/>
        <v>http://creativecommons.org/publicdomain/zero/1.0/</v>
      </c>
      <c r="F3548" s="11" t="s">
        <v>5915</v>
      </c>
      <c r="G3548">
        <v>9</v>
      </c>
      <c r="H3548" t="s">
        <v>337</v>
      </c>
      <c r="I3548" s="3" t="str">
        <f t="shared" si="487"/>
        <v>https://jpsearch.go.jp/term/type/文章要素</v>
      </c>
      <c r="L3548">
        <f t="shared" si="480"/>
        <v>165</v>
      </c>
      <c r="M3548" t="str">
        <f t="shared" si="481"/>
        <v>https://www.dl.ndl.go.jp/api/iiif/3437686/canvas/165</v>
      </c>
      <c r="N3548" t="str">
        <f t="shared" si="488"/>
        <v>https://www.dl.ndl.go.jp/api/iiif/3437686/manifest.json</v>
      </c>
      <c r="O3548" t="str">
        <f t="shared" si="482"/>
        <v>http://da.dl.itc.u-tokyo.ac.jp/mirador/?params=[{%22manifest%22:%22https://www.dl.ndl.go.jp/api/iiif/3437686/manifest.json%22,%22canvas%22:%22https://www.dl.ndl.go.jp/api/iiif/3437686/canvas/165%22}]</v>
      </c>
      <c r="P3548" t="b">
        <f t="shared" si="483"/>
        <v>1</v>
      </c>
      <c r="Q3548" t="b">
        <f t="shared" si="484"/>
        <v>1</v>
      </c>
      <c r="R3548" s="8">
        <v>291</v>
      </c>
      <c r="S3548" s="8">
        <v>14</v>
      </c>
      <c r="T3548" s="9" t="s">
        <v>4842</v>
      </c>
    </row>
    <row r="3549" spans="1:20" ht="19">
      <c r="A3549" s="8" t="str">
        <f t="shared" si="485"/>
        <v>https://w3id.org/kouigenjimonogatari/data/0292-01.json</v>
      </c>
      <c r="B3549" s="8">
        <v>292</v>
      </c>
      <c r="C3549" s="8">
        <v>1</v>
      </c>
      <c r="D3549" s="9" t="s">
        <v>4843</v>
      </c>
      <c r="E3549" t="str">
        <f t="shared" si="486"/>
        <v>http://creativecommons.org/publicdomain/zero/1.0/</v>
      </c>
      <c r="F3549" s="11" t="s">
        <v>5915</v>
      </c>
      <c r="G3549">
        <v>9</v>
      </c>
      <c r="H3549" t="s">
        <v>337</v>
      </c>
      <c r="I3549" s="3" t="str">
        <f t="shared" si="487"/>
        <v>https://jpsearch.go.jp/term/type/文章要素</v>
      </c>
      <c r="L3549">
        <f t="shared" si="480"/>
        <v>166</v>
      </c>
      <c r="M3549" t="str">
        <f t="shared" si="481"/>
        <v>https://www.dl.ndl.go.jp/api/iiif/3437686/canvas/166</v>
      </c>
      <c r="N3549" t="str">
        <f t="shared" si="488"/>
        <v>https://www.dl.ndl.go.jp/api/iiif/3437686/manifest.json</v>
      </c>
      <c r="O3549" t="str">
        <f t="shared" si="482"/>
        <v>http://da.dl.itc.u-tokyo.ac.jp/mirador/?params=[{%22manifest%22:%22https://www.dl.ndl.go.jp/api/iiif/3437686/manifest.json%22,%22canvas%22:%22https://www.dl.ndl.go.jp/api/iiif/3437686/canvas/166%22}]</v>
      </c>
      <c r="P3549" t="b">
        <f t="shared" si="483"/>
        <v>1</v>
      </c>
      <c r="Q3549" t="b">
        <f t="shared" si="484"/>
        <v>1</v>
      </c>
      <c r="R3549" s="8">
        <v>292</v>
      </c>
      <c r="S3549" s="8">
        <v>1</v>
      </c>
      <c r="T3549" s="9" t="s">
        <v>4843</v>
      </c>
    </row>
    <row r="3550" spans="1:20" ht="19">
      <c r="A3550" s="8" t="str">
        <f t="shared" si="485"/>
        <v>https://w3id.org/kouigenjimonogatari/data/0292-02.json</v>
      </c>
      <c r="B3550" s="8">
        <v>292</v>
      </c>
      <c r="C3550" s="8">
        <v>2</v>
      </c>
      <c r="D3550" s="9" t="s">
        <v>4844</v>
      </c>
      <c r="E3550" t="str">
        <f t="shared" si="486"/>
        <v>http://creativecommons.org/publicdomain/zero/1.0/</v>
      </c>
      <c r="F3550" s="11" t="s">
        <v>5915</v>
      </c>
      <c r="G3550">
        <v>9</v>
      </c>
      <c r="H3550" t="s">
        <v>337</v>
      </c>
      <c r="I3550" s="3" t="str">
        <f t="shared" si="487"/>
        <v>https://jpsearch.go.jp/term/type/文章要素</v>
      </c>
      <c r="L3550">
        <f t="shared" si="480"/>
        <v>166</v>
      </c>
      <c r="M3550" t="str">
        <f t="shared" si="481"/>
        <v>https://www.dl.ndl.go.jp/api/iiif/3437686/canvas/166</v>
      </c>
      <c r="N3550" t="str">
        <f t="shared" si="488"/>
        <v>https://www.dl.ndl.go.jp/api/iiif/3437686/manifest.json</v>
      </c>
      <c r="O3550" t="str">
        <f t="shared" si="482"/>
        <v>http://da.dl.itc.u-tokyo.ac.jp/mirador/?params=[{%22manifest%22:%22https://www.dl.ndl.go.jp/api/iiif/3437686/manifest.json%22,%22canvas%22:%22https://www.dl.ndl.go.jp/api/iiif/3437686/canvas/166%22}]</v>
      </c>
      <c r="P3550" t="b">
        <f t="shared" si="483"/>
        <v>1</v>
      </c>
      <c r="Q3550" t="b">
        <f t="shared" si="484"/>
        <v>1</v>
      </c>
      <c r="R3550" s="8">
        <v>292</v>
      </c>
      <c r="S3550" s="8">
        <v>2</v>
      </c>
      <c r="T3550" s="9" t="s">
        <v>4844</v>
      </c>
    </row>
    <row r="3551" spans="1:20" ht="19">
      <c r="A3551" s="8" t="str">
        <f t="shared" si="485"/>
        <v>https://w3id.org/kouigenjimonogatari/data/0292-03.json</v>
      </c>
      <c r="B3551" s="8">
        <v>292</v>
      </c>
      <c r="C3551" s="8">
        <v>3</v>
      </c>
      <c r="D3551" s="9" t="s">
        <v>3404</v>
      </c>
      <c r="E3551" t="str">
        <f t="shared" si="486"/>
        <v>http://creativecommons.org/publicdomain/zero/1.0/</v>
      </c>
      <c r="F3551" s="11" t="s">
        <v>5915</v>
      </c>
      <c r="G3551">
        <v>9</v>
      </c>
      <c r="H3551" t="s">
        <v>337</v>
      </c>
      <c r="I3551" s="3" t="str">
        <f t="shared" si="487"/>
        <v>https://jpsearch.go.jp/term/type/文章要素</v>
      </c>
      <c r="L3551">
        <f t="shared" si="480"/>
        <v>166</v>
      </c>
      <c r="M3551" t="str">
        <f t="shared" si="481"/>
        <v>https://www.dl.ndl.go.jp/api/iiif/3437686/canvas/166</v>
      </c>
      <c r="N3551" t="str">
        <f t="shared" si="488"/>
        <v>https://www.dl.ndl.go.jp/api/iiif/3437686/manifest.json</v>
      </c>
      <c r="O3551" t="str">
        <f t="shared" si="482"/>
        <v>http://da.dl.itc.u-tokyo.ac.jp/mirador/?params=[{%22manifest%22:%22https://www.dl.ndl.go.jp/api/iiif/3437686/manifest.json%22,%22canvas%22:%22https://www.dl.ndl.go.jp/api/iiif/3437686/canvas/166%22}]</v>
      </c>
      <c r="P3551" t="b">
        <f t="shared" si="483"/>
        <v>1</v>
      </c>
      <c r="Q3551" t="b">
        <f t="shared" si="484"/>
        <v>1</v>
      </c>
      <c r="R3551" s="8">
        <v>292</v>
      </c>
      <c r="S3551" s="8">
        <v>3</v>
      </c>
      <c r="T3551" s="9" t="s">
        <v>3404</v>
      </c>
    </row>
    <row r="3552" spans="1:20" ht="19">
      <c r="A3552" s="8" t="str">
        <f t="shared" si="485"/>
        <v>https://w3id.org/kouigenjimonogatari/data/0292-04.json</v>
      </c>
      <c r="B3552" s="8">
        <v>292</v>
      </c>
      <c r="C3552" s="8">
        <v>4</v>
      </c>
      <c r="D3552" s="9" t="s">
        <v>4845</v>
      </c>
      <c r="E3552" t="str">
        <f t="shared" si="486"/>
        <v>http://creativecommons.org/publicdomain/zero/1.0/</v>
      </c>
      <c r="F3552" s="11" t="s">
        <v>5915</v>
      </c>
      <c r="G3552">
        <v>9</v>
      </c>
      <c r="H3552" t="s">
        <v>337</v>
      </c>
      <c r="I3552" s="3" t="str">
        <f t="shared" si="487"/>
        <v>https://jpsearch.go.jp/term/type/文章要素</v>
      </c>
      <c r="L3552">
        <f t="shared" ref="L3552:L3615" si="489">20+INT(B3552/2)</f>
        <v>166</v>
      </c>
      <c r="M3552" t="str">
        <f t="shared" ref="M3552:M3615" si="490">"https://www.dl.ndl.go.jp/api/iiif/3437686/canvas/"&amp;L3552</f>
        <v>https://www.dl.ndl.go.jp/api/iiif/3437686/canvas/166</v>
      </c>
      <c r="N3552" t="str">
        <f t="shared" si="488"/>
        <v>https://www.dl.ndl.go.jp/api/iiif/3437686/manifest.json</v>
      </c>
      <c r="O3552" t="str">
        <f t="shared" ref="O3552:O3615" si="491">"http://da.dl.itc.u-tokyo.ac.jp/mirador/?params=[{%22manifest%22:%22"&amp;N3552&amp;"%22,%22canvas%22:%22"&amp;M3552&amp;"%22}]"</f>
        <v>http://da.dl.itc.u-tokyo.ac.jp/mirador/?params=[{%22manifest%22:%22https://www.dl.ndl.go.jp/api/iiif/3437686/manifest.json%22,%22canvas%22:%22https://www.dl.ndl.go.jp/api/iiif/3437686/canvas/166%22}]</v>
      </c>
      <c r="P3552" t="b">
        <f t="shared" ref="P3552:P3615" si="492">S3552=C3552</f>
        <v>1</v>
      </c>
      <c r="Q3552" t="b">
        <f t="shared" ref="Q3552:Q3615" si="493">B3552=R3552</f>
        <v>1</v>
      </c>
      <c r="R3552" s="8">
        <v>292</v>
      </c>
      <c r="S3552" s="8">
        <v>4</v>
      </c>
      <c r="T3552" s="9" t="s">
        <v>4845</v>
      </c>
    </row>
    <row r="3553" spans="1:20" ht="19">
      <c r="A3553" s="8" t="str">
        <f t="shared" si="485"/>
        <v>https://w3id.org/kouigenjimonogatari/data/0292-05.json</v>
      </c>
      <c r="B3553" s="8">
        <v>292</v>
      </c>
      <c r="C3553" s="8">
        <v>5</v>
      </c>
      <c r="D3553" s="9" t="s">
        <v>4846</v>
      </c>
      <c r="E3553" t="str">
        <f t="shared" si="486"/>
        <v>http://creativecommons.org/publicdomain/zero/1.0/</v>
      </c>
      <c r="F3553" s="11" t="s">
        <v>5915</v>
      </c>
      <c r="G3553">
        <v>9</v>
      </c>
      <c r="H3553" t="s">
        <v>337</v>
      </c>
      <c r="I3553" s="3" t="str">
        <f t="shared" si="487"/>
        <v>https://jpsearch.go.jp/term/type/文章要素</v>
      </c>
      <c r="L3553">
        <f t="shared" si="489"/>
        <v>166</v>
      </c>
      <c r="M3553" t="str">
        <f t="shared" si="490"/>
        <v>https://www.dl.ndl.go.jp/api/iiif/3437686/canvas/166</v>
      </c>
      <c r="N3553" t="str">
        <f t="shared" si="488"/>
        <v>https://www.dl.ndl.go.jp/api/iiif/3437686/manifest.json</v>
      </c>
      <c r="O3553" t="str">
        <f t="shared" si="491"/>
        <v>http://da.dl.itc.u-tokyo.ac.jp/mirador/?params=[{%22manifest%22:%22https://www.dl.ndl.go.jp/api/iiif/3437686/manifest.json%22,%22canvas%22:%22https://www.dl.ndl.go.jp/api/iiif/3437686/canvas/166%22}]</v>
      </c>
      <c r="P3553" t="b">
        <f t="shared" si="492"/>
        <v>1</v>
      </c>
      <c r="Q3553" t="b">
        <f t="shared" si="493"/>
        <v>1</v>
      </c>
      <c r="R3553" s="8">
        <v>292</v>
      </c>
      <c r="S3553" s="8">
        <v>5</v>
      </c>
      <c r="T3553" s="9" t="s">
        <v>4846</v>
      </c>
    </row>
    <row r="3554" spans="1:20" ht="19">
      <c r="A3554" s="8" t="str">
        <f t="shared" si="485"/>
        <v>https://w3id.org/kouigenjimonogatari/data/0292-06.json</v>
      </c>
      <c r="B3554" s="8">
        <v>292</v>
      </c>
      <c r="C3554" s="8">
        <v>6</v>
      </c>
      <c r="D3554" s="9" t="s">
        <v>4847</v>
      </c>
      <c r="E3554" t="str">
        <f t="shared" si="486"/>
        <v>http://creativecommons.org/publicdomain/zero/1.0/</v>
      </c>
      <c r="F3554" s="11" t="s">
        <v>5915</v>
      </c>
      <c r="G3554">
        <v>9</v>
      </c>
      <c r="H3554" t="s">
        <v>337</v>
      </c>
      <c r="I3554" s="3" t="str">
        <f t="shared" si="487"/>
        <v>https://jpsearch.go.jp/term/type/文章要素</v>
      </c>
      <c r="L3554">
        <f t="shared" si="489"/>
        <v>166</v>
      </c>
      <c r="M3554" t="str">
        <f t="shared" si="490"/>
        <v>https://www.dl.ndl.go.jp/api/iiif/3437686/canvas/166</v>
      </c>
      <c r="N3554" t="str">
        <f t="shared" si="488"/>
        <v>https://www.dl.ndl.go.jp/api/iiif/3437686/manifest.json</v>
      </c>
      <c r="O3554" t="str">
        <f t="shared" si="491"/>
        <v>http://da.dl.itc.u-tokyo.ac.jp/mirador/?params=[{%22manifest%22:%22https://www.dl.ndl.go.jp/api/iiif/3437686/manifest.json%22,%22canvas%22:%22https://www.dl.ndl.go.jp/api/iiif/3437686/canvas/166%22}]</v>
      </c>
      <c r="P3554" t="b">
        <f t="shared" si="492"/>
        <v>1</v>
      </c>
      <c r="Q3554" t="b">
        <f t="shared" si="493"/>
        <v>1</v>
      </c>
      <c r="R3554" s="8">
        <v>292</v>
      </c>
      <c r="S3554" s="8">
        <v>6</v>
      </c>
      <c r="T3554" s="9" t="s">
        <v>4847</v>
      </c>
    </row>
    <row r="3555" spans="1:20" ht="19">
      <c r="A3555" s="8" t="str">
        <f t="shared" si="485"/>
        <v>https://w3id.org/kouigenjimonogatari/data/0292-07.json</v>
      </c>
      <c r="B3555" s="8">
        <v>292</v>
      </c>
      <c r="C3555" s="8">
        <v>7</v>
      </c>
      <c r="D3555" s="9" t="s">
        <v>4848</v>
      </c>
      <c r="E3555" t="str">
        <f t="shared" si="486"/>
        <v>http://creativecommons.org/publicdomain/zero/1.0/</v>
      </c>
      <c r="F3555" s="11" t="s">
        <v>5915</v>
      </c>
      <c r="G3555">
        <v>9</v>
      </c>
      <c r="H3555" t="s">
        <v>337</v>
      </c>
      <c r="I3555" s="3" t="str">
        <f t="shared" si="487"/>
        <v>https://jpsearch.go.jp/term/type/文章要素</v>
      </c>
      <c r="L3555">
        <f t="shared" si="489"/>
        <v>166</v>
      </c>
      <c r="M3555" t="str">
        <f t="shared" si="490"/>
        <v>https://www.dl.ndl.go.jp/api/iiif/3437686/canvas/166</v>
      </c>
      <c r="N3555" t="str">
        <f t="shared" si="488"/>
        <v>https://www.dl.ndl.go.jp/api/iiif/3437686/manifest.json</v>
      </c>
      <c r="O3555" t="str">
        <f t="shared" si="491"/>
        <v>http://da.dl.itc.u-tokyo.ac.jp/mirador/?params=[{%22manifest%22:%22https://www.dl.ndl.go.jp/api/iiif/3437686/manifest.json%22,%22canvas%22:%22https://www.dl.ndl.go.jp/api/iiif/3437686/canvas/166%22}]</v>
      </c>
      <c r="P3555" t="b">
        <f t="shared" si="492"/>
        <v>1</v>
      </c>
      <c r="Q3555" t="b">
        <f t="shared" si="493"/>
        <v>1</v>
      </c>
      <c r="R3555" s="8">
        <v>292</v>
      </c>
      <c r="S3555" s="8">
        <v>7</v>
      </c>
      <c r="T3555" s="9" t="s">
        <v>4848</v>
      </c>
    </row>
    <row r="3556" spans="1:20" ht="19">
      <c r="A3556" s="8" t="str">
        <f t="shared" si="485"/>
        <v>https://w3id.org/kouigenjimonogatari/data/0292-08.json</v>
      </c>
      <c r="B3556" s="8">
        <v>292</v>
      </c>
      <c r="C3556" s="8">
        <v>8</v>
      </c>
      <c r="D3556" s="9" t="s">
        <v>4849</v>
      </c>
      <c r="E3556" t="str">
        <f t="shared" si="486"/>
        <v>http://creativecommons.org/publicdomain/zero/1.0/</v>
      </c>
      <c r="F3556" s="11" t="s">
        <v>5915</v>
      </c>
      <c r="G3556">
        <v>9</v>
      </c>
      <c r="H3556" t="s">
        <v>337</v>
      </c>
      <c r="I3556" s="3" t="str">
        <f t="shared" si="487"/>
        <v>https://jpsearch.go.jp/term/type/文章要素</v>
      </c>
      <c r="L3556">
        <f t="shared" si="489"/>
        <v>166</v>
      </c>
      <c r="M3556" t="str">
        <f t="shared" si="490"/>
        <v>https://www.dl.ndl.go.jp/api/iiif/3437686/canvas/166</v>
      </c>
      <c r="N3556" t="str">
        <f t="shared" si="488"/>
        <v>https://www.dl.ndl.go.jp/api/iiif/3437686/manifest.json</v>
      </c>
      <c r="O3556" t="str">
        <f t="shared" si="491"/>
        <v>http://da.dl.itc.u-tokyo.ac.jp/mirador/?params=[{%22manifest%22:%22https://www.dl.ndl.go.jp/api/iiif/3437686/manifest.json%22,%22canvas%22:%22https://www.dl.ndl.go.jp/api/iiif/3437686/canvas/166%22}]</v>
      </c>
      <c r="P3556" t="b">
        <f t="shared" si="492"/>
        <v>1</v>
      </c>
      <c r="Q3556" t="b">
        <f t="shared" si="493"/>
        <v>1</v>
      </c>
      <c r="R3556" s="8">
        <v>292</v>
      </c>
      <c r="S3556" s="8">
        <v>8</v>
      </c>
      <c r="T3556" s="9" t="s">
        <v>4849</v>
      </c>
    </row>
    <row r="3557" spans="1:20" ht="19">
      <c r="A3557" s="8" t="str">
        <f t="shared" si="485"/>
        <v>https://w3id.org/kouigenjimonogatari/data/0292-09.json</v>
      </c>
      <c r="B3557" s="8">
        <v>292</v>
      </c>
      <c r="C3557" s="8">
        <v>9</v>
      </c>
      <c r="D3557" s="9" t="s">
        <v>4850</v>
      </c>
      <c r="E3557" t="str">
        <f t="shared" si="486"/>
        <v>http://creativecommons.org/publicdomain/zero/1.0/</v>
      </c>
      <c r="F3557" s="11" t="s">
        <v>5915</v>
      </c>
      <c r="G3557">
        <v>9</v>
      </c>
      <c r="H3557" t="s">
        <v>337</v>
      </c>
      <c r="I3557" s="3" t="str">
        <f t="shared" si="487"/>
        <v>https://jpsearch.go.jp/term/type/文章要素</v>
      </c>
      <c r="L3557">
        <f t="shared" si="489"/>
        <v>166</v>
      </c>
      <c r="M3557" t="str">
        <f t="shared" si="490"/>
        <v>https://www.dl.ndl.go.jp/api/iiif/3437686/canvas/166</v>
      </c>
      <c r="N3557" t="str">
        <f t="shared" si="488"/>
        <v>https://www.dl.ndl.go.jp/api/iiif/3437686/manifest.json</v>
      </c>
      <c r="O3557" t="str">
        <f t="shared" si="491"/>
        <v>http://da.dl.itc.u-tokyo.ac.jp/mirador/?params=[{%22manifest%22:%22https://www.dl.ndl.go.jp/api/iiif/3437686/manifest.json%22,%22canvas%22:%22https://www.dl.ndl.go.jp/api/iiif/3437686/canvas/166%22}]</v>
      </c>
      <c r="P3557" t="b">
        <f t="shared" si="492"/>
        <v>1</v>
      </c>
      <c r="Q3557" t="b">
        <f t="shared" si="493"/>
        <v>1</v>
      </c>
      <c r="R3557" s="8">
        <v>292</v>
      </c>
      <c r="S3557" s="8">
        <v>9</v>
      </c>
      <c r="T3557" s="9" t="s">
        <v>4850</v>
      </c>
    </row>
    <row r="3558" spans="1:20" ht="19">
      <c r="A3558" s="8" t="str">
        <f t="shared" si="485"/>
        <v>https://w3id.org/kouigenjimonogatari/data/0292-10.json</v>
      </c>
      <c r="B3558" s="8">
        <v>292</v>
      </c>
      <c r="C3558" s="8">
        <v>10</v>
      </c>
      <c r="D3558" s="9" t="s">
        <v>4851</v>
      </c>
      <c r="E3558" t="str">
        <f t="shared" si="486"/>
        <v>http://creativecommons.org/publicdomain/zero/1.0/</v>
      </c>
      <c r="F3558" s="11" t="s">
        <v>5915</v>
      </c>
      <c r="G3558">
        <v>9</v>
      </c>
      <c r="H3558" t="s">
        <v>337</v>
      </c>
      <c r="I3558" s="3" t="str">
        <f t="shared" si="487"/>
        <v>https://jpsearch.go.jp/term/type/文章要素</v>
      </c>
      <c r="L3558">
        <f t="shared" si="489"/>
        <v>166</v>
      </c>
      <c r="M3558" t="str">
        <f t="shared" si="490"/>
        <v>https://www.dl.ndl.go.jp/api/iiif/3437686/canvas/166</v>
      </c>
      <c r="N3558" t="str">
        <f t="shared" si="488"/>
        <v>https://www.dl.ndl.go.jp/api/iiif/3437686/manifest.json</v>
      </c>
      <c r="O3558" t="str">
        <f t="shared" si="491"/>
        <v>http://da.dl.itc.u-tokyo.ac.jp/mirador/?params=[{%22manifest%22:%22https://www.dl.ndl.go.jp/api/iiif/3437686/manifest.json%22,%22canvas%22:%22https://www.dl.ndl.go.jp/api/iiif/3437686/canvas/166%22}]</v>
      </c>
      <c r="P3558" t="b">
        <f t="shared" si="492"/>
        <v>1</v>
      </c>
      <c r="Q3558" t="b">
        <f t="shared" si="493"/>
        <v>1</v>
      </c>
      <c r="R3558" s="8">
        <v>292</v>
      </c>
      <c r="S3558" s="8">
        <v>10</v>
      </c>
      <c r="T3558" s="9" t="s">
        <v>4851</v>
      </c>
    </row>
    <row r="3559" spans="1:20" ht="19">
      <c r="A3559" s="8" t="str">
        <f t="shared" si="485"/>
        <v>https://w3id.org/kouigenjimonogatari/data/0292-11.json</v>
      </c>
      <c r="B3559" s="8">
        <v>292</v>
      </c>
      <c r="C3559" s="8">
        <v>11</v>
      </c>
      <c r="D3559" s="9" t="s">
        <v>4852</v>
      </c>
      <c r="E3559" t="str">
        <f t="shared" si="486"/>
        <v>http://creativecommons.org/publicdomain/zero/1.0/</v>
      </c>
      <c r="F3559" s="11" t="s">
        <v>5915</v>
      </c>
      <c r="G3559">
        <v>9</v>
      </c>
      <c r="H3559" t="s">
        <v>337</v>
      </c>
      <c r="I3559" s="3" t="str">
        <f t="shared" si="487"/>
        <v>https://jpsearch.go.jp/term/type/文章要素</v>
      </c>
      <c r="L3559">
        <f t="shared" si="489"/>
        <v>166</v>
      </c>
      <c r="M3559" t="str">
        <f t="shared" si="490"/>
        <v>https://www.dl.ndl.go.jp/api/iiif/3437686/canvas/166</v>
      </c>
      <c r="N3559" t="str">
        <f t="shared" si="488"/>
        <v>https://www.dl.ndl.go.jp/api/iiif/3437686/manifest.json</v>
      </c>
      <c r="O3559" t="str">
        <f t="shared" si="491"/>
        <v>http://da.dl.itc.u-tokyo.ac.jp/mirador/?params=[{%22manifest%22:%22https://www.dl.ndl.go.jp/api/iiif/3437686/manifest.json%22,%22canvas%22:%22https://www.dl.ndl.go.jp/api/iiif/3437686/canvas/166%22}]</v>
      </c>
      <c r="P3559" t="b">
        <f t="shared" si="492"/>
        <v>1</v>
      </c>
      <c r="Q3559" t="b">
        <f t="shared" si="493"/>
        <v>1</v>
      </c>
      <c r="R3559" s="8">
        <v>292</v>
      </c>
      <c r="S3559" s="8">
        <v>11</v>
      </c>
      <c r="T3559" s="9" t="s">
        <v>4852</v>
      </c>
    </row>
    <row r="3560" spans="1:20" ht="19">
      <c r="A3560" s="8" t="str">
        <f t="shared" si="485"/>
        <v>https://w3id.org/kouigenjimonogatari/data/0292-12.json</v>
      </c>
      <c r="B3560" s="8">
        <v>292</v>
      </c>
      <c r="C3560" s="8">
        <v>12</v>
      </c>
      <c r="D3560" s="9" t="s">
        <v>3414</v>
      </c>
      <c r="E3560" t="str">
        <f t="shared" si="486"/>
        <v>http://creativecommons.org/publicdomain/zero/1.0/</v>
      </c>
      <c r="F3560" s="11" t="s">
        <v>5915</v>
      </c>
      <c r="G3560">
        <v>9</v>
      </c>
      <c r="H3560" t="s">
        <v>337</v>
      </c>
      <c r="I3560" s="3" t="str">
        <f t="shared" si="487"/>
        <v>https://jpsearch.go.jp/term/type/文章要素</v>
      </c>
      <c r="L3560">
        <f t="shared" si="489"/>
        <v>166</v>
      </c>
      <c r="M3560" t="str">
        <f t="shared" si="490"/>
        <v>https://www.dl.ndl.go.jp/api/iiif/3437686/canvas/166</v>
      </c>
      <c r="N3560" t="str">
        <f t="shared" si="488"/>
        <v>https://www.dl.ndl.go.jp/api/iiif/3437686/manifest.json</v>
      </c>
      <c r="O3560" t="str">
        <f t="shared" si="491"/>
        <v>http://da.dl.itc.u-tokyo.ac.jp/mirador/?params=[{%22manifest%22:%22https://www.dl.ndl.go.jp/api/iiif/3437686/manifest.json%22,%22canvas%22:%22https://www.dl.ndl.go.jp/api/iiif/3437686/canvas/166%22}]</v>
      </c>
      <c r="P3560" t="b">
        <f t="shared" si="492"/>
        <v>1</v>
      </c>
      <c r="Q3560" t="b">
        <f t="shared" si="493"/>
        <v>1</v>
      </c>
      <c r="R3560" s="8">
        <v>292</v>
      </c>
      <c r="S3560" s="8">
        <v>12</v>
      </c>
      <c r="T3560" s="9" t="s">
        <v>3414</v>
      </c>
    </row>
    <row r="3561" spans="1:20" ht="19">
      <c r="A3561" s="8" t="str">
        <f t="shared" si="485"/>
        <v>https://w3id.org/kouigenjimonogatari/data/0292-13.json</v>
      </c>
      <c r="B3561" s="8">
        <v>292</v>
      </c>
      <c r="C3561" s="8">
        <v>13</v>
      </c>
      <c r="D3561" s="9" t="s">
        <v>4674</v>
      </c>
      <c r="E3561" t="str">
        <f t="shared" si="486"/>
        <v>http://creativecommons.org/publicdomain/zero/1.0/</v>
      </c>
      <c r="F3561" s="11" t="s">
        <v>5915</v>
      </c>
      <c r="G3561">
        <v>9</v>
      </c>
      <c r="H3561" t="s">
        <v>337</v>
      </c>
      <c r="I3561" s="3" t="str">
        <f t="shared" si="487"/>
        <v>https://jpsearch.go.jp/term/type/文章要素</v>
      </c>
      <c r="L3561">
        <f t="shared" si="489"/>
        <v>166</v>
      </c>
      <c r="M3561" t="str">
        <f t="shared" si="490"/>
        <v>https://www.dl.ndl.go.jp/api/iiif/3437686/canvas/166</v>
      </c>
      <c r="N3561" t="str">
        <f t="shared" si="488"/>
        <v>https://www.dl.ndl.go.jp/api/iiif/3437686/manifest.json</v>
      </c>
      <c r="O3561" t="str">
        <f t="shared" si="491"/>
        <v>http://da.dl.itc.u-tokyo.ac.jp/mirador/?params=[{%22manifest%22:%22https://www.dl.ndl.go.jp/api/iiif/3437686/manifest.json%22,%22canvas%22:%22https://www.dl.ndl.go.jp/api/iiif/3437686/canvas/166%22}]</v>
      </c>
      <c r="P3561" t="b">
        <f t="shared" si="492"/>
        <v>1</v>
      </c>
      <c r="Q3561" t="b">
        <f t="shared" si="493"/>
        <v>1</v>
      </c>
      <c r="R3561" s="8">
        <v>292</v>
      </c>
      <c r="S3561" s="8">
        <v>13</v>
      </c>
      <c r="T3561" s="9" t="s">
        <v>4674</v>
      </c>
    </row>
    <row r="3562" spans="1:20" ht="19">
      <c r="A3562" s="8" t="str">
        <f t="shared" si="485"/>
        <v>https://w3id.org/kouigenjimonogatari/data/0292-14.json</v>
      </c>
      <c r="B3562" s="8">
        <v>292</v>
      </c>
      <c r="C3562" s="8">
        <v>14</v>
      </c>
      <c r="D3562" s="9" t="s">
        <v>4853</v>
      </c>
      <c r="E3562" t="str">
        <f t="shared" si="486"/>
        <v>http://creativecommons.org/publicdomain/zero/1.0/</v>
      </c>
      <c r="F3562" s="11" t="s">
        <v>5915</v>
      </c>
      <c r="G3562">
        <v>9</v>
      </c>
      <c r="H3562" t="s">
        <v>337</v>
      </c>
      <c r="I3562" s="3" t="str">
        <f t="shared" si="487"/>
        <v>https://jpsearch.go.jp/term/type/文章要素</v>
      </c>
      <c r="L3562">
        <f t="shared" si="489"/>
        <v>166</v>
      </c>
      <c r="M3562" t="str">
        <f t="shared" si="490"/>
        <v>https://www.dl.ndl.go.jp/api/iiif/3437686/canvas/166</v>
      </c>
      <c r="N3562" t="str">
        <f t="shared" si="488"/>
        <v>https://www.dl.ndl.go.jp/api/iiif/3437686/manifest.json</v>
      </c>
      <c r="O3562" t="str">
        <f t="shared" si="491"/>
        <v>http://da.dl.itc.u-tokyo.ac.jp/mirador/?params=[{%22manifest%22:%22https://www.dl.ndl.go.jp/api/iiif/3437686/manifest.json%22,%22canvas%22:%22https://www.dl.ndl.go.jp/api/iiif/3437686/canvas/166%22}]</v>
      </c>
      <c r="P3562" t="b">
        <f t="shared" si="492"/>
        <v>1</v>
      </c>
      <c r="Q3562" t="b">
        <f t="shared" si="493"/>
        <v>1</v>
      </c>
      <c r="R3562" s="8">
        <v>292</v>
      </c>
      <c r="S3562" s="8">
        <v>14</v>
      </c>
      <c r="T3562" s="9" t="s">
        <v>4853</v>
      </c>
    </row>
    <row r="3563" spans="1:20" ht="19">
      <c r="A3563" s="8" t="str">
        <f t="shared" si="485"/>
        <v>https://w3id.org/kouigenjimonogatari/data/0293-01.json</v>
      </c>
      <c r="B3563" s="8">
        <v>293</v>
      </c>
      <c r="C3563" s="8">
        <v>1</v>
      </c>
      <c r="D3563" s="9" t="s">
        <v>4854</v>
      </c>
      <c r="E3563" t="str">
        <f t="shared" si="486"/>
        <v>http://creativecommons.org/publicdomain/zero/1.0/</v>
      </c>
      <c r="F3563" s="11" t="s">
        <v>5915</v>
      </c>
      <c r="G3563">
        <v>9</v>
      </c>
      <c r="H3563" t="s">
        <v>337</v>
      </c>
      <c r="I3563" s="3" t="str">
        <f t="shared" si="487"/>
        <v>https://jpsearch.go.jp/term/type/文章要素</v>
      </c>
      <c r="L3563">
        <f t="shared" si="489"/>
        <v>166</v>
      </c>
      <c r="M3563" t="str">
        <f t="shared" si="490"/>
        <v>https://www.dl.ndl.go.jp/api/iiif/3437686/canvas/166</v>
      </c>
      <c r="N3563" t="str">
        <f t="shared" si="488"/>
        <v>https://www.dl.ndl.go.jp/api/iiif/3437686/manifest.json</v>
      </c>
      <c r="O3563" t="str">
        <f t="shared" si="491"/>
        <v>http://da.dl.itc.u-tokyo.ac.jp/mirador/?params=[{%22manifest%22:%22https://www.dl.ndl.go.jp/api/iiif/3437686/manifest.json%22,%22canvas%22:%22https://www.dl.ndl.go.jp/api/iiif/3437686/canvas/166%22}]</v>
      </c>
      <c r="P3563" t="b">
        <f t="shared" si="492"/>
        <v>1</v>
      </c>
      <c r="Q3563" t="b">
        <f t="shared" si="493"/>
        <v>1</v>
      </c>
      <c r="R3563" s="8">
        <v>293</v>
      </c>
      <c r="S3563" s="8">
        <v>1</v>
      </c>
      <c r="T3563" s="9" t="s">
        <v>4854</v>
      </c>
    </row>
    <row r="3564" spans="1:20" ht="19">
      <c r="A3564" s="8" t="str">
        <f t="shared" si="485"/>
        <v>https://w3id.org/kouigenjimonogatari/data/0293-02.json</v>
      </c>
      <c r="B3564" s="8">
        <v>293</v>
      </c>
      <c r="C3564" s="8">
        <v>2</v>
      </c>
      <c r="D3564" s="9" t="s">
        <v>4855</v>
      </c>
      <c r="E3564" t="str">
        <f t="shared" si="486"/>
        <v>http://creativecommons.org/publicdomain/zero/1.0/</v>
      </c>
      <c r="F3564" s="11" t="s">
        <v>5915</v>
      </c>
      <c r="G3564">
        <v>9</v>
      </c>
      <c r="H3564" t="s">
        <v>337</v>
      </c>
      <c r="I3564" s="3" t="str">
        <f t="shared" si="487"/>
        <v>https://jpsearch.go.jp/term/type/文章要素</v>
      </c>
      <c r="L3564">
        <f t="shared" si="489"/>
        <v>166</v>
      </c>
      <c r="M3564" t="str">
        <f t="shared" si="490"/>
        <v>https://www.dl.ndl.go.jp/api/iiif/3437686/canvas/166</v>
      </c>
      <c r="N3564" t="str">
        <f t="shared" si="488"/>
        <v>https://www.dl.ndl.go.jp/api/iiif/3437686/manifest.json</v>
      </c>
      <c r="O3564" t="str">
        <f t="shared" si="491"/>
        <v>http://da.dl.itc.u-tokyo.ac.jp/mirador/?params=[{%22manifest%22:%22https://www.dl.ndl.go.jp/api/iiif/3437686/manifest.json%22,%22canvas%22:%22https://www.dl.ndl.go.jp/api/iiif/3437686/canvas/166%22}]</v>
      </c>
      <c r="P3564" t="b">
        <f t="shared" si="492"/>
        <v>1</v>
      </c>
      <c r="Q3564" t="b">
        <f t="shared" si="493"/>
        <v>1</v>
      </c>
      <c r="R3564" s="8">
        <v>293</v>
      </c>
      <c r="S3564" s="8">
        <v>2</v>
      </c>
      <c r="T3564" s="9" t="s">
        <v>4855</v>
      </c>
    </row>
    <row r="3565" spans="1:20" ht="19">
      <c r="A3565" s="8" t="str">
        <f t="shared" si="485"/>
        <v>https://w3id.org/kouigenjimonogatari/data/0293-03.json</v>
      </c>
      <c r="B3565" s="8">
        <v>293</v>
      </c>
      <c r="C3565" s="8">
        <v>3</v>
      </c>
      <c r="D3565" s="9" t="s">
        <v>4856</v>
      </c>
      <c r="E3565" t="str">
        <f t="shared" si="486"/>
        <v>http://creativecommons.org/publicdomain/zero/1.0/</v>
      </c>
      <c r="F3565" s="11" t="s">
        <v>5915</v>
      </c>
      <c r="G3565">
        <v>9</v>
      </c>
      <c r="H3565" t="s">
        <v>337</v>
      </c>
      <c r="I3565" s="3" t="str">
        <f t="shared" si="487"/>
        <v>https://jpsearch.go.jp/term/type/文章要素</v>
      </c>
      <c r="L3565">
        <f t="shared" si="489"/>
        <v>166</v>
      </c>
      <c r="M3565" t="str">
        <f t="shared" si="490"/>
        <v>https://www.dl.ndl.go.jp/api/iiif/3437686/canvas/166</v>
      </c>
      <c r="N3565" t="str">
        <f t="shared" si="488"/>
        <v>https://www.dl.ndl.go.jp/api/iiif/3437686/manifest.json</v>
      </c>
      <c r="O3565" t="str">
        <f t="shared" si="491"/>
        <v>http://da.dl.itc.u-tokyo.ac.jp/mirador/?params=[{%22manifest%22:%22https://www.dl.ndl.go.jp/api/iiif/3437686/manifest.json%22,%22canvas%22:%22https://www.dl.ndl.go.jp/api/iiif/3437686/canvas/166%22}]</v>
      </c>
      <c r="P3565" t="b">
        <f t="shared" si="492"/>
        <v>1</v>
      </c>
      <c r="Q3565" t="b">
        <f t="shared" si="493"/>
        <v>1</v>
      </c>
      <c r="R3565" s="8">
        <v>293</v>
      </c>
      <c r="S3565" s="8">
        <v>3</v>
      </c>
      <c r="T3565" s="9" t="s">
        <v>4856</v>
      </c>
    </row>
    <row r="3566" spans="1:20" ht="19">
      <c r="A3566" s="8" t="str">
        <f t="shared" si="485"/>
        <v>https://w3id.org/kouigenjimonogatari/data/0293-04.json</v>
      </c>
      <c r="B3566" s="8">
        <v>293</v>
      </c>
      <c r="C3566" s="8">
        <v>4</v>
      </c>
      <c r="D3566" s="9" t="s">
        <v>4857</v>
      </c>
      <c r="E3566" t="str">
        <f t="shared" si="486"/>
        <v>http://creativecommons.org/publicdomain/zero/1.0/</v>
      </c>
      <c r="F3566" s="11" t="s">
        <v>5915</v>
      </c>
      <c r="G3566">
        <v>9</v>
      </c>
      <c r="H3566" t="s">
        <v>337</v>
      </c>
      <c r="I3566" s="3" t="str">
        <f t="shared" si="487"/>
        <v>https://jpsearch.go.jp/term/type/文章要素</v>
      </c>
      <c r="L3566">
        <f t="shared" si="489"/>
        <v>166</v>
      </c>
      <c r="M3566" t="str">
        <f t="shared" si="490"/>
        <v>https://www.dl.ndl.go.jp/api/iiif/3437686/canvas/166</v>
      </c>
      <c r="N3566" t="str">
        <f t="shared" si="488"/>
        <v>https://www.dl.ndl.go.jp/api/iiif/3437686/manifest.json</v>
      </c>
      <c r="O3566" t="str">
        <f t="shared" si="491"/>
        <v>http://da.dl.itc.u-tokyo.ac.jp/mirador/?params=[{%22manifest%22:%22https://www.dl.ndl.go.jp/api/iiif/3437686/manifest.json%22,%22canvas%22:%22https://www.dl.ndl.go.jp/api/iiif/3437686/canvas/166%22}]</v>
      </c>
      <c r="P3566" t="b">
        <f t="shared" si="492"/>
        <v>1</v>
      </c>
      <c r="Q3566" t="b">
        <f t="shared" si="493"/>
        <v>1</v>
      </c>
      <c r="R3566" s="8">
        <v>293</v>
      </c>
      <c r="S3566" s="8">
        <v>4</v>
      </c>
      <c r="T3566" s="9" t="s">
        <v>4857</v>
      </c>
    </row>
    <row r="3567" spans="1:20" ht="19">
      <c r="A3567" s="8" t="str">
        <f t="shared" si="485"/>
        <v>https://w3id.org/kouigenjimonogatari/data/0293-05.json</v>
      </c>
      <c r="B3567" s="8">
        <v>293</v>
      </c>
      <c r="C3567" s="8">
        <v>5</v>
      </c>
      <c r="D3567" s="9" t="s">
        <v>4858</v>
      </c>
      <c r="E3567" t="str">
        <f t="shared" si="486"/>
        <v>http://creativecommons.org/publicdomain/zero/1.0/</v>
      </c>
      <c r="F3567" s="11" t="s">
        <v>5915</v>
      </c>
      <c r="G3567">
        <v>9</v>
      </c>
      <c r="H3567" t="s">
        <v>337</v>
      </c>
      <c r="I3567" s="3" t="str">
        <f t="shared" si="487"/>
        <v>https://jpsearch.go.jp/term/type/文章要素</v>
      </c>
      <c r="L3567">
        <f t="shared" si="489"/>
        <v>166</v>
      </c>
      <c r="M3567" t="str">
        <f t="shared" si="490"/>
        <v>https://www.dl.ndl.go.jp/api/iiif/3437686/canvas/166</v>
      </c>
      <c r="N3567" t="str">
        <f t="shared" si="488"/>
        <v>https://www.dl.ndl.go.jp/api/iiif/3437686/manifest.json</v>
      </c>
      <c r="O3567" t="str">
        <f t="shared" si="491"/>
        <v>http://da.dl.itc.u-tokyo.ac.jp/mirador/?params=[{%22manifest%22:%22https://www.dl.ndl.go.jp/api/iiif/3437686/manifest.json%22,%22canvas%22:%22https://www.dl.ndl.go.jp/api/iiif/3437686/canvas/166%22}]</v>
      </c>
      <c r="P3567" t="b">
        <f t="shared" si="492"/>
        <v>1</v>
      </c>
      <c r="Q3567" t="b">
        <f t="shared" si="493"/>
        <v>1</v>
      </c>
      <c r="R3567" s="8">
        <v>293</v>
      </c>
      <c r="S3567" s="8">
        <v>5</v>
      </c>
      <c r="T3567" s="9" t="s">
        <v>4858</v>
      </c>
    </row>
    <row r="3568" spans="1:20" ht="19">
      <c r="A3568" s="8" t="str">
        <f t="shared" si="485"/>
        <v>https://w3id.org/kouigenjimonogatari/data/0293-06.json</v>
      </c>
      <c r="B3568" s="8">
        <v>293</v>
      </c>
      <c r="C3568" s="8">
        <v>6</v>
      </c>
      <c r="D3568" s="9" t="s">
        <v>4859</v>
      </c>
      <c r="E3568" t="str">
        <f t="shared" si="486"/>
        <v>http://creativecommons.org/publicdomain/zero/1.0/</v>
      </c>
      <c r="F3568" s="11" t="s">
        <v>5915</v>
      </c>
      <c r="G3568">
        <v>9</v>
      </c>
      <c r="H3568" t="s">
        <v>337</v>
      </c>
      <c r="I3568" s="3" t="str">
        <f t="shared" si="487"/>
        <v>https://jpsearch.go.jp/term/type/文章要素</v>
      </c>
      <c r="L3568">
        <f t="shared" si="489"/>
        <v>166</v>
      </c>
      <c r="M3568" t="str">
        <f t="shared" si="490"/>
        <v>https://www.dl.ndl.go.jp/api/iiif/3437686/canvas/166</v>
      </c>
      <c r="N3568" t="str">
        <f t="shared" si="488"/>
        <v>https://www.dl.ndl.go.jp/api/iiif/3437686/manifest.json</v>
      </c>
      <c r="O3568" t="str">
        <f t="shared" si="491"/>
        <v>http://da.dl.itc.u-tokyo.ac.jp/mirador/?params=[{%22manifest%22:%22https://www.dl.ndl.go.jp/api/iiif/3437686/manifest.json%22,%22canvas%22:%22https://www.dl.ndl.go.jp/api/iiif/3437686/canvas/166%22}]</v>
      </c>
      <c r="P3568" t="b">
        <f t="shared" si="492"/>
        <v>1</v>
      </c>
      <c r="Q3568" t="b">
        <f t="shared" si="493"/>
        <v>1</v>
      </c>
      <c r="R3568" s="8">
        <v>293</v>
      </c>
      <c r="S3568" s="8">
        <v>6</v>
      </c>
      <c r="T3568" s="9" t="s">
        <v>4859</v>
      </c>
    </row>
    <row r="3569" spans="1:20" ht="19">
      <c r="A3569" s="8" t="str">
        <f t="shared" si="485"/>
        <v>https://w3id.org/kouigenjimonogatari/data/0293-07.json</v>
      </c>
      <c r="B3569" s="8">
        <v>293</v>
      </c>
      <c r="C3569" s="8">
        <v>7</v>
      </c>
      <c r="D3569" s="9" t="s">
        <v>4860</v>
      </c>
      <c r="E3569" t="str">
        <f t="shared" si="486"/>
        <v>http://creativecommons.org/publicdomain/zero/1.0/</v>
      </c>
      <c r="F3569" s="11" t="s">
        <v>5915</v>
      </c>
      <c r="G3569">
        <v>9</v>
      </c>
      <c r="H3569" t="s">
        <v>337</v>
      </c>
      <c r="I3569" s="3" t="str">
        <f t="shared" si="487"/>
        <v>https://jpsearch.go.jp/term/type/文章要素</v>
      </c>
      <c r="L3569">
        <f t="shared" si="489"/>
        <v>166</v>
      </c>
      <c r="M3569" t="str">
        <f t="shared" si="490"/>
        <v>https://www.dl.ndl.go.jp/api/iiif/3437686/canvas/166</v>
      </c>
      <c r="N3569" t="str">
        <f t="shared" si="488"/>
        <v>https://www.dl.ndl.go.jp/api/iiif/3437686/manifest.json</v>
      </c>
      <c r="O3569" t="str">
        <f t="shared" si="491"/>
        <v>http://da.dl.itc.u-tokyo.ac.jp/mirador/?params=[{%22manifest%22:%22https://www.dl.ndl.go.jp/api/iiif/3437686/manifest.json%22,%22canvas%22:%22https://www.dl.ndl.go.jp/api/iiif/3437686/canvas/166%22}]</v>
      </c>
      <c r="P3569" t="b">
        <f t="shared" si="492"/>
        <v>1</v>
      </c>
      <c r="Q3569" t="b">
        <f t="shared" si="493"/>
        <v>1</v>
      </c>
      <c r="R3569" s="8">
        <v>293</v>
      </c>
      <c r="S3569" s="8">
        <v>7</v>
      </c>
      <c r="T3569" s="9" t="s">
        <v>4860</v>
      </c>
    </row>
    <row r="3570" spans="1:20" ht="19">
      <c r="A3570" s="8" t="str">
        <f t="shared" si="485"/>
        <v>https://w3id.org/kouigenjimonogatari/data/0293-08.json</v>
      </c>
      <c r="B3570" s="8">
        <v>293</v>
      </c>
      <c r="C3570" s="8">
        <v>8</v>
      </c>
      <c r="D3570" s="9" t="s">
        <v>4861</v>
      </c>
      <c r="E3570" t="str">
        <f t="shared" si="486"/>
        <v>http://creativecommons.org/publicdomain/zero/1.0/</v>
      </c>
      <c r="F3570" s="11" t="s">
        <v>5915</v>
      </c>
      <c r="G3570">
        <v>9</v>
      </c>
      <c r="H3570" t="s">
        <v>337</v>
      </c>
      <c r="I3570" s="3" t="str">
        <f t="shared" si="487"/>
        <v>https://jpsearch.go.jp/term/type/文章要素</v>
      </c>
      <c r="L3570">
        <f t="shared" si="489"/>
        <v>166</v>
      </c>
      <c r="M3570" t="str">
        <f t="shared" si="490"/>
        <v>https://www.dl.ndl.go.jp/api/iiif/3437686/canvas/166</v>
      </c>
      <c r="N3570" t="str">
        <f t="shared" si="488"/>
        <v>https://www.dl.ndl.go.jp/api/iiif/3437686/manifest.json</v>
      </c>
      <c r="O3570" t="str">
        <f t="shared" si="491"/>
        <v>http://da.dl.itc.u-tokyo.ac.jp/mirador/?params=[{%22manifest%22:%22https://www.dl.ndl.go.jp/api/iiif/3437686/manifest.json%22,%22canvas%22:%22https://www.dl.ndl.go.jp/api/iiif/3437686/canvas/166%22}]</v>
      </c>
      <c r="P3570" t="b">
        <f t="shared" si="492"/>
        <v>1</v>
      </c>
      <c r="Q3570" t="b">
        <f t="shared" si="493"/>
        <v>1</v>
      </c>
      <c r="R3570" s="8">
        <v>293</v>
      </c>
      <c r="S3570" s="8">
        <v>8</v>
      </c>
      <c r="T3570" s="9" t="s">
        <v>4861</v>
      </c>
    </row>
    <row r="3571" spans="1:20" ht="19">
      <c r="A3571" s="8" t="str">
        <f t="shared" si="485"/>
        <v>https://w3id.org/kouigenjimonogatari/data/0293-09.json</v>
      </c>
      <c r="B3571" s="8">
        <v>293</v>
      </c>
      <c r="C3571" s="8">
        <v>9</v>
      </c>
      <c r="D3571" s="9" t="s">
        <v>4862</v>
      </c>
      <c r="E3571" t="str">
        <f t="shared" si="486"/>
        <v>http://creativecommons.org/publicdomain/zero/1.0/</v>
      </c>
      <c r="F3571" s="11" t="s">
        <v>5915</v>
      </c>
      <c r="G3571">
        <v>9</v>
      </c>
      <c r="H3571" t="s">
        <v>337</v>
      </c>
      <c r="I3571" s="3" t="str">
        <f t="shared" si="487"/>
        <v>https://jpsearch.go.jp/term/type/文章要素</v>
      </c>
      <c r="L3571">
        <f t="shared" si="489"/>
        <v>166</v>
      </c>
      <c r="M3571" t="str">
        <f t="shared" si="490"/>
        <v>https://www.dl.ndl.go.jp/api/iiif/3437686/canvas/166</v>
      </c>
      <c r="N3571" t="str">
        <f t="shared" si="488"/>
        <v>https://www.dl.ndl.go.jp/api/iiif/3437686/manifest.json</v>
      </c>
      <c r="O3571" t="str">
        <f t="shared" si="491"/>
        <v>http://da.dl.itc.u-tokyo.ac.jp/mirador/?params=[{%22manifest%22:%22https://www.dl.ndl.go.jp/api/iiif/3437686/manifest.json%22,%22canvas%22:%22https://www.dl.ndl.go.jp/api/iiif/3437686/canvas/166%22}]</v>
      </c>
      <c r="P3571" t="b">
        <f t="shared" si="492"/>
        <v>1</v>
      </c>
      <c r="Q3571" t="b">
        <f t="shared" si="493"/>
        <v>1</v>
      </c>
      <c r="R3571" s="8">
        <v>293</v>
      </c>
      <c r="S3571" s="8">
        <v>9</v>
      </c>
      <c r="T3571" s="9" t="s">
        <v>4862</v>
      </c>
    </row>
    <row r="3572" spans="1:20" ht="19">
      <c r="A3572" s="8" t="str">
        <f t="shared" si="485"/>
        <v>https://w3id.org/kouigenjimonogatari/data/0293-10.json</v>
      </c>
      <c r="B3572" s="8">
        <v>293</v>
      </c>
      <c r="C3572" s="8">
        <v>10</v>
      </c>
      <c r="D3572" s="9" t="s">
        <v>4863</v>
      </c>
      <c r="E3572" t="str">
        <f t="shared" si="486"/>
        <v>http://creativecommons.org/publicdomain/zero/1.0/</v>
      </c>
      <c r="F3572" s="11" t="s">
        <v>5915</v>
      </c>
      <c r="G3572">
        <v>9</v>
      </c>
      <c r="H3572" t="s">
        <v>337</v>
      </c>
      <c r="I3572" s="3" t="str">
        <f t="shared" si="487"/>
        <v>https://jpsearch.go.jp/term/type/文章要素</v>
      </c>
      <c r="L3572">
        <f t="shared" si="489"/>
        <v>166</v>
      </c>
      <c r="M3572" t="str">
        <f t="shared" si="490"/>
        <v>https://www.dl.ndl.go.jp/api/iiif/3437686/canvas/166</v>
      </c>
      <c r="N3572" t="str">
        <f t="shared" si="488"/>
        <v>https://www.dl.ndl.go.jp/api/iiif/3437686/manifest.json</v>
      </c>
      <c r="O3572" t="str">
        <f t="shared" si="491"/>
        <v>http://da.dl.itc.u-tokyo.ac.jp/mirador/?params=[{%22manifest%22:%22https://www.dl.ndl.go.jp/api/iiif/3437686/manifest.json%22,%22canvas%22:%22https://www.dl.ndl.go.jp/api/iiif/3437686/canvas/166%22}]</v>
      </c>
      <c r="P3572" t="b">
        <f t="shared" si="492"/>
        <v>1</v>
      </c>
      <c r="Q3572" t="b">
        <f t="shared" si="493"/>
        <v>1</v>
      </c>
      <c r="R3572" s="8">
        <v>293</v>
      </c>
      <c r="S3572" s="8">
        <v>10</v>
      </c>
      <c r="T3572" s="9" t="s">
        <v>4863</v>
      </c>
    </row>
    <row r="3573" spans="1:20" ht="19">
      <c r="A3573" s="8" t="str">
        <f t="shared" si="485"/>
        <v>https://w3id.org/kouigenjimonogatari/data/0293-11.json</v>
      </c>
      <c r="B3573" s="8">
        <v>293</v>
      </c>
      <c r="C3573" s="8">
        <v>11</v>
      </c>
      <c r="D3573" s="9" t="s">
        <v>3428</v>
      </c>
      <c r="E3573" t="str">
        <f t="shared" si="486"/>
        <v>http://creativecommons.org/publicdomain/zero/1.0/</v>
      </c>
      <c r="F3573" s="11" t="s">
        <v>5915</v>
      </c>
      <c r="G3573">
        <v>9</v>
      </c>
      <c r="H3573" t="s">
        <v>337</v>
      </c>
      <c r="I3573" s="3" t="str">
        <f t="shared" si="487"/>
        <v>https://jpsearch.go.jp/term/type/文章要素</v>
      </c>
      <c r="L3573">
        <f t="shared" si="489"/>
        <v>166</v>
      </c>
      <c r="M3573" t="str">
        <f t="shared" si="490"/>
        <v>https://www.dl.ndl.go.jp/api/iiif/3437686/canvas/166</v>
      </c>
      <c r="N3573" t="str">
        <f t="shared" si="488"/>
        <v>https://www.dl.ndl.go.jp/api/iiif/3437686/manifest.json</v>
      </c>
      <c r="O3573" t="str">
        <f t="shared" si="491"/>
        <v>http://da.dl.itc.u-tokyo.ac.jp/mirador/?params=[{%22manifest%22:%22https://www.dl.ndl.go.jp/api/iiif/3437686/manifest.json%22,%22canvas%22:%22https://www.dl.ndl.go.jp/api/iiif/3437686/canvas/166%22}]</v>
      </c>
      <c r="P3573" t="b">
        <f t="shared" si="492"/>
        <v>1</v>
      </c>
      <c r="Q3573" t="b">
        <f t="shared" si="493"/>
        <v>1</v>
      </c>
      <c r="R3573" s="8">
        <v>293</v>
      </c>
      <c r="S3573" s="8">
        <v>11</v>
      </c>
      <c r="T3573" s="9" t="s">
        <v>3428</v>
      </c>
    </row>
    <row r="3574" spans="1:20" ht="19">
      <c r="A3574" s="8" t="str">
        <f t="shared" si="485"/>
        <v>https://w3id.org/kouigenjimonogatari/data/0293-12.json</v>
      </c>
      <c r="B3574" s="8">
        <v>293</v>
      </c>
      <c r="C3574" s="8">
        <v>12</v>
      </c>
      <c r="D3574" s="9" t="s">
        <v>4864</v>
      </c>
      <c r="E3574" t="str">
        <f t="shared" si="486"/>
        <v>http://creativecommons.org/publicdomain/zero/1.0/</v>
      </c>
      <c r="F3574" s="11" t="s">
        <v>5915</v>
      </c>
      <c r="G3574">
        <v>9</v>
      </c>
      <c r="H3574" t="s">
        <v>337</v>
      </c>
      <c r="I3574" s="3" t="str">
        <f t="shared" si="487"/>
        <v>https://jpsearch.go.jp/term/type/文章要素</v>
      </c>
      <c r="L3574">
        <f t="shared" si="489"/>
        <v>166</v>
      </c>
      <c r="M3574" t="str">
        <f t="shared" si="490"/>
        <v>https://www.dl.ndl.go.jp/api/iiif/3437686/canvas/166</v>
      </c>
      <c r="N3574" t="str">
        <f t="shared" si="488"/>
        <v>https://www.dl.ndl.go.jp/api/iiif/3437686/manifest.json</v>
      </c>
      <c r="O3574" t="str">
        <f t="shared" si="491"/>
        <v>http://da.dl.itc.u-tokyo.ac.jp/mirador/?params=[{%22manifest%22:%22https://www.dl.ndl.go.jp/api/iiif/3437686/manifest.json%22,%22canvas%22:%22https://www.dl.ndl.go.jp/api/iiif/3437686/canvas/166%22}]</v>
      </c>
      <c r="P3574" t="b">
        <f t="shared" si="492"/>
        <v>1</v>
      </c>
      <c r="Q3574" t="b">
        <f t="shared" si="493"/>
        <v>1</v>
      </c>
      <c r="R3574" s="8">
        <v>293</v>
      </c>
      <c r="S3574" s="8">
        <v>12</v>
      </c>
      <c r="T3574" s="9" t="s">
        <v>4864</v>
      </c>
    </row>
    <row r="3575" spans="1:20" ht="19">
      <c r="A3575" s="8" t="str">
        <f t="shared" si="485"/>
        <v>https://w3id.org/kouigenjimonogatari/data/0293-13.json</v>
      </c>
      <c r="B3575" s="8">
        <v>293</v>
      </c>
      <c r="C3575" s="8">
        <v>13</v>
      </c>
      <c r="D3575" s="9" t="s">
        <v>4865</v>
      </c>
      <c r="E3575" t="str">
        <f t="shared" si="486"/>
        <v>http://creativecommons.org/publicdomain/zero/1.0/</v>
      </c>
      <c r="F3575" s="11" t="s">
        <v>5915</v>
      </c>
      <c r="G3575">
        <v>9</v>
      </c>
      <c r="H3575" t="s">
        <v>337</v>
      </c>
      <c r="I3575" s="3" t="str">
        <f t="shared" si="487"/>
        <v>https://jpsearch.go.jp/term/type/文章要素</v>
      </c>
      <c r="L3575">
        <f t="shared" si="489"/>
        <v>166</v>
      </c>
      <c r="M3575" t="str">
        <f t="shared" si="490"/>
        <v>https://www.dl.ndl.go.jp/api/iiif/3437686/canvas/166</v>
      </c>
      <c r="N3575" t="str">
        <f t="shared" si="488"/>
        <v>https://www.dl.ndl.go.jp/api/iiif/3437686/manifest.json</v>
      </c>
      <c r="O3575" t="str">
        <f t="shared" si="491"/>
        <v>http://da.dl.itc.u-tokyo.ac.jp/mirador/?params=[{%22manifest%22:%22https://www.dl.ndl.go.jp/api/iiif/3437686/manifest.json%22,%22canvas%22:%22https://www.dl.ndl.go.jp/api/iiif/3437686/canvas/166%22}]</v>
      </c>
      <c r="P3575" t="b">
        <f t="shared" si="492"/>
        <v>1</v>
      </c>
      <c r="Q3575" t="b">
        <f t="shared" si="493"/>
        <v>1</v>
      </c>
      <c r="R3575" s="8">
        <v>293</v>
      </c>
      <c r="S3575" s="8">
        <v>13</v>
      </c>
      <c r="T3575" s="9" t="s">
        <v>4865</v>
      </c>
    </row>
    <row r="3576" spans="1:20" ht="19">
      <c r="A3576" s="8" t="str">
        <f t="shared" si="485"/>
        <v>https://w3id.org/kouigenjimonogatari/data/0293-14.json</v>
      </c>
      <c r="B3576" s="8">
        <v>293</v>
      </c>
      <c r="C3576" s="8">
        <v>14</v>
      </c>
      <c r="D3576" s="9" t="s">
        <v>4866</v>
      </c>
      <c r="E3576" t="str">
        <f t="shared" si="486"/>
        <v>http://creativecommons.org/publicdomain/zero/1.0/</v>
      </c>
      <c r="F3576" s="11" t="s">
        <v>5915</v>
      </c>
      <c r="G3576">
        <v>9</v>
      </c>
      <c r="H3576" t="s">
        <v>337</v>
      </c>
      <c r="I3576" s="3" t="str">
        <f t="shared" si="487"/>
        <v>https://jpsearch.go.jp/term/type/文章要素</v>
      </c>
      <c r="L3576">
        <f t="shared" si="489"/>
        <v>166</v>
      </c>
      <c r="M3576" t="str">
        <f t="shared" si="490"/>
        <v>https://www.dl.ndl.go.jp/api/iiif/3437686/canvas/166</v>
      </c>
      <c r="N3576" t="str">
        <f t="shared" si="488"/>
        <v>https://www.dl.ndl.go.jp/api/iiif/3437686/manifest.json</v>
      </c>
      <c r="O3576" t="str">
        <f t="shared" si="491"/>
        <v>http://da.dl.itc.u-tokyo.ac.jp/mirador/?params=[{%22manifest%22:%22https://www.dl.ndl.go.jp/api/iiif/3437686/manifest.json%22,%22canvas%22:%22https://www.dl.ndl.go.jp/api/iiif/3437686/canvas/166%22}]</v>
      </c>
      <c r="P3576" t="b">
        <f t="shared" si="492"/>
        <v>1</v>
      </c>
      <c r="Q3576" t="b">
        <f t="shared" si="493"/>
        <v>1</v>
      </c>
      <c r="R3576" s="8">
        <v>293</v>
      </c>
      <c r="S3576" s="8">
        <v>14</v>
      </c>
      <c r="T3576" s="9" t="s">
        <v>4866</v>
      </c>
    </row>
    <row r="3577" spans="1:20" ht="19">
      <c r="A3577" s="8" t="str">
        <f t="shared" si="485"/>
        <v>https://w3id.org/kouigenjimonogatari/data/0294-01.json</v>
      </c>
      <c r="B3577" s="8">
        <v>294</v>
      </c>
      <c r="C3577" s="8">
        <v>1</v>
      </c>
      <c r="D3577" s="9" t="s">
        <v>4867</v>
      </c>
      <c r="E3577" t="str">
        <f t="shared" si="486"/>
        <v>http://creativecommons.org/publicdomain/zero/1.0/</v>
      </c>
      <c r="F3577" s="11" t="s">
        <v>5915</v>
      </c>
      <c r="G3577">
        <v>9</v>
      </c>
      <c r="H3577" t="s">
        <v>337</v>
      </c>
      <c r="I3577" s="3" t="str">
        <f t="shared" si="487"/>
        <v>https://jpsearch.go.jp/term/type/文章要素</v>
      </c>
      <c r="L3577">
        <f t="shared" si="489"/>
        <v>167</v>
      </c>
      <c r="M3577" t="str">
        <f t="shared" si="490"/>
        <v>https://www.dl.ndl.go.jp/api/iiif/3437686/canvas/167</v>
      </c>
      <c r="N3577" t="str">
        <f t="shared" si="488"/>
        <v>https://www.dl.ndl.go.jp/api/iiif/3437686/manifest.json</v>
      </c>
      <c r="O3577" t="str">
        <f t="shared" si="491"/>
        <v>http://da.dl.itc.u-tokyo.ac.jp/mirador/?params=[{%22manifest%22:%22https://www.dl.ndl.go.jp/api/iiif/3437686/manifest.json%22,%22canvas%22:%22https://www.dl.ndl.go.jp/api/iiif/3437686/canvas/167%22}]</v>
      </c>
      <c r="P3577" t="b">
        <f t="shared" si="492"/>
        <v>1</v>
      </c>
      <c r="Q3577" t="b">
        <f t="shared" si="493"/>
        <v>1</v>
      </c>
      <c r="R3577" s="8">
        <v>294</v>
      </c>
      <c r="S3577" s="8">
        <v>1</v>
      </c>
      <c r="T3577" s="9" t="s">
        <v>4867</v>
      </c>
    </row>
    <row r="3578" spans="1:20" ht="19">
      <c r="A3578" s="8" t="str">
        <f t="shared" si="485"/>
        <v>https://w3id.org/kouigenjimonogatari/data/0294-02.json</v>
      </c>
      <c r="B3578" s="8">
        <v>294</v>
      </c>
      <c r="C3578" s="8">
        <v>2</v>
      </c>
      <c r="D3578" s="9" t="s">
        <v>4868</v>
      </c>
      <c r="E3578" t="str">
        <f t="shared" si="486"/>
        <v>http://creativecommons.org/publicdomain/zero/1.0/</v>
      </c>
      <c r="F3578" s="11" t="s">
        <v>5915</v>
      </c>
      <c r="G3578">
        <v>9</v>
      </c>
      <c r="H3578" t="s">
        <v>337</v>
      </c>
      <c r="I3578" s="3" t="str">
        <f t="shared" si="487"/>
        <v>https://jpsearch.go.jp/term/type/文章要素</v>
      </c>
      <c r="L3578">
        <f t="shared" si="489"/>
        <v>167</v>
      </c>
      <c r="M3578" t="str">
        <f t="shared" si="490"/>
        <v>https://www.dl.ndl.go.jp/api/iiif/3437686/canvas/167</v>
      </c>
      <c r="N3578" t="str">
        <f t="shared" si="488"/>
        <v>https://www.dl.ndl.go.jp/api/iiif/3437686/manifest.json</v>
      </c>
      <c r="O3578" t="str">
        <f t="shared" si="491"/>
        <v>http://da.dl.itc.u-tokyo.ac.jp/mirador/?params=[{%22manifest%22:%22https://www.dl.ndl.go.jp/api/iiif/3437686/manifest.json%22,%22canvas%22:%22https://www.dl.ndl.go.jp/api/iiif/3437686/canvas/167%22}]</v>
      </c>
      <c r="P3578" t="b">
        <f t="shared" si="492"/>
        <v>1</v>
      </c>
      <c r="Q3578" t="b">
        <f t="shared" si="493"/>
        <v>1</v>
      </c>
      <c r="R3578" s="8">
        <v>294</v>
      </c>
      <c r="S3578" s="8">
        <v>2</v>
      </c>
      <c r="T3578" s="9" t="s">
        <v>4868</v>
      </c>
    </row>
    <row r="3579" spans="1:20" ht="19">
      <c r="A3579" s="8" t="str">
        <f t="shared" si="485"/>
        <v>https://w3id.org/kouigenjimonogatari/data/0294-03.json</v>
      </c>
      <c r="B3579" s="8">
        <v>294</v>
      </c>
      <c r="C3579" s="8">
        <v>3</v>
      </c>
      <c r="D3579" s="9" t="s">
        <v>4869</v>
      </c>
      <c r="E3579" t="str">
        <f t="shared" si="486"/>
        <v>http://creativecommons.org/publicdomain/zero/1.0/</v>
      </c>
      <c r="F3579" s="11" t="s">
        <v>5915</v>
      </c>
      <c r="G3579">
        <v>9</v>
      </c>
      <c r="H3579" t="s">
        <v>337</v>
      </c>
      <c r="I3579" s="3" t="str">
        <f t="shared" si="487"/>
        <v>https://jpsearch.go.jp/term/type/文章要素</v>
      </c>
      <c r="L3579">
        <f t="shared" si="489"/>
        <v>167</v>
      </c>
      <c r="M3579" t="str">
        <f t="shared" si="490"/>
        <v>https://www.dl.ndl.go.jp/api/iiif/3437686/canvas/167</v>
      </c>
      <c r="N3579" t="str">
        <f t="shared" si="488"/>
        <v>https://www.dl.ndl.go.jp/api/iiif/3437686/manifest.json</v>
      </c>
      <c r="O3579" t="str">
        <f t="shared" si="491"/>
        <v>http://da.dl.itc.u-tokyo.ac.jp/mirador/?params=[{%22manifest%22:%22https://www.dl.ndl.go.jp/api/iiif/3437686/manifest.json%22,%22canvas%22:%22https://www.dl.ndl.go.jp/api/iiif/3437686/canvas/167%22}]</v>
      </c>
      <c r="P3579" t="b">
        <f t="shared" si="492"/>
        <v>1</v>
      </c>
      <c r="Q3579" t="b">
        <f t="shared" si="493"/>
        <v>1</v>
      </c>
      <c r="R3579" s="8">
        <v>294</v>
      </c>
      <c r="S3579" s="8">
        <v>3</v>
      </c>
      <c r="T3579" s="9" t="s">
        <v>4869</v>
      </c>
    </row>
    <row r="3580" spans="1:20" ht="19">
      <c r="A3580" s="8" t="str">
        <f t="shared" si="485"/>
        <v>https://w3id.org/kouigenjimonogatari/data/0294-04.json</v>
      </c>
      <c r="B3580" s="8">
        <v>294</v>
      </c>
      <c r="C3580" s="8">
        <v>4</v>
      </c>
      <c r="D3580" s="9" t="s">
        <v>4870</v>
      </c>
      <c r="E3580" t="str">
        <f t="shared" si="486"/>
        <v>http://creativecommons.org/publicdomain/zero/1.0/</v>
      </c>
      <c r="F3580" s="11" t="s">
        <v>5915</v>
      </c>
      <c r="G3580">
        <v>9</v>
      </c>
      <c r="H3580" t="s">
        <v>337</v>
      </c>
      <c r="I3580" s="3" t="str">
        <f t="shared" si="487"/>
        <v>https://jpsearch.go.jp/term/type/文章要素</v>
      </c>
      <c r="L3580">
        <f t="shared" si="489"/>
        <v>167</v>
      </c>
      <c r="M3580" t="str">
        <f t="shared" si="490"/>
        <v>https://www.dl.ndl.go.jp/api/iiif/3437686/canvas/167</v>
      </c>
      <c r="N3580" t="str">
        <f t="shared" si="488"/>
        <v>https://www.dl.ndl.go.jp/api/iiif/3437686/manifest.json</v>
      </c>
      <c r="O3580" t="str">
        <f t="shared" si="491"/>
        <v>http://da.dl.itc.u-tokyo.ac.jp/mirador/?params=[{%22manifest%22:%22https://www.dl.ndl.go.jp/api/iiif/3437686/manifest.json%22,%22canvas%22:%22https://www.dl.ndl.go.jp/api/iiif/3437686/canvas/167%22}]</v>
      </c>
      <c r="P3580" t="b">
        <f t="shared" si="492"/>
        <v>1</v>
      </c>
      <c r="Q3580" t="b">
        <f t="shared" si="493"/>
        <v>1</v>
      </c>
      <c r="R3580" s="8">
        <v>294</v>
      </c>
      <c r="S3580" s="8">
        <v>4</v>
      </c>
      <c r="T3580" s="9" t="s">
        <v>4870</v>
      </c>
    </row>
    <row r="3581" spans="1:20" ht="19">
      <c r="A3581" s="8" t="str">
        <f t="shared" si="485"/>
        <v>https://w3id.org/kouigenjimonogatari/data/0294-05.json</v>
      </c>
      <c r="B3581" s="8">
        <v>294</v>
      </c>
      <c r="C3581" s="8">
        <v>5</v>
      </c>
      <c r="D3581" s="9" t="s">
        <v>4871</v>
      </c>
      <c r="E3581" t="str">
        <f t="shared" si="486"/>
        <v>http://creativecommons.org/publicdomain/zero/1.0/</v>
      </c>
      <c r="F3581" s="11" t="s">
        <v>5915</v>
      </c>
      <c r="G3581">
        <v>9</v>
      </c>
      <c r="H3581" t="s">
        <v>337</v>
      </c>
      <c r="I3581" s="3" t="str">
        <f t="shared" si="487"/>
        <v>https://jpsearch.go.jp/term/type/文章要素</v>
      </c>
      <c r="L3581">
        <f t="shared" si="489"/>
        <v>167</v>
      </c>
      <c r="M3581" t="str">
        <f t="shared" si="490"/>
        <v>https://www.dl.ndl.go.jp/api/iiif/3437686/canvas/167</v>
      </c>
      <c r="N3581" t="str">
        <f t="shared" si="488"/>
        <v>https://www.dl.ndl.go.jp/api/iiif/3437686/manifest.json</v>
      </c>
      <c r="O3581" t="str">
        <f t="shared" si="491"/>
        <v>http://da.dl.itc.u-tokyo.ac.jp/mirador/?params=[{%22manifest%22:%22https://www.dl.ndl.go.jp/api/iiif/3437686/manifest.json%22,%22canvas%22:%22https://www.dl.ndl.go.jp/api/iiif/3437686/canvas/167%22}]</v>
      </c>
      <c r="P3581" t="b">
        <f t="shared" si="492"/>
        <v>1</v>
      </c>
      <c r="Q3581" t="b">
        <f t="shared" si="493"/>
        <v>1</v>
      </c>
      <c r="R3581" s="8">
        <v>294</v>
      </c>
      <c r="S3581" s="8">
        <v>5</v>
      </c>
      <c r="T3581" s="9" t="s">
        <v>4871</v>
      </c>
    </row>
    <row r="3582" spans="1:20" ht="19">
      <c r="A3582" s="8" t="str">
        <f t="shared" si="485"/>
        <v>https://w3id.org/kouigenjimonogatari/data/0294-06.json</v>
      </c>
      <c r="B3582" s="8">
        <v>294</v>
      </c>
      <c r="C3582" s="8">
        <v>6</v>
      </c>
      <c r="D3582" s="9" t="s">
        <v>3438</v>
      </c>
      <c r="E3582" t="str">
        <f t="shared" si="486"/>
        <v>http://creativecommons.org/publicdomain/zero/1.0/</v>
      </c>
      <c r="F3582" s="11" t="s">
        <v>5915</v>
      </c>
      <c r="G3582">
        <v>9</v>
      </c>
      <c r="H3582" t="s">
        <v>337</v>
      </c>
      <c r="I3582" s="3" t="str">
        <f t="shared" si="487"/>
        <v>https://jpsearch.go.jp/term/type/文章要素</v>
      </c>
      <c r="L3582">
        <f t="shared" si="489"/>
        <v>167</v>
      </c>
      <c r="M3582" t="str">
        <f t="shared" si="490"/>
        <v>https://www.dl.ndl.go.jp/api/iiif/3437686/canvas/167</v>
      </c>
      <c r="N3582" t="str">
        <f t="shared" si="488"/>
        <v>https://www.dl.ndl.go.jp/api/iiif/3437686/manifest.json</v>
      </c>
      <c r="O3582" t="str">
        <f t="shared" si="491"/>
        <v>http://da.dl.itc.u-tokyo.ac.jp/mirador/?params=[{%22manifest%22:%22https://www.dl.ndl.go.jp/api/iiif/3437686/manifest.json%22,%22canvas%22:%22https://www.dl.ndl.go.jp/api/iiif/3437686/canvas/167%22}]</v>
      </c>
      <c r="P3582" t="b">
        <f t="shared" si="492"/>
        <v>1</v>
      </c>
      <c r="Q3582" t="b">
        <f t="shared" si="493"/>
        <v>1</v>
      </c>
      <c r="R3582" s="8">
        <v>294</v>
      </c>
      <c r="S3582" s="8">
        <v>6</v>
      </c>
      <c r="T3582" s="9" t="s">
        <v>3438</v>
      </c>
    </row>
    <row r="3583" spans="1:20" ht="19">
      <c r="A3583" s="8" t="str">
        <f t="shared" si="485"/>
        <v>https://w3id.org/kouigenjimonogatari/data/0294-07.json</v>
      </c>
      <c r="B3583" s="8">
        <v>294</v>
      </c>
      <c r="C3583" s="8">
        <v>7</v>
      </c>
      <c r="D3583" s="9" t="s">
        <v>4872</v>
      </c>
      <c r="E3583" t="str">
        <f t="shared" si="486"/>
        <v>http://creativecommons.org/publicdomain/zero/1.0/</v>
      </c>
      <c r="F3583" s="11" t="s">
        <v>5915</v>
      </c>
      <c r="G3583">
        <v>9</v>
      </c>
      <c r="H3583" t="s">
        <v>337</v>
      </c>
      <c r="I3583" s="3" t="str">
        <f t="shared" si="487"/>
        <v>https://jpsearch.go.jp/term/type/文章要素</v>
      </c>
      <c r="L3583">
        <f t="shared" si="489"/>
        <v>167</v>
      </c>
      <c r="M3583" t="str">
        <f t="shared" si="490"/>
        <v>https://www.dl.ndl.go.jp/api/iiif/3437686/canvas/167</v>
      </c>
      <c r="N3583" t="str">
        <f t="shared" si="488"/>
        <v>https://www.dl.ndl.go.jp/api/iiif/3437686/manifest.json</v>
      </c>
      <c r="O3583" t="str">
        <f t="shared" si="491"/>
        <v>http://da.dl.itc.u-tokyo.ac.jp/mirador/?params=[{%22manifest%22:%22https://www.dl.ndl.go.jp/api/iiif/3437686/manifest.json%22,%22canvas%22:%22https://www.dl.ndl.go.jp/api/iiif/3437686/canvas/167%22}]</v>
      </c>
      <c r="P3583" t="b">
        <f t="shared" si="492"/>
        <v>1</v>
      </c>
      <c r="Q3583" t="b">
        <f t="shared" si="493"/>
        <v>1</v>
      </c>
      <c r="R3583" s="8">
        <v>294</v>
      </c>
      <c r="S3583" s="8">
        <v>7</v>
      </c>
      <c r="T3583" s="9" t="s">
        <v>4872</v>
      </c>
    </row>
    <row r="3584" spans="1:20" ht="19">
      <c r="A3584" s="8" t="str">
        <f t="shared" ref="A3584:A3647" si="494">"https://w3id.org/kouigenjimonogatari/data/"&amp;TEXT(B3584, "0000")&amp;"-"&amp;TEXT(C3584, "00")&amp;".json"</f>
        <v>https://w3id.org/kouigenjimonogatari/data/0294-08.json</v>
      </c>
      <c r="B3584" s="8">
        <v>294</v>
      </c>
      <c r="C3584" s="8">
        <v>8</v>
      </c>
      <c r="D3584" s="9" t="s">
        <v>4873</v>
      </c>
      <c r="E3584" t="str">
        <f t="shared" si="486"/>
        <v>http://creativecommons.org/publicdomain/zero/1.0/</v>
      </c>
      <c r="F3584" s="11" t="s">
        <v>5915</v>
      </c>
      <c r="G3584">
        <v>9</v>
      </c>
      <c r="H3584" t="s">
        <v>337</v>
      </c>
      <c r="I3584" s="3" t="str">
        <f t="shared" si="487"/>
        <v>https://jpsearch.go.jp/term/type/文章要素</v>
      </c>
      <c r="L3584">
        <f t="shared" si="489"/>
        <v>167</v>
      </c>
      <c r="M3584" t="str">
        <f t="shared" si="490"/>
        <v>https://www.dl.ndl.go.jp/api/iiif/3437686/canvas/167</v>
      </c>
      <c r="N3584" t="str">
        <f t="shared" si="488"/>
        <v>https://www.dl.ndl.go.jp/api/iiif/3437686/manifest.json</v>
      </c>
      <c r="O3584" t="str">
        <f t="shared" si="491"/>
        <v>http://da.dl.itc.u-tokyo.ac.jp/mirador/?params=[{%22manifest%22:%22https://www.dl.ndl.go.jp/api/iiif/3437686/manifest.json%22,%22canvas%22:%22https://www.dl.ndl.go.jp/api/iiif/3437686/canvas/167%22}]</v>
      </c>
      <c r="P3584" t="b">
        <f t="shared" si="492"/>
        <v>1</v>
      </c>
      <c r="Q3584" t="b">
        <f t="shared" si="493"/>
        <v>1</v>
      </c>
      <c r="R3584" s="8">
        <v>294</v>
      </c>
      <c r="S3584" s="8">
        <v>8</v>
      </c>
      <c r="T3584" s="9" t="s">
        <v>4873</v>
      </c>
    </row>
    <row r="3585" spans="1:20" ht="19">
      <c r="A3585" s="8" t="str">
        <f t="shared" si="494"/>
        <v>https://w3id.org/kouigenjimonogatari/data/0294-09.json</v>
      </c>
      <c r="B3585" s="8">
        <v>294</v>
      </c>
      <c r="C3585" s="8">
        <v>9</v>
      </c>
      <c r="D3585" s="9" t="s">
        <v>4874</v>
      </c>
      <c r="E3585" t="str">
        <f t="shared" si="486"/>
        <v>http://creativecommons.org/publicdomain/zero/1.0/</v>
      </c>
      <c r="F3585" s="11" t="s">
        <v>5915</v>
      </c>
      <c r="G3585">
        <v>9</v>
      </c>
      <c r="H3585" t="s">
        <v>337</v>
      </c>
      <c r="I3585" s="3" t="str">
        <f t="shared" si="487"/>
        <v>https://jpsearch.go.jp/term/type/文章要素</v>
      </c>
      <c r="L3585">
        <f t="shared" si="489"/>
        <v>167</v>
      </c>
      <c r="M3585" t="str">
        <f t="shared" si="490"/>
        <v>https://www.dl.ndl.go.jp/api/iiif/3437686/canvas/167</v>
      </c>
      <c r="N3585" t="str">
        <f t="shared" si="488"/>
        <v>https://www.dl.ndl.go.jp/api/iiif/3437686/manifest.json</v>
      </c>
      <c r="O3585" t="str">
        <f t="shared" si="491"/>
        <v>http://da.dl.itc.u-tokyo.ac.jp/mirador/?params=[{%22manifest%22:%22https://www.dl.ndl.go.jp/api/iiif/3437686/manifest.json%22,%22canvas%22:%22https://www.dl.ndl.go.jp/api/iiif/3437686/canvas/167%22}]</v>
      </c>
      <c r="P3585" t="b">
        <f t="shared" si="492"/>
        <v>1</v>
      </c>
      <c r="Q3585" t="b">
        <f t="shared" si="493"/>
        <v>1</v>
      </c>
      <c r="R3585" s="8">
        <v>294</v>
      </c>
      <c r="S3585" s="8">
        <v>9</v>
      </c>
      <c r="T3585" s="9" t="s">
        <v>4874</v>
      </c>
    </row>
    <row r="3586" spans="1:20" ht="19">
      <c r="A3586" s="8" t="str">
        <f t="shared" si="494"/>
        <v>https://w3id.org/kouigenjimonogatari/data/0294-10.json</v>
      </c>
      <c r="B3586" s="8">
        <v>294</v>
      </c>
      <c r="C3586" s="8">
        <v>10</v>
      </c>
      <c r="D3586" s="9" t="s">
        <v>4875</v>
      </c>
      <c r="E3586" t="str">
        <f t="shared" si="486"/>
        <v>http://creativecommons.org/publicdomain/zero/1.0/</v>
      </c>
      <c r="F3586" s="11" t="s">
        <v>5915</v>
      </c>
      <c r="G3586">
        <v>9</v>
      </c>
      <c r="H3586" t="s">
        <v>337</v>
      </c>
      <c r="I3586" s="3" t="str">
        <f t="shared" si="487"/>
        <v>https://jpsearch.go.jp/term/type/文章要素</v>
      </c>
      <c r="L3586">
        <f t="shared" si="489"/>
        <v>167</v>
      </c>
      <c r="M3586" t="str">
        <f t="shared" si="490"/>
        <v>https://www.dl.ndl.go.jp/api/iiif/3437686/canvas/167</v>
      </c>
      <c r="N3586" t="str">
        <f t="shared" si="488"/>
        <v>https://www.dl.ndl.go.jp/api/iiif/3437686/manifest.json</v>
      </c>
      <c r="O3586" t="str">
        <f t="shared" si="491"/>
        <v>http://da.dl.itc.u-tokyo.ac.jp/mirador/?params=[{%22manifest%22:%22https://www.dl.ndl.go.jp/api/iiif/3437686/manifest.json%22,%22canvas%22:%22https://www.dl.ndl.go.jp/api/iiif/3437686/canvas/167%22}]</v>
      </c>
      <c r="P3586" t="b">
        <f t="shared" si="492"/>
        <v>1</v>
      </c>
      <c r="Q3586" t="b">
        <f t="shared" si="493"/>
        <v>1</v>
      </c>
      <c r="R3586" s="8">
        <v>294</v>
      </c>
      <c r="S3586" s="8">
        <v>10</v>
      </c>
      <c r="T3586" s="9" t="s">
        <v>4875</v>
      </c>
    </row>
    <row r="3587" spans="1:20" ht="19">
      <c r="A3587" s="8" t="str">
        <f t="shared" si="494"/>
        <v>https://w3id.org/kouigenjimonogatari/data/0294-11.json</v>
      </c>
      <c r="B3587" s="8">
        <v>294</v>
      </c>
      <c r="C3587" s="8">
        <v>11</v>
      </c>
      <c r="D3587" s="9" t="s">
        <v>4876</v>
      </c>
      <c r="E3587" t="str">
        <f t="shared" si="486"/>
        <v>http://creativecommons.org/publicdomain/zero/1.0/</v>
      </c>
      <c r="F3587" s="11" t="s">
        <v>5915</v>
      </c>
      <c r="G3587">
        <v>9</v>
      </c>
      <c r="H3587" t="s">
        <v>337</v>
      </c>
      <c r="I3587" s="3" t="str">
        <f t="shared" si="487"/>
        <v>https://jpsearch.go.jp/term/type/文章要素</v>
      </c>
      <c r="L3587">
        <f t="shared" si="489"/>
        <v>167</v>
      </c>
      <c r="M3587" t="str">
        <f t="shared" si="490"/>
        <v>https://www.dl.ndl.go.jp/api/iiif/3437686/canvas/167</v>
      </c>
      <c r="N3587" t="str">
        <f t="shared" si="488"/>
        <v>https://www.dl.ndl.go.jp/api/iiif/3437686/manifest.json</v>
      </c>
      <c r="O3587" t="str">
        <f t="shared" si="491"/>
        <v>http://da.dl.itc.u-tokyo.ac.jp/mirador/?params=[{%22manifest%22:%22https://www.dl.ndl.go.jp/api/iiif/3437686/manifest.json%22,%22canvas%22:%22https://www.dl.ndl.go.jp/api/iiif/3437686/canvas/167%22}]</v>
      </c>
      <c r="P3587" t="b">
        <f t="shared" si="492"/>
        <v>1</v>
      </c>
      <c r="Q3587" t="b">
        <f t="shared" si="493"/>
        <v>1</v>
      </c>
      <c r="R3587" s="8">
        <v>294</v>
      </c>
      <c r="S3587" s="8">
        <v>11</v>
      </c>
      <c r="T3587" s="9" t="s">
        <v>4876</v>
      </c>
    </row>
    <row r="3588" spans="1:20" ht="19">
      <c r="A3588" s="8" t="str">
        <f t="shared" si="494"/>
        <v>https://w3id.org/kouigenjimonogatari/data/0294-12.json</v>
      </c>
      <c r="B3588" s="8">
        <v>294</v>
      </c>
      <c r="C3588" s="8">
        <v>12</v>
      </c>
      <c r="D3588" s="9" t="s">
        <v>4877</v>
      </c>
      <c r="E3588" t="str">
        <f t="shared" si="486"/>
        <v>http://creativecommons.org/publicdomain/zero/1.0/</v>
      </c>
      <c r="F3588" s="11" t="s">
        <v>5915</v>
      </c>
      <c r="G3588">
        <v>9</v>
      </c>
      <c r="H3588" t="s">
        <v>337</v>
      </c>
      <c r="I3588" s="3" t="str">
        <f t="shared" si="487"/>
        <v>https://jpsearch.go.jp/term/type/文章要素</v>
      </c>
      <c r="L3588">
        <f t="shared" si="489"/>
        <v>167</v>
      </c>
      <c r="M3588" t="str">
        <f t="shared" si="490"/>
        <v>https://www.dl.ndl.go.jp/api/iiif/3437686/canvas/167</v>
      </c>
      <c r="N3588" t="str">
        <f t="shared" si="488"/>
        <v>https://www.dl.ndl.go.jp/api/iiif/3437686/manifest.json</v>
      </c>
      <c r="O3588" t="str">
        <f t="shared" si="491"/>
        <v>http://da.dl.itc.u-tokyo.ac.jp/mirador/?params=[{%22manifest%22:%22https://www.dl.ndl.go.jp/api/iiif/3437686/manifest.json%22,%22canvas%22:%22https://www.dl.ndl.go.jp/api/iiif/3437686/canvas/167%22}]</v>
      </c>
      <c r="P3588" t="b">
        <f t="shared" si="492"/>
        <v>1</v>
      </c>
      <c r="Q3588" t="b">
        <f t="shared" si="493"/>
        <v>1</v>
      </c>
      <c r="R3588" s="8">
        <v>294</v>
      </c>
      <c r="S3588" s="8">
        <v>12</v>
      </c>
      <c r="T3588" s="9" t="s">
        <v>4877</v>
      </c>
    </row>
    <row r="3589" spans="1:20" ht="19">
      <c r="A3589" s="8" t="str">
        <f t="shared" si="494"/>
        <v>https://w3id.org/kouigenjimonogatari/data/0294-13.json</v>
      </c>
      <c r="B3589" s="8">
        <v>294</v>
      </c>
      <c r="C3589" s="8">
        <v>13</v>
      </c>
      <c r="D3589" s="9" t="s">
        <v>4878</v>
      </c>
      <c r="E3589" t="str">
        <f t="shared" si="486"/>
        <v>http://creativecommons.org/publicdomain/zero/1.0/</v>
      </c>
      <c r="F3589" s="11" t="s">
        <v>5915</v>
      </c>
      <c r="G3589">
        <v>9</v>
      </c>
      <c r="H3589" t="s">
        <v>337</v>
      </c>
      <c r="I3589" s="3" t="str">
        <f t="shared" si="487"/>
        <v>https://jpsearch.go.jp/term/type/文章要素</v>
      </c>
      <c r="L3589">
        <f t="shared" si="489"/>
        <v>167</v>
      </c>
      <c r="M3589" t="str">
        <f t="shared" si="490"/>
        <v>https://www.dl.ndl.go.jp/api/iiif/3437686/canvas/167</v>
      </c>
      <c r="N3589" t="str">
        <f t="shared" si="488"/>
        <v>https://www.dl.ndl.go.jp/api/iiif/3437686/manifest.json</v>
      </c>
      <c r="O3589" t="str">
        <f t="shared" si="491"/>
        <v>http://da.dl.itc.u-tokyo.ac.jp/mirador/?params=[{%22manifest%22:%22https://www.dl.ndl.go.jp/api/iiif/3437686/manifest.json%22,%22canvas%22:%22https://www.dl.ndl.go.jp/api/iiif/3437686/canvas/167%22}]</v>
      </c>
      <c r="P3589" t="b">
        <f t="shared" si="492"/>
        <v>1</v>
      </c>
      <c r="Q3589" t="b">
        <f t="shared" si="493"/>
        <v>1</v>
      </c>
      <c r="R3589" s="8">
        <v>294</v>
      </c>
      <c r="S3589" s="8">
        <v>13</v>
      </c>
      <c r="T3589" s="9" t="s">
        <v>4878</v>
      </c>
    </row>
    <row r="3590" spans="1:20" ht="19">
      <c r="A3590" s="8" t="str">
        <f t="shared" si="494"/>
        <v>https://w3id.org/kouigenjimonogatari/data/0294-14.json</v>
      </c>
      <c r="B3590" s="8">
        <v>294</v>
      </c>
      <c r="C3590" s="8">
        <v>14</v>
      </c>
      <c r="D3590" s="9" t="s">
        <v>4879</v>
      </c>
      <c r="E3590" t="str">
        <f t="shared" si="486"/>
        <v>http://creativecommons.org/publicdomain/zero/1.0/</v>
      </c>
      <c r="F3590" s="11" t="s">
        <v>5915</v>
      </c>
      <c r="G3590">
        <v>9</v>
      </c>
      <c r="H3590" t="s">
        <v>337</v>
      </c>
      <c r="I3590" s="3" t="str">
        <f t="shared" si="487"/>
        <v>https://jpsearch.go.jp/term/type/文章要素</v>
      </c>
      <c r="L3590">
        <f t="shared" si="489"/>
        <v>167</v>
      </c>
      <c r="M3590" t="str">
        <f t="shared" si="490"/>
        <v>https://www.dl.ndl.go.jp/api/iiif/3437686/canvas/167</v>
      </c>
      <c r="N3590" t="str">
        <f t="shared" si="488"/>
        <v>https://www.dl.ndl.go.jp/api/iiif/3437686/manifest.json</v>
      </c>
      <c r="O3590" t="str">
        <f t="shared" si="491"/>
        <v>http://da.dl.itc.u-tokyo.ac.jp/mirador/?params=[{%22manifest%22:%22https://www.dl.ndl.go.jp/api/iiif/3437686/manifest.json%22,%22canvas%22:%22https://www.dl.ndl.go.jp/api/iiif/3437686/canvas/167%22}]</v>
      </c>
      <c r="P3590" t="b">
        <f t="shared" si="492"/>
        <v>1</v>
      </c>
      <c r="Q3590" t="b">
        <f t="shared" si="493"/>
        <v>1</v>
      </c>
      <c r="R3590" s="8">
        <v>294</v>
      </c>
      <c r="S3590" s="8">
        <v>14</v>
      </c>
      <c r="T3590" s="9" t="s">
        <v>4879</v>
      </c>
    </row>
    <row r="3591" spans="1:20" ht="19">
      <c r="A3591" s="8" t="str">
        <f t="shared" si="494"/>
        <v>https://w3id.org/kouigenjimonogatari/data/0295-01.json</v>
      </c>
      <c r="B3591" s="8">
        <v>295</v>
      </c>
      <c r="C3591" s="8">
        <v>1</v>
      </c>
      <c r="D3591" s="9" t="s">
        <v>4880</v>
      </c>
      <c r="E3591" t="str">
        <f t="shared" si="486"/>
        <v>http://creativecommons.org/publicdomain/zero/1.0/</v>
      </c>
      <c r="F3591" s="11" t="s">
        <v>5915</v>
      </c>
      <c r="G3591">
        <v>9</v>
      </c>
      <c r="H3591" t="s">
        <v>337</v>
      </c>
      <c r="I3591" s="3" t="str">
        <f t="shared" si="487"/>
        <v>https://jpsearch.go.jp/term/type/文章要素</v>
      </c>
      <c r="L3591">
        <f t="shared" si="489"/>
        <v>167</v>
      </c>
      <c r="M3591" t="str">
        <f t="shared" si="490"/>
        <v>https://www.dl.ndl.go.jp/api/iiif/3437686/canvas/167</v>
      </c>
      <c r="N3591" t="str">
        <f t="shared" si="488"/>
        <v>https://www.dl.ndl.go.jp/api/iiif/3437686/manifest.json</v>
      </c>
      <c r="O3591" t="str">
        <f t="shared" si="491"/>
        <v>http://da.dl.itc.u-tokyo.ac.jp/mirador/?params=[{%22manifest%22:%22https://www.dl.ndl.go.jp/api/iiif/3437686/manifest.json%22,%22canvas%22:%22https://www.dl.ndl.go.jp/api/iiif/3437686/canvas/167%22}]</v>
      </c>
      <c r="P3591" t="b">
        <f t="shared" si="492"/>
        <v>1</v>
      </c>
      <c r="Q3591" t="b">
        <f t="shared" si="493"/>
        <v>1</v>
      </c>
      <c r="R3591" s="8">
        <v>295</v>
      </c>
      <c r="S3591" s="8">
        <v>1</v>
      </c>
      <c r="T3591" s="9" t="s">
        <v>4880</v>
      </c>
    </row>
    <row r="3592" spans="1:20" ht="19">
      <c r="A3592" s="8" t="str">
        <f t="shared" si="494"/>
        <v>https://w3id.org/kouigenjimonogatari/data/0295-02.json</v>
      </c>
      <c r="B3592" s="8">
        <v>295</v>
      </c>
      <c r="C3592" s="8">
        <v>2</v>
      </c>
      <c r="D3592" s="9" t="s">
        <v>3449</v>
      </c>
      <c r="E3592" t="str">
        <f t="shared" si="486"/>
        <v>http://creativecommons.org/publicdomain/zero/1.0/</v>
      </c>
      <c r="F3592" s="11" t="s">
        <v>5915</v>
      </c>
      <c r="G3592">
        <v>9</v>
      </c>
      <c r="H3592" t="s">
        <v>337</v>
      </c>
      <c r="I3592" s="3" t="str">
        <f t="shared" si="487"/>
        <v>https://jpsearch.go.jp/term/type/文章要素</v>
      </c>
      <c r="L3592">
        <f t="shared" si="489"/>
        <v>167</v>
      </c>
      <c r="M3592" t="str">
        <f t="shared" si="490"/>
        <v>https://www.dl.ndl.go.jp/api/iiif/3437686/canvas/167</v>
      </c>
      <c r="N3592" t="str">
        <f t="shared" si="488"/>
        <v>https://www.dl.ndl.go.jp/api/iiif/3437686/manifest.json</v>
      </c>
      <c r="O3592" t="str">
        <f t="shared" si="491"/>
        <v>http://da.dl.itc.u-tokyo.ac.jp/mirador/?params=[{%22manifest%22:%22https://www.dl.ndl.go.jp/api/iiif/3437686/manifest.json%22,%22canvas%22:%22https://www.dl.ndl.go.jp/api/iiif/3437686/canvas/167%22}]</v>
      </c>
      <c r="P3592" t="b">
        <f t="shared" si="492"/>
        <v>1</v>
      </c>
      <c r="Q3592" t="b">
        <f t="shared" si="493"/>
        <v>1</v>
      </c>
      <c r="R3592" s="8">
        <v>295</v>
      </c>
      <c r="S3592" s="8">
        <v>2</v>
      </c>
      <c r="T3592" s="9" t="s">
        <v>3449</v>
      </c>
    </row>
    <row r="3593" spans="1:20" ht="19">
      <c r="A3593" s="8" t="str">
        <f t="shared" si="494"/>
        <v>https://w3id.org/kouigenjimonogatari/data/0295-03.json</v>
      </c>
      <c r="B3593" s="8">
        <v>295</v>
      </c>
      <c r="C3593" s="8">
        <v>3</v>
      </c>
      <c r="D3593" s="9" t="s">
        <v>4881</v>
      </c>
      <c r="E3593" t="str">
        <f t="shared" si="486"/>
        <v>http://creativecommons.org/publicdomain/zero/1.0/</v>
      </c>
      <c r="F3593" s="11" t="s">
        <v>5915</v>
      </c>
      <c r="G3593">
        <v>9</v>
      </c>
      <c r="H3593" t="s">
        <v>337</v>
      </c>
      <c r="I3593" s="3" t="str">
        <f t="shared" si="487"/>
        <v>https://jpsearch.go.jp/term/type/文章要素</v>
      </c>
      <c r="L3593">
        <f t="shared" si="489"/>
        <v>167</v>
      </c>
      <c r="M3593" t="str">
        <f t="shared" si="490"/>
        <v>https://www.dl.ndl.go.jp/api/iiif/3437686/canvas/167</v>
      </c>
      <c r="N3593" t="str">
        <f t="shared" si="488"/>
        <v>https://www.dl.ndl.go.jp/api/iiif/3437686/manifest.json</v>
      </c>
      <c r="O3593" t="str">
        <f t="shared" si="491"/>
        <v>http://da.dl.itc.u-tokyo.ac.jp/mirador/?params=[{%22manifest%22:%22https://www.dl.ndl.go.jp/api/iiif/3437686/manifest.json%22,%22canvas%22:%22https://www.dl.ndl.go.jp/api/iiif/3437686/canvas/167%22}]</v>
      </c>
      <c r="P3593" t="b">
        <f t="shared" si="492"/>
        <v>1</v>
      </c>
      <c r="Q3593" t="b">
        <f t="shared" si="493"/>
        <v>1</v>
      </c>
      <c r="R3593" s="8">
        <v>295</v>
      </c>
      <c r="S3593" s="8">
        <v>3</v>
      </c>
      <c r="T3593" s="9" t="s">
        <v>4881</v>
      </c>
    </row>
    <row r="3594" spans="1:20" ht="19">
      <c r="A3594" s="8" t="str">
        <f t="shared" si="494"/>
        <v>https://w3id.org/kouigenjimonogatari/data/0295-04.json</v>
      </c>
      <c r="B3594" s="8">
        <v>295</v>
      </c>
      <c r="C3594" s="8">
        <v>4</v>
      </c>
      <c r="D3594" s="9" t="s">
        <v>4882</v>
      </c>
      <c r="E3594" t="str">
        <f t="shared" si="486"/>
        <v>http://creativecommons.org/publicdomain/zero/1.0/</v>
      </c>
      <c r="F3594" s="11" t="s">
        <v>5915</v>
      </c>
      <c r="G3594">
        <v>9</v>
      </c>
      <c r="H3594" t="s">
        <v>337</v>
      </c>
      <c r="I3594" s="3" t="str">
        <f t="shared" si="487"/>
        <v>https://jpsearch.go.jp/term/type/文章要素</v>
      </c>
      <c r="L3594">
        <f t="shared" si="489"/>
        <v>167</v>
      </c>
      <c r="M3594" t="str">
        <f t="shared" si="490"/>
        <v>https://www.dl.ndl.go.jp/api/iiif/3437686/canvas/167</v>
      </c>
      <c r="N3594" t="str">
        <f t="shared" si="488"/>
        <v>https://www.dl.ndl.go.jp/api/iiif/3437686/manifest.json</v>
      </c>
      <c r="O3594" t="str">
        <f t="shared" si="491"/>
        <v>http://da.dl.itc.u-tokyo.ac.jp/mirador/?params=[{%22manifest%22:%22https://www.dl.ndl.go.jp/api/iiif/3437686/manifest.json%22,%22canvas%22:%22https://www.dl.ndl.go.jp/api/iiif/3437686/canvas/167%22}]</v>
      </c>
      <c r="P3594" t="b">
        <f t="shared" si="492"/>
        <v>1</v>
      </c>
      <c r="Q3594" t="b">
        <f t="shared" si="493"/>
        <v>1</v>
      </c>
      <c r="R3594" s="8">
        <v>295</v>
      </c>
      <c r="S3594" s="8">
        <v>4</v>
      </c>
      <c r="T3594" s="9" t="s">
        <v>4882</v>
      </c>
    </row>
    <row r="3595" spans="1:20" ht="19">
      <c r="A3595" s="8" t="str">
        <f t="shared" si="494"/>
        <v>https://w3id.org/kouigenjimonogatari/data/0295-05.json</v>
      </c>
      <c r="B3595" s="8">
        <v>295</v>
      </c>
      <c r="C3595" s="8">
        <v>5</v>
      </c>
      <c r="D3595" s="9" t="s">
        <v>4883</v>
      </c>
      <c r="E3595" t="str">
        <f t="shared" si="486"/>
        <v>http://creativecommons.org/publicdomain/zero/1.0/</v>
      </c>
      <c r="F3595" s="11" t="s">
        <v>5915</v>
      </c>
      <c r="G3595">
        <v>9</v>
      </c>
      <c r="H3595" t="s">
        <v>337</v>
      </c>
      <c r="I3595" s="3" t="str">
        <f t="shared" si="487"/>
        <v>https://jpsearch.go.jp/term/type/文章要素</v>
      </c>
      <c r="L3595">
        <f t="shared" si="489"/>
        <v>167</v>
      </c>
      <c r="M3595" t="str">
        <f t="shared" si="490"/>
        <v>https://www.dl.ndl.go.jp/api/iiif/3437686/canvas/167</v>
      </c>
      <c r="N3595" t="str">
        <f t="shared" si="488"/>
        <v>https://www.dl.ndl.go.jp/api/iiif/3437686/manifest.json</v>
      </c>
      <c r="O3595" t="str">
        <f t="shared" si="491"/>
        <v>http://da.dl.itc.u-tokyo.ac.jp/mirador/?params=[{%22manifest%22:%22https://www.dl.ndl.go.jp/api/iiif/3437686/manifest.json%22,%22canvas%22:%22https://www.dl.ndl.go.jp/api/iiif/3437686/canvas/167%22}]</v>
      </c>
      <c r="P3595" t="b">
        <f t="shared" si="492"/>
        <v>1</v>
      </c>
      <c r="Q3595" t="b">
        <f t="shared" si="493"/>
        <v>1</v>
      </c>
      <c r="R3595" s="8">
        <v>295</v>
      </c>
      <c r="S3595" s="8">
        <v>5</v>
      </c>
      <c r="T3595" s="9" t="s">
        <v>4883</v>
      </c>
    </row>
    <row r="3596" spans="1:20" ht="19">
      <c r="A3596" s="8" t="str">
        <f t="shared" si="494"/>
        <v>https://w3id.org/kouigenjimonogatari/data/0295-06.json</v>
      </c>
      <c r="B3596" s="8">
        <v>295</v>
      </c>
      <c r="C3596" s="8">
        <v>6</v>
      </c>
      <c r="D3596" s="9" t="s">
        <v>4884</v>
      </c>
      <c r="E3596" t="str">
        <f t="shared" si="486"/>
        <v>http://creativecommons.org/publicdomain/zero/1.0/</v>
      </c>
      <c r="F3596" s="11" t="s">
        <v>5915</v>
      </c>
      <c r="G3596">
        <v>9</v>
      </c>
      <c r="H3596" t="s">
        <v>337</v>
      </c>
      <c r="I3596" s="3" t="str">
        <f t="shared" si="487"/>
        <v>https://jpsearch.go.jp/term/type/文章要素</v>
      </c>
      <c r="L3596">
        <f t="shared" si="489"/>
        <v>167</v>
      </c>
      <c r="M3596" t="str">
        <f t="shared" si="490"/>
        <v>https://www.dl.ndl.go.jp/api/iiif/3437686/canvas/167</v>
      </c>
      <c r="N3596" t="str">
        <f t="shared" si="488"/>
        <v>https://www.dl.ndl.go.jp/api/iiif/3437686/manifest.json</v>
      </c>
      <c r="O3596" t="str">
        <f t="shared" si="491"/>
        <v>http://da.dl.itc.u-tokyo.ac.jp/mirador/?params=[{%22manifest%22:%22https://www.dl.ndl.go.jp/api/iiif/3437686/manifest.json%22,%22canvas%22:%22https://www.dl.ndl.go.jp/api/iiif/3437686/canvas/167%22}]</v>
      </c>
      <c r="P3596" t="b">
        <f t="shared" si="492"/>
        <v>1</v>
      </c>
      <c r="Q3596" t="b">
        <f t="shared" si="493"/>
        <v>1</v>
      </c>
      <c r="R3596" s="8">
        <v>295</v>
      </c>
      <c r="S3596" s="8">
        <v>6</v>
      </c>
      <c r="T3596" s="9" t="s">
        <v>4884</v>
      </c>
    </row>
    <row r="3597" spans="1:20" ht="19">
      <c r="A3597" s="8" t="str">
        <f t="shared" si="494"/>
        <v>https://w3id.org/kouigenjimonogatari/data/0295-07.json</v>
      </c>
      <c r="B3597" s="8">
        <v>295</v>
      </c>
      <c r="C3597" s="8">
        <v>7</v>
      </c>
      <c r="D3597" s="9" t="s">
        <v>4885</v>
      </c>
      <c r="E3597" t="str">
        <f t="shared" si="486"/>
        <v>http://creativecommons.org/publicdomain/zero/1.0/</v>
      </c>
      <c r="F3597" s="11" t="s">
        <v>5915</v>
      </c>
      <c r="G3597">
        <v>9</v>
      </c>
      <c r="H3597" t="s">
        <v>337</v>
      </c>
      <c r="I3597" s="3" t="str">
        <f t="shared" si="487"/>
        <v>https://jpsearch.go.jp/term/type/文章要素</v>
      </c>
      <c r="L3597">
        <f t="shared" si="489"/>
        <v>167</v>
      </c>
      <c r="M3597" t="str">
        <f t="shared" si="490"/>
        <v>https://www.dl.ndl.go.jp/api/iiif/3437686/canvas/167</v>
      </c>
      <c r="N3597" t="str">
        <f t="shared" si="488"/>
        <v>https://www.dl.ndl.go.jp/api/iiif/3437686/manifest.json</v>
      </c>
      <c r="O3597" t="str">
        <f t="shared" si="491"/>
        <v>http://da.dl.itc.u-tokyo.ac.jp/mirador/?params=[{%22manifest%22:%22https://www.dl.ndl.go.jp/api/iiif/3437686/manifest.json%22,%22canvas%22:%22https://www.dl.ndl.go.jp/api/iiif/3437686/canvas/167%22}]</v>
      </c>
      <c r="P3597" t="b">
        <f t="shared" si="492"/>
        <v>1</v>
      </c>
      <c r="Q3597" t="b">
        <f t="shared" si="493"/>
        <v>1</v>
      </c>
      <c r="R3597" s="8">
        <v>295</v>
      </c>
      <c r="S3597" s="8">
        <v>7</v>
      </c>
      <c r="T3597" s="9" t="s">
        <v>4885</v>
      </c>
    </row>
    <row r="3598" spans="1:20" ht="19">
      <c r="A3598" s="8" t="str">
        <f t="shared" si="494"/>
        <v>https://w3id.org/kouigenjimonogatari/data/0295-08.json</v>
      </c>
      <c r="B3598" s="8">
        <v>295</v>
      </c>
      <c r="C3598" s="8">
        <v>8</v>
      </c>
      <c r="D3598" s="9" t="s">
        <v>4886</v>
      </c>
      <c r="E3598" t="str">
        <f t="shared" si="486"/>
        <v>http://creativecommons.org/publicdomain/zero/1.0/</v>
      </c>
      <c r="F3598" s="11" t="s">
        <v>5915</v>
      </c>
      <c r="G3598">
        <v>9</v>
      </c>
      <c r="H3598" t="s">
        <v>337</v>
      </c>
      <c r="I3598" s="3" t="str">
        <f t="shared" si="487"/>
        <v>https://jpsearch.go.jp/term/type/文章要素</v>
      </c>
      <c r="L3598">
        <f t="shared" si="489"/>
        <v>167</v>
      </c>
      <c r="M3598" t="str">
        <f t="shared" si="490"/>
        <v>https://www.dl.ndl.go.jp/api/iiif/3437686/canvas/167</v>
      </c>
      <c r="N3598" t="str">
        <f t="shared" si="488"/>
        <v>https://www.dl.ndl.go.jp/api/iiif/3437686/manifest.json</v>
      </c>
      <c r="O3598" t="str">
        <f t="shared" si="491"/>
        <v>http://da.dl.itc.u-tokyo.ac.jp/mirador/?params=[{%22manifest%22:%22https://www.dl.ndl.go.jp/api/iiif/3437686/manifest.json%22,%22canvas%22:%22https://www.dl.ndl.go.jp/api/iiif/3437686/canvas/167%22}]</v>
      </c>
      <c r="P3598" t="b">
        <f t="shared" si="492"/>
        <v>1</v>
      </c>
      <c r="Q3598" t="b">
        <f t="shared" si="493"/>
        <v>1</v>
      </c>
      <c r="R3598" s="8">
        <v>295</v>
      </c>
      <c r="S3598" s="8">
        <v>8</v>
      </c>
      <c r="T3598" s="9" t="s">
        <v>4886</v>
      </c>
    </row>
    <row r="3599" spans="1:20" ht="19">
      <c r="A3599" s="8" t="str">
        <f t="shared" si="494"/>
        <v>https://w3id.org/kouigenjimonogatari/data/0295-09.json</v>
      </c>
      <c r="B3599" s="8">
        <v>295</v>
      </c>
      <c r="C3599" s="8">
        <v>9</v>
      </c>
      <c r="D3599" s="9" t="s">
        <v>4887</v>
      </c>
      <c r="E3599" t="str">
        <f t="shared" si="486"/>
        <v>http://creativecommons.org/publicdomain/zero/1.0/</v>
      </c>
      <c r="F3599" s="11" t="s">
        <v>5915</v>
      </c>
      <c r="G3599">
        <v>9</v>
      </c>
      <c r="H3599" t="s">
        <v>337</v>
      </c>
      <c r="I3599" s="3" t="str">
        <f t="shared" si="487"/>
        <v>https://jpsearch.go.jp/term/type/文章要素</v>
      </c>
      <c r="L3599">
        <f t="shared" si="489"/>
        <v>167</v>
      </c>
      <c r="M3599" t="str">
        <f t="shared" si="490"/>
        <v>https://www.dl.ndl.go.jp/api/iiif/3437686/canvas/167</v>
      </c>
      <c r="N3599" t="str">
        <f t="shared" si="488"/>
        <v>https://www.dl.ndl.go.jp/api/iiif/3437686/manifest.json</v>
      </c>
      <c r="O3599" t="str">
        <f t="shared" si="491"/>
        <v>http://da.dl.itc.u-tokyo.ac.jp/mirador/?params=[{%22manifest%22:%22https://www.dl.ndl.go.jp/api/iiif/3437686/manifest.json%22,%22canvas%22:%22https://www.dl.ndl.go.jp/api/iiif/3437686/canvas/167%22}]</v>
      </c>
      <c r="P3599" t="b">
        <f t="shared" si="492"/>
        <v>1</v>
      </c>
      <c r="Q3599" t="b">
        <f t="shared" si="493"/>
        <v>1</v>
      </c>
      <c r="R3599" s="8">
        <v>295</v>
      </c>
      <c r="S3599" s="8">
        <v>9</v>
      </c>
      <c r="T3599" s="9" t="s">
        <v>4887</v>
      </c>
    </row>
    <row r="3600" spans="1:20" ht="19">
      <c r="A3600" s="8" t="str">
        <f t="shared" si="494"/>
        <v>https://w3id.org/kouigenjimonogatari/data/0295-10.json</v>
      </c>
      <c r="B3600" s="8">
        <v>295</v>
      </c>
      <c r="C3600" s="8">
        <v>10</v>
      </c>
      <c r="D3600" s="9" t="s">
        <v>3458</v>
      </c>
      <c r="E3600" t="str">
        <f t="shared" si="486"/>
        <v>http://creativecommons.org/publicdomain/zero/1.0/</v>
      </c>
      <c r="F3600" s="11" t="s">
        <v>5915</v>
      </c>
      <c r="G3600">
        <v>9</v>
      </c>
      <c r="H3600" t="s">
        <v>337</v>
      </c>
      <c r="I3600" s="3" t="str">
        <f t="shared" si="487"/>
        <v>https://jpsearch.go.jp/term/type/文章要素</v>
      </c>
      <c r="L3600">
        <f t="shared" si="489"/>
        <v>167</v>
      </c>
      <c r="M3600" t="str">
        <f t="shared" si="490"/>
        <v>https://www.dl.ndl.go.jp/api/iiif/3437686/canvas/167</v>
      </c>
      <c r="N3600" t="str">
        <f t="shared" si="488"/>
        <v>https://www.dl.ndl.go.jp/api/iiif/3437686/manifest.json</v>
      </c>
      <c r="O3600" t="str">
        <f t="shared" si="491"/>
        <v>http://da.dl.itc.u-tokyo.ac.jp/mirador/?params=[{%22manifest%22:%22https://www.dl.ndl.go.jp/api/iiif/3437686/manifest.json%22,%22canvas%22:%22https://www.dl.ndl.go.jp/api/iiif/3437686/canvas/167%22}]</v>
      </c>
      <c r="P3600" t="b">
        <f t="shared" si="492"/>
        <v>1</v>
      </c>
      <c r="Q3600" t="b">
        <f t="shared" si="493"/>
        <v>1</v>
      </c>
      <c r="R3600" s="8">
        <v>295</v>
      </c>
      <c r="S3600" s="8">
        <v>10</v>
      </c>
      <c r="T3600" s="9" t="s">
        <v>3458</v>
      </c>
    </row>
    <row r="3601" spans="1:20" ht="19">
      <c r="A3601" s="8" t="str">
        <f t="shared" si="494"/>
        <v>https://w3id.org/kouigenjimonogatari/data/0295-11.json</v>
      </c>
      <c r="B3601" s="8">
        <v>295</v>
      </c>
      <c r="C3601" s="8">
        <v>11</v>
      </c>
      <c r="D3601" s="9" t="s">
        <v>4888</v>
      </c>
      <c r="E3601" t="str">
        <f t="shared" ref="E3601:E3664" si="495">"http://creativecommons.org/publicdomain/zero/1.0/"</f>
        <v>http://creativecommons.org/publicdomain/zero/1.0/</v>
      </c>
      <c r="F3601" s="11" t="s">
        <v>5915</v>
      </c>
      <c r="G3601">
        <v>9</v>
      </c>
      <c r="H3601" t="s">
        <v>337</v>
      </c>
      <c r="I3601" s="3" t="str">
        <f t="shared" ref="I3601:I3664" si="496">"https://jpsearch.go.jp/term/type/文章要素"</f>
        <v>https://jpsearch.go.jp/term/type/文章要素</v>
      </c>
      <c r="L3601">
        <f t="shared" si="489"/>
        <v>167</v>
      </c>
      <c r="M3601" t="str">
        <f t="shared" si="490"/>
        <v>https://www.dl.ndl.go.jp/api/iiif/3437686/canvas/167</v>
      </c>
      <c r="N3601" t="str">
        <f t="shared" ref="N3601:N3664" si="497">"https://www.dl.ndl.go.jp/api/iiif/3437686/manifest.json"</f>
        <v>https://www.dl.ndl.go.jp/api/iiif/3437686/manifest.json</v>
      </c>
      <c r="O3601" t="str">
        <f t="shared" si="491"/>
        <v>http://da.dl.itc.u-tokyo.ac.jp/mirador/?params=[{%22manifest%22:%22https://www.dl.ndl.go.jp/api/iiif/3437686/manifest.json%22,%22canvas%22:%22https://www.dl.ndl.go.jp/api/iiif/3437686/canvas/167%22}]</v>
      </c>
      <c r="P3601" t="b">
        <f t="shared" si="492"/>
        <v>1</v>
      </c>
      <c r="Q3601" t="b">
        <f t="shared" si="493"/>
        <v>1</v>
      </c>
      <c r="R3601" s="8">
        <v>295</v>
      </c>
      <c r="S3601" s="8">
        <v>11</v>
      </c>
      <c r="T3601" s="9" t="s">
        <v>4888</v>
      </c>
    </row>
    <row r="3602" spans="1:20" ht="19">
      <c r="A3602" s="8" t="str">
        <f t="shared" si="494"/>
        <v>https://w3id.org/kouigenjimonogatari/data/0295-12.json</v>
      </c>
      <c r="B3602" s="8">
        <v>295</v>
      </c>
      <c r="C3602" s="8">
        <v>12</v>
      </c>
      <c r="D3602" s="9" t="s">
        <v>3461</v>
      </c>
      <c r="E3602" t="str">
        <f t="shared" si="495"/>
        <v>http://creativecommons.org/publicdomain/zero/1.0/</v>
      </c>
      <c r="F3602" s="11" t="s">
        <v>5915</v>
      </c>
      <c r="G3602">
        <v>9</v>
      </c>
      <c r="H3602" t="s">
        <v>337</v>
      </c>
      <c r="I3602" s="3" t="str">
        <f t="shared" si="496"/>
        <v>https://jpsearch.go.jp/term/type/文章要素</v>
      </c>
      <c r="L3602">
        <f t="shared" si="489"/>
        <v>167</v>
      </c>
      <c r="M3602" t="str">
        <f t="shared" si="490"/>
        <v>https://www.dl.ndl.go.jp/api/iiif/3437686/canvas/167</v>
      </c>
      <c r="N3602" t="str">
        <f t="shared" si="497"/>
        <v>https://www.dl.ndl.go.jp/api/iiif/3437686/manifest.json</v>
      </c>
      <c r="O3602" t="str">
        <f t="shared" si="491"/>
        <v>http://da.dl.itc.u-tokyo.ac.jp/mirador/?params=[{%22manifest%22:%22https://www.dl.ndl.go.jp/api/iiif/3437686/manifest.json%22,%22canvas%22:%22https://www.dl.ndl.go.jp/api/iiif/3437686/canvas/167%22}]</v>
      </c>
      <c r="P3602" t="b">
        <f t="shared" si="492"/>
        <v>1</v>
      </c>
      <c r="Q3602" t="b">
        <f t="shared" si="493"/>
        <v>1</v>
      </c>
      <c r="R3602" s="8">
        <v>295</v>
      </c>
      <c r="S3602" s="8">
        <v>12</v>
      </c>
      <c r="T3602" s="9" t="s">
        <v>3461</v>
      </c>
    </row>
    <row r="3603" spans="1:20" ht="19">
      <c r="A3603" s="8" t="str">
        <f t="shared" si="494"/>
        <v>https://w3id.org/kouigenjimonogatari/data/0295-13.json</v>
      </c>
      <c r="B3603" s="8">
        <v>295</v>
      </c>
      <c r="C3603" s="8">
        <v>13</v>
      </c>
      <c r="D3603" s="9" t="s">
        <v>4889</v>
      </c>
      <c r="E3603" t="str">
        <f t="shared" si="495"/>
        <v>http://creativecommons.org/publicdomain/zero/1.0/</v>
      </c>
      <c r="F3603" s="11" t="s">
        <v>5915</v>
      </c>
      <c r="G3603">
        <v>9</v>
      </c>
      <c r="H3603" t="s">
        <v>337</v>
      </c>
      <c r="I3603" s="3" t="str">
        <f t="shared" si="496"/>
        <v>https://jpsearch.go.jp/term/type/文章要素</v>
      </c>
      <c r="L3603">
        <f t="shared" si="489"/>
        <v>167</v>
      </c>
      <c r="M3603" t="str">
        <f t="shared" si="490"/>
        <v>https://www.dl.ndl.go.jp/api/iiif/3437686/canvas/167</v>
      </c>
      <c r="N3603" t="str">
        <f t="shared" si="497"/>
        <v>https://www.dl.ndl.go.jp/api/iiif/3437686/manifest.json</v>
      </c>
      <c r="O3603" t="str">
        <f t="shared" si="491"/>
        <v>http://da.dl.itc.u-tokyo.ac.jp/mirador/?params=[{%22manifest%22:%22https://www.dl.ndl.go.jp/api/iiif/3437686/manifest.json%22,%22canvas%22:%22https://www.dl.ndl.go.jp/api/iiif/3437686/canvas/167%22}]</v>
      </c>
      <c r="P3603" t="b">
        <f t="shared" si="492"/>
        <v>1</v>
      </c>
      <c r="Q3603" t="b">
        <f t="shared" si="493"/>
        <v>1</v>
      </c>
      <c r="R3603" s="8">
        <v>295</v>
      </c>
      <c r="S3603" s="8">
        <v>13</v>
      </c>
      <c r="T3603" s="9" t="s">
        <v>4889</v>
      </c>
    </row>
    <row r="3604" spans="1:20" ht="19">
      <c r="A3604" s="8" t="str">
        <f t="shared" si="494"/>
        <v>https://w3id.org/kouigenjimonogatari/data/0295-14.json</v>
      </c>
      <c r="B3604" s="8">
        <v>295</v>
      </c>
      <c r="C3604" s="8">
        <v>14</v>
      </c>
      <c r="D3604" s="9" t="s">
        <v>4890</v>
      </c>
      <c r="E3604" t="str">
        <f t="shared" si="495"/>
        <v>http://creativecommons.org/publicdomain/zero/1.0/</v>
      </c>
      <c r="F3604" s="11" t="s">
        <v>5915</v>
      </c>
      <c r="G3604">
        <v>9</v>
      </c>
      <c r="H3604" t="s">
        <v>337</v>
      </c>
      <c r="I3604" s="3" t="str">
        <f t="shared" si="496"/>
        <v>https://jpsearch.go.jp/term/type/文章要素</v>
      </c>
      <c r="L3604">
        <f t="shared" si="489"/>
        <v>167</v>
      </c>
      <c r="M3604" t="str">
        <f t="shared" si="490"/>
        <v>https://www.dl.ndl.go.jp/api/iiif/3437686/canvas/167</v>
      </c>
      <c r="N3604" t="str">
        <f t="shared" si="497"/>
        <v>https://www.dl.ndl.go.jp/api/iiif/3437686/manifest.json</v>
      </c>
      <c r="O3604" t="str">
        <f t="shared" si="491"/>
        <v>http://da.dl.itc.u-tokyo.ac.jp/mirador/?params=[{%22manifest%22:%22https://www.dl.ndl.go.jp/api/iiif/3437686/manifest.json%22,%22canvas%22:%22https://www.dl.ndl.go.jp/api/iiif/3437686/canvas/167%22}]</v>
      </c>
      <c r="P3604" t="b">
        <f t="shared" si="492"/>
        <v>1</v>
      </c>
      <c r="Q3604" t="b">
        <f t="shared" si="493"/>
        <v>1</v>
      </c>
      <c r="R3604" s="8">
        <v>295</v>
      </c>
      <c r="S3604" s="8">
        <v>14</v>
      </c>
      <c r="T3604" s="9" t="s">
        <v>4890</v>
      </c>
    </row>
    <row r="3605" spans="1:20" ht="19">
      <c r="A3605" s="8" t="str">
        <f t="shared" si="494"/>
        <v>https://w3id.org/kouigenjimonogatari/data/0296-01.json</v>
      </c>
      <c r="B3605" s="8">
        <v>296</v>
      </c>
      <c r="C3605" s="8">
        <v>1</v>
      </c>
      <c r="D3605" s="9" t="s">
        <v>4891</v>
      </c>
      <c r="E3605" t="str">
        <f t="shared" si="495"/>
        <v>http://creativecommons.org/publicdomain/zero/1.0/</v>
      </c>
      <c r="F3605" s="11" t="s">
        <v>5915</v>
      </c>
      <c r="G3605">
        <v>9</v>
      </c>
      <c r="H3605" t="s">
        <v>337</v>
      </c>
      <c r="I3605" s="3" t="str">
        <f t="shared" si="496"/>
        <v>https://jpsearch.go.jp/term/type/文章要素</v>
      </c>
      <c r="L3605">
        <f t="shared" si="489"/>
        <v>168</v>
      </c>
      <c r="M3605" t="str">
        <f t="shared" si="490"/>
        <v>https://www.dl.ndl.go.jp/api/iiif/3437686/canvas/168</v>
      </c>
      <c r="N3605" t="str">
        <f t="shared" si="497"/>
        <v>https://www.dl.ndl.go.jp/api/iiif/3437686/manifest.json</v>
      </c>
      <c r="O3605" t="str">
        <f t="shared" si="491"/>
        <v>http://da.dl.itc.u-tokyo.ac.jp/mirador/?params=[{%22manifest%22:%22https://www.dl.ndl.go.jp/api/iiif/3437686/manifest.json%22,%22canvas%22:%22https://www.dl.ndl.go.jp/api/iiif/3437686/canvas/168%22}]</v>
      </c>
      <c r="P3605" t="b">
        <f t="shared" si="492"/>
        <v>1</v>
      </c>
      <c r="Q3605" t="b">
        <f t="shared" si="493"/>
        <v>1</v>
      </c>
      <c r="R3605" s="8">
        <v>296</v>
      </c>
      <c r="S3605" s="8">
        <v>1</v>
      </c>
      <c r="T3605" s="9" t="s">
        <v>4891</v>
      </c>
    </row>
    <row r="3606" spans="1:20" ht="19">
      <c r="A3606" s="8" t="str">
        <f t="shared" si="494"/>
        <v>https://w3id.org/kouigenjimonogatari/data/0296-02.json</v>
      </c>
      <c r="B3606" s="8">
        <v>296</v>
      </c>
      <c r="C3606" s="8">
        <v>2</v>
      </c>
      <c r="D3606" s="9" t="s">
        <v>4892</v>
      </c>
      <c r="E3606" t="str">
        <f t="shared" si="495"/>
        <v>http://creativecommons.org/publicdomain/zero/1.0/</v>
      </c>
      <c r="F3606" s="11" t="s">
        <v>5915</v>
      </c>
      <c r="G3606">
        <v>9</v>
      </c>
      <c r="H3606" t="s">
        <v>337</v>
      </c>
      <c r="I3606" s="3" t="str">
        <f t="shared" si="496"/>
        <v>https://jpsearch.go.jp/term/type/文章要素</v>
      </c>
      <c r="L3606">
        <f t="shared" si="489"/>
        <v>168</v>
      </c>
      <c r="M3606" t="str">
        <f t="shared" si="490"/>
        <v>https://www.dl.ndl.go.jp/api/iiif/3437686/canvas/168</v>
      </c>
      <c r="N3606" t="str">
        <f t="shared" si="497"/>
        <v>https://www.dl.ndl.go.jp/api/iiif/3437686/manifest.json</v>
      </c>
      <c r="O3606" t="str">
        <f t="shared" si="491"/>
        <v>http://da.dl.itc.u-tokyo.ac.jp/mirador/?params=[{%22manifest%22:%22https://www.dl.ndl.go.jp/api/iiif/3437686/manifest.json%22,%22canvas%22:%22https://www.dl.ndl.go.jp/api/iiif/3437686/canvas/168%22}]</v>
      </c>
      <c r="P3606" t="b">
        <f t="shared" si="492"/>
        <v>1</v>
      </c>
      <c r="Q3606" t="b">
        <f t="shared" si="493"/>
        <v>1</v>
      </c>
      <c r="R3606" s="8">
        <v>296</v>
      </c>
      <c r="S3606" s="8">
        <v>2</v>
      </c>
      <c r="T3606" s="9" t="s">
        <v>4892</v>
      </c>
    </row>
    <row r="3607" spans="1:20" ht="19">
      <c r="A3607" s="8" t="str">
        <f t="shared" si="494"/>
        <v>https://w3id.org/kouigenjimonogatari/data/0296-03.json</v>
      </c>
      <c r="B3607" s="8">
        <v>296</v>
      </c>
      <c r="C3607" s="8">
        <v>3</v>
      </c>
      <c r="D3607" s="9" t="s">
        <v>4893</v>
      </c>
      <c r="E3607" t="str">
        <f t="shared" si="495"/>
        <v>http://creativecommons.org/publicdomain/zero/1.0/</v>
      </c>
      <c r="F3607" s="11" t="s">
        <v>5915</v>
      </c>
      <c r="G3607">
        <v>9</v>
      </c>
      <c r="H3607" t="s">
        <v>337</v>
      </c>
      <c r="I3607" s="3" t="str">
        <f t="shared" si="496"/>
        <v>https://jpsearch.go.jp/term/type/文章要素</v>
      </c>
      <c r="L3607">
        <f t="shared" si="489"/>
        <v>168</v>
      </c>
      <c r="M3607" t="str">
        <f t="shared" si="490"/>
        <v>https://www.dl.ndl.go.jp/api/iiif/3437686/canvas/168</v>
      </c>
      <c r="N3607" t="str">
        <f t="shared" si="497"/>
        <v>https://www.dl.ndl.go.jp/api/iiif/3437686/manifest.json</v>
      </c>
      <c r="O3607" t="str">
        <f t="shared" si="491"/>
        <v>http://da.dl.itc.u-tokyo.ac.jp/mirador/?params=[{%22manifest%22:%22https://www.dl.ndl.go.jp/api/iiif/3437686/manifest.json%22,%22canvas%22:%22https://www.dl.ndl.go.jp/api/iiif/3437686/canvas/168%22}]</v>
      </c>
      <c r="P3607" t="b">
        <f t="shared" si="492"/>
        <v>1</v>
      </c>
      <c r="Q3607" t="b">
        <f t="shared" si="493"/>
        <v>1</v>
      </c>
      <c r="R3607" s="8">
        <v>296</v>
      </c>
      <c r="S3607" s="8">
        <v>3</v>
      </c>
      <c r="T3607" s="9" t="s">
        <v>4893</v>
      </c>
    </row>
    <row r="3608" spans="1:20" ht="19">
      <c r="A3608" s="8" t="str">
        <f t="shared" si="494"/>
        <v>https://w3id.org/kouigenjimonogatari/data/0296-04.json</v>
      </c>
      <c r="B3608" s="8">
        <v>296</v>
      </c>
      <c r="C3608" s="8">
        <v>4</v>
      </c>
      <c r="D3608" s="9" t="s">
        <v>4894</v>
      </c>
      <c r="E3608" t="str">
        <f t="shared" si="495"/>
        <v>http://creativecommons.org/publicdomain/zero/1.0/</v>
      </c>
      <c r="F3608" s="11" t="s">
        <v>5915</v>
      </c>
      <c r="G3608">
        <v>9</v>
      </c>
      <c r="H3608" t="s">
        <v>337</v>
      </c>
      <c r="I3608" s="3" t="str">
        <f t="shared" si="496"/>
        <v>https://jpsearch.go.jp/term/type/文章要素</v>
      </c>
      <c r="L3608">
        <f t="shared" si="489"/>
        <v>168</v>
      </c>
      <c r="M3608" t="str">
        <f t="shared" si="490"/>
        <v>https://www.dl.ndl.go.jp/api/iiif/3437686/canvas/168</v>
      </c>
      <c r="N3608" t="str">
        <f t="shared" si="497"/>
        <v>https://www.dl.ndl.go.jp/api/iiif/3437686/manifest.json</v>
      </c>
      <c r="O3608" t="str">
        <f t="shared" si="491"/>
        <v>http://da.dl.itc.u-tokyo.ac.jp/mirador/?params=[{%22manifest%22:%22https://www.dl.ndl.go.jp/api/iiif/3437686/manifest.json%22,%22canvas%22:%22https://www.dl.ndl.go.jp/api/iiif/3437686/canvas/168%22}]</v>
      </c>
      <c r="P3608" t="b">
        <f t="shared" si="492"/>
        <v>1</v>
      </c>
      <c r="Q3608" t="b">
        <f t="shared" si="493"/>
        <v>1</v>
      </c>
      <c r="R3608" s="8">
        <v>296</v>
      </c>
      <c r="S3608" s="8">
        <v>4</v>
      </c>
      <c r="T3608" s="9" t="s">
        <v>4894</v>
      </c>
    </row>
    <row r="3609" spans="1:20" ht="19">
      <c r="A3609" s="8" t="str">
        <f t="shared" si="494"/>
        <v>https://w3id.org/kouigenjimonogatari/data/0296-05.json</v>
      </c>
      <c r="B3609" s="8">
        <v>296</v>
      </c>
      <c r="C3609" s="8">
        <v>5</v>
      </c>
      <c r="D3609" s="9" t="s">
        <v>4895</v>
      </c>
      <c r="E3609" t="str">
        <f t="shared" si="495"/>
        <v>http://creativecommons.org/publicdomain/zero/1.0/</v>
      </c>
      <c r="F3609" s="11" t="s">
        <v>5915</v>
      </c>
      <c r="G3609">
        <v>9</v>
      </c>
      <c r="H3609" t="s">
        <v>337</v>
      </c>
      <c r="I3609" s="3" t="str">
        <f t="shared" si="496"/>
        <v>https://jpsearch.go.jp/term/type/文章要素</v>
      </c>
      <c r="L3609">
        <f t="shared" si="489"/>
        <v>168</v>
      </c>
      <c r="M3609" t="str">
        <f t="shared" si="490"/>
        <v>https://www.dl.ndl.go.jp/api/iiif/3437686/canvas/168</v>
      </c>
      <c r="N3609" t="str">
        <f t="shared" si="497"/>
        <v>https://www.dl.ndl.go.jp/api/iiif/3437686/manifest.json</v>
      </c>
      <c r="O3609" t="str">
        <f t="shared" si="491"/>
        <v>http://da.dl.itc.u-tokyo.ac.jp/mirador/?params=[{%22manifest%22:%22https://www.dl.ndl.go.jp/api/iiif/3437686/manifest.json%22,%22canvas%22:%22https://www.dl.ndl.go.jp/api/iiif/3437686/canvas/168%22}]</v>
      </c>
      <c r="P3609" t="b">
        <f t="shared" si="492"/>
        <v>1</v>
      </c>
      <c r="Q3609" t="b">
        <f t="shared" si="493"/>
        <v>1</v>
      </c>
      <c r="R3609" s="8">
        <v>296</v>
      </c>
      <c r="S3609" s="8">
        <v>5</v>
      </c>
      <c r="T3609" s="9" t="s">
        <v>4895</v>
      </c>
    </row>
    <row r="3610" spans="1:20" ht="19">
      <c r="A3610" s="8" t="str">
        <f t="shared" si="494"/>
        <v>https://w3id.org/kouigenjimonogatari/data/0296-06.json</v>
      </c>
      <c r="B3610" s="8">
        <v>296</v>
      </c>
      <c r="C3610" s="8">
        <v>6</v>
      </c>
      <c r="D3610" s="9" t="s">
        <v>4896</v>
      </c>
      <c r="E3610" t="str">
        <f t="shared" si="495"/>
        <v>http://creativecommons.org/publicdomain/zero/1.0/</v>
      </c>
      <c r="F3610" s="11" t="s">
        <v>5915</v>
      </c>
      <c r="G3610">
        <v>9</v>
      </c>
      <c r="H3610" t="s">
        <v>337</v>
      </c>
      <c r="I3610" s="3" t="str">
        <f t="shared" si="496"/>
        <v>https://jpsearch.go.jp/term/type/文章要素</v>
      </c>
      <c r="L3610">
        <f t="shared" si="489"/>
        <v>168</v>
      </c>
      <c r="M3610" t="str">
        <f t="shared" si="490"/>
        <v>https://www.dl.ndl.go.jp/api/iiif/3437686/canvas/168</v>
      </c>
      <c r="N3610" t="str">
        <f t="shared" si="497"/>
        <v>https://www.dl.ndl.go.jp/api/iiif/3437686/manifest.json</v>
      </c>
      <c r="O3610" t="str">
        <f t="shared" si="491"/>
        <v>http://da.dl.itc.u-tokyo.ac.jp/mirador/?params=[{%22manifest%22:%22https://www.dl.ndl.go.jp/api/iiif/3437686/manifest.json%22,%22canvas%22:%22https://www.dl.ndl.go.jp/api/iiif/3437686/canvas/168%22}]</v>
      </c>
      <c r="P3610" t="b">
        <f t="shared" si="492"/>
        <v>1</v>
      </c>
      <c r="Q3610" t="b">
        <f t="shared" si="493"/>
        <v>1</v>
      </c>
      <c r="R3610" s="8">
        <v>296</v>
      </c>
      <c r="S3610" s="8">
        <v>6</v>
      </c>
      <c r="T3610" s="9" t="s">
        <v>4896</v>
      </c>
    </row>
    <row r="3611" spans="1:20" ht="19">
      <c r="A3611" s="8" t="str">
        <f t="shared" si="494"/>
        <v>https://w3id.org/kouigenjimonogatari/data/0296-07.json</v>
      </c>
      <c r="B3611" s="8">
        <v>296</v>
      </c>
      <c r="C3611" s="8">
        <v>7</v>
      </c>
      <c r="D3611" s="9" t="s">
        <v>4897</v>
      </c>
      <c r="E3611" t="str">
        <f t="shared" si="495"/>
        <v>http://creativecommons.org/publicdomain/zero/1.0/</v>
      </c>
      <c r="F3611" s="11" t="s">
        <v>5915</v>
      </c>
      <c r="G3611">
        <v>9</v>
      </c>
      <c r="H3611" t="s">
        <v>337</v>
      </c>
      <c r="I3611" s="3" t="str">
        <f t="shared" si="496"/>
        <v>https://jpsearch.go.jp/term/type/文章要素</v>
      </c>
      <c r="L3611">
        <f t="shared" si="489"/>
        <v>168</v>
      </c>
      <c r="M3611" t="str">
        <f t="shared" si="490"/>
        <v>https://www.dl.ndl.go.jp/api/iiif/3437686/canvas/168</v>
      </c>
      <c r="N3611" t="str">
        <f t="shared" si="497"/>
        <v>https://www.dl.ndl.go.jp/api/iiif/3437686/manifest.json</v>
      </c>
      <c r="O3611" t="str">
        <f t="shared" si="491"/>
        <v>http://da.dl.itc.u-tokyo.ac.jp/mirador/?params=[{%22manifest%22:%22https://www.dl.ndl.go.jp/api/iiif/3437686/manifest.json%22,%22canvas%22:%22https://www.dl.ndl.go.jp/api/iiif/3437686/canvas/168%22}]</v>
      </c>
      <c r="P3611" t="b">
        <f t="shared" si="492"/>
        <v>1</v>
      </c>
      <c r="Q3611" t="b">
        <f t="shared" si="493"/>
        <v>1</v>
      </c>
      <c r="R3611" s="8">
        <v>296</v>
      </c>
      <c r="S3611" s="8">
        <v>7</v>
      </c>
      <c r="T3611" s="9" t="s">
        <v>4897</v>
      </c>
    </row>
    <row r="3612" spans="1:20" ht="19">
      <c r="A3612" s="8" t="str">
        <f t="shared" si="494"/>
        <v>https://w3id.org/kouigenjimonogatari/data/0296-08.json</v>
      </c>
      <c r="B3612" s="8">
        <v>296</v>
      </c>
      <c r="C3612" s="8">
        <v>8</v>
      </c>
      <c r="D3612" s="9" t="s">
        <v>4898</v>
      </c>
      <c r="E3612" t="str">
        <f t="shared" si="495"/>
        <v>http://creativecommons.org/publicdomain/zero/1.0/</v>
      </c>
      <c r="F3612" s="11" t="s">
        <v>5915</v>
      </c>
      <c r="G3612">
        <v>9</v>
      </c>
      <c r="H3612" t="s">
        <v>337</v>
      </c>
      <c r="I3612" s="3" t="str">
        <f t="shared" si="496"/>
        <v>https://jpsearch.go.jp/term/type/文章要素</v>
      </c>
      <c r="L3612">
        <f t="shared" si="489"/>
        <v>168</v>
      </c>
      <c r="M3612" t="str">
        <f t="shared" si="490"/>
        <v>https://www.dl.ndl.go.jp/api/iiif/3437686/canvas/168</v>
      </c>
      <c r="N3612" t="str">
        <f t="shared" si="497"/>
        <v>https://www.dl.ndl.go.jp/api/iiif/3437686/manifest.json</v>
      </c>
      <c r="O3612" t="str">
        <f t="shared" si="491"/>
        <v>http://da.dl.itc.u-tokyo.ac.jp/mirador/?params=[{%22manifest%22:%22https://www.dl.ndl.go.jp/api/iiif/3437686/manifest.json%22,%22canvas%22:%22https://www.dl.ndl.go.jp/api/iiif/3437686/canvas/168%22}]</v>
      </c>
      <c r="P3612" t="b">
        <f t="shared" si="492"/>
        <v>1</v>
      </c>
      <c r="Q3612" t="b">
        <f t="shared" si="493"/>
        <v>1</v>
      </c>
      <c r="R3612" s="8">
        <v>296</v>
      </c>
      <c r="S3612" s="8">
        <v>8</v>
      </c>
      <c r="T3612" s="9" t="s">
        <v>4898</v>
      </c>
    </row>
    <row r="3613" spans="1:20" ht="19">
      <c r="A3613" s="8" t="str">
        <f t="shared" si="494"/>
        <v>https://w3id.org/kouigenjimonogatari/data/0296-09.json</v>
      </c>
      <c r="B3613" s="8">
        <v>296</v>
      </c>
      <c r="C3613" s="8">
        <v>9</v>
      </c>
      <c r="D3613" s="9" t="s">
        <v>4899</v>
      </c>
      <c r="E3613" t="str">
        <f t="shared" si="495"/>
        <v>http://creativecommons.org/publicdomain/zero/1.0/</v>
      </c>
      <c r="F3613" s="11" t="s">
        <v>5915</v>
      </c>
      <c r="G3613">
        <v>9</v>
      </c>
      <c r="H3613" t="s">
        <v>337</v>
      </c>
      <c r="I3613" s="3" t="str">
        <f t="shared" si="496"/>
        <v>https://jpsearch.go.jp/term/type/文章要素</v>
      </c>
      <c r="L3613">
        <f t="shared" si="489"/>
        <v>168</v>
      </c>
      <c r="M3613" t="str">
        <f t="shared" si="490"/>
        <v>https://www.dl.ndl.go.jp/api/iiif/3437686/canvas/168</v>
      </c>
      <c r="N3613" t="str">
        <f t="shared" si="497"/>
        <v>https://www.dl.ndl.go.jp/api/iiif/3437686/manifest.json</v>
      </c>
      <c r="O3613" t="str">
        <f t="shared" si="491"/>
        <v>http://da.dl.itc.u-tokyo.ac.jp/mirador/?params=[{%22manifest%22:%22https://www.dl.ndl.go.jp/api/iiif/3437686/manifest.json%22,%22canvas%22:%22https://www.dl.ndl.go.jp/api/iiif/3437686/canvas/168%22}]</v>
      </c>
      <c r="P3613" t="b">
        <f t="shared" si="492"/>
        <v>1</v>
      </c>
      <c r="Q3613" t="b">
        <f t="shared" si="493"/>
        <v>1</v>
      </c>
      <c r="R3613" s="8">
        <v>296</v>
      </c>
      <c r="S3613" s="8">
        <v>9</v>
      </c>
      <c r="T3613" s="9" t="s">
        <v>4899</v>
      </c>
    </row>
    <row r="3614" spans="1:20" ht="19">
      <c r="A3614" s="8" t="str">
        <f t="shared" si="494"/>
        <v>https://w3id.org/kouigenjimonogatari/data/0296-10.json</v>
      </c>
      <c r="B3614" s="8">
        <v>296</v>
      </c>
      <c r="C3614" s="8">
        <v>10</v>
      </c>
      <c r="D3614" s="9" t="s">
        <v>4900</v>
      </c>
      <c r="E3614" t="str">
        <f t="shared" si="495"/>
        <v>http://creativecommons.org/publicdomain/zero/1.0/</v>
      </c>
      <c r="F3614" s="11" t="s">
        <v>5915</v>
      </c>
      <c r="G3614">
        <v>9</v>
      </c>
      <c r="H3614" t="s">
        <v>337</v>
      </c>
      <c r="I3614" s="3" t="str">
        <f t="shared" si="496"/>
        <v>https://jpsearch.go.jp/term/type/文章要素</v>
      </c>
      <c r="L3614">
        <f t="shared" si="489"/>
        <v>168</v>
      </c>
      <c r="M3614" t="str">
        <f t="shared" si="490"/>
        <v>https://www.dl.ndl.go.jp/api/iiif/3437686/canvas/168</v>
      </c>
      <c r="N3614" t="str">
        <f t="shared" si="497"/>
        <v>https://www.dl.ndl.go.jp/api/iiif/3437686/manifest.json</v>
      </c>
      <c r="O3614" t="str">
        <f t="shared" si="491"/>
        <v>http://da.dl.itc.u-tokyo.ac.jp/mirador/?params=[{%22manifest%22:%22https://www.dl.ndl.go.jp/api/iiif/3437686/manifest.json%22,%22canvas%22:%22https://www.dl.ndl.go.jp/api/iiif/3437686/canvas/168%22}]</v>
      </c>
      <c r="P3614" t="b">
        <f t="shared" si="492"/>
        <v>1</v>
      </c>
      <c r="Q3614" t="b">
        <f t="shared" si="493"/>
        <v>1</v>
      </c>
      <c r="R3614" s="8">
        <v>296</v>
      </c>
      <c r="S3614" s="8">
        <v>10</v>
      </c>
      <c r="T3614" s="9" t="s">
        <v>4900</v>
      </c>
    </row>
    <row r="3615" spans="1:20" ht="19">
      <c r="A3615" s="8" t="str">
        <f t="shared" si="494"/>
        <v>https://w3id.org/kouigenjimonogatari/data/0296-11.json</v>
      </c>
      <c r="B3615" s="8">
        <v>296</v>
      </c>
      <c r="C3615" s="8">
        <v>11</v>
      </c>
      <c r="D3615" s="9" t="s">
        <v>4901</v>
      </c>
      <c r="E3615" t="str">
        <f t="shared" si="495"/>
        <v>http://creativecommons.org/publicdomain/zero/1.0/</v>
      </c>
      <c r="F3615" s="11" t="s">
        <v>5915</v>
      </c>
      <c r="G3615">
        <v>9</v>
      </c>
      <c r="H3615" t="s">
        <v>337</v>
      </c>
      <c r="I3615" s="3" t="str">
        <f t="shared" si="496"/>
        <v>https://jpsearch.go.jp/term/type/文章要素</v>
      </c>
      <c r="L3615">
        <f t="shared" si="489"/>
        <v>168</v>
      </c>
      <c r="M3615" t="str">
        <f t="shared" si="490"/>
        <v>https://www.dl.ndl.go.jp/api/iiif/3437686/canvas/168</v>
      </c>
      <c r="N3615" t="str">
        <f t="shared" si="497"/>
        <v>https://www.dl.ndl.go.jp/api/iiif/3437686/manifest.json</v>
      </c>
      <c r="O3615" t="str">
        <f t="shared" si="491"/>
        <v>http://da.dl.itc.u-tokyo.ac.jp/mirador/?params=[{%22manifest%22:%22https://www.dl.ndl.go.jp/api/iiif/3437686/manifest.json%22,%22canvas%22:%22https://www.dl.ndl.go.jp/api/iiif/3437686/canvas/168%22}]</v>
      </c>
      <c r="P3615" t="b">
        <f t="shared" si="492"/>
        <v>1</v>
      </c>
      <c r="Q3615" t="b">
        <f t="shared" si="493"/>
        <v>1</v>
      </c>
      <c r="R3615" s="8">
        <v>296</v>
      </c>
      <c r="S3615" s="8">
        <v>11</v>
      </c>
      <c r="T3615" s="9" t="s">
        <v>4901</v>
      </c>
    </row>
    <row r="3616" spans="1:20" ht="19">
      <c r="A3616" s="8" t="str">
        <f t="shared" si="494"/>
        <v>https://w3id.org/kouigenjimonogatari/data/0296-12.json</v>
      </c>
      <c r="B3616" s="8">
        <v>296</v>
      </c>
      <c r="C3616" s="8">
        <v>12</v>
      </c>
      <c r="D3616" s="9" t="s">
        <v>3476</v>
      </c>
      <c r="E3616" t="str">
        <f t="shared" si="495"/>
        <v>http://creativecommons.org/publicdomain/zero/1.0/</v>
      </c>
      <c r="F3616" s="11" t="s">
        <v>5915</v>
      </c>
      <c r="G3616">
        <v>9</v>
      </c>
      <c r="H3616" t="s">
        <v>337</v>
      </c>
      <c r="I3616" s="3" t="str">
        <f t="shared" si="496"/>
        <v>https://jpsearch.go.jp/term/type/文章要素</v>
      </c>
      <c r="L3616">
        <f t="shared" ref="L3616:L3679" si="498">20+INT(B3616/2)</f>
        <v>168</v>
      </c>
      <c r="M3616" t="str">
        <f t="shared" ref="M3616:M3679" si="499">"https://www.dl.ndl.go.jp/api/iiif/3437686/canvas/"&amp;L3616</f>
        <v>https://www.dl.ndl.go.jp/api/iiif/3437686/canvas/168</v>
      </c>
      <c r="N3616" t="str">
        <f t="shared" si="497"/>
        <v>https://www.dl.ndl.go.jp/api/iiif/3437686/manifest.json</v>
      </c>
      <c r="O3616" t="str">
        <f t="shared" ref="O3616:O3679" si="500">"http://da.dl.itc.u-tokyo.ac.jp/mirador/?params=[{%22manifest%22:%22"&amp;N3616&amp;"%22,%22canvas%22:%22"&amp;M3616&amp;"%22}]"</f>
        <v>http://da.dl.itc.u-tokyo.ac.jp/mirador/?params=[{%22manifest%22:%22https://www.dl.ndl.go.jp/api/iiif/3437686/manifest.json%22,%22canvas%22:%22https://www.dl.ndl.go.jp/api/iiif/3437686/canvas/168%22}]</v>
      </c>
      <c r="P3616" t="b">
        <f t="shared" ref="P3616:P3679" si="501">S3616=C3616</f>
        <v>1</v>
      </c>
      <c r="Q3616" t="b">
        <f t="shared" ref="Q3616:Q3679" si="502">B3616=R3616</f>
        <v>1</v>
      </c>
      <c r="R3616" s="8">
        <v>296</v>
      </c>
      <c r="S3616" s="8">
        <v>12</v>
      </c>
      <c r="T3616" s="9" t="s">
        <v>3476</v>
      </c>
    </row>
    <row r="3617" spans="1:20" ht="19">
      <c r="A3617" s="8" t="str">
        <f t="shared" si="494"/>
        <v>https://w3id.org/kouigenjimonogatari/data/0296-13.json</v>
      </c>
      <c r="B3617" s="8">
        <v>296</v>
      </c>
      <c r="C3617" s="8">
        <v>13</v>
      </c>
      <c r="D3617" s="9" t="s">
        <v>4902</v>
      </c>
      <c r="E3617" t="str">
        <f t="shared" si="495"/>
        <v>http://creativecommons.org/publicdomain/zero/1.0/</v>
      </c>
      <c r="F3617" s="11" t="s">
        <v>5915</v>
      </c>
      <c r="G3617">
        <v>9</v>
      </c>
      <c r="H3617" t="s">
        <v>337</v>
      </c>
      <c r="I3617" s="3" t="str">
        <f t="shared" si="496"/>
        <v>https://jpsearch.go.jp/term/type/文章要素</v>
      </c>
      <c r="L3617">
        <f t="shared" si="498"/>
        <v>168</v>
      </c>
      <c r="M3617" t="str">
        <f t="shared" si="499"/>
        <v>https://www.dl.ndl.go.jp/api/iiif/3437686/canvas/168</v>
      </c>
      <c r="N3617" t="str">
        <f t="shared" si="497"/>
        <v>https://www.dl.ndl.go.jp/api/iiif/3437686/manifest.json</v>
      </c>
      <c r="O3617" t="str">
        <f t="shared" si="500"/>
        <v>http://da.dl.itc.u-tokyo.ac.jp/mirador/?params=[{%22manifest%22:%22https://www.dl.ndl.go.jp/api/iiif/3437686/manifest.json%22,%22canvas%22:%22https://www.dl.ndl.go.jp/api/iiif/3437686/canvas/168%22}]</v>
      </c>
      <c r="P3617" t="b">
        <f t="shared" si="501"/>
        <v>1</v>
      </c>
      <c r="Q3617" t="b">
        <f t="shared" si="502"/>
        <v>1</v>
      </c>
      <c r="R3617" s="8">
        <v>296</v>
      </c>
      <c r="S3617" s="8">
        <v>13</v>
      </c>
      <c r="T3617" s="9" t="s">
        <v>4902</v>
      </c>
    </row>
    <row r="3618" spans="1:20" ht="19">
      <c r="A3618" s="8" t="str">
        <f t="shared" si="494"/>
        <v>https://w3id.org/kouigenjimonogatari/data/0296-14.json</v>
      </c>
      <c r="B3618" s="8">
        <v>296</v>
      </c>
      <c r="C3618" s="8">
        <v>14</v>
      </c>
      <c r="D3618" s="9" t="s">
        <v>3479</v>
      </c>
      <c r="E3618" t="str">
        <f t="shared" si="495"/>
        <v>http://creativecommons.org/publicdomain/zero/1.0/</v>
      </c>
      <c r="F3618" s="11" t="s">
        <v>5915</v>
      </c>
      <c r="G3618">
        <v>9</v>
      </c>
      <c r="H3618" t="s">
        <v>337</v>
      </c>
      <c r="I3618" s="3" t="str">
        <f t="shared" si="496"/>
        <v>https://jpsearch.go.jp/term/type/文章要素</v>
      </c>
      <c r="L3618">
        <f t="shared" si="498"/>
        <v>168</v>
      </c>
      <c r="M3618" t="str">
        <f t="shared" si="499"/>
        <v>https://www.dl.ndl.go.jp/api/iiif/3437686/canvas/168</v>
      </c>
      <c r="N3618" t="str">
        <f t="shared" si="497"/>
        <v>https://www.dl.ndl.go.jp/api/iiif/3437686/manifest.json</v>
      </c>
      <c r="O3618" t="str">
        <f t="shared" si="500"/>
        <v>http://da.dl.itc.u-tokyo.ac.jp/mirador/?params=[{%22manifest%22:%22https://www.dl.ndl.go.jp/api/iiif/3437686/manifest.json%22,%22canvas%22:%22https://www.dl.ndl.go.jp/api/iiif/3437686/canvas/168%22}]</v>
      </c>
      <c r="P3618" t="b">
        <f t="shared" si="501"/>
        <v>1</v>
      </c>
      <c r="Q3618" t="b">
        <f t="shared" si="502"/>
        <v>1</v>
      </c>
      <c r="R3618" s="8">
        <v>296</v>
      </c>
      <c r="S3618" s="8">
        <v>14</v>
      </c>
      <c r="T3618" s="9" t="s">
        <v>3479</v>
      </c>
    </row>
    <row r="3619" spans="1:20" ht="19">
      <c r="A3619" s="8" t="str">
        <f t="shared" si="494"/>
        <v>https://w3id.org/kouigenjimonogatari/data/0297-01.json</v>
      </c>
      <c r="B3619" s="8">
        <v>297</v>
      </c>
      <c r="C3619" s="8">
        <v>1</v>
      </c>
      <c r="D3619" s="9" t="s">
        <v>4903</v>
      </c>
      <c r="E3619" t="str">
        <f t="shared" si="495"/>
        <v>http://creativecommons.org/publicdomain/zero/1.0/</v>
      </c>
      <c r="F3619" s="11" t="s">
        <v>5915</v>
      </c>
      <c r="G3619">
        <v>9</v>
      </c>
      <c r="H3619" t="s">
        <v>337</v>
      </c>
      <c r="I3619" s="3" t="str">
        <f t="shared" si="496"/>
        <v>https://jpsearch.go.jp/term/type/文章要素</v>
      </c>
      <c r="L3619">
        <f t="shared" si="498"/>
        <v>168</v>
      </c>
      <c r="M3619" t="str">
        <f t="shared" si="499"/>
        <v>https://www.dl.ndl.go.jp/api/iiif/3437686/canvas/168</v>
      </c>
      <c r="N3619" t="str">
        <f t="shared" si="497"/>
        <v>https://www.dl.ndl.go.jp/api/iiif/3437686/manifest.json</v>
      </c>
      <c r="O3619" t="str">
        <f t="shared" si="500"/>
        <v>http://da.dl.itc.u-tokyo.ac.jp/mirador/?params=[{%22manifest%22:%22https://www.dl.ndl.go.jp/api/iiif/3437686/manifest.json%22,%22canvas%22:%22https://www.dl.ndl.go.jp/api/iiif/3437686/canvas/168%22}]</v>
      </c>
      <c r="P3619" t="b">
        <f t="shared" si="501"/>
        <v>1</v>
      </c>
      <c r="Q3619" t="b">
        <f t="shared" si="502"/>
        <v>1</v>
      </c>
      <c r="R3619" s="8">
        <v>297</v>
      </c>
      <c r="S3619" s="8">
        <v>1</v>
      </c>
      <c r="T3619" s="9" t="s">
        <v>4903</v>
      </c>
    </row>
    <row r="3620" spans="1:20" ht="19">
      <c r="A3620" s="8" t="str">
        <f t="shared" si="494"/>
        <v>https://w3id.org/kouigenjimonogatari/data/0297-02.json</v>
      </c>
      <c r="B3620" s="8">
        <v>297</v>
      </c>
      <c r="C3620" s="8">
        <v>2</v>
      </c>
      <c r="D3620" s="9" t="s">
        <v>4904</v>
      </c>
      <c r="E3620" t="str">
        <f t="shared" si="495"/>
        <v>http://creativecommons.org/publicdomain/zero/1.0/</v>
      </c>
      <c r="F3620" s="11" t="s">
        <v>5915</v>
      </c>
      <c r="G3620">
        <v>9</v>
      </c>
      <c r="H3620" t="s">
        <v>337</v>
      </c>
      <c r="I3620" s="3" t="str">
        <f t="shared" si="496"/>
        <v>https://jpsearch.go.jp/term/type/文章要素</v>
      </c>
      <c r="L3620">
        <f t="shared" si="498"/>
        <v>168</v>
      </c>
      <c r="M3620" t="str">
        <f t="shared" si="499"/>
        <v>https://www.dl.ndl.go.jp/api/iiif/3437686/canvas/168</v>
      </c>
      <c r="N3620" t="str">
        <f t="shared" si="497"/>
        <v>https://www.dl.ndl.go.jp/api/iiif/3437686/manifest.json</v>
      </c>
      <c r="O3620" t="str">
        <f t="shared" si="500"/>
        <v>http://da.dl.itc.u-tokyo.ac.jp/mirador/?params=[{%22manifest%22:%22https://www.dl.ndl.go.jp/api/iiif/3437686/manifest.json%22,%22canvas%22:%22https://www.dl.ndl.go.jp/api/iiif/3437686/canvas/168%22}]</v>
      </c>
      <c r="P3620" t="b">
        <f t="shared" si="501"/>
        <v>1</v>
      </c>
      <c r="Q3620" t="b">
        <f t="shared" si="502"/>
        <v>1</v>
      </c>
      <c r="R3620" s="8">
        <v>297</v>
      </c>
      <c r="S3620" s="8">
        <v>2</v>
      </c>
      <c r="T3620" s="9" t="s">
        <v>4904</v>
      </c>
    </row>
    <row r="3621" spans="1:20" ht="19">
      <c r="A3621" s="8" t="str">
        <f t="shared" si="494"/>
        <v>https://w3id.org/kouigenjimonogatari/data/0297-03.json</v>
      </c>
      <c r="B3621" s="8">
        <v>297</v>
      </c>
      <c r="C3621" s="8">
        <v>3</v>
      </c>
      <c r="D3621" s="9" t="s">
        <v>4905</v>
      </c>
      <c r="E3621" t="str">
        <f t="shared" si="495"/>
        <v>http://creativecommons.org/publicdomain/zero/1.0/</v>
      </c>
      <c r="F3621" s="11" t="s">
        <v>5915</v>
      </c>
      <c r="G3621">
        <v>9</v>
      </c>
      <c r="H3621" t="s">
        <v>337</v>
      </c>
      <c r="I3621" s="3" t="str">
        <f t="shared" si="496"/>
        <v>https://jpsearch.go.jp/term/type/文章要素</v>
      </c>
      <c r="L3621">
        <f t="shared" si="498"/>
        <v>168</v>
      </c>
      <c r="M3621" t="str">
        <f t="shared" si="499"/>
        <v>https://www.dl.ndl.go.jp/api/iiif/3437686/canvas/168</v>
      </c>
      <c r="N3621" t="str">
        <f t="shared" si="497"/>
        <v>https://www.dl.ndl.go.jp/api/iiif/3437686/manifest.json</v>
      </c>
      <c r="O3621" t="str">
        <f t="shared" si="500"/>
        <v>http://da.dl.itc.u-tokyo.ac.jp/mirador/?params=[{%22manifest%22:%22https://www.dl.ndl.go.jp/api/iiif/3437686/manifest.json%22,%22canvas%22:%22https://www.dl.ndl.go.jp/api/iiif/3437686/canvas/168%22}]</v>
      </c>
      <c r="P3621" t="b">
        <f t="shared" si="501"/>
        <v>1</v>
      </c>
      <c r="Q3621" t="b">
        <f t="shared" si="502"/>
        <v>1</v>
      </c>
      <c r="R3621" s="8">
        <v>297</v>
      </c>
      <c r="S3621" s="8">
        <v>3</v>
      </c>
      <c r="T3621" s="9" t="s">
        <v>4905</v>
      </c>
    </row>
    <row r="3622" spans="1:20" ht="19">
      <c r="A3622" s="8" t="str">
        <f t="shared" si="494"/>
        <v>https://w3id.org/kouigenjimonogatari/data/0297-04.json</v>
      </c>
      <c r="B3622" s="8">
        <v>297</v>
      </c>
      <c r="C3622" s="8">
        <v>4</v>
      </c>
      <c r="D3622" s="9" t="s">
        <v>4906</v>
      </c>
      <c r="E3622" t="str">
        <f t="shared" si="495"/>
        <v>http://creativecommons.org/publicdomain/zero/1.0/</v>
      </c>
      <c r="F3622" s="11" t="s">
        <v>5915</v>
      </c>
      <c r="G3622">
        <v>9</v>
      </c>
      <c r="H3622" t="s">
        <v>337</v>
      </c>
      <c r="I3622" s="3" t="str">
        <f t="shared" si="496"/>
        <v>https://jpsearch.go.jp/term/type/文章要素</v>
      </c>
      <c r="L3622">
        <f t="shared" si="498"/>
        <v>168</v>
      </c>
      <c r="M3622" t="str">
        <f t="shared" si="499"/>
        <v>https://www.dl.ndl.go.jp/api/iiif/3437686/canvas/168</v>
      </c>
      <c r="N3622" t="str">
        <f t="shared" si="497"/>
        <v>https://www.dl.ndl.go.jp/api/iiif/3437686/manifest.json</v>
      </c>
      <c r="O3622" t="str">
        <f t="shared" si="500"/>
        <v>http://da.dl.itc.u-tokyo.ac.jp/mirador/?params=[{%22manifest%22:%22https://www.dl.ndl.go.jp/api/iiif/3437686/manifest.json%22,%22canvas%22:%22https://www.dl.ndl.go.jp/api/iiif/3437686/canvas/168%22}]</v>
      </c>
      <c r="P3622" t="b">
        <f t="shared" si="501"/>
        <v>1</v>
      </c>
      <c r="Q3622" t="b">
        <f t="shared" si="502"/>
        <v>1</v>
      </c>
      <c r="R3622" s="8">
        <v>297</v>
      </c>
      <c r="S3622" s="8">
        <v>4</v>
      </c>
      <c r="T3622" s="9" t="s">
        <v>4906</v>
      </c>
    </row>
    <row r="3623" spans="1:20" ht="19">
      <c r="A3623" s="8" t="str">
        <f t="shared" si="494"/>
        <v>https://w3id.org/kouigenjimonogatari/data/0297-05.json</v>
      </c>
      <c r="B3623" s="8">
        <v>297</v>
      </c>
      <c r="C3623" s="8">
        <v>5</v>
      </c>
      <c r="D3623" s="9" t="s">
        <v>4907</v>
      </c>
      <c r="E3623" t="str">
        <f t="shared" si="495"/>
        <v>http://creativecommons.org/publicdomain/zero/1.0/</v>
      </c>
      <c r="F3623" s="11" t="s">
        <v>5915</v>
      </c>
      <c r="G3623">
        <v>9</v>
      </c>
      <c r="H3623" t="s">
        <v>337</v>
      </c>
      <c r="I3623" s="3" t="str">
        <f t="shared" si="496"/>
        <v>https://jpsearch.go.jp/term/type/文章要素</v>
      </c>
      <c r="L3623">
        <f t="shared" si="498"/>
        <v>168</v>
      </c>
      <c r="M3623" t="str">
        <f t="shared" si="499"/>
        <v>https://www.dl.ndl.go.jp/api/iiif/3437686/canvas/168</v>
      </c>
      <c r="N3623" t="str">
        <f t="shared" si="497"/>
        <v>https://www.dl.ndl.go.jp/api/iiif/3437686/manifest.json</v>
      </c>
      <c r="O3623" t="str">
        <f t="shared" si="500"/>
        <v>http://da.dl.itc.u-tokyo.ac.jp/mirador/?params=[{%22manifest%22:%22https://www.dl.ndl.go.jp/api/iiif/3437686/manifest.json%22,%22canvas%22:%22https://www.dl.ndl.go.jp/api/iiif/3437686/canvas/168%22}]</v>
      </c>
      <c r="P3623" t="b">
        <f t="shared" si="501"/>
        <v>1</v>
      </c>
      <c r="Q3623" t="b">
        <f t="shared" si="502"/>
        <v>1</v>
      </c>
      <c r="R3623" s="8">
        <v>297</v>
      </c>
      <c r="S3623" s="8">
        <v>5</v>
      </c>
      <c r="T3623" s="9" t="s">
        <v>4907</v>
      </c>
    </row>
    <row r="3624" spans="1:20" ht="19">
      <c r="A3624" s="8" t="str">
        <f t="shared" si="494"/>
        <v>https://w3id.org/kouigenjimonogatari/data/0297-06.json</v>
      </c>
      <c r="B3624" s="8">
        <v>297</v>
      </c>
      <c r="C3624" s="8">
        <v>6</v>
      </c>
      <c r="D3624" s="9" t="s">
        <v>4908</v>
      </c>
      <c r="E3624" t="str">
        <f t="shared" si="495"/>
        <v>http://creativecommons.org/publicdomain/zero/1.0/</v>
      </c>
      <c r="F3624" s="11" t="s">
        <v>5915</v>
      </c>
      <c r="G3624">
        <v>9</v>
      </c>
      <c r="H3624" t="s">
        <v>337</v>
      </c>
      <c r="I3624" s="3" t="str">
        <f t="shared" si="496"/>
        <v>https://jpsearch.go.jp/term/type/文章要素</v>
      </c>
      <c r="L3624">
        <f t="shared" si="498"/>
        <v>168</v>
      </c>
      <c r="M3624" t="str">
        <f t="shared" si="499"/>
        <v>https://www.dl.ndl.go.jp/api/iiif/3437686/canvas/168</v>
      </c>
      <c r="N3624" t="str">
        <f t="shared" si="497"/>
        <v>https://www.dl.ndl.go.jp/api/iiif/3437686/manifest.json</v>
      </c>
      <c r="O3624" t="str">
        <f t="shared" si="500"/>
        <v>http://da.dl.itc.u-tokyo.ac.jp/mirador/?params=[{%22manifest%22:%22https://www.dl.ndl.go.jp/api/iiif/3437686/manifest.json%22,%22canvas%22:%22https://www.dl.ndl.go.jp/api/iiif/3437686/canvas/168%22}]</v>
      </c>
      <c r="P3624" t="b">
        <f t="shared" si="501"/>
        <v>1</v>
      </c>
      <c r="Q3624" t="b">
        <f t="shared" si="502"/>
        <v>1</v>
      </c>
      <c r="R3624" s="8">
        <v>297</v>
      </c>
      <c r="S3624" s="8">
        <v>6</v>
      </c>
      <c r="T3624" s="9" t="s">
        <v>4908</v>
      </c>
    </row>
    <row r="3625" spans="1:20" ht="19">
      <c r="A3625" s="8" t="str">
        <f t="shared" si="494"/>
        <v>https://w3id.org/kouigenjimonogatari/data/0297-07.json</v>
      </c>
      <c r="B3625" s="8">
        <v>297</v>
      </c>
      <c r="C3625" s="8">
        <v>7</v>
      </c>
      <c r="D3625" s="9" t="s">
        <v>4909</v>
      </c>
      <c r="E3625" t="str">
        <f t="shared" si="495"/>
        <v>http://creativecommons.org/publicdomain/zero/1.0/</v>
      </c>
      <c r="F3625" s="11" t="s">
        <v>5915</v>
      </c>
      <c r="G3625">
        <v>9</v>
      </c>
      <c r="H3625" t="s">
        <v>337</v>
      </c>
      <c r="I3625" s="3" t="str">
        <f t="shared" si="496"/>
        <v>https://jpsearch.go.jp/term/type/文章要素</v>
      </c>
      <c r="L3625">
        <f t="shared" si="498"/>
        <v>168</v>
      </c>
      <c r="M3625" t="str">
        <f t="shared" si="499"/>
        <v>https://www.dl.ndl.go.jp/api/iiif/3437686/canvas/168</v>
      </c>
      <c r="N3625" t="str">
        <f t="shared" si="497"/>
        <v>https://www.dl.ndl.go.jp/api/iiif/3437686/manifest.json</v>
      </c>
      <c r="O3625" t="str">
        <f t="shared" si="500"/>
        <v>http://da.dl.itc.u-tokyo.ac.jp/mirador/?params=[{%22manifest%22:%22https://www.dl.ndl.go.jp/api/iiif/3437686/manifest.json%22,%22canvas%22:%22https://www.dl.ndl.go.jp/api/iiif/3437686/canvas/168%22}]</v>
      </c>
      <c r="P3625" t="b">
        <f t="shared" si="501"/>
        <v>1</v>
      </c>
      <c r="Q3625" t="b">
        <f t="shared" si="502"/>
        <v>1</v>
      </c>
      <c r="R3625" s="8">
        <v>297</v>
      </c>
      <c r="S3625" s="8">
        <v>7</v>
      </c>
      <c r="T3625" s="9" t="s">
        <v>4909</v>
      </c>
    </row>
    <row r="3626" spans="1:20" ht="19">
      <c r="A3626" s="8" t="str">
        <f t="shared" si="494"/>
        <v>https://w3id.org/kouigenjimonogatari/data/0297-08.json</v>
      </c>
      <c r="B3626" s="8">
        <v>297</v>
      </c>
      <c r="C3626" s="8">
        <v>8</v>
      </c>
      <c r="D3626" s="9" t="s">
        <v>4910</v>
      </c>
      <c r="E3626" t="str">
        <f t="shared" si="495"/>
        <v>http://creativecommons.org/publicdomain/zero/1.0/</v>
      </c>
      <c r="F3626" s="11" t="s">
        <v>5915</v>
      </c>
      <c r="G3626">
        <v>9</v>
      </c>
      <c r="H3626" t="s">
        <v>337</v>
      </c>
      <c r="I3626" s="3" t="str">
        <f t="shared" si="496"/>
        <v>https://jpsearch.go.jp/term/type/文章要素</v>
      </c>
      <c r="L3626">
        <f t="shared" si="498"/>
        <v>168</v>
      </c>
      <c r="M3626" t="str">
        <f t="shared" si="499"/>
        <v>https://www.dl.ndl.go.jp/api/iiif/3437686/canvas/168</v>
      </c>
      <c r="N3626" t="str">
        <f t="shared" si="497"/>
        <v>https://www.dl.ndl.go.jp/api/iiif/3437686/manifest.json</v>
      </c>
      <c r="O3626" t="str">
        <f t="shared" si="500"/>
        <v>http://da.dl.itc.u-tokyo.ac.jp/mirador/?params=[{%22manifest%22:%22https://www.dl.ndl.go.jp/api/iiif/3437686/manifest.json%22,%22canvas%22:%22https://www.dl.ndl.go.jp/api/iiif/3437686/canvas/168%22}]</v>
      </c>
      <c r="P3626" t="b">
        <f t="shared" si="501"/>
        <v>1</v>
      </c>
      <c r="Q3626" t="b">
        <f t="shared" si="502"/>
        <v>1</v>
      </c>
      <c r="R3626" s="8">
        <v>297</v>
      </c>
      <c r="S3626" s="8">
        <v>8</v>
      </c>
      <c r="T3626" s="9" t="s">
        <v>4910</v>
      </c>
    </row>
    <row r="3627" spans="1:20" ht="19">
      <c r="A3627" s="8" t="str">
        <f t="shared" si="494"/>
        <v>https://w3id.org/kouigenjimonogatari/data/0297-09.json</v>
      </c>
      <c r="B3627" s="8">
        <v>297</v>
      </c>
      <c r="C3627" s="8">
        <v>9</v>
      </c>
      <c r="D3627" s="9" t="s">
        <v>4911</v>
      </c>
      <c r="E3627" t="str">
        <f t="shared" si="495"/>
        <v>http://creativecommons.org/publicdomain/zero/1.0/</v>
      </c>
      <c r="F3627" s="11" t="s">
        <v>5915</v>
      </c>
      <c r="G3627">
        <v>9</v>
      </c>
      <c r="H3627" t="s">
        <v>337</v>
      </c>
      <c r="I3627" s="3" t="str">
        <f t="shared" si="496"/>
        <v>https://jpsearch.go.jp/term/type/文章要素</v>
      </c>
      <c r="L3627">
        <f t="shared" si="498"/>
        <v>168</v>
      </c>
      <c r="M3627" t="str">
        <f t="shared" si="499"/>
        <v>https://www.dl.ndl.go.jp/api/iiif/3437686/canvas/168</v>
      </c>
      <c r="N3627" t="str">
        <f t="shared" si="497"/>
        <v>https://www.dl.ndl.go.jp/api/iiif/3437686/manifest.json</v>
      </c>
      <c r="O3627" t="str">
        <f t="shared" si="500"/>
        <v>http://da.dl.itc.u-tokyo.ac.jp/mirador/?params=[{%22manifest%22:%22https://www.dl.ndl.go.jp/api/iiif/3437686/manifest.json%22,%22canvas%22:%22https://www.dl.ndl.go.jp/api/iiif/3437686/canvas/168%22}]</v>
      </c>
      <c r="P3627" t="b">
        <f t="shared" si="501"/>
        <v>1</v>
      </c>
      <c r="Q3627" t="b">
        <f t="shared" si="502"/>
        <v>1</v>
      </c>
      <c r="R3627" s="8">
        <v>297</v>
      </c>
      <c r="S3627" s="8">
        <v>9</v>
      </c>
      <c r="T3627" s="9" t="s">
        <v>4911</v>
      </c>
    </row>
    <row r="3628" spans="1:20" ht="19">
      <c r="A3628" s="8" t="str">
        <f t="shared" si="494"/>
        <v>https://w3id.org/kouigenjimonogatari/data/0297-10.json</v>
      </c>
      <c r="B3628" s="8">
        <v>297</v>
      </c>
      <c r="C3628" s="8">
        <v>10</v>
      </c>
      <c r="D3628" s="9" t="s">
        <v>4912</v>
      </c>
      <c r="E3628" t="str">
        <f t="shared" si="495"/>
        <v>http://creativecommons.org/publicdomain/zero/1.0/</v>
      </c>
      <c r="F3628" s="11" t="s">
        <v>5915</v>
      </c>
      <c r="G3628">
        <v>9</v>
      </c>
      <c r="H3628" t="s">
        <v>337</v>
      </c>
      <c r="I3628" s="3" t="str">
        <f t="shared" si="496"/>
        <v>https://jpsearch.go.jp/term/type/文章要素</v>
      </c>
      <c r="L3628">
        <f t="shared" si="498"/>
        <v>168</v>
      </c>
      <c r="M3628" t="str">
        <f t="shared" si="499"/>
        <v>https://www.dl.ndl.go.jp/api/iiif/3437686/canvas/168</v>
      </c>
      <c r="N3628" t="str">
        <f t="shared" si="497"/>
        <v>https://www.dl.ndl.go.jp/api/iiif/3437686/manifest.json</v>
      </c>
      <c r="O3628" t="str">
        <f t="shared" si="500"/>
        <v>http://da.dl.itc.u-tokyo.ac.jp/mirador/?params=[{%22manifest%22:%22https://www.dl.ndl.go.jp/api/iiif/3437686/manifest.json%22,%22canvas%22:%22https://www.dl.ndl.go.jp/api/iiif/3437686/canvas/168%22}]</v>
      </c>
      <c r="P3628" t="b">
        <f t="shared" si="501"/>
        <v>1</v>
      </c>
      <c r="Q3628" t="b">
        <f t="shared" si="502"/>
        <v>1</v>
      </c>
      <c r="R3628" s="8">
        <v>297</v>
      </c>
      <c r="S3628" s="8">
        <v>10</v>
      </c>
      <c r="T3628" s="9" t="s">
        <v>4912</v>
      </c>
    </row>
    <row r="3629" spans="1:20" ht="19">
      <c r="A3629" s="8" t="str">
        <f t="shared" si="494"/>
        <v>https://w3id.org/kouigenjimonogatari/data/0297-11.json</v>
      </c>
      <c r="B3629" s="8">
        <v>297</v>
      </c>
      <c r="C3629" s="8">
        <v>11</v>
      </c>
      <c r="D3629" s="9" t="s">
        <v>4913</v>
      </c>
      <c r="E3629" t="str">
        <f t="shared" si="495"/>
        <v>http://creativecommons.org/publicdomain/zero/1.0/</v>
      </c>
      <c r="F3629" s="11" t="s">
        <v>5915</v>
      </c>
      <c r="G3629">
        <v>9</v>
      </c>
      <c r="H3629" t="s">
        <v>337</v>
      </c>
      <c r="I3629" s="3" t="str">
        <f t="shared" si="496"/>
        <v>https://jpsearch.go.jp/term/type/文章要素</v>
      </c>
      <c r="L3629">
        <f t="shared" si="498"/>
        <v>168</v>
      </c>
      <c r="M3629" t="str">
        <f t="shared" si="499"/>
        <v>https://www.dl.ndl.go.jp/api/iiif/3437686/canvas/168</v>
      </c>
      <c r="N3629" t="str">
        <f t="shared" si="497"/>
        <v>https://www.dl.ndl.go.jp/api/iiif/3437686/manifest.json</v>
      </c>
      <c r="O3629" t="str">
        <f t="shared" si="500"/>
        <v>http://da.dl.itc.u-tokyo.ac.jp/mirador/?params=[{%22manifest%22:%22https://www.dl.ndl.go.jp/api/iiif/3437686/manifest.json%22,%22canvas%22:%22https://www.dl.ndl.go.jp/api/iiif/3437686/canvas/168%22}]</v>
      </c>
      <c r="P3629" t="b">
        <f t="shared" si="501"/>
        <v>1</v>
      </c>
      <c r="Q3629" t="b">
        <f t="shared" si="502"/>
        <v>1</v>
      </c>
      <c r="R3629" s="8">
        <v>297</v>
      </c>
      <c r="S3629" s="8">
        <v>11</v>
      </c>
      <c r="T3629" s="9" t="s">
        <v>4913</v>
      </c>
    </row>
    <row r="3630" spans="1:20" ht="19">
      <c r="A3630" s="8" t="str">
        <f t="shared" si="494"/>
        <v>https://w3id.org/kouigenjimonogatari/data/0297-12.json</v>
      </c>
      <c r="B3630" s="8">
        <v>297</v>
      </c>
      <c r="C3630" s="8">
        <v>12</v>
      </c>
      <c r="D3630" s="9" t="s">
        <v>4914</v>
      </c>
      <c r="E3630" t="str">
        <f t="shared" si="495"/>
        <v>http://creativecommons.org/publicdomain/zero/1.0/</v>
      </c>
      <c r="F3630" s="11" t="s">
        <v>5915</v>
      </c>
      <c r="G3630">
        <v>9</v>
      </c>
      <c r="H3630" t="s">
        <v>337</v>
      </c>
      <c r="I3630" s="3" t="str">
        <f t="shared" si="496"/>
        <v>https://jpsearch.go.jp/term/type/文章要素</v>
      </c>
      <c r="L3630">
        <f t="shared" si="498"/>
        <v>168</v>
      </c>
      <c r="M3630" t="str">
        <f t="shared" si="499"/>
        <v>https://www.dl.ndl.go.jp/api/iiif/3437686/canvas/168</v>
      </c>
      <c r="N3630" t="str">
        <f t="shared" si="497"/>
        <v>https://www.dl.ndl.go.jp/api/iiif/3437686/manifest.json</v>
      </c>
      <c r="O3630" t="str">
        <f t="shared" si="500"/>
        <v>http://da.dl.itc.u-tokyo.ac.jp/mirador/?params=[{%22manifest%22:%22https://www.dl.ndl.go.jp/api/iiif/3437686/manifest.json%22,%22canvas%22:%22https://www.dl.ndl.go.jp/api/iiif/3437686/canvas/168%22}]</v>
      </c>
      <c r="P3630" t="b">
        <f t="shared" si="501"/>
        <v>1</v>
      </c>
      <c r="Q3630" t="b">
        <f t="shared" si="502"/>
        <v>1</v>
      </c>
      <c r="R3630" s="8">
        <v>297</v>
      </c>
      <c r="S3630" s="8">
        <v>12</v>
      </c>
      <c r="T3630" s="9" t="s">
        <v>4914</v>
      </c>
    </row>
    <row r="3631" spans="1:20" ht="19">
      <c r="A3631" s="8" t="str">
        <f t="shared" si="494"/>
        <v>https://w3id.org/kouigenjimonogatari/data/0297-13.json</v>
      </c>
      <c r="B3631" s="8">
        <v>297</v>
      </c>
      <c r="C3631" s="8">
        <v>13</v>
      </c>
      <c r="D3631" s="9" t="s">
        <v>4915</v>
      </c>
      <c r="E3631" t="str">
        <f t="shared" si="495"/>
        <v>http://creativecommons.org/publicdomain/zero/1.0/</v>
      </c>
      <c r="F3631" s="11" t="s">
        <v>5915</v>
      </c>
      <c r="G3631">
        <v>9</v>
      </c>
      <c r="H3631" t="s">
        <v>337</v>
      </c>
      <c r="I3631" s="3" t="str">
        <f t="shared" si="496"/>
        <v>https://jpsearch.go.jp/term/type/文章要素</v>
      </c>
      <c r="L3631">
        <f t="shared" si="498"/>
        <v>168</v>
      </c>
      <c r="M3631" t="str">
        <f t="shared" si="499"/>
        <v>https://www.dl.ndl.go.jp/api/iiif/3437686/canvas/168</v>
      </c>
      <c r="N3631" t="str">
        <f t="shared" si="497"/>
        <v>https://www.dl.ndl.go.jp/api/iiif/3437686/manifest.json</v>
      </c>
      <c r="O3631" t="str">
        <f t="shared" si="500"/>
        <v>http://da.dl.itc.u-tokyo.ac.jp/mirador/?params=[{%22manifest%22:%22https://www.dl.ndl.go.jp/api/iiif/3437686/manifest.json%22,%22canvas%22:%22https://www.dl.ndl.go.jp/api/iiif/3437686/canvas/168%22}]</v>
      </c>
      <c r="P3631" t="b">
        <f t="shared" si="501"/>
        <v>1</v>
      </c>
      <c r="Q3631" t="b">
        <f t="shared" si="502"/>
        <v>1</v>
      </c>
      <c r="R3631" s="8">
        <v>297</v>
      </c>
      <c r="S3631" s="8">
        <v>13</v>
      </c>
      <c r="T3631" s="9" t="s">
        <v>4915</v>
      </c>
    </row>
    <row r="3632" spans="1:20" ht="19">
      <c r="A3632" s="8" t="str">
        <f t="shared" si="494"/>
        <v>https://w3id.org/kouigenjimonogatari/data/0297-14.json</v>
      </c>
      <c r="B3632" s="8">
        <v>297</v>
      </c>
      <c r="C3632" s="8">
        <v>14</v>
      </c>
      <c r="D3632" s="9" t="s">
        <v>4916</v>
      </c>
      <c r="E3632" t="str">
        <f t="shared" si="495"/>
        <v>http://creativecommons.org/publicdomain/zero/1.0/</v>
      </c>
      <c r="F3632" s="11" t="s">
        <v>5915</v>
      </c>
      <c r="G3632">
        <v>9</v>
      </c>
      <c r="H3632" t="s">
        <v>337</v>
      </c>
      <c r="I3632" s="3" t="str">
        <f t="shared" si="496"/>
        <v>https://jpsearch.go.jp/term/type/文章要素</v>
      </c>
      <c r="L3632">
        <f t="shared" si="498"/>
        <v>168</v>
      </c>
      <c r="M3632" t="str">
        <f t="shared" si="499"/>
        <v>https://www.dl.ndl.go.jp/api/iiif/3437686/canvas/168</v>
      </c>
      <c r="N3632" t="str">
        <f t="shared" si="497"/>
        <v>https://www.dl.ndl.go.jp/api/iiif/3437686/manifest.json</v>
      </c>
      <c r="O3632" t="str">
        <f t="shared" si="500"/>
        <v>http://da.dl.itc.u-tokyo.ac.jp/mirador/?params=[{%22manifest%22:%22https://www.dl.ndl.go.jp/api/iiif/3437686/manifest.json%22,%22canvas%22:%22https://www.dl.ndl.go.jp/api/iiif/3437686/canvas/168%22}]</v>
      </c>
      <c r="P3632" t="b">
        <f t="shared" si="501"/>
        <v>1</v>
      </c>
      <c r="Q3632" t="b">
        <f t="shared" si="502"/>
        <v>1</v>
      </c>
      <c r="R3632" s="8">
        <v>297</v>
      </c>
      <c r="S3632" s="8">
        <v>14</v>
      </c>
      <c r="T3632" s="9" t="s">
        <v>4916</v>
      </c>
    </row>
    <row r="3633" spans="1:20" ht="19">
      <c r="A3633" s="8" t="str">
        <f t="shared" si="494"/>
        <v>https://w3id.org/kouigenjimonogatari/data/0298-01.json</v>
      </c>
      <c r="B3633" s="8">
        <v>298</v>
      </c>
      <c r="C3633" s="8">
        <v>1</v>
      </c>
      <c r="D3633" s="9" t="s">
        <v>4917</v>
      </c>
      <c r="E3633" t="str">
        <f t="shared" si="495"/>
        <v>http://creativecommons.org/publicdomain/zero/1.0/</v>
      </c>
      <c r="F3633" s="11" t="s">
        <v>5915</v>
      </c>
      <c r="G3633">
        <v>9</v>
      </c>
      <c r="H3633" t="s">
        <v>337</v>
      </c>
      <c r="I3633" s="3" t="str">
        <f t="shared" si="496"/>
        <v>https://jpsearch.go.jp/term/type/文章要素</v>
      </c>
      <c r="L3633">
        <f t="shared" si="498"/>
        <v>169</v>
      </c>
      <c r="M3633" t="str">
        <f t="shared" si="499"/>
        <v>https://www.dl.ndl.go.jp/api/iiif/3437686/canvas/169</v>
      </c>
      <c r="N3633" t="str">
        <f t="shared" si="497"/>
        <v>https://www.dl.ndl.go.jp/api/iiif/3437686/manifest.json</v>
      </c>
      <c r="O3633" t="str">
        <f t="shared" si="500"/>
        <v>http://da.dl.itc.u-tokyo.ac.jp/mirador/?params=[{%22manifest%22:%22https://www.dl.ndl.go.jp/api/iiif/3437686/manifest.json%22,%22canvas%22:%22https://www.dl.ndl.go.jp/api/iiif/3437686/canvas/169%22}]</v>
      </c>
      <c r="P3633" t="b">
        <f t="shared" si="501"/>
        <v>1</v>
      </c>
      <c r="Q3633" t="b">
        <f t="shared" si="502"/>
        <v>1</v>
      </c>
      <c r="R3633" s="8">
        <v>298</v>
      </c>
      <c r="S3633" s="8">
        <v>1</v>
      </c>
      <c r="T3633" s="9" t="s">
        <v>4917</v>
      </c>
    </row>
    <row r="3634" spans="1:20" ht="19">
      <c r="A3634" s="8" t="str">
        <f t="shared" si="494"/>
        <v>https://w3id.org/kouigenjimonogatari/data/0298-02.json</v>
      </c>
      <c r="B3634" s="8">
        <v>298</v>
      </c>
      <c r="C3634" s="8">
        <v>2</v>
      </c>
      <c r="D3634" s="9" t="s">
        <v>4918</v>
      </c>
      <c r="E3634" t="str">
        <f t="shared" si="495"/>
        <v>http://creativecommons.org/publicdomain/zero/1.0/</v>
      </c>
      <c r="F3634" s="11" t="s">
        <v>5915</v>
      </c>
      <c r="G3634">
        <v>9</v>
      </c>
      <c r="H3634" t="s">
        <v>337</v>
      </c>
      <c r="I3634" s="3" t="str">
        <f t="shared" si="496"/>
        <v>https://jpsearch.go.jp/term/type/文章要素</v>
      </c>
      <c r="L3634">
        <f t="shared" si="498"/>
        <v>169</v>
      </c>
      <c r="M3634" t="str">
        <f t="shared" si="499"/>
        <v>https://www.dl.ndl.go.jp/api/iiif/3437686/canvas/169</v>
      </c>
      <c r="N3634" t="str">
        <f t="shared" si="497"/>
        <v>https://www.dl.ndl.go.jp/api/iiif/3437686/manifest.json</v>
      </c>
      <c r="O3634" t="str">
        <f t="shared" si="500"/>
        <v>http://da.dl.itc.u-tokyo.ac.jp/mirador/?params=[{%22manifest%22:%22https://www.dl.ndl.go.jp/api/iiif/3437686/manifest.json%22,%22canvas%22:%22https://www.dl.ndl.go.jp/api/iiif/3437686/canvas/169%22}]</v>
      </c>
      <c r="P3634" t="b">
        <f t="shared" si="501"/>
        <v>1</v>
      </c>
      <c r="Q3634" t="b">
        <f t="shared" si="502"/>
        <v>1</v>
      </c>
      <c r="R3634" s="8">
        <v>298</v>
      </c>
      <c r="S3634" s="8">
        <v>2</v>
      </c>
      <c r="T3634" s="9" t="s">
        <v>4918</v>
      </c>
    </row>
    <row r="3635" spans="1:20" ht="19">
      <c r="A3635" s="8" t="str">
        <f t="shared" si="494"/>
        <v>https://w3id.org/kouigenjimonogatari/data/0298-03.json</v>
      </c>
      <c r="B3635" s="8">
        <v>298</v>
      </c>
      <c r="C3635" s="8">
        <v>3</v>
      </c>
      <c r="D3635" s="9" t="s">
        <v>4919</v>
      </c>
      <c r="E3635" t="str">
        <f t="shared" si="495"/>
        <v>http://creativecommons.org/publicdomain/zero/1.0/</v>
      </c>
      <c r="F3635" s="11" t="s">
        <v>5915</v>
      </c>
      <c r="G3635">
        <v>9</v>
      </c>
      <c r="H3635" t="s">
        <v>337</v>
      </c>
      <c r="I3635" s="3" t="str">
        <f t="shared" si="496"/>
        <v>https://jpsearch.go.jp/term/type/文章要素</v>
      </c>
      <c r="L3635">
        <f t="shared" si="498"/>
        <v>169</v>
      </c>
      <c r="M3635" t="str">
        <f t="shared" si="499"/>
        <v>https://www.dl.ndl.go.jp/api/iiif/3437686/canvas/169</v>
      </c>
      <c r="N3635" t="str">
        <f t="shared" si="497"/>
        <v>https://www.dl.ndl.go.jp/api/iiif/3437686/manifest.json</v>
      </c>
      <c r="O3635" t="str">
        <f t="shared" si="500"/>
        <v>http://da.dl.itc.u-tokyo.ac.jp/mirador/?params=[{%22manifest%22:%22https://www.dl.ndl.go.jp/api/iiif/3437686/manifest.json%22,%22canvas%22:%22https://www.dl.ndl.go.jp/api/iiif/3437686/canvas/169%22}]</v>
      </c>
      <c r="P3635" t="b">
        <f t="shared" si="501"/>
        <v>1</v>
      </c>
      <c r="Q3635" t="b">
        <f t="shared" si="502"/>
        <v>1</v>
      </c>
      <c r="R3635" s="8">
        <v>298</v>
      </c>
      <c r="S3635" s="8">
        <v>3</v>
      </c>
      <c r="T3635" s="9" t="s">
        <v>4919</v>
      </c>
    </row>
    <row r="3636" spans="1:20" ht="19">
      <c r="A3636" s="8" t="str">
        <f t="shared" si="494"/>
        <v>https://w3id.org/kouigenjimonogatari/data/0298-04.json</v>
      </c>
      <c r="B3636" s="8">
        <v>298</v>
      </c>
      <c r="C3636" s="8">
        <v>4</v>
      </c>
      <c r="D3636" s="9" t="s">
        <v>4920</v>
      </c>
      <c r="E3636" t="str">
        <f t="shared" si="495"/>
        <v>http://creativecommons.org/publicdomain/zero/1.0/</v>
      </c>
      <c r="F3636" s="11" t="s">
        <v>5915</v>
      </c>
      <c r="G3636">
        <v>9</v>
      </c>
      <c r="H3636" t="s">
        <v>337</v>
      </c>
      <c r="I3636" s="3" t="str">
        <f t="shared" si="496"/>
        <v>https://jpsearch.go.jp/term/type/文章要素</v>
      </c>
      <c r="L3636">
        <f t="shared" si="498"/>
        <v>169</v>
      </c>
      <c r="M3636" t="str">
        <f t="shared" si="499"/>
        <v>https://www.dl.ndl.go.jp/api/iiif/3437686/canvas/169</v>
      </c>
      <c r="N3636" t="str">
        <f t="shared" si="497"/>
        <v>https://www.dl.ndl.go.jp/api/iiif/3437686/manifest.json</v>
      </c>
      <c r="O3636" t="str">
        <f t="shared" si="500"/>
        <v>http://da.dl.itc.u-tokyo.ac.jp/mirador/?params=[{%22manifest%22:%22https://www.dl.ndl.go.jp/api/iiif/3437686/manifest.json%22,%22canvas%22:%22https://www.dl.ndl.go.jp/api/iiif/3437686/canvas/169%22}]</v>
      </c>
      <c r="P3636" t="b">
        <f t="shared" si="501"/>
        <v>1</v>
      </c>
      <c r="Q3636" t="b">
        <f t="shared" si="502"/>
        <v>1</v>
      </c>
      <c r="R3636" s="8">
        <v>298</v>
      </c>
      <c r="S3636" s="8">
        <v>4</v>
      </c>
      <c r="T3636" s="9" t="s">
        <v>4920</v>
      </c>
    </row>
    <row r="3637" spans="1:20" ht="19">
      <c r="A3637" s="8" t="str">
        <f t="shared" si="494"/>
        <v>https://w3id.org/kouigenjimonogatari/data/0298-05.json</v>
      </c>
      <c r="B3637" s="8">
        <v>298</v>
      </c>
      <c r="C3637" s="8">
        <v>5</v>
      </c>
      <c r="D3637" s="9" t="s">
        <v>4921</v>
      </c>
      <c r="E3637" t="str">
        <f t="shared" si="495"/>
        <v>http://creativecommons.org/publicdomain/zero/1.0/</v>
      </c>
      <c r="F3637" s="11" t="s">
        <v>5915</v>
      </c>
      <c r="G3637">
        <v>9</v>
      </c>
      <c r="H3637" t="s">
        <v>337</v>
      </c>
      <c r="I3637" s="3" t="str">
        <f t="shared" si="496"/>
        <v>https://jpsearch.go.jp/term/type/文章要素</v>
      </c>
      <c r="L3637">
        <f t="shared" si="498"/>
        <v>169</v>
      </c>
      <c r="M3637" t="str">
        <f t="shared" si="499"/>
        <v>https://www.dl.ndl.go.jp/api/iiif/3437686/canvas/169</v>
      </c>
      <c r="N3637" t="str">
        <f t="shared" si="497"/>
        <v>https://www.dl.ndl.go.jp/api/iiif/3437686/manifest.json</v>
      </c>
      <c r="O3637" t="str">
        <f t="shared" si="500"/>
        <v>http://da.dl.itc.u-tokyo.ac.jp/mirador/?params=[{%22manifest%22:%22https://www.dl.ndl.go.jp/api/iiif/3437686/manifest.json%22,%22canvas%22:%22https://www.dl.ndl.go.jp/api/iiif/3437686/canvas/169%22}]</v>
      </c>
      <c r="P3637" t="b">
        <f t="shared" si="501"/>
        <v>1</v>
      </c>
      <c r="Q3637" t="b">
        <f t="shared" si="502"/>
        <v>1</v>
      </c>
      <c r="R3637" s="8">
        <v>298</v>
      </c>
      <c r="S3637" s="8">
        <v>5</v>
      </c>
      <c r="T3637" s="9" t="s">
        <v>4921</v>
      </c>
    </row>
    <row r="3638" spans="1:20" ht="19">
      <c r="A3638" s="8" t="str">
        <f t="shared" si="494"/>
        <v>https://w3id.org/kouigenjimonogatari/data/0298-06.json</v>
      </c>
      <c r="B3638" s="8">
        <v>298</v>
      </c>
      <c r="C3638" s="8">
        <v>6</v>
      </c>
      <c r="D3638" s="9" t="s">
        <v>4922</v>
      </c>
      <c r="E3638" t="str">
        <f t="shared" si="495"/>
        <v>http://creativecommons.org/publicdomain/zero/1.0/</v>
      </c>
      <c r="F3638" s="11" t="s">
        <v>5915</v>
      </c>
      <c r="G3638">
        <v>9</v>
      </c>
      <c r="H3638" t="s">
        <v>337</v>
      </c>
      <c r="I3638" s="3" t="str">
        <f t="shared" si="496"/>
        <v>https://jpsearch.go.jp/term/type/文章要素</v>
      </c>
      <c r="L3638">
        <f t="shared" si="498"/>
        <v>169</v>
      </c>
      <c r="M3638" t="str">
        <f t="shared" si="499"/>
        <v>https://www.dl.ndl.go.jp/api/iiif/3437686/canvas/169</v>
      </c>
      <c r="N3638" t="str">
        <f t="shared" si="497"/>
        <v>https://www.dl.ndl.go.jp/api/iiif/3437686/manifest.json</v>
      </c>
      <c r="O3638" t="str">
        <f t="shared" si="500"/>
        <v>http://da.dl.itc.u-tokyo.ac.jp/mirador/?params=[{%22manifest%22:%22https://www.dl.ndl.go.jp/api/iiif/3437686/manifest.json%22,%22canvas%22:%22https://www.dl.ndl.go.jp/api/iiif/3437686/canvas/169%22}]</v>
      </c>
      <c r="P3638" t="b">
        <f t="shared" si="501"/>
        <v>1</v>
      </c>
      <c r="Q3638" t="b">
        <f t="shared" si="502"/>
        <v>1</v>
      </c>
      <c r="R3638" s="8">
        <v>298</v>
      </c>
      <c r="S3638" s="8">
        <v>6</v>
      </c>
      <c r="T3638" s="9" t="s">
        <v>4922</v>
      </c>
    </row>
    <row r="3639" spans="1:20" ht="19">
      <c r="A3639" s="8" t="str">
        <f t="shared" si="494"/>
        <v>https://w3id.org/kouigenjimonogatari/data/0298-07.json</v>
      </c>
      <c r="B3639" s="8">
        <v>298</v>
      </c>
      <c r="C3639" s="8">
        <v>7</v>
      </c>
      <c r="D3639" s="9" t="s">
        <v>4923</v>
      </c>
      <c r="E3639" t="str">
        <f t="shared" si="495"/>
        <v>http://creativecommons.org/publicdomain/zero/1.0/</v>
      </c>
      <c r="F3639" s="11" t="s">
        <v>5915</v>
      </c>
      <c r="G3639">
        <v>9</v>
      </c>
      <c r="H3639" t="s">
        <v>337</v>
      </c>
      <c r="I3639" s="3" t="str">
        <f t="shared" si="496"/>
        <v>https://jpsearch.go.jp/term/type/文章要素</v>
      </c>
      <c r="L3639">
        <f t="shared" si="498"/>
        <v>169</v>
      </c>
      <c r="M3639" t="str">
        <f t="shared" si="499"/>
        <v>https://www.dl.ndl.go.jp/api/iiif/3437686/canvas/169</v>
      </c>
      <c r="N3639" t="str">
        <f t="shared" si="497"/>
        <v>https://www.dl.ndl.go.jp/api/iiif/3437686/manifest.json</v>
      </c>
      <c r="O3639" t="str">
        <f t="shared" si="500"/>
        <v>http://da.dl.itc.u-tokyo.ac.jp/mirador/?params=[{%22manifest%22:%22https://www.dl.ndl.go.jp/api/iiif/3437686/manifest.json%22,%22canvas%22:%22https://www.dl.ndl.go.jp/api/iiif/3437686/canvas/169%22}]</v>
      </c>
      <c r="P3639" t="b">
        <f t="shared" si="501"/>
        <v>1</v>
      </c>
      <c r="Q3639" t="b">
        <f t="shared" si="502"/>
        <v>1</v>
      </c>
      <c r="R3639" s="8">
        <v>298</v>
      </c>
      <c r="S3639" s="8">
        <v>7</v>
      </c>
      <c r="T3639" s="9" t="s">
        <v>4923</v>
      </c>
    </row>
    <row r="3640" spans="1:20" ht="19">
      <c r="A3640" s="8" t="str">
        <f t="shared" si="494"/>
        <v>https://w3id.org/kouigenjimonogatari/data/0298-08.json</v>
      </c>
      <c r="B3640" s="8">
        <v>298</v>
      </c>
      <c r="C3640" s="8">
        <v>8</v>
      </c>
      <c r="D3640" s="9" t="s">
        <v>4924</v>
      </c>
      <c r="E3640" t="str">
        <f t="shared" si="495"/>
        <v>http://creativecommons.org/publicdomain/zero/1.0/</v>
      </c>
      <c r="F3640" s="11" t="s">
        <v>5915</v>
      </c>
      <c r="G3640">
        <v>9</v>
      </c>
      <c r="H3640" t="s">
        <v>337</v>
      </c>
      <c r="I3640" s="3" t="str">
        <f t="shared" si="496"/>
        <v>https://jpsearch.go.jp/term/type/文章要素</v>
      </c>
      <c r="L3640">
        <f t="shared" si="498"/>
        <v>169</v>
      </c>
      <c r="M3640" t="str">
        <f t="shared" si="499"/>
        <v>https://www.dl.ndl.go.jp/api/iiif/3437686/canvas/169</v>
      </c>
      <c r="N3640" t="str">
        <f t="shared" si="497"/>
        <v>https://www.dl.ndl.go.jp/api/iiif/3437686/manifest.json</v>
      </c>
      <c r="O3640" t="str">
        <f t="shared" si="500"/>
        <v>http://da.dl.itc.u-tokyo.ac.jp/mirador/?params=[{%22manifest%22:%22https://www.dl.ndl.go.jp/api/iiif/3437686/manifest.json%22,%22canvas%22:%22https://www.dl.ndl.go.jp/api/iiif/3437686/canvas/169%22}]</v>
      </c>
      <c r="P3640" t="b">
        <f t="shared" si="501"/>
        <v>1</v>
      </c>
      <c r="Q3640" t="b">
        <f t="shared" si="502"/>
        <v>1</v>
      </c>
      <c r="R3640" s="8">
        <v>298</v>
      </c>
      <c r="S3640" s="8">
        <v>8</v>
      </c>
      <c r="T3640" s="9" t="s">
        <v>4924</v>
      </c>
    </row>
    <row r="3641" spans="1:20" ht="19">
      <c r="A3641" s="8" t="str">
        <f t="shared" si="494"/>
        <v>https://w3id.org/kouigenjimonogatari/data/0298-09.json</v>
      </c>
      <c r="B3641" s="8">
        <v>298</v>
      </c>
      <c r="C3641" s="8">
        <v>9</v>
      </c>
      <c r="D3641" s="9" t="s">
        <v>3503</v>
      </c>
      <c r="E3641" t="str">
        <f t="shared" si="495"/>
        <v>http://creativecommons.org/publicdomain/zero/1.0/</v>
      </c>
      <c r="F3641" s="11" t="s">
        <v>5915</v>
      </c>
      <c r="G3641">
        <v>9</v>
      </c>
      <c r="H3641" t="s">
        <v>337</v>
      </c>
      <c r="I3641" s="3" t="str">
        <f t="shared" si="496"/>
        <v>https://jpsearch.go.jp/term/type/文章要素</v>
      </c>
      <c r="L3641">
        <f t="shared" si="498"/>
        <v>169</v>
      </c>
      <c r="M3641" t="str">
        <f t="shared" si="499"/>
        <v>https://www.dl.ndl.go.jp/api/iiif/3437686/canvas/169</v>
      </c>
      <c r="N3641" t="str">
        <f t="shared" si="497"/>
        <v>https://www.dl.ndl.go.jp/api/iiif/3437686/manifest.json</v>
      </c>
      <c r="O3641" t="str">
        <f t="shared" si="500"/>
        <v>http://da.dl.itc.u-tokyo.ac.jp/mirador/?params=[{%22manifest%22:%22https://www.dl.ndl.go.jp/api/iiif/3437686/manifest.json%22,%22canvas%22:%22https://www.dl.ndl.go.jp/api/iiif/3437686/canvas/169%22}]</v>
      </c>
      <c r="P3641" t="b">
        <f t="shared" si="501"/>
        <v>1</v>
      </c>
      <c r="Q3641" t="b">
        <f t="shared" si="502"/>
        <v>1</v>
      </c>
      <c r="R3641" s="8">
        <v>298</v>
      </c>
      <c r="S3641" s="8">
        <v>9</v>
      </c>
      <c r="T3641" s="9" t="s">
        <v>3503</v>
      </c>
    </row>
    <row r="3642" spans="1:20" ht="19">
      <c r="A3642" s="8" t="str">
        <f t="shared" si="494"/>
        <v>https://w3id.org/kouigenjimonogatari/data/0298-10.json</v>
      </c>
      <c r="B3642" s="8">
        <v>298</v>
      </c>
      <c r="C3642" s="8">
        <v>10</v>
      </c>
      <c r="D3642" s="9" t="s">
        <v>3505</v>
      </c>
      <c r="E3642" t="str">
        <f t="shared" si="495"/>
        <v>http://creativecommons.org/publicdomain/zero/1.0/</v>
      </c>
      <c r="F3642" s="11" t="s">
        <v>5915</v>
      </c>
      <c r="G3642">
        <v>9</v>
      </c>
      <c r="H3642" t="s">
        <v>337</v>
      </c>
      <c r="I3642" s="3" t="str">
        <f t="shared" si="496"/>
        <v>https://jpsearch.go.jp/term/type/文章要素</v>
      </c>
      <c r="L3642">
        <f t="shared" si="498"/>
        <v>169</v>
      </c>
      <c r="M3642" t="str">
        <f t="shared" si="499"/>
        <v>https://www.dl.ndl.go.jp/api/iiif/3437686/canvas/169</v>
      </c>
      <c r="N3642" t="str">
        <f t="shared" si="497"/>
        <v>https://www.dl.ndl.go.jp/api/iiif/3437686/manifest.json</v>
      </c>
      <c r="O3642" t="str">
        <f t="shared" si="500"/>
        <v>http://da.dl.itc.u-tokyo.ac.jp/mirador/?params=[{%22manifest%22:%22https://www.dl.ndl.go.jp/api/iiif/3437686/manifest.json%22,%22canvas%22:%22https://www.dl.ndl.go.jp/api/iiif/3437686/canvas/169%22}]</v>
      </c>
      <c r="P3642" t="b">
        <f t="shared" si="501"/>
        <v>1</v>
      </c>
      <c r="Q3642" t="b">
        <f t="shared" si="502"/>
        <v>1</v>
      </c>
      <c r="R3642" s="8">
        <v>298</v>
      </c>
      <c r="S3642" s="8">
        <v>10</v>
      </c>
      <c r="T3642" s="9" t="s">
        <v>3505</v>
      </c>
    </row>
    <row r="3643" spans="1:20" ht="19">
      <c r="A3643" s="8" t="str">
        <f t="shared" si="494"/>
        <v>https://w3id.org/kouigenjimonogatari/data/0298-11.json</v>
      </c>
      <c r="B3643" s="8">
        <v>298</v>
      </c>
      <c r="C3643" s="8">
        <v>11</v>
      </c>
      <c r="D3643" s="9" t="s">
        <v>4925</v>
      </c>
      <c r="E3643" t="str">
        <f t="shared" si="495"/>
        <v>http://creativecommons.org/publicdomain/zero/1.0/</v>
      </c>
      <c r="F3643" s="11" t="s">
        <v>5915</v>
      </c>
      <c r="G3643">
        <v>9</v>
      </c>
      <c r="H3643" t="s">
        <v>337</v>
      </c>
      <c r="I3643" s="3" t="str">
        <f t="shared" si="496"/>
        <v>https://jpsearch.go.jp/term/type/文章要素</v>
      </c>
      <c r="L3643">
        <f t="shared" si="498"/>
        <v>169</v>
      </c>
      <c r="M3643" t="str">
        <f t="shared" si="499"/>
        <v>https://www.dl.ndl.go.jp/api/iiif/3437686/canvas/169</v>
      </c>
      <c r="N3643" t="str">
        <f t="shared" si="497"/>
        <v>https://www.dl.ndl.go.jp/api/iiif/3437686/manifest.json</v>
      </c>
      <c r="O3643" t="str">
        <f t="shared" si="500"/>
        <v>http://da.dl.itc.u-tokyo.ac.jp/mirador/?params=[{%22manifest%22:%22https://www.dl.ndl.go.jp/api/iiif/3437686/manifest.json%22,%22canvas%22:%22https://www.dl.ndl.go.jp/api/iiif/3437686/canvas/169%22}]</v>
      </c>
      <c r="P3643" t="b">
        <f t="shared" si="501"/>
        <v>1</v>
      </c>
      <c r="Q3643" t="b">
        <f t="shared" si="502"/>
        <v>1</v>
      </c>
      <c r="R3643" s="8">
        <v>298</v>
      </c>
      <c r="S3643" s="8">
        <v>11</v>
      </c>
      <c r="T3643" s="9" t="s">
        <v>4925</v>
      </c>
    </row>
    <row r="3644" spans="1:20" ht="19">
      <c r="A3644" s="8" t="str">
        <f t="shared" si="494"/>
        <v>https://w3id.org/kouigenjimonogatari/data/0298-12.json</v>
      </c>
      <c r="B3644" s="8">
        <v>298</v>
      </c>
      <c r="C3644" s="8">
        <v>12</v>
      </c>
      <c r="D3644" s="9" t="s">
        <v>4926</v>
      </c>
      <c r="E3644" t="str">
        <f t="shared" si="495"/>
        <v>http://creativecommons.org/publicdomain/zero/1.0/</v>
      </c>
      <c r="F3644" s="11" t="s">
        <v>5915</v>
      </c>
      <c r="G3644">
        <v>9</v>
      </c>
      <c r="H3644" t="s">
        <v>337</v>
      </c>
      <c r="I3644" s="3" t="str">
        <f t="shared" si="496"/>
        <v>https://jpsearch.go.jp/term/type/文章要素</v>
      </c>
      <c r="L3644">
        <f t="shared" si="498"/>
        <v>169</v>
      </c>
      <c r="M3644" t="str">
        <f t="shared" si="499"/>
        <v>https://www.dl.ndl.go.jp/api/iiif/3437686/canvas/169</v>
      </c>
      <c r="N3644" t="str">
        <f t="shared" si="497"/>
        <v>https://www.dl.ndl.go.jp/api/iiif/3437686/manifest.json</v>
      </c>
      <c r="O3644" t="str">
        <f t="shared" si="500"/>
        <v>http://da.dl.itc.u-tokyo.ac.jp/mirador/?params=[{%22manifest%22:%22https://www.dl.ndl.go.jp/api/iiif/3437686/manifest.json%22,%22canvas%22:%22https://www.dl.ndl.go.jp/api/iiif/3437686/canvas/169%22}]</v>
      </c>
      <c r="P3644" t="b">
        <f t="shared" si="501"/>
        <v>1</v>
      </c>
      <c r="Q3644" t="b">
        <f t="shared" si="502"/>
        <v>1</v>
      </c>
      <c r="R3644" s="8">
        <v>298</v>
      </c>
      <c r="S3644" s="8">
        <v>12</v>
      </c>
      <c r="T3644" s="9" t="s">
        <v>4926</v>
      </c>
    </row>
    <row r="3645" spans="1:20" ht="19">
      <c r="A3645" s="8" t="str">
        <f t="shared" si="494"/>
        <v>https://w3id.org/kouigenjimonogatari/data/0298-13.json</v>
      </c>
      <c r="B3645" s="8">
        <v>298</v>
      </c>
      <c r="C3645" s="8">
        <v>13</v>
      </c>
      <c r="D3645" s="9" t="s">
        <v>4927</v>
      </c>
      <c r="E3645" t="str">
        <f t="shared" si="495"/>
        <v>http://creativecommons.org/publicdomain/zero/1.0/</v>
      </c>
      <c r="F3645" s="11" t="s">
        <v>5915</v>
      </c>
      <c r="G3645">
        <v>9</v>
      </c>
      <c r="H3645" t="s">
        <v>337</v>
      </c>
      <c r="I3645" s="3" t="str">
        <f t="shared" si="496"/>
        <v>https://jpsearch.go.jp/term/type/文章要素</v>
      </c>
      <c r="L3645">
        <f t="shared" si="498"/>
        <v>169</v>
      </c>
      <c r="M3645" t="str">
        <f t="shared" si="499"/>
        <v>https://www.dl.ndl.go.jp/api/iiif/3437686/canvas/169</v>
      </c>
      <c r="N3645" t="str">
        <f t="shared" si="497"/>
        <v>https://www.dl.ndl.go.jp/api/iiif/3437686/manifest.json</v>
      </c>
      <c r="O3645" t="str">
        <f t="shared" si="500"/>
        <v>http://da.dl.itc.u-tokyo.ac.jp/mirador/?params=[{%22manifest%22:%22https://www.dl.ndl.go.jp/api/iiif/3437686/manifest.json%22,%22canvas%22:%22https://www.dl.ndl.go.jp/api/iiif/3437686/canvas/169%22}]</v>
      </c>
      <c r="P3645" t="b">
        <f t="shared" si="501"/>
        <v>1</v>
      </c>
      <c r="Q3645" t="b">
        <f t="shared" si="502"/>
        <v>1</v>
      </c>
      <c r="R3645" s="8">
        <v>298</v>
      </c>
      <c r="S3645" s="8">
        <v>13</v>
      </c>
      <c r="T3645" s="9" t="s">
        <v>4927</v>
      </c>
    </row>
    <row r="3646" spans="1:20" ht="19">
      <c r="A3646" s="8" t="str">
        <f t="shared" si="494"/>
        <v>https://w3id.org/kouigenjimonogatari/data/0298-14.json</v>
      </c>
      <c r="B3646" s="8">
        <v>298</v>
      </c>
      <c r="C3646" s="8">
        <v>14</v>
      </c>
      <c r="D3646" s="9" t="s">
        <v>3510</v>
      </c>
      <c r="E3646" t="str">
        <f t="shared" si="495"/>
        <v>http://creativecommons.org/publicdomain/zero/1.0/</v>
      </c>
      <c r="F3646" s="11" t="s">
        <v>5915</v>
      </c>
      <c r="G3646">
        <v>9</v>
      </c>
      <c r="H3646" t="s">
        <v>337</v>
      </c>
      <c r="I3646" s="3" t="str">
        <f t="shared" si="496"/>
        <v>https://jpsearch.go.jp/term/type/文章要素</v>
      </c>
      <c r="L3646">
        <f t="shared" si="498"/>
        <v>169</v>
      </c>
      <c r="M3646" t="str">
        <f t="shared" si="499"/>
        <v>https://www.dl.ndl.go.jp/api/iiif/3437686/canvas/169</v>
      </c>
      <c r="N3646" t="str">
        <f t="shared" si="497"/>
        <v>https://www.dl.ndl.go.jp/api/iiif/3437686/manifest.json</v>
      </c>
      <c r="O3646" t="str">
        <f t="shared" si="500"/>
        <v>http://da.dl.itc.u-tokyo.ac.jp/mirador/?params=[{%22manifest%22:%22https://www.dl.ndl.go.jp/api/iiif/3437686/manifest.json%22,%22canvas%22:%22https://www.dl.ndl.go.jp/api/iiif/3437686/canvas/169%22}]</v>
      </c>
      <c r="P3646" t="b">
        <f t="shared" si="501"/>
        <v>1</v>
      </c>
      <c r="Q3646" t="b">
        <f t="shared" si="502"/>
        <v>1</v>
      </c>
      <c r="R3646" s="8">
        <v>298</v>
      </c>
      <c r="S3646" s="8">
        <v>14</v>
      </c>
      <c r="T3646" s="9" t="s">
        <v>3510</v>
      </c>
    </row>
    <row r="3647" spans="1:20" ht="19">
      <c r="A3647" s="8" t="str">
        <f t="shared" si="494"/>
        <v>https://w3id.org/kouigenjimonogatari/data/0299-01.json</v>
      </c>
      <c r="B3647" s="8">
        <v>299</v>
      </c>
      <c r="C3647" s="8">
        <v>1</v>
      </c>
      <c r="D3647" s="9" t="s">
        <v>4928</v>
      </c>
      <c r="E3647" t="str">
        <f t="shared" si="495"/>
        <v>http://creativecommons.org/publicdomain/zero/1.0/</v>
      </c>
      <c r="F3647" s="11" t="s">
        <v>5915</v>
      </c>
      <c r="G3647">
        <v>9</v>
      </c>
      <c r="H3647" t="s">
        <v>337</v>
      </c>
      <c r="I3647" s="3" t="str">
        <f t="shared" si="496"/>
        <v>https://jpsearch.go.jp/term/type/文章要素</v>
      </c>
      <c r="L3647">
        <f t="shared" si="498"/>
        <v>169</v>
      </c>
      <c r="M3647" t="str">
        <f t="shared" si="499"/>
        <v>https://www.dl.ndl.go.jp/api/iiif/3437686/canvas/169</v>
      </c>
      <c r="N3647" t="str">
        <f t="shared" si="497"/>
        <v>https://www.dl.ndl.go.jp/api/iiif/3437686/manifest.json</v>
      </c>
      <c r="O3647" t="str">
        <f t="shared" si="500"/>
        <v>http://da.dl.itc.u-tokyo.ac.jp/mirador/?params=[{%22manifest%22:%22https://www.dl.ndl.go.jp/api/iiif/3437686/manifest.json%22,%22canvas%22:%22https://www.dl.ndl.go.jp/api/iiif/3437686/canvas/169%22}]</v>
      </c>
      <c r="P3647" t="b">
        <f t="shared" si="501"/>
        <v>1</v>
      </c>
      <c r="Q3647" t="b">
        <f t="shared" si="502"/>
        <v>1</v>
      </c>
      <c r="R3647" s="8">
        <v>299</v>
      </c>
      <c r="S3647" s="8">
        <v>1</v>
      </c>
      <c r="T3647" s="9" t="s">
        <v>4928</v>
      </c>
    </row>
    <row r="3648" spans="1:20" ht="19">
      <c r="A3648" s="8" t="str">
        <f t="shared" ref="A3648:A3711" si="503">"https://w3id.org/kouigenjimonogatari/data/"&amp;TEXT(B3648, "0000")&amp;"-"&amp;TEXT(C3648, "00")&amp;".json"</f>
        <v>https://w3id.org/kouigenjimonogatari/data/0299-02.json</v>
      </c>
      <c r="B3648" s="8">
        <v>299</v>
      </c>
      <c r="C3648" s="8">
        <v>2</v>
      </c>
      <c r="D3648" s="9" t="s">
        <v>3513</v>
      </c>
      <c r="E3648" t="str">
        <f t="shared" si="495"/>
        <v>http://creativecommons.org/publicdomain/zero/1.0/</v>
      </c>
      <c r="F3648" s="11" t="s">
        <v>5915</v>
      </c>
      <c r="G3648">
        <v>9</v>
      </c>
      <c r="H3648" t="s">
        <v>337</v>
      </c>
      <c r="I3648" s="3" t="str">
        <f t="shared" si="496"/>
        <v>https://jpsearch.go.jp/term/type/文章要素</v>
      </c>
      <c r="L3648">
        <f t="shared" si="498"/>
        <v>169</v>
      </c>
      <c r="M3648" t="str">
        <f t="shared" si="499"/>
        <v>https://www.dl.ndl.go.jp/api/iiif/3437686/canvas/169</v>
      </c>
      <c r="N3648" t="str">
        <f t="shared" si="497"/>
        <v>https://www.dl.ndl.go.jp/api/iiif/3437686/manifest.json</v>
      </c>
      <c r="O3648" t="str">
        <f t="shared" si="500"/>
        <v>http://da.dl.itc.u-tokyo.ac.jp/mirador/?params=[{%22manifest%22:%22https://www.dl.ndl.go.jp/api/iiif/3437686/manifest.json%22,%22canvas%22:%22https://www.dl.ndl.go.jp/api/iiif/3437686/canvas/169%22}]</v>
      </c>
      <c r="P3648" t="b">
        <f t="shared" si="501"/>
        <v>1</v>
      </c>
      <c r="Q3648" t="b">
        <f t="shared" si="502"/>
        <v>1</v>
      </c>
      <c r="R3648" s="8">
        <v>299</v>
      </c>
      <c r="S3648" s="8">
        <v>2</v>
      </c>
      <c r="T3648" s="9" t="s">
        <v>3513</v>
      </c>
    </row>
    <row r="3649" spans="1:20" ht="19">
      <c r="A3649" s="8" t="str">
        <f t="shared" si="503"/>
        <v>https://w3id.org/kouigenjimonogatari/data/0299-03.json</v>
      </c>
      <c r="B3649" s="8">
        <v>299</v>
      </c>
      <c r="C3649" s="8">
        <v>3</v>
      </c>
      <c r="D3649" s="9" t="s">
        <v>4929</v>
      </c>
      <c r="E3649" t="str">
        <f t="shared" si="495"/>
        <v>http://creativecommons.org/publicdomain/zero/1.0/</v>
      </c>
      <c r="F3649" s="11" t="s">
        <v>5915</v>
      </c>
      <c r="G3649">
        <v>9</v>
      </c>
      <c r="H3649" t="s">
        <v>337</v>
      </c>
      <c r="I3649" s="3" t="str">
        <f t="shared" si="496"/>
        <v>https://jpsearch.go.jp/term/type/文章要素</v>
      </c>
      <c r="L3649">
        <f t="shared" si="498"/>
        <v>169</v>
      </c>
      <c r="M3649" t="str">
        <f t="shared" si="499"/>
        <v>https://www.dl.ndl.go.jp/api/iiif/3437686/canvas/169</v>
      </c>
      <c r="N3649" t="str">
        <f t="shared" si="497"/>
        <v>https://www.dl.ndl.go.jp/api/iiif/3437686/manifest.json</v>
      </c>
      <c r="O3649" t="str">
        <f t="shared" si="500"/>
        <v>http://da.dl.itc.u-tokyo.ac.jp/mirador/?params=[{%22manifest%22:%22https://www.dl.ndl.go.jp/api/iiif/3437686/manifest.json%22,%22canvas%22:%22https://www.dl.ndl.go.jp/api/iiif/3437686/canvas/169%22}]</v>
      </c>
      <c r="P3649" t="b">
        <f t="shared" si="501"/>
        <v>1</v>
      </c>
      <c r="Q3649" t="b">
        <f t="shared" si="502"/>
        <v>1</v>
      </c>
      <c r="R3649" s="8">
        <v>299</v>
      </c>
      <c r="S3649" s="8">
        <v>3</v>
      </c>
      <c r="T3649" s="9" t="s">
        <v>4929</v>
      </c>
    </row>
    <row r="3650" spans="1:20" ht="19">
      <c r="A3650" s="8" t="str">
        <f t="shared" si="503"/>
        <v>https://w3id.org/kouigenjimonogatari/data/0299-04.json</v>
      </c>
      <c r="B3650" s="8">
        <v>299</v>
      </c>
      <c r="C3650" s="8">
        <v>4</v>
      </c>
      <c r="D3650" s="9" t="s">
        <v>4930</v>
      </c>
      <c r="E3650" t="str">
        <f t="shared" si="495"/>
        <v>http://creativecommons.org/publicdomain/zero/1.0/</v>
      </c>
      <c r="F3650" s="11" t="s">
        <v>5915</v>
      </c>
      <c r="G3650">
        <v>9</v>
      </c>
      <c r="H3650" t="s">
        <v>337</v>
      </c>
      <c r="I3650" s="3" t="str">
        <f t="shared" si="496"/>
        <v>https://jpsearch.go.jp/term/type/文章要素</v>
      </c>
      <c r="L3650">
        <f t="shared" si="498"/>
        <v>169</v>
      </c>
      <c r="M3650" t="str">
        <f t="shared" si="499"/>
        <v>https://www.dl.ndl.go.jp/api/iiif/3437686/canvas/169</v>
      </c>
      <c r="N3650" t="str">
        <f t="shared" si="497"/>
        <v>https://www.dl.ndl.go.jp/api/iiif/3437686/manifest.json</v>
      </c>
      <c r="O3650" t="str">
        <f t="shared" si="500"/>
        <v>http://da.dl.itc.u-tokyo.ac.jp/mirador/?params=[{%22manifest%22:%22https://www.dl.ndl.go.jp/api/iiif/3437686/manifest.json%22,%22canvas%22:%22https://www.dl.ndl.go.jp/api/iiif/3437686/canvas/169%22}]</v>
      </c>
      <c r="P3650" t="b">
        <f t="shared" si="501"/>
        <v>1</v>
      </c>
      <c r="Q3650" t="b">
        <f t="shared" si="502"/>
        <v>1</v>
      </c>
      <c r="R3650" s="8">
        <v>299</v>
      </c>
      <c r="S3650" s="8">
        <v>4</v>
      </c>
      <c r="T3650" s="9" t="s">
        <v>4930</v>
      </c>
    </row>
    <row r="3651" spans="1:20" ht="19">
      <c r="A3651" s="8" t="str">
        <f t="shared" si="503"/>
        <v>https://w3id.org/kouigenjimonogatari/data/0299-05.json</v>
      </c>
      <c r="B3651" s="8">
        <v>299</v>
      </c>
      <c r="C3651" s="8">
        <v>5</v>
      </c>
      <c r="D3651" s="9" t="s">
        <v>4931</v>
      </c>
      <c r="E3651" t="str">
        <f t="shared" si="495"/>
        <v>http://creativecommons.org/publicdomain/zero/1.0/</v>
      </c>
      <c r="F3651" s="11" t="s">
        <v>5915</v>
      </c>
      <c r="G3651">
        <v>9</v>
      </c>
      <c r="H3651" t="s">
        <v>337</v>
      </c>
      <c r="I3651" s="3" t="str">
        <f t="shared" si="496"/>
        <v>https://jpsearch.go.jp/term/type/文章要素</v>
      </c>
      <c r="L3651">
        <f t="shared" si="498"/>
        <v>169</v>
      </c>
      <c r="M3651" t="str">
        <f t="shared" si="499"/>
        <v>https://www.dl.ndl.go.jp/api/iiif/3437686/canvas/169</v>
      </c>
      <c r="N3651" t="str">
        <f t="shared" si="497"/>
        <v>https://www.dl.ndl.go.jp/api/iiif/3437686/manifest.json</v>
      </c>
      <c r="O3651" t="str">
        <f t="shared" si="500"/>
        <v>http://da.dl.itc.u-tokyo.ac.jp/mirador/?params=[{%22manifest%22:%22https://www.dl.ndl.go.jp/api/iiif/3437686/manifest.json%22,%22canvas%22:%22https://www.dl.ndl.go.jp/api/iiif/3437686/canvas/169%22}]</v>
      </c>
      <c r="P3651" t="b">
        <f t="shared" si="501"/>
        <v>1</v>
      </c>
      <c r="Q3651" t="b">
        <f t="shared" si="502"/>
        <v>1</v>
      </c>
      <c r="R3651" s="8">
        <v>299</v>
      </c>
      <c r="S3651" s="8">
        <v>5</v>
      </c>
      <c r="T3651" s="9" t="s">
        <v>4931</v>
      </c>
    </row>
    <row r="3652" spans="1:20" ht="19">
      <c r="A3652" s="8" t="str">
        <f t="shared" si="503"/>
        <v>https://w3id.org/kouigenjimonogatari/data/0299-06.json</v>
      </c>
      <c r="B3652" s="8">
        <v>299</v>
      </c>
      <c r="C3652" s="8">
        <v>6</v>
      </c>
      <c r="D3652" s="9" t="s">
        <v>4932</v>
      </c>
      <c r="E3652" t="str">
        <f t="shared" si="495"/>
        <v>http://creativecommons.org/publicdomain/zero/1.0/</v>
      </c>
      <c r="F3652" s="11" t="s">
        <v>5915</v>
      </c>
      <c r="G3652">
        <v>9</v>
      </c>
      <c r="H3652" t="s">
        <v>337</v>
      </c>
      <c r="I3652" s="3" t="str">
        <f t="shared" si="496"/>
        <v>https://jpsearch.go.jp/term/type/文章要素</v>
      </c>
      <c r="L3652">
        <f t="shared" si="498"/>
        <v>169</v>
      </c>
      <c r="M3652" t="str">
        <f t="shared" si="499"/>
        <v>https://www.dl.ndl.go.jp/api/iiif/3437686/canvas/169</v>
      </c>
      <c r="N3652" t="str">
        <f t="shared" si="497"/>
        <v>https://www.dl.ndl.go.jp/api/iiif/3437686/manifest.json</v>
      </c>
      <c r="O3652" t="str">
        <f t="shared" si="500"/>
        <v>http://da.dl.itc.u-tokyo.ac.jp/mirador/?params=[{%22manifest%22:%22https://www.dl.ndl.go.jp/api/iiif/3437686/manifest.json%22,%22canvas%22:%22https://www.dl.ndl.go.jp/api/iiif/3437686/canvas/169%22}]</v>
      </c>
      <c r="P3652" t="b">
        <f t="shared" si="501"/>
        <v>1</v>
      </c>
      <c r="Q3652" t="b">
        <f t="shared" si="502"/>
        <v>1</v>
      </c>
      <c r="R3652" s="8">
        <v>299</v>
      </c>
      <c r="S3652" s="8">
        <v>6</v>
      </c>
      <c r="T3652" s="9" t="s">
        <v>4932</v>
      </c>
    </row>
    <row r="3653" spans="1:20" ht="19">
      <c r="A3653" s="8" t="str">
        <f t="shared" si="503"/>
        <v>https://w3id.org/kouigenjimonogatari/data/0299-07.json</v>
      </c>
      <c r="B3653" s="8">
        <v>299</v>
      </c>
      <c r="C3653" s="8">
        <v>7</v>
      </c>
      <c r="D3653" s="9" t="s">
        <v>4933</v>
      </c>
      <c r="E3653" t="str">
        <f t="shared" si="495"/>
        <v>http://creativecommons.org/publicdomain/zero/1.0/</v>
      </c>
      <c r="F3653" s="11" t="s">
        <v>5915</v>
      </c>
      <c r="G3653">
        <v>9</v>
      </c>
      <c r="H3653" t="s">
        <v>337</v>
      </c>
      <c r="I3653" s="3" t="str">
        <f t="shared" si="496"/>
        <v>https://jpsearch.go.jp/term/type/文章要素</v>
      </c>
      <c r="L3653">
        <f t="shared" si="498"/>
        <v>169</v>
      </c>
      <c r="M3653" t="str">
        <f t="shared" si="499"/>
        <v>https://www.dl.ndl.go.jp/api/iiif/3437686/canvas/169</v>
      </c>
      <c r="N3653" t="str">
        <f t="shared" si="497"/>
        <v>https://www.dl.ndl.go.jp/api/iiif/3437686/manifest.json</v>
      </c>
      <c r="O3653" t="str">
        <f t="shared" si="500"/>
        <v>http://da.dl.itc.u-tokyo.ac.jp/mirador/?params=[{%22manifest%22:%22https://www.dl.ndl.go.jp/api/iiif/3437686/manifest.json%22,%22canvas%22:%22https://www.dl.ndl.go.jp/api/iiif/3437686/canvas/169%22}]</v>
      </c>
      <c r="P3653" t="b">
        <f t="shared" si="501"/>
        <v>1</v>
      </c>
      <c r="Q3653" t="b">
        <f t="shared" si="502"/>
        <v>1</v>
      </c>
      <c r="R3653" s="8">
        <v>299</v>
      </c>
      <c r="S3653" s="8">
        <v>7</v>
      </c>
      <c r="T3653" s="9" t="s">
        <v>4933</v>
      </c>
    </row>
    <row r="3654" spans="1:20" ht="19">
      <c r="A3654" s="8" t="str">
        <f t="shared" si="503"/>
        <v>https://w3id.org/kouigenjimonogatari/data/0299-08.json</v>
      </c>
      <c r="B3654" s="8">
        <v>299</v>
      </c>
      <c r="C3654" s="8">
        <v>8</v>
      </c>
      <c r="D3654" s="9" t="s">
        <v>4934</v>
      </c>
      <c r="E3654" t="str">
        <f t="shared" si="495"/>
        <v>http://creativecommons.org/publicdomain/zero/1.0/</v>
      </c>
      <c r="F3654" s="11" t="s">
        <v>5915</v>
      </c>
      <c r="G3654">
        <v>9</v>
      </c>
      <c r="H3654" t="s">
        <v>337</v>
      </c>
      <c r="I3654" s="3" t="str">
        <f t="shared" si="496"/>
        <v>https://jpsearch.go.jp/term/type/文章要素</v>
      </c>
      <c r="L3654">
        <f t="shared" si="498"/>
        <v>169</v>
      </c>
      <c r="M3654" t="str">
        <f t="shared" si="499"/>
        <v>https://www.dl.ndl.go.jp/api/iiif/3437686/canvas/169</v>
      </c>
      <c r="N3654" t="str">
        <f t="shared" si="497"/>
        <v>https://www.dl.ndl.go.jp/api/iiif/3437686/manifest.json</v>
      </c>
      <c r="O3654" t="str">
        <f t="shared" si="500"/>
        <v>http://da.dl.itc.u-tokyo.ac.jp/mirador/?params=[{%22manifest%22:%22https://www.dl.ndl.go.jp/api/iiif/3437686/manifest.json%22,%22canvas%22:%22https://www.dl.ndl.go.jp/api/iiif/3437686/canvas/169%22}]</v>
      </c>
      <c r="P3654" t="b">
        <f t="shared" si="501"/>
        <v>1</v>
      </c>
      <c r="Q3654" t="b">
        <f t="shared" si="502"/>
        <v>1</v>
      </c>
      <c r="R3654" s="8">
        <v>299</v>
      </c>
      <c r="S3654" s="8">
        <v>8</v>
      </c>
      <c r="T3654" s="9" t="s">
        <v>4934</v>
      </c>
    </row>
    <row r="3655" spans="1:20" ht="19">
      <c r="A3655" s="8" t="str">
        <f t="shared" si="503"/>
        <v>https://w3id.org/kouigenjimonogatari/data/0299-09.json</v>
      </c>
      <c r="B3655" s="8">
        <v>299</v>
      </c>
      <c r="C3655" s="8">
        <v>9</v>
      </c>
      <c r="D3655" s="9" t="s">
        <v>4935</v>
      </c>
      <c r="E3655" t="str">
        <f t="shared" si="495"/>
        <v>http://creativecommons.org/publicdomain/zero/1.0/</v>
      </c>
      <c r="F3655" s="11" t="s">
        <v>5915</v>
      </c>
      <c r="G3655">
        <v>9</v>
      </c>
      <c r="H3655" t="s">
        <v>337</v>
      </c>
      <c r="I3655" s="3" t="str">
        <f t="shared" si="496"/>
        <v>https://jpsearch.go.jp/term/type/文章要素</v>
      </c>
      <c r="L3655">
        <f t="shared" si="498"/>
        <v>169</v>
      </c>
      <c r="M3655" t="str">
        <f t="shared" si="499"/>
        <v>https://www.dl.ndl.go.jp/api/iiif/3437686/canvas/169</v>
      </c>
      <c r="N3655" t="str">
        <f t="shared" si="497"/>
        <v>https://www.dl.ndl.go.jp/api/iiif/3437686/manifest.json</v>
      </c>
      <c r="O3655" t="str">
        <f t="shared" si="500"/>
        <v>http://da.dl.itc.u-tokyo.ac.jp/mirador/?params=[{%22manifest%22:%22https://www.dl.ndl.go.jp/api/iiif/3437686/manifest.json%22,%22canvas%22:%22https://www.dl.ndl.go.jp/api/iiif/3437686/canvas/169%22}]</v>
      </c>
      <c r="P3655" t="b">
        <f t="shared" si="501"/>
        <v>1</v>
      </c>
      <c r="Q3655" t="b">
        <f t="shared" si="502"/>
        <v>1</v>
      </c>
      <c r="R3655" s="8">
        <v>299</v>
      </c>
      <c r="S3655" s="8">
        <v>9</v>
      </c>
      <c r="T3655" s="9" t="s">
        <v>4935</v>
      </c>
    </row>
    <row r="3656" spans="1:20" ht="19">
      <c r="A3656" s="8" t="str">
        <f t="shared" si="503"/>
        <v>https://w3id.org/kouigenjimonogatari/data/0299-10.json</v>
      </c>
      <c r="B3656" s="8">
        <v>299</v>
      </c>
      <c r="C3656" s="8">
        <v>10</v>
      </c>
      <c r="D3656" s="9" t="s">
        <v>4936</v>
      </c>
      <c r="E3656" t="str">
        <f t="shared" si="495"/>
        <v>http://creativecommons.org/publicdomain/zero/1.0/</v>
      </c>
      <c r="F3656" s="11" t="s">
        <v>5915</v>
      </c>
      <c r="G3656">
        <v>9</v>
      </c>
      <c r="H3656" t="s">
        <v>337</v>
      </c>
      <c r="I3656" s="3" t="str">
        <f t="shared" si="496"/>
        <v>https://jpsearch.go.jp/term/type/文章要素</v>
      </c>
      <c r="L3656">
        <f t="shared" si="498"/>
        <v>169</v>
      </c>
      <c r="M3656" t="str">
        <f t="shared" si="499"/>
        <v>https://www.dl.ndl.go.jp/api/iiif/3437686/canvas/169</v>
      </c>
      <c r="N3656" t="str">
        <f t="shared" si="497"/>
        <v>https://www.dl.ndl.go.jp/api/iiif/3437686/manifest.json</v>
      </c>
      <c r="O3656" t="str">
        <f t="shared" si="500"/>
        <v>http://da.dl.itc.u-tokyo.ac.jp/mirador/?params=[{%22manifest%22:%22https://www.dl.ndl.go.jp/api/iiif/3437686/manifest.json%22,%22canvas%22:%22https://www.dl.ndl.go.jp/api/iiif/3437686/canvas/169%22}]</v>
      </c>
      <c r="P3656" t="b">
        <f t="shared" si="501"/>
        <v>1</v>
      </c>
      <c r="Q3656" t="b">
        <f t="shared" si="502"/>
        <v>1</v>
      </c>
      <c r="R3656" s="8">
        <v>299</v>
      </c>
      <c r="S3656" s="8">
        <v>10</v>
      </c>
      <c r="T3656" s="9" t="s">
        <v>4936</v>
      </c>
    </row>
    <row r="3657" spans="1:20" ht="19">
      <c r="A3657" s="8" t="str">
        <f t="shared" si="503"/>
        <v>https://w3id.org/kouigenjimonogatari/data/0299-11.json</v>
      </c>
      <c r="B3657" s="8">
        <v>299</v>
      </c>
      <c r="C3657" s="8">
        <v>11</v>
      </c>
      <c r="D3657" s="9" t="s">
        <v>4937</v>
      </c>
      <c r="E3657" t="str">
        <f t="shared" si="495"/>
        <v>http://creativecommons.org/publicdomain/zero/1.0/</v>
      </c>
      <c r="F3657" s="11" t="s">
        <v>5915</v>
      </c>
      <c r="G3657">
        <v>9</v>
      </c>
      <c r="H3657" t="s">
        <v>337</v>
      </c>
      <c r="I3657" s="3" t="str">
        <f t="shared" si="496"/>
        <v>https://jpsearch.go.jp/term/type/文章要素</v>
      </c>
      <c r="L3657">
        <f t="shared" si="498"/>
        <v>169</v>
      </c>
      <c r="M3657" t="str">
        <f t="shared" si="499"/>
        <v>https://www.dl.ndl.go.jp/api/iiif/3437686/canvas/169</v>
      </c>
      <c r="N3657" t="str">
        <f t="shared" si="497"/>
        <v>https://www.dl.ndl.go.jp/api/iiif/3437686/manifest.json</v>
      </c>
      <c r="O3657" t="str">
        <f t="shared" si="500"/>
        <v>http://da.dl.itc.u-tokyo.ac.jp/mirador/?params=[{%22manifest%22:%22https://www.dl.ndl.go.jp/api/iiif/3437686/manifest.json%22,%22canvas%22:%22https://www.dl.ndl.go.jp/api/iiif/3437686/canvas/169%22}]</v>
      </c>
      <c r="P3657" t="b">
        <f t="shared" si="501"/>
        <v>1</v>
      </c>
      <c r="Q3657" t="b">
        <f t="shared" si="502"/>
        <v>1</v>
      </c>
      <c r="R3657" s="8">
        <v>299</v>
      </c>
      <c r="S3657" s="8">
        <v>11</v>
      </c>
      <c r="T3657" s="9" t="s">
        <v>4937</v>
      </c>
    </row>
    <row r="3658" spans="1:20" ht="19">
      <c r="A3658" s="8" t="str">
        <f t="shared" si="503"/>
        <v>https://w3id.org/kouigenjimonogatari/data/0299-12.json</v>
      </c>
      <c r="B3658" s="8">
        <v>299</v>
      </c>
      <c r="C3658" s="8">
        <v>12</v>
      </c>
      <c r="D3658" s="9" t="s">
        <v>4938</v>
      </c>
      <c r="E3658" t="str">
        <f t="shared" si="495"/>
        <v>http://creativecommons.org/publicdomain/zero/1.0/</v>
      </c>
      <c r="F3658" s="11" t="s">
        <v>5915</v>
      </c>
      <c r="G3658">
        <v>9</v>
      </c>
      <c r="H3658" t="s">
        <v>337</v>
      </c>
      <c r="I3658" s="3" t="str">
        <f t="shared" si="496"/>
        <v>https://jpsearch.go.jp/term/type/文章要素</v>
      </c>
      <c r="L3658">
        <f t="shared" si="498"/>
        <v>169</v>
      </c>
      <c r="M3658" t="str">
        <f t="shared" si="499"/>
        <v>https://www.dl.ndl.go.jp/api/iiif/3437686/canvas/169</v>
      </c>
      <c r="N3658" t="str">
        <f t="shared" si="497"/>
        <v>https://www.dl.ndl.go.jp/api/iiif/3437686/manifest.json</v>
      </c>
      <c r="O3658" t="str">
        <f t="shared" si="500"/>
        <v>http://da.dl.itc.u-tokyo.ac.jp/mirador/?params=[{%22manifest%22:%22https://www.dl.ndl.go.jp/api/iiif/3437686/manifest.json%22,%22canvas%22:%22https://www.dl.ndl.go.jp/api/iiif/3437686/canvas/169%22}]</v>
      </c>
      <c r="P3658" t="b">
        <f t="shared" si="501"/>
        <v>1</v>
      </c>
      <c r="Q3658" t="b">
        <f t="shared" si="502"/>
        <v>1</v>
      </c>
      <c r="R3658" s="8">
        <v>299</v>
      </c>
      <c r="S3658" s="8">
        <v>12</v>
      </c>
      <c r="T3658" s="9" t="s">
        <v>4938</v>
      </c>
    </row>
    <row r="3659" spans="1:20" ht="19">
      <c r="A3659" s="8" t="str">
        <f t="shared" si="503"/>
        <v>https://w3id.org/kouigenjimonogatari/data/0299-13.json</v>
      </c>
      <c r="B3659" s="8">
        <v>299</v>
      </c>
      <c r="C3659" s="8">
        <v>13</v>
      </c>
      <c r="D3659" s="9" t="s">
        <v>4939</v>
      </c>
      <c r="E3659" t="str">
        <f t="shared" si="495"/>
        <v>http://creativecommons.org/publicdomain/zero/1.0/</v>
      </c>
      <c r="F3659" s="11" t="s">
        <v>5915</v>
      </c>
      <c r="G3659">
        <v>9</v>
      </c>
      <c r="H3659" t="s">
        <v>337</v>
      </c>
      <c r="I3659" s="3" t="str">
        <f t="shared" si="496"/>
        <v>https://jpsearch.go.jp/term/type/文章要素</v>
      </c>
      <c r="L3659">
        <f t="shared" si="498"/>
        <v>169</v>
      </c>
      <c r="M3659" t="str">
        <f t="shared" si="499"/>
        <v>https://www.dl.ndl.go.jp/api/iiif/3437686/canvas/169</v>
      </c>
      <c r="N3659" t="str">
        <f t="shared" si="497"/>
        <v>https://www.dl.ndl.go.jp/api/iiif/3437686/manifest.json</v>
      </c>
      <c r="O3659" t="str">
        <f t="shared" si="500"/>
        <v>http://da.dl.itc.u-tokyo.ac.jp/mirador/?params=[{%22manifest%22:%22https://www.dl.ndl.go.jp/api/iiif/3437686/manifest.json%22,%22canvas%22:%22https://www.dl.ndl.go.jp/api/iiif/3437686/canvas/169%22}]</v>
      </c>
      <c r="P3659" t="b">
        <f t="shared" si="501"/>
        <v>1</v>
      </c>
      <c r="Q3659" t="b">
        <f t="shared" si="502"/>
        <v>1</v>
      </c>
      <c r="R3659" s="8">
        <v>299</v>
      </c>
      <c r="S3659" s="8">
        <v>13</v>
      </c>
      <c r="T3659" s="9" t="s">
        <v>4939</v>
      </c>
    </row>
    <row r="3660" spans="1:20" ht="19">
      <c r="A3660" s="8" t="str">
        <f t="shared" si="503"/>
        <v>https://w3id.org/kouigenjimonogatari/data/0299-14.json</v>
      </c>
      <c r="B3660" s="8">
        <v>299</v>
      </c>
      <c r="C3660" s="8">
        <v>14</v>
      </c>
      <c r="D3660" s="9" t="s">
        <v>4940</v>
      </c>
      <c r="E3660" t="str">
        <f t="shared" si="495"/>
        <v>http://creativecommons.org/publicdomain/zero/1.0/</v>
      </c>
      <c r="F3660" s="11" t="s">
        <v>5915</v>
      </c>
      <c r="G3660">
        <v>9</v>
      </c>
      <c r="H3660" t="s">
        <v>337</v>
      </c>
      <c r="I3660" s="3" t="str">
        <f t="shared" si="496"/>
        <v>https://jpsearch.go.jp/term/type/文章要素</v>
      </c>
      <c r="L3660">
        <f t="shared" si="498"/>
        <v>169</v>
      </c>
      <c r="M3660" t="str">
        <f t="shared" si="499"/>
        <v>https://www.dl.ndl.go.jp/api/iiif/3437686/canvas/169</v>
      </c>
      <c r="N3660" t="str">
        <f t="shared" si="497"/>
        <v>https://www.dl.ndl.go.jp/api/iiif/3437686/manifest.json</v>
      </c>
      <c r="O3660" t="str">
        <f t="shared" si="500"/>
        <v>http://da.dl.itc.u-tokyo.ac.jp/mirador/?params=[{%22manifest%22:%22https://www.dl.ndl.go.jp/api/iiif/3437686/manifest.json%22,%22canvas%22:%22https://www.dl.ndl.go.jp/api/iiif/3437686/canvas/169%22}]</v>
      </c>
      <c r="P3660" t="b">
        <f t="shared" si="501"/>
        <v>1</v>
      </c>
      <c r="Q3660" t="b">
        <f t="shared" si="502"/>
        <v>1</v>
      </c>
      <c r="R3660" s="8">
        <v>299</v>
      </c>
      <c r="S3660" s="8">
        <v>14</v>
      </c>
      <c r="T3660" s="9" t="s">
        <v>4940</v>
      </c>
    </row>
    <row r="3661" spans="1:20" ht="19">
      <c r="A3661" s="8" t="str">
        <f t="shared" si="503"/>
        <v>https://w3id.org/kouigenjimonogatari/data/0300-01.json</v>
      </c>
      <c r="B3661" s="8">
        <v>300</v>
      </c>
      <c r="C3661" s="8">
        <v>1</v>
      </c>
      <c r="D3661" s="9" t="s">
        <v>4941</v>
      </c>
      <c r="E3661" t="str">
        <f t="shared" si="495"/>
        <v>http://creativecommons.org/publicdomain/zero/1.0/</v>
      </c>
      <c r="F3661" s="11" t="s">
        <v>5915</v>
      </c>
      <c r="G3661">
        <v>9</v>
      </c>
      <c r="H3661" t="s">
        <v>337</v>
      </c>
      <c r="I3661" s="3" t="str">
        <f t="shared" si="496"/>
        <v>https://jpsearch.go.jp/term/type/文章要素</v>
      </c>
      <c r="L3661">
        <f t="shared" si="498"/>
        <v>170</v>
      </c>
      <c r="M3661" t="str">
        <f t="shared" si="499"/>
        <v>https://www.dl.ndl.go.jp/api/iiif/3437686/canvas/170</v>
      </c>
      <c r="N3661" t="str">
        <f t="shared" si="497"/>
        <v>https://www.dl.ndl.go.jp/api/iiif/3437686/manifest.json</v>
      </c>
      <c r="O3661" t="str">
        <f t="shared" si="500"/>
        <v>http://da.dl.itc.u-tokyo.ac.jp/mirador/?params=[{%22manifest%22:%22https://www.dl.ndl.go.jp/api/iiif/3437686/manifest.json%22,%22canvas%22:%22https://www.dl.ndl.go.jp/api/iiif/3437686/canvas/170%22}]</v>
      </c>
      <c r="P3661" t="b">
        <f t="shared" si="501"/>
        <v>1</v>
      </c>
      <c r="Q3661" t="b">
        <f t="shared" si="502"/>
        <v>1</v>
      </c>
      <c r="R3661" s="8">
        <v>300</v>
      </c>
      <c r="S3661" s="8">
        <v>1</v>
      </c>
      <c r="T3661" s="9" t="s">
        <v>4941</v>
      </c>
    </row>
    <row r="3662" spans="1:20" ht="19">
      <c r="A3662" s="8" t="str">
        <f t="shared" si="503"/>
        <v>https://w3id.org/kouigenjimonogatari/data/0300-02.json</v>
      </c>
      <c r="B3662" s="8">
        <v>300</v>
      </c>
      <c r="C3662" s="8">
        <v>2</v>
      </c>
      <c r="D3662" s="9" t="s">
        <v>4942</v>
      </c>
      <c r="E3662" t="str">
        <f t="shared" si="495"/>
        <v>http://creativecommons.org/publicdomain/zero/1.0/</v>
      </c>
      <c r="F3662" s="11" t="s">
        <v>5915</v>
      </c>
      <c r="G3662">
        <v>9</v>
      </c>
      <c r="H3662" t="s">
        <v>337</v>
      </c>
      <c r="I3662" s="3" t="str">
        <f t="shared" si="496"/>
        <v>https://jpsearch.go.jp/term/type/文章要素</v>
      </c>
      <c r="L3662">
        <f t="shared" si="498"/>
        <v>170</v>
      </c>
      <c r="M3662" t="str">
        <f t="shared" si="499"/>
        <v>https://www.dl.ndl.go.jp/api/iiif/3437686/canvas/170</v>
      </c>
      <c r="N3662" t="str">
        <f t="shared" si="497"/>
        <v>https://www.dl.ndl.go.jp/api/iiif/3437686/manifest.json</v>
      </c>
      <c r="O3662" t="str">
        <f t="shared" si="500"/>
        <v>http://da.dl.itc.u-tokyo.ac.jp/mirador/?params=[{%22manifest%22:%22https://www.dl.ndl.go.jp/api/iiif/3437686/manifest.json%22,%22canvas%22:%22https://www.dl.ndl.go.jp/api/iiif/3437686/canvas/170%22}]</v>
      </c>
      <c r="P3662" t="b">
        <f t="shared" si="501"/>
        <v>1</v>
      </c>
      <c r="Q3662" t="b">
        <f t="shared" si="502"/>
        <v>1</v>
      </c>
      <c r="R3662" s="8">
        <v>300</v>
      </c>
      <c r="S3662" s="8">
        <v>2</v>
      </c>
      <c r="T3662" s="9" t="s">
        <v>4942</v>
      </c>
    </row>
    <row r="3663" spans="1:20" ht="19">
      <c r="A3663" s="8" t="str">
        <f t="shared" si="503"/>
        <v>https://w3id.org/kouigenjimonogatari/data/0300-03.json</v>
      </c>
      <c r="B3663" s="8">
        <v>300</v>
      </c>
      <c r="C3663" s="8">
        <v>3</v>
      </c>
      <c r="D3663" s="9" t="s">
        <v>4943</v>
      </c>
      <c r="E3663" t="str">
        <f t="shared" si="495"/>
        <v>http://creativecommons.org/publicdomain/zero/1.0/</v>
      </c>
      <c r="F3663" s="11" t="s">
        <v>5915</v>
      </c>
      <c r="G3663">
        <v>9</v>
      </c>
      <c r="H3663" t="s">
        <v>337</v>
      </c>
      <c r="I3663" s="3" t="str">
        <f t="shared" si="496"/>
        <v>https://jpsearch.go.jp/term/type/文章要素</v>
      </c>
      <c r="L3663">
        <f t="shared" si="498"/>
        <v>170</v>
      </c>
      <c r="M3663" t="str">
        <f t="shared" si="499"/>
        <v>https://www.dl.ndl.go.jp/api/iiif/3437686/canvas/170</v>
      </c>
      <c r="N3663" t="str">
        <f t="shared" si="497"/>
        <v>https://www.dl.ndl.go.jp/api/iiif/3437686/manifest.json</v>
      </c>
      <c r="O3663" t="str">
        <f t="shared" si="500"/>
        <v>http://da.dl.itc.u-tokyo.ac.jp/mirador/?params=[{%22manifest%22:%22https://www.dl.ndl.go.jp/api/iiif/3437686/manifest.json%22,%22canvas%22:%22https://www.dl.ndl.go.jp/api/iiif/3437686/canvas/170%22}]</v>
      </c>
      <c r="P3663" t="b">
        <f t="shared" si="501"/>
        <v>1</v>
      </c>
      <c r="Q3663" t="b">
        <f t="shared" si="502"/>
        <v>1</v>
      </c>
      <c r="R3663" s="8">
        <v>300</v>
      </c>
      <c r="S3663" s="8">
        <v>3</v>
      </c>
      <c r="T3663" s="9" t="s">
        <v>4943</v>
      </c>
    </row>
    <row r="3664" spans="1:20" ht="19">
      <c r="A3664" s="8" t="str">
        <f t="shared" si="503"/>
        <v>https://w3id.org/kouigenjimonogatari/data/0300-04.json</v>
      </c>
      <c r="B3664" s="8">
        <v>300</v>
      </c>
      <c r="C3664" s="8">
        <v>4</v>
      </c>
      <c r="D3664" s="9" t="s">
        <v>4944</v>
      </c>
      <c r="E3664" t="str">
        <f t="shared" si="495"/>
        <v>http://creativecommons.org/publicdomain/zero/1.0/</v>
      </c>
      <c r="F3664" s="11" t="s">
        <v>5915</v>
      </c>
      <c r="G3664">
        <v>9</v>
      </c>
      <c r="H3664" t="s">
        <v>337</v>
      </c>
      <c r="I3664" s="3" t="str">
        <f t="shared" si="496"/>
        <v>https://jpsearch.go.jp/term/type/文章要素</v>
      </c>
      <c r="L3664">
        <f t="shared" si="498"/>
        <v>170</v>
      </c>
      <c r="M3664" t="str">
        <f t="shared" si="499"/>
        <v>https://www.dl.ndl.go.jp/api/iiif/3437686/canvas/170</v>
      </c>
      <c r="N3664" t="str">
        <f t="shared" si="497"/>
        <v>https://www.dl.ndl.go.jp/api/iiif/3437686/manifest.json</v>
      </c>
      <c r="O3664" t="str">
        <f t="shared" si="500"/>
        <v>http://da.dl.itc.u-tokyo.ac.jp/mirador/?params=[{%22manifest%22:%22https://www.dl.ndl.go.jp/api/iiif/3437686/manifest.json%22,%22canvas%22:%22https://www.dl.ndl.go.jp/api/iiif/3437686/canvas/170%22}]</v>
      </c>
      <c r="P3664" t="b">
        <f t="shared" si="501"/>
        <v>1</v>
      </c>
      <c r="Q3664" t="b">
        <f t="shared" si="502"/>
        <v>1</v>
      </c>
      <c r="R3664" s="8">
        <v>300</v>
      </c>
      <c r="S3664" s="8">
        <v>4</v>
      </c>
      <c r="T3664" s="9" t="s">
        <v>4944</v>
      </c>
    </row>
    <row r="3665" spans="1:20" ht="19">
      <c r="A3665" s="8" t="str">
        <f t="shared" si="503"/>
        <v>https://w3id.org/kouigenjimonogatari/data/0300-05.json</v>
      </c>
      <c r="B3665" s="8">
        <v>300</v>
      </c>
      <c r="C3665" s="8">
        <v>5</v>
      </c>
      <c r="D3665" s="9" t="s">
        <v>4945</v>
      </c>
      <c r="E3665" t="str">
        <f t="shared" ref="E3665:E3728" si="504">"http://creativecommons.org/publicdomain/zero/1.0/"</f>
        <v>http://creativecommons.org/publicdomain/zero/1.0/</v>
      </c>
      <c r="F3665" s="11" t="s">
        <v>5915</v>
      </c>
      <c r="G3665">
        <v>9</v>
      </c>
      <c r="H3665" t="s">
        <v>337</v>
      </c>
      <c r="I3665" s="3" t="str">
        <f t="shared" ref="I3665:I3728" si="505">"https://jpsearch.go.jp/term/type/文章要素"</f>
        <v>https://jpsearch.go.jp/term/type/文章要素</v>
      </c>
      <c r="L3665">
        <f t="shared" si="498"/>
        <v>170</v>
      </c>
      <c r="M3665" t="str">
        <f t="shared" si="499"/>
        <v>https://www.dl.ndl.go.jp/api/iiif/3437686/canvas/170</v>
      </c>
      <c r="N3665" t="str">
        <f t="shared" ref="N3665:N3728" si="506">"https://www.dl.ndl.go.jp/api/iiif/3437686/manifest.json"</f>
        <v>https://www.dl.ndl.go.jp/api/iiif/3437686/manifest.json</v>
      </c>
      <c r="O3665" t="str">
        <f t="shared" si="500"/>
        <v>http://da.dl.itc.u-tokyo.ac.jp/mirador/?params=[{%22manifest%22:%22https://www.dl.ndl.go.jp/api/iiif/3437686/manifest.json%22,%22canvas%22:%22https://www.dl.ndl.go.jp/api/iiif/3437686/canvas/170%22}]</v>
      </c>
      <c r="P3665" t="b">
        <f t="shared" si="501"/>
        <v>1</v>
      </c>
      <c r="Q3665" t="b">
        <f t="shared" si="502"/>
        <v>1</v>
      </c>
      <c r="R3665" s="8">
        <v>300</v>
      </c>
      <c r="S3665" s="8">
        <v>5</v>
      </c>
      <c r="T3665" s="9" t="s">
        <v>4945</v>
      </c>
    </row>
    <row r="3666" spans="1:20" ht="19">
      <c r="A3666" s="8" t="str">
        <f t="shared" si="503"/>
        <v>https://w3id.org/kouigenjimonogatari/data/0300-06.json</v>
      </c>
      <c r="B3666" s="8">
        <v>300</v>
      </c>
      <c r="C3666" s="8">
        <v>6</v>
      </c>
      <c r="D3666" s="9" t="s">
        <v>4946</v>
      </c>
      <c r="E3666" t="str">
        <f t="shared" si="504"/>
        <v>http://creativecommons.org/publicdomain/zero/1.0/</v>
      </c>
      <c r="F3666" s="11" t="s">
        <v>5915</v>
      </c>
      <c r="G3666">
        <v>9</v>
      </c>
      <c r="H3666" t="s">
        <v>337</v>
      </c>
      <c r="I3666" s="3" t="str">
        <f t="shared" si="505"/>
        <v>https://jpsearch.go.jp/term/type/文章要素</v>
      </c>
      <c r="L3666">
        <f t="shared" si="498"/>
        <v>170</v>
      </c>
      <c r="M3666" t="str">
        <f t="shared" si="499"/>
        <v>https://www.dl.ndl.go.jp/api/iiif/3437686/canvas/170</v>
      </c>
      <c r="N3666" t="str">
        <f t="shared" si="506"/>
        <v>https://www.dl.ndl.go.jp/api/iiif/3437686/manifest.json</v>
      </c>
      <c r="O3666" t="str">
        <f t="shared" si="500"/>
        <v>http://da.dl.itc.u-tokyo.ac.jp/mirador/?params=[{%22manifest%22:%22https://www.dl.ndl.go.jp/api/iiif/3437686/manifest.json%22,%22canvas%22:%22https://www.dl.ndl.go.jp/api/iiif/3437686/canvas/170%22}]</v>
      </c>
      <c r="P3666" t="b">
        <f t="shared" si="501"/>
        <v>1</v>
      </c>
      <c r="Q3666" t="b">
        <f t="shared" si="502"/>
        <v>1</v>
      </c>
      <c r="R3666" s="8">
        <v>300</v>
      </c>
      <c r="S3666" s="8">
        <v>6</v>
      </c>
      <c r="T3666" s="9" t="s">
        <v>4946</v>
      </c>
    </row>
    <row r="3667" spans="1:20" ht="19">
      <c r="A3667" s="8" t="str">
        <f t="shared" si="503"/>
        <v>https://w3id.org/kouigenjimonogatari/data/0300-07.json</v>
      </c>
      <c r="B3667" s="8">
        <v>300</v>
      </c>
      <c r="C3667" s="8">
        <v>7</v>
      </c>
      <c r="D3667" s="9" t="s">
        <v>4947</v>
      </c>
      <c r="E3667" t="str">
        <f t="shared" si="504"/>
        <v>http://creativecommons.org/publicdomain/zero/1.0/</v>
      </c>
      <c r="F3667" s="11" t="s">
        <v>5915</v>
      </c>
      <c r="G3667">
        <v>9</v>
      </c>
      <c r="H3667" t="s">
        <v>337</v>
      </c>
      <c r="I3667" s="3" t="str">
        <f t="shared" si="505"/>
        <v>https://jpsearch.go.jp/term/type/文章要素</v>
      </c>
      <c r="L3667">
        <f t="shared" si="498"/>
        <v>170</v>
      </c>
      <c r="M3667" t="str">
        <f t="shared" si="499"/>
        <v>https://www.dl.ndl.go.jp/api/iiif/3437686/canvas/170</v>
      </c>
      <c r="N3667" t="str">
        <f t="shared" si="506"/>
        <v>https://www.dl.ndl.go.jp/api/iiif/3437686/manifest.json</v>
      </c>
      <c r="O3667" t="str">
        <f t="shared" si="500"/>
        <v>http://da.dl.itc.u-tokyo.ac.jp/mirador/?params=[{%22manifest%22:%22https://www.dl.ndl.go.jp/api/iiif/3437686/manifest.json%22,%22canvas%22:%22https://www.dl.ndl.go.jp/api/iiif/3437686/canvas/170%22}]</v>
      </c>
      <c r="P3667" t="b">
        <f t="shared" si="501"/>
        <v>1</v>
      </c>
      <c r="Q3667" t="b">
        <f t="shared" si="502"/>
        <v>1</v>
      </c>
      <c r="R3667" s="8">
        <v>300</v>
      </c>
      <c r="S3667" s="8">
        <v>7</v>
      </c>
      <c r="T3667" s="9" t="s">
        <v>4947</v>
      </c>
    </row>
    <row r="3668" spans="1:20" ht="19">
      <c r="A3668" s="8" t="str">
        <f t="shared" si="503"/>
        <v>https://w3id.org/kouigenjimonogatari/data/0300-08.json</v>
      </c>
      <c r="B3668" s="8">
        <v>300</v>
      </c>
      <c r="C3668" s="8">
        <v>8</v>
      </c>
      <c r="D3668" s="9" t="s">
        <v>4948</v>
      </c>
      <c r="E3668" t="str">
        <f t="shared" si="504"/>
        <v>http://creativecommons.org/publicdomain/zero/1.0/</v>
      </c>
      <c r="F3668" s="11" t="s">
        <v>5915</v>
      </c>
      <c r="G3668">
        <v>9</v>
      </c>
      <c r="H3668" t="s">
        <v>337</v>
      </c>
      <c r="I3668" s="3" t="str">
        <f t="shared" si="505"/>
        <v>https://jpsearch.go.jp/term/type/文章要素</v>
      </c>
      <c r="L3668">
        <f t="shared" si="498"/>
        <v>170</v>
      </c>
      <c r="M3668" t="str">
        <f t="shared" si="499"/>
        <v>https://www.dl.ndl.go.jp/api/iiif/3437686/canvas/170</v>
      </c>
      <c r="N3668" t="str">
        <f t="shared" si="506"/>
        <v>https://www.dl.ndl.go.jp/api/iiif/3437686/manifest.json</v>
      </c>
      <c r="O3668" t="str">
        <f t="shared" si="500"/>
        <v>http://da.dl.itc.u-tokyo.ac.jp/mirador/?params=[{%22manifest%22:%22https://www.dl.ndl.go.jp/api/iiif/3437686/manifest.json%22,%22canvas%22:%22https://www.dl.ndl.go.jp/api/iiif/3437686/canvas/170%22}]</v>
      </c>
      <c r="P3668" t="b">
        <f t="shared" si="501"/>
        <v>1</v>
      </c>
      <c r="Q3668" t="b">
        <f t="shared" si="502"/>
        <v>1</v>
      </c>
      <c r="R3668" s="8">
        <v>300</v>
      </c>
      <c r="S3668" s="8">
        <v>8</v>
      </c>
      <c r="T3668" s="9" t="s">
        <v>4948</v>
      </c>
    </row>
    <row r="3669" spans="1:20" ht="19">
      <c r="A3669" s="8" t="str">
        <f t="shared" si="503"/>
        <v>https://w3id.org/kouigenjimonogatari/data/0300-09.json</v>
      </c>
      <c r="B3669" s="8">
        <v>300</v>
      </c>
      <c r="C3669" s="8">
        <v>9</v>
      </c>
      <c r="D3669" s="9" t="s">
        <v>4949</v>
      </c>
      <c r="E3669" t="str">
        <f t="shared" si="504"/>
        <v>http://creativecommons.org/publicdomain/zero/1.0/</v>
      </c>
      <c r="F3669" s="11" t="s">
        <v>5915</v>
      </c>
      <c r="G3669">
        <v>9</v>
      </c>
      <c r="H3669" t="s">
        <v>337</v>
      </c>
      <c r="I3669" s="3" t="str">
        <f t="shared" si="505"/>
        <v>https://jpsearch.go.jp/term/type/文章要素</v>
      </c>
      <c r="L3669">
        <f t="shared" si="498"/>
        <v>170</v>
      </c>
      <c r="M3669" t="str">
        <f t="shared" si="499"/>
        <v>https://www.dl.ndl.go.jp/api/iiif/3437686/canvas/170</v>
      </c>
      <c r="N3669" t="str">
        <f t="shared" si="506"/>
        <v>https://www.dl.ndl.go.jp/api/iiif/3437686/manifest.json</v>
      </c>
      <c r="O3669" t="str">
        <f t="shared" si="500"/>
        <v>http://da.dl.itc.u-tokyo.ac.jp/mirador/?params=[{%22manifest%22:%22https://www.dl.ndl.go.jp/api/iiif/3437686/manifest.json%22,%22canvas%22:%22https://www.dl.ndl.go.jp/api/iiif/3437686/canvas/170%22}]</v>
      </c>
      <c r="P3669" t="b">
        <f t="shared" si="501"/>
        <v>1</v>
      </c>
      <c r="Q3669" t="b">
        <f t="shared" si="502"/>
        <v>1</v>
      </c>
      <c r="R3669" s="8">
        <v>300</v>
      </c>
      <c r="S3669" s="8">
        <v>9</v>
      </c>
      <c r="T3669" s="9" t="s">
        <v>4949</v>
      </c>
    </row>
    <row r="3670" spans="1:20" ht="19">
      <c r="A3670" s="8" t="str">
        <f t="shared" si="503"/>
        <v>https://w3id.org/kouigenjimonogatari/data/0300-10.json</v>
      </c>
      <c r="B3670" s="8">
        <v>300</v>
      </c>
      <c r="C3670" s="8">
        <v>10</v>
      </c>
      <c r="D3670" s="9" t="s">
        <v>4950</v>
      </c>
      <c r="E3670" t="str">
        <f t="shared" si="504"/>
        <v>http://creativecommons.org/publicdomain/zero/1.0/</v>
      </c>
      <c r="F3670" s="11" t="s">
        <v>5915</v>
      </c>
      <c r="G3670">
        <v>9</v>
      </c>
      <c r="H3670" t="s">
        <v>337</v>
      </c>
      <c r="I3670" s="3" t="str">
        <f t="shared" si="505"/>
        <v>https://jpsearch.go.jp/term/type/文章要素</v>
      </c>
      <c r="L3670">
        <f t="shared" si="498"/>
        <v>170</v>
      </c>
      <c r="M3670" t="str">
        <f t="shared" si="499"/>
        <v>https://www.dl.ndl.go.jp/api/iiif/3437686/canvas/170</v>
      </c>
      <c r="N3670" t="str">
        <f t="shared" si="506"/>
        <v>https://www.dl.ndl.go.jp/api/iiif/3437686/manifest.json</v>
      </c>
      <c r="O3670" t="str">
        <f t="shared" si="500"/>
        <v>http://da.dl.itc.u-tokyo.ac.jp/mirador/?params=[{%22manifest%22:%22https://www.dl.ndl.go.jp/api/iiif/3437686/manifest.json%22,%22canvas%22:%22https://www.dl.ndl.go.jp/api/iiif/3437686/canvas/170%22}]</v>
      </c>
      <c r="P3670" t="b">
        <f t="shared" si="501"/>
        <v>1</v>
      </c>
      <c r="Q3670" t="b">
        <f t="shared" si="502"/>
        <v>1</v>
      </c>
      <c r="R3670" s="8">
        <v>300</v>
      </c>
      <c r="S3670" s="8">
        <v>10</v>
      </c>
      <c r="T3670" s="9" t="s">
        <v>4950</v>
      </c>
    </row>
    <row r="3671" spans="1:20" ht="19">
      <c r="A3671" s="8" t="str">
        <f t="shared" si="503"/>
        <v>https://w3id.org/kouigenjimonogatari/data/0300-11.json</v>
      </c>
      <c r="B3671" s="8">
        <v>300</v>
      </c>
      <c r="C3671" s="8">
        <v>11</v>
      </c>
      <c r="D3671" s="9" t="s">
        <v>4951</v>
      </c>
      <c r="E3671" t="str">
        <f t="shared" si="504"/>
        <v>http://creativecommons.org/publicdomain/zero/1.0/</v>
      </c>
      <c r="F3671" s="11" t="s">
        <v>5915</v>
      </c>
      <c r="G3671">
        <v>9</v>
      </c>
      <c r="H3671" t="s">
        <v>337</v>
      </c>
      <c r="I3671" s="3" t="str">
        <f t="shared" si="505"/>
        <v>https://jpsearch.go.jp/term/type/文章要素</v>
      </c>
      <c r="L3671">
        <f t="shared" si="498"/>
        <v>170</v>
      </c>
      <c r="M3671" t="str">
        <f t="shared" si="499"/>
        <v>https://www.dl.ndl.go.jp/api/iiif/3437686/canvas/170</v>
      </c>
      <c r="N3671" t="str">
        <f t="shared" si="506"/>
        <v>https://www.dl.ndl.go.jp/api/iiif/3437686/manifest.json</v>
      </c>
      <c r="O3671" t="str">
        <f t="shared" si="500"/>
        <v>http://da.dl.itc.u-tokyo.ac.jp/mirador/?params=[{%22manifest%22:%22https://www.dl.ndl.go.jp/api/iiif/3437686/manifest.json%22,%22canvas%22:%22https://www.dl.ndl.go.jp/api/iiif/3437686/canvas/170%22}]</v>
      </c>
      <c r="P3671" t="b">
        <f t="shared" si="501"/>
        <v>1</v>
      </c>
      <c r="Q3671" t="b">
        <f t="shared" si="502"/>
        <v>1</v>
      </c>
      <c r="R3671" s="8">
        <v>300</v>
      </c>
      <c r="S3671" s="8">
        <v>11</v>
      </c>
      <c r="T3671" s="9" t="s">
        <v>4951</v>
      </c>
    </row>
    <row r="3672" spans="1:20" ht="19">
      <c r="A3672" s="8" t="str">
        <f t="shared" si="503"/>
        <v>https://w3id.org/kouigenjimonogatari/data/0300-12.json</v>
      </c>
      <c r="B3672" s="8">
        <v>300</v>
      </c>
      <c r="C3672" s="8">
        <v>12</v>
      </c>
      <c r="D3672" s="9" t="s">
        <v>4952</v>
      </c>
      <c r="E3672" t="str">
        <f t="shared" si="504"/>
        <v>http://creativecommons.org/publicdomain/zero/1.0/</v>
      </c>
      <c r="F3672" s="11" t="s">
        <v>5915</v>
      </c>
      <c r="G3672">
        <v>9</v>
      </c>
      <c r="H3672" t="s">
        <v>337</v>
      </c>
      <c r="I3672" s="3" t="str">
        <f t="shared" si="505"/>
        <v>https://jpsearch.go.jp/term/type/文章要素</v>
      </c>
      <c r="L3672">
        <f t="shared" si="498"/>
        <v>170</v>
      </c>
      <c r="M3672" t="str">
        <f t="shared" si="499"/>
        <v>https://www.dl.ndl.go.jp/api/iiif/3437686/canvas/170</v>
      </c>
      <c r="N3672" t="str">
        <f t="shared" si="506"/>
        <v>https://www.dl.ndl.go.jp/api/iiif/3437686/manifest.json</v>
      </c>
      <c r="O3672" t="str">
        <f t="shared" si="500"/>
        <v>http://da.dl.itc.u-tokyo.ac.jp/mirador/?params=[{%22manifest%22:%22https://www.dl.ndl.go.jp/api/iiif/3437686/manifest.json%22,%22canvas%22:%22https://www.dl.ndl.go.jp/api/iiif/3437686/canvas/170%22}]</v>
      </c>
      <c r="P3672" t="b">
        <f t="shared" si="501"/>
        <v>1</v>
      </c>
      <c r="Q3672" t="b">
        <f t="shared" si="502"/>
        <v>1</v>
      </c>
      <c r="R3672" s="8">
        <v>300</v>
      </c>
      <c r="S3672" s="8">
        <v>12</v>
      </c>
      <c r="T3672" s="9" t="s">
        <v>4952</v>
      </c>
    </row>
    <row r="3673" spans="1:20" ht="19">
      <c r="A3673" s="8" t="str">
        <f t="shared" si="503"/>
        <v>https://w3id.org/kouigenjimonogatari/data/0300-13.json</v>
      </c>
      <c r="B3673" s="8">
        <v>300</v>
      </c>
      <c r="C3673" s="8">
        <v>13</v>
      </c>
      <c r="D3673" s="9" t="s">
        <v>4953</v>
      </c>
      <c r="E3673" t="str">
        <f t="shared" si="504"/>
        <v>http://creativecommons.org/publicdomain/zero/1.0/</v>
      </c>
      <c r="F3673" s="11" t="s">
        <v>5915</v>
      </c>
      <c r="G3673">
        <v>9</v>
      </c>
      <c r="H3673" t="s">
        <v>337</v>
      </c>
      <c r="I3673" s="3" t="str">
        <f t="shared" si="505"/>
        <v>https://jpsearch.go.jp/term/type/文章要素</v>
      </c>
      <c r="L3673">
        <f t="shared" si="498"/>
        <v>170</v>
      </c>
      <c r="M3673" t="str">
        <f t="shared" si="499"/>
        <v>https://www.dl.ndl.go.jp/api/iiif/3437686/canvas/170</v>
      </c>
      <c r="N3673" t="str">
        <f t="shared" si="506"/>
        <v>https://www.dl.ndl.go.jp/api/iiif/3437686/manifest.json</v>
      </c>
      <c r="O3673" t="str">
        <f t="shared" si="500"/>
        <v>http://da.dl.itc.u-tokyo.ac.jp/mirador/?params=[{%22manifest%22:%22https://www.dl.ndl.go.jp/api/iiif/3437686/manifest.json%22,%22canvas%22:%22https://www.dl.ndl.go.jp/api/iiif/3437686/canvas/170%22}]</v>
      </c>
      <c r="P3673" t="b">
        <f t="shared" si="501"/>
        <v>1</v>
      </c>
      <c r="Q3673" t="b">
        <f t="shared" si="502"/>
        <v>1</v>
      </c>
      <c r="R3673" s="8">
        <v>300</v>
      </c>
      <c r="S3673" s="8">
        <v>13</v>
      </c>
      <c r="T3673" s="9" t="s">
        <v>4953</v>
      </c>
    </row>
    <row r="3674" spans="1:20" ht="19">
      <c r="A3674" s="8" t="str">
        <f t="shared" si="503"/>
        <v>https://w3id.org/kouigenjimonogatari/data/0300-14.json</v>
      </c>
      <c r="B3674" s="8">
        <v>300</v>
      </c>
      <c r="C3674" s="8">
        <v>14</v>
      </c>
      <c r="D3674" s="9" t="s">
        <v>4954</v>
      </c>
      <c r="E3674" t="str">
        <f t="shared" si="504"/>
        <v>http://creativecommons.org/publicdomain/zero/1.0/</v>
      </c>
      <c r="F3674" s="11" t="s">
        <v>5915</v>
      </c>
      <c r="G3674">
        <v>9</v>
      </c>
      <c r="H3674" t="s">
        <v>337</v>
      </c>
      <c r="I3674" s="3" t="str">
        <f t="shared" si="505"/>
        <v>https://jpsearch.go.jp/term/type/文章要素</v>
      </c>
      <c r="L3674">
        <f t="shared" si="498"/>
        <v>170</v>
      </c>
      <c r="M3674" t="str">
        <f t="shared" si="499"/>
        <v>https://www.dl.ndl.go.jp/api/iiif/3437686/canvas/170</v>
      </c>
      <c r="N3674" t="str">
        <f t="shared" si="506"/>
        <v>https://www.dl.ndl.go.jp/api/iiif/3437686/manifest.json</v>
      </c>
      <c r="O3674" t="str">
        <f t="shared" si="500"/>
        <v>http://da.dl.itc.u-tokyo.ac.jp/mirador/?params=[{%22manifest%22:%22https://www.dl.ndl.go.jp/api/iiif/3437686/manifest.json%22,%22canvas%22:%22https://www.dl.ndl.go.jp/api/iiif/3437686/canvas/170%22}]</v>
      </c>
      <c r="P3674" t="b">
        <f t="shared" si="501"/>
        <v>1</v>
      </c>
      <c r="Q3674" t="b">
        <f t="shared" si="502"/>
        <v>1</v>
      </c>
      <c r="R3674" s="8">
        <v>300</v>
      </c>
      <c r="S3674" s="8">
        <v>14</v>
      </c>
      <c r="T3674" s="9" t="s">
        <v>4954</v>
      </c>
    </row>
    <row r="3675" spans="1:20" ht="19">
      <c r="A3675" s="8" t="str">
        <f t="shared" si="503"/>
        <v>https://w3id.org/kouigenjimonogatari/data/0301-01.json</v>
      </c>
      <c r="B3675" s="8">
        <v>301</v>
      </c>
      <c r="C3675" s="8">
        <v>1</v>
      </c>
      <c r="D3675" s="9" t="s">
        <v>3541</v>
      </c>
      <c r="E3675" t="str">
        <f t="shared" si="504"/>
        <v>http://creativecommons.org/publicdomain/zero/1.0/</v>
      </c>
      <c r="F3675" s="11" t="s">
        <v>5915</v>
      </c>
      <c r="G3675">
        <v>9</v>
      </c>
      <c r="H3675" t="s">
        <v>337</v>
      </c>
      <c r="I3675" s="3" t="str">
        <f t="shared" si="505"/>
        <v>https://jpsearch.go.jp/term/type/文章要素</v>
      </c>
      <c r="L3675">
        <f t="shared" si="498"/>
        <v>170</v>
      </c>
      <c r="M3675" t="str">
        <f t="shared" si="499"/>
        <v>https://www.dl.ndl.go.jp/api/iiif/3437686/canvas/170</v>
      </c>
      <c r="N3675" t="str">
        <f t="shared" si="506"/>
        <v>https://www.dl.ndl.go.jp/api/iiif/3437686/manifest.json</v>
      </c>
      <c r="O3675" t="str">
        <f t="shared" si="500"/>
        <v>http://da.dl.itc.u-tokyo.ac.jp/mirador/?params=[{%22manifest%22:%22https://www.dl.ndl.go.jp/api/iiif/3437686/manifest.json%22,%22canvas%22:%22https://www.dl.ndl.go.jp/api/iiif/3437686/canvas/170%22}]</v>
      </c>
      <c r="P3675" t="b">
        <f t="shared" si="501"/>
        <v>1</v>
      </c>
      <c r="Q3675" t="b">
        <f t="shared" si="502"/>
        <v>1</v>
      </c>
      <c r="R3675" s="8">
        <v>301</v>
      </c>
      <c r="S3675" s="8">
        <v>1</v>
      </c>
      <c r="T3675" s="9" t="s">
        <v>3541</v>
      </c>
    </row>
    <row r="3676" spans="1:20" ht="19">
      <c r="A3676" s="8" t="str">
        <f t="shared" si="503"/>
        <v>https://w3id.org/kouigenjimonogatari/data/0301-02.json</v>
      </c>
      <c r="B3676" s="8">
        <v>301</v>
      </c>
      <c r="C3676" s="8">
        <v>2</v>
      </c>
      <c r="D3676" s="9" t="s">
        <v>4955</v>
      </c>
      <c r="E3676" t="str">
        <f t="shared" si="504"/>
        <v>http://creativecommons.org/publicdomain/zero/1.0/</v>
      </c>
      <c r="F3676" s="11" t="s">
        <v>5915</v>
      </c>
      <c r="G3676">
        <v>9</v>
      </c>
      <c r="H3676" t="s">
        <v>337</v>
      </c>
      <c r="I3676" s="3" t="str">
        <f t="shared" si="505"/>
        <v>https://jpsearch.go.jp/term/type/文章要素</v>
      </c>
      <c r="L3676">
        <f t="shared" si="498"/>
        <v>170</v>
      </c>
      <c r="M3676" t="str">
        <f t="shared" si="499"/>
        <v>https://www.dl.ndl.go.jp/api/iiif/3437686/canvas/170</v>
      </c>
      <c r="N3676" t="str">
        <f t="shared" si="506"/>
        <v>https://www.dl.ndl.go.jp/api/iiif/3437686/manifest.json</v>
      </c>
      <c r="O3676" t="str">
        <f t="shared" si="500"/>
        <v>http://da.dl.itc.u-tokyo.ac.jp/mirador/?params=[{%22manifest%22:%22https://www.dl.ndl.go.jp/api/iiif/3437686/manifest.json%22,%22canvas%22:%22https://www.dl.ndl.go.jp/api/iiif/3437686/canvas/170%22}]</v>
      </c>
      <c r="P3676" t="b">
        <f t="shared" si="501"/>
        <v>1</v>
      </c>
      <c r="Q3676" t="b">
        <f t="shared" si="502"/>
        <v>1</v>
      </c>
      <c r="R3676" s="8">
        <v>301</v>
      </c>
      <c r="S3676" s="8">
        <v>2</v>
      </c>
      <c r="T3676" s="9" t="s">
        <v>4955</v>
      </c>
    </row>
    <row r="3677" spans="1:20" ht="19">
      <c r="A3677" s="8" t="str">
        <f t="shared" si="503"/>
        <v>https://w3id.org/kouigenjimonogatari/data/0301-03.json</v>
      </c>
      <c r="B3677" s="8">
        <v>301</v>
      </c>
      <c r="C3677" s="8">
        <v>3</v>
      </c>
      <c r="D3677" s="9" t="s">
        <v>4956</v>
      </c>
      <c r="E3677" t="str">
        <f t="shared" si="504"/>
        <v>http://creativecommons.org/publicdomain/zero/1.0/</v>
      </c>
      <c r="F3677" s="11" t="s">
        <v>5915</v>
      </c>
      <c r="G3677">
        <v>9</v>
      </c>
      <c r="H3677" t="s">
        <v>337</v>
      </c>
      <c r="I3677" s="3" t="str">
        <f t="shared" si="505"/>
        <v>https://jpsearch.go.jp/term/type/文章要素</v>
      </c>
      <c r="L3677">
        <f t="shared" si="498"/>
        <v>170</v>
      </c>
      <c r="M3677" t="str">
        <f t="shared" si="499"/>
        <v>https://www.dl.ndl.go.jp/api/iiif/3437686/canvas/170</v>
      </c>
      <c r="N3677" t="str">
        <f t="shared" si="506"/>
        <v>https://www.dl.ndl.go.jp/api/iiif/3437686/manifest.json</v>
      </c>
      <c r="O3677" t="str">
        <f t="shared" si="500"/>
        <v>http://da.dl.itc.u-tokyo.ac.jp/mirador/?params=[{%22manifest%22:%22https://www.dl.ndl.go.jp/api/iiif/3437686/manifest.json%22,%22canvas%22:%22https://www.dl.ndl.go.jp/api/iiif/3437686/canvas/170%22}]</v>
      </c>
      <c r="P3677" t="b">
        <f t="shared" si="501"/>
        <v>1</v>
      </c>
      <c r="Q3677" t="b">
        <f t="shared" si="502"/>
        <v>1</v>
      </c>
      <c r="R3677" s="8">
        <v>301</v>
      </c>
      <c r="S3677" s="8">
        <v>3</v>
      </c>
      <c r="T3677" s="9" t="s">
        <v>4956</v>
      </c>
    </row>
    <row r="3678" spans="1:20" ht="19">
      <c r="A3678" s="8" t="str">
        <f t="shared" si="503"/>
        <v>https://w3id.org/kouigenjimonogatari/data/0301-04.json</v>
      </c>
      <c r="B3678" s="8">
        <v>301</v>
      </c>
      <c r="C3678" s="8">
        <v>4</v>
      </c>
      <c r="D3678" s="9" t="s">
        <v>4957</v>
      </c>
      <c r="E3678" t="str">
        <f t="shared" si="504"/>
        <v>http://creativecommons.org/publicdomain/zero/1.0/</v>
      </c>
      <c r="F3678" s="11" t="s">
        <v>5915</v>
      </c>
      <c r="G3678">
        <v>9</v>
      </c>
      <c r="H3678" t="s">
        <v>337</v>
      </c>
      <c r="I3678" s="3" t="str">
        <f t="shared" si="505"/>
        <v>https://jpsearch.go.jp/term/type/文章要素</v>
      </c>
      <c r="L3678">
        <f t="shared" si="498"/>
        <v>170</v>
      </c>
      <c r="M3678" t="str">
        <f t="shared" si="499"/>
        <v>https://www.dl.ndl.go.jp/api/iiif/3437686/canvas/170</v>
      </c>
      <c r="N3678" t="str">
        <f t="shared" si="506"/>
        <v>https://www.dl.ndl.go.jp/api/iiif/3437686/manifest.json</v>
      </c>
      <c r="O3678" t="str">
        <f t="shared" si="500"/>
        <v>http://da.dl.itc.u-tokyo.ac.jp/mirador/?params=[{%22manifest%22:%22https://www.dl.ndl.go.jp/api/iiif/3437686/manifest.json%22,%22canvas%22:%22https://www.dl.ndl.go.jp/api/iiif/3437686/canvas/170%22}]</v>
      </c>
      <c r="P3678" t="b">
        <f t="shared" si="501"/>
        <v>1</v>
      </c>
      <c r="Q3678" t="b">
        <f t="shared" si="502"/>
        <v>1</v>
      </c>
      <c r="R3678" s="8">
        <v>301</v>
      </c>
      <c r="S3678" s="8">
        <v>4</v>
      </c>
      <c r="T3678" s="9" t="s">
        <v>4957</v>
      </c>
    </row>
    <row r="3679" spans="1:20" ht="19">
      <c r="A3679" s="8" t="str">
        <f t="shared" si="503"/>
        <v>https://w3id.org/kouigenjimonogatari/data/0301-05.json</v>
      </c>
      <c r="B3679" s="8">
        <v>301</v>
      </c>
      <c r="C3679" s="8">
        <v>5</v>
      </c>
      <c r="D3679" s="9" t="s">
        <v>3546</v>
      </c>
      <c r="E3679" t="str">
        <f t="shared" si="504"/>
        <v>http://creativecommons.org/publicdomain/zero/1.0/</v>
      </c>
      <c r="F3679" s="11" t="s">
        <v>5915</v>
      </c>
      <c r="G3679">
        <v>9</v>
      </c>
      <c r="H3679" t="s">
        <v>337</v>
      </c>
      <c r="I3679" s="3" t="str">
        <f t="shared" si="505"/>
        <v>https://jpsearch.go.jp/term/type/文章要素</v>
      </c>
      <c r="L3679">
        <f t="shared" si="498"/>
        <v>170</v>
      </c>
      <c r="M3679" t="str">
        <f t="shared" si="499"/>
        <v>https://www.dl.ndl.go.jp/api/iiif/3437686/canvas/170</v>
      </c>
      <c r="N3679" t="str">
        <f t="shared" si="506"/>
        <v>https://www.dl.ndl.go.jp/api/iiif/3437686/manifest.json</v>
      </c>
      <c r="O3679" t="str">
        <f t="shared" si="500"/>
        <v>http://da.dl.itc.u-tokyo.ac.jp/mirador/?params=[{%22manifest%22:%22https://www.dl.ndl.go.jp/api/iiif/3437686/manifest.json%22,%22canvas%22:%22https://www.dl.ndl.go.jp/api/iiif/3437686/canvas/170%22}]</v>
      </c>
      <c r="P3679" t="b">
        <f t="shared" si="501"/>
        <v>1</v>
      </c>
      <c r="Q3679" t="b">
        <f t="shared" si="502"/>
        <v>1</v>
      </c>
      <c r="R3679" s="8">
        <v>301</v>
      </c>
      <c r="S3679" s="8">
        <v>5</v>
      </c>
      <c r="T3679" s="9" t="s">
        <v>3546</v>
      </c>
    </row>
    <row r="3680" spans="1:20" ht="19">
      <c r="A3680" s="8" t="str">
        <f t="shared" si="503"/>
        <v>https://w3id.org/kouigenjimonogatari/data/0301-06.json</v>
      </c>
      <c r="B3680" s="8">
        <v>301</v>
      </c>
      <c r="C3680" s="8">
        <v>6</v>
      </c>
      <c r="D3680" s="9" t="s">
        <v>4958</v>
      </c>
      <c r="E3680" t="str">
        <f t="shared" si="504"/>
        <v>http://creativecommons.org/publicdomain/zero/1.0/</v>
      </c>
      <c r="F3680" s="11" t="s">
        <v>5915</v>
      </c>
      <c r="G3680">
        <v>9</v>
      </c>
      <c r="H3680" t="s">
        <v>337</v>
      </c>
      <c r="I3680" s="3" t="str">
        <f t="shared" si="505"/>
        <v>https://jpsearch.go.jp/term/type/文章要素</v>
      </c>
      <c r="L3680">
        <f t="shared" ref="L3680:L3743" si="507">20+INT(B3680/2)</f>
        <v>170</v>
      </c>
      <c r="M3680" t="str">
        <f t="shared" ref="M3680:M3743" si="508">"https://www.dl.ndl.go.jp/api/iiif/3437686/canvas/"&amp;L3680</f>
        <v>https://www.dl.ndl.go.jp/api/iiif/3437686/canvas/170</v>
      </c>
      <c r="N3680" t="str">
        <f t="shared" si="506"/>
        <v>https://www.dl.ndl.go.jp/api/iiif/3437686/manifest.json</v>
      </c>
      <c r="O3680" t="str">
        <f t="shared" ref="O3680:O3743" si="509">"http://da.dl.itc.u-tokyo.ac.jp/mirador/?params=[{%22manifest%22:%22"&amp;N3680&amp;"%22,%22canvas%22:%22"&amp;M3680&amp;"%22}]"</f>
        <v>http://da.dl.itc.u-tokyo.ac.jp/mirador/?params=[{%22manifest%22:%22https://www.dl.ndl.go.jp/api/iiif/3437686/manifest.json%22,%22canvas%22:%22https://www.dl.ndl.go.jp/api/iiif/3437686/canvas/170%22}]</v>
      </c>
      <c r="P3680" t="b">
        <f t="shared" ref="P3680:P3743" si="510">S3680=C3680</f>
        <v>1</v>
      </c>
      <c r="Q3680" t="b">
        <f t="shared" ref="Q3680:Q3743" si="511">B3680=R3680</f>
        <v>1</v>
      </c>
      <c r="R3680" s="8">
        <v>301</v>
      </c>
      <c r="S3680" s="8">
        <v>6</v>
      </c>
      <c r="T3680" s="9" t="s">
        <v>4958</v>
      </c>
    </row>
    <row r="3681" spans="1:20" ht="19">
      <c r="A3681" s="8" t="str">
        <f t="shared" si="503"/>
        <v>https://w3id.org/kouigenjimonogatari/data/0301-07.json</v>
      </c>
      <c r="B3681" s="8">
        <v>301</v>
      </c>
      <c r="C3681" s="8">
        <v>7</v>
      </c>
      <c r="D3681" s="9" t="s">
        <v>4959</v>
      </c>
      <c r="E3681" t="str">
        <f t="shared" si="504"/>
        <v>http://creativecommons.org/publicdomain/zero/1.0/</v>
      </c>
      <c r="F3681" s="11" t="s">
        <v>5915</v>
      </c>
      <c r="G3681">
        <v>9</v>
      </c>
      <c r="H3681" t="s">
        <v>337</v>
      </c>
      <c r="I3681" s="3" t="str">
        <f t="shared" si="505"/>
        <v>https://jpsearch.go.jp/term/type/文章要素</v>
      </c>
      <c r="L3681">
        <f t="shared" si="507"/>
        <v>170</v>
      </c>
      <c r="M3681" t="str">
        <f t="shared" si="508"/>
        <v>https://www.dl.ndl.go.jp/api/iiif/3437686/canvas/170</v>
      </c>
      <c r="N3681" t="str">
        <f t="shared" si="506"/>
        <v>https://www.dl.ndl.go.jp/api/iiif/3437686/manifest.json</v>
      </c>
      <c r="O3681" t="str">
        <f t="shared" si="509"/>
        <v>http://da.dl.itc.u-tokyo.ac.jp/mirador/?params=[{%22manifest%22:%22https://www.dl.ndl.go.jp/api/iiif/3437686/manifest.json%22,%22canvas%22:%22https://www.dl.ndl.go.jp/api/iiif/3437686/canvas/170%22}]</v>
      </c>
      <c r="P3681" t="b">
        <f t="shared" si="510"/>
        <v>1</v>
      </c>
      <c r="Q3681" t="b">
        <f t="shared" si="511"/>
        <v>1</v>
      </c>
      <c r="R3681" s="8">
        <v>301</v>
      </c>
      <c r="S3681" s="8">
        <v>7</v>
      </c>
      <c r="T3681" s="9" t="s">
        <v>4959</v>
      </c>
    </row>
    <row r="3682" spans="1:20" ht="19">
      <c r="A3682" s="8" t="str">
        <f t="shared" si="503"/>
        <v>https://w3id.org/kouigenjimonogatari/data/0301-08.json</v>
      </c>
      <c r="B3682" s="8">
        <v>301</v>
      </c>
      <c r="C3682" s="8">
        <v>8</v>
      </c>
      <c r="D3682" s="9" t="s">
        <v>4960</v>
      </c>
      <c r="E3682" t="str">
        <f t="shared" si="504"/>
        <v>http://creativecommons.org/publicdomain/zero/1.0/</v>
      </c>
      <c r="F3682" s="11" t="s">
        <v>5915</v>
      </c>
      <c r="G3682">
        <v>9</v>
      </c>
      <c r="H3682" t="s">
        <v>337</v>
      </c>
      <c r="I3682" s="3" t="str">
        <f t="shared" si="505"/>
        <v>https://jpsearch.go.jp/term/type/文章要素</v>
      </c>
      <c r="L3682">
        <f t="shared" si="507"/>
        <v>170</v>
      </c>
      <c r="M3682" t="str">
        <f t="shared" si="508"/>
        <v>https://www.dl.ndl.go.jp/api/iiif/3437686/canvas/170</v>
      </c>
      <c r="N3682" t="str">
        <f t="shared" si="506"/>
        <v>https://www.dl.ndl.go.jp/api/iiif/3437686/manifest.json</v>
      </c>
      <c r="O3682" t="str">
        <f t="shared" si="509"/>
        <v>http://da.dl.itc.u-tokyo.ac.jp/mirador/?params=[{%22manifest%22:%22https://www.dl.ndl.go.jp/api/iiif/3437686/manifest.json%22,%22canvas%22:%22https://www.dl.ndl.go.jp/api/iiif/3437686/canvas/170%22}]</v>
      </c>
      <c r="P3682" t="b">
        <f t="shared" si="510"/>
        <v>1</v>
      </c>
      <c r="Q3682" t="b">
        <f t="shared" si="511"/>
        <v>1</v>
      </c>
      <c r="R3682" s="8">
        <v>301</v>
      </c>
      <c r="S3682" s="8">
        <v>8</v>
      </c>
      <c r="T3682" s="9" t="s">
        <v>4960</v>
      </c>
    </row>
    <row r="3683" spans="1:20" ht="19">
      <c r="A3683" s="8" t="str">
        <f t="shared" si="503"/>
        <v>https://w3id.org/kouigenjimonogatari/data/0301-09.json</v>
      </c>
      <c r="B3683" s="8">
        <v>301</v>
      </c>
      <c r="C3683" s="8">
        <v>9</v>
      </c>
      <c r="D3683" s="9" t="s">
        <v>4961</v>
      </c>
      <c r="E3683" t="str">
        <f t="shared" si="504"/>
        <v>http://creativecommons.org/publicdomain/zero/1.0/</v>
      </c>
      <c r="F3683" s="11" t="s">
        <v>5915</v>
      </c>
      <c r="G3683">
        <v>9</v>
      </c>
      <c r="H3683" t="s">
        <v>337</v>
      </c>
      <c r="I3683" s="3" t="str">
        <f t="shared" si="505"/>
        <v>https://jpsearch.go.jp/term/type/文章要素</v>
      </c>
      <c r="L3683">
        <f t="shared" si="507"/>
        <v>170</v>
      </c>
      <c r="M3683" t="str">
        <f t="shared" si="508"/>
        <v>https://www.dl.ndl.go.jp/api/iiif/3437686/canvas/170</v>
      </c>
      <c r="N3683" t="str">
        <f t="shared" si="506"/>
        <v>https://www.dl.ndl.go.jp/api/iiif/3437686/manifest.json</v>
      </c>
      <c r="O3683" t="str">
        <f t="shared" si="509"/>
        <v>http://da.dl.itc.u-tokyo.ac.jp/mirador/?params=[{%22manifest%22:%22https://www.dl.ndl.go.jp/api/iiif/3437686/manifest.json%22,%22canvas%22:%22https://www.dl.ndl.go.jp/api/iiif/3437686/canvas/170%22}]</v>
      </c>
      <c r="P3683" t="b">
        <f t="shared" si="510"/>
        <v>1</v>
      </c>
      <c r="Q3683" t="b">
        <f t="shared" si="511"/>
        <v>1</v>
      </c>
      <c r="R3683" s="8">
        <v>301</v>
      </c>
      <c r="S3683" s="8">
        <v>9</v>
      </c>
      <c r="T3683" s="9" t="s">
        <v>4961</v>
      </c>
    </row>
    <row r="3684" spans="1:20" ht="19">
      <c r="A3684" s="8" t="str">
        <f t="shared" si="503"/>
        <v>https://w3id.org/kouigenjimonogatari/data/0301-10.json</v>
      </c>
      <c r="B3684" s="8">
        <v>301</v>
      </c>
      <c r="C3684" s="8">
        <v>10</v>
      </c>
      <c r="D3684" s="9" t="s">
        <v>4962</v>
      </c>
      <c r="E3684" t="str">
        <f t="shared" si="504"/>
        <v>http://creativecommons.org/publicdomain/zero/1.0/</v>
      </c>
      <c r="F3684" s="11" t="s">
        <v>5915</v>
      </c>
      <c r="G3684">
        <v>9</v>
      </c>
      <c r="H3684" t="s">
        <v>337</v>
      </c>
      <c r="I3684" s="3" t="str">
        <f t="shared" si="505"/>
        <v>https://jpsearch.go.jp/term/type/文章要素</v>
      </c>
      <c r="L3684">
        <f t="shared" si="507"/>
        <v>170</v>
      </c>
      <c r="M3684" t="str">
        <f t="shared" si="508"/>
        <v>https://www.dl.ndl.go.jp/api/iiif/3437686/canvas/170</v>
      </c>
      <c r="N3684" t="str">
        <f t="shared" si="506"/>
        <v>https://www.dl.ndl.go.jp/api/iiif/3437686/manifest.json</v>
      </c>
      <c r="O3684" t="str">
        <f t="shared" si="509"/>
        <v>http://da.dl.itc.u-tokyo.ac.jp/mirador/?params=[{%22manifest%22:%22https://www.dl.ndl.go.jp/api/iiif/3437686/manifest.json%22,%22canvas%22:%22https://www.dl.ndl.go.jp/api/iiif/3437686/canvas/170%22}]</v>
      </c>
      <c r="P3684" t="b">
        <f t="shared" si="510"/>
        <v>1</v>
      </c>
      <c r="Q3684" t="b">
        <f t="shared" si="511"/>
        <v>1</v>
      </c>
      <c r="R3684" s="8">
        <v>301</v>
      </c>
      <c r="S3684" s="8">
        <v>10</v>
      </c>
      <c r="T3684" s="9" t="s">
        <v>4962</v>
      </c>
    </row>
    <row r="3685" spans="1:20" ht="19">
      <c r="A3685" s="8" t="str">
        <f t="shared" si="503"/>
        <v>https://w3id.org/kouigenjimonogatari/data/0301-11.json</v>
      </c>
      <c r="B3685" s="8">
        <v>301</v>
      </c>
      <c r="C3685" s="8">
        <v>11</v>
      </c>
      <c r="D3685" s="9" t="s">
        <v>4963</v>
      </c>
      <c r="E3685" t="str">
        <f t="shared" si="504"/>
        <v>http://creativecommons.org/publicdomain/zero/1.0/</v>
      </c>
      <c r="F3685" s="11" t="s">
        <v>5915</v>
      </c>
      <c r="G3685">
        <v>9</v>
      </c>
      <c r="H3685" t="s">
        <v>337</v>
      </c>
      <c r="I3685" s="3" t="str">
        <f t="shared" si="505"/>
        <v>https://jpsearch.go.jp/term/type/文章要素</v>
      </c>
      <c r="L3685">
        <f t="shared" si="507"/>
        <v>170</v>
      </c>
      <c r="M3685" t="str">
        <f t="shared" si="508"/>
        <v>https://www.dl.ndl.go.jp/api/iiif/3437686/canvas/170</v>
      </c>
      <c r="N3685" t="str">
        <f t="shared" si="506"/>
        <v>https://www.dl.ndl.go.jp/api/iiif/3437686/manifest.json</v>
      </c>
      <c r="O3685" t="str">
        <f t="shared" si="509"/>
        <v>http://da.dl.itc.u-tokyo.ac.jp/mirador/?params=[{%22manifest%22:%22https://www.dl.ndl.go.jp/api/iiif/3437686/manifest.json%22,%22canvas%22:%22https://www.dl.ndl.go.jp/api/iiif/3437686/canvas/170%22}]</v>
      </c>
      <c r="P3685" t="b">
        <f t="shared" si="510"/>
        <v>1</v>
      </c>
      <c r="Q3685" t="b">
        <f t="shared" si="511"/>
        <v>1</v>
      </c>
      <c r="R3685" s="8">
        <v>301</v>
      </c>
      <c r="S3685" s="8">
        <v>11</v>
      </c>
      <c r="T3685" s="9" t="s">
        <v>4963</v>
      </c>
    </row>
    <row r="3686" spans="1:20" ht="19">
      <c r="A3686" s="8" t="str">
        <f t="shared" si="503"/>
        <v>https://w3id.org/kouigenjimonogatari/data/0301-12.json</v>
      </c>
      <c r="B3686" s="8">
        <v>301</v>
      </c>
      <c r="C3686" s="8">
        <v>12</v>
      </c>
      <c r="D3686" s="9" t="s">
        <v>4964</v>
      </c>
      <c r="E3686" t="str">
        <f t="shared" si="504"/>
        <v>http://creativecommons.org/publicdomain/zero/1.0/</v>
      </c>
      <c r="F3686" s="11" t="s">
        <v>5915</v>
      </c>
      <c r="G3686">
        <v>9</v>
      </c>
      <c r="H3686" t="s">
        <v>337</v>
      </c>
      <c r="I3686" s="3" t="str">
        <f t="shared" si="505"/>
        <v>https://jpsearch.go.jp/term/type/文章要素</v>
      </c>
      <c r="L3686">
        <f t="shared" si="507"/>
        <v>170</v>
      </c>
      <c r="M3686" t="str">
        <f t="shared" si="508"/>
        <v>https://www.dl.ndl.go.jp/api/iiif/3437686/canvas/170</v>
      </c>
      <c r="N3686" t="str">
        <f t="shared" si="506"/>
        <v>https://www.dl.ndl.go.jp/api/iiif/3437686/manifest.json</v>
      </c>
      <c r="O3686" t="str">
        <f t="shared" si="509"/>
        <v>http://da.dl.itc.u-tokyo.ac.jp/mirador/?params=[{%22manifest%22:%22https://www.dl.ndl.go.jp/api/iiif/3437686/manifest.json%22,%22canvas%22:%22https://www.dl.ndl.go.jp/api/iiif/3437686/canvas/170%22}]</v>
      </c>
      <c r="P3686" t="b">
        <f t="shared" si="510"/>
        <v>1</v>
      </c>
      <c r="Q3686" t="b">
        <f t="shared" si="511"/>
        <v>1</v>
      </c>
      <c r="R3686" s="8">
        <v>301</v>
      </c>
      <c r="S3686" s="8">
        <v>12</v>
      </c>
      <c r="T3686" s="9" t="s">
        <v>4964</v>
      </c>
    </row>
    <row r="3687" spans="1:20" ht="19">
      <c r="A3687" s="8" t="str">
        <f t="shared" si="503"/>
        <v>https://w3id.org/kouigenjimonogatari/data/0301-13.json</v>
      </c>
      <c r="B3687" s="8">
        <v>301</v>
      </c>
      <c r="C3687" s="8">
        <v>13</v>
      </c>
      <c r="D3687" s="9" t="s">
        <v>4965</v>
      </c>
      <c r="E3687" t="str">
        <f t="shared" si="504"/>
        <v>http://creativecommons.org/publicdomain/zero/1.0/</v>
      </c>
      <c r="F3687" s="11" t="s">
        <v>5915</v>
      </c>
      <c r="G3687">
        <v>9</v>
      </c>
      <c r="H3687" t="s">
        <v>337</v>
      </c>
      <c r="I3687" s="3" t="str">
        <f t="shared" si="505"/>
        <v>https://jpsearch.go.jp/term/type/文章要素</v>
      </c>
      <c r="L3687">
        <f t="shared" si="507"/>
        <v>170</v>
      </c>
      <c r="M3687" t="str">
        <f t="shared" si="508"/>
        <v>https://www.dl.ndl.go.jp/api/iiif/3437686/canvas/170</v>
      </c>
      <c r="N3687" t="str">
        <f t="shared" si="506"/>
        <v>https://www.dl.ndl.go.jp/api/iiif/3437686/manifest.json</v>
      </c>
      <c r="O3687" t="str">
        <f t="shared" si="509"/>
        <v>http://da.dl.itc.u-tokyo.ac.jp/mirador/?params=[{%22manifest%22:%22https://www.dl.ndl.go.jp/api/iiif/3437686/manifest.json%22,%22canvas%22:%22https://www.dl.ndl.go.jp/api/iiif/3437686/canvas/170%22}]</v>
      </c>
      <c r="P3687" t="b">
        <f t="shared" si="510"/>
        <v>1</v>
      </c>
      <c r="Q3687" t="b">
        <f t="shared" si="511"/>
        <v>1</v>
      </c>
      <c r="R3687" s="8">
        <v>301</v>
      </c>
      <c r="S3687" s="8">
        <v>13</v>
      </c>
      <c r="T3687" s="9" t="s">
        <v>4965</v>
      </c>
    </row>
    <row r="3688" spans="1:20" ht="19">
      <c r="A3688" s="8" t="str">
        <f t="shared" si="503"/>
        <v>https://w3id.org/kouigenjimonogatari/data/0301-14.json</v>
      </c>
      <c r="B3688" s="8">
        <v>301</v>
      </c>
      <c r="C3688" s="8">
        <v>14</v>
      </c>
      <c r="D3688" s="9" t="s">
        <v>3556</v>
      </c>
      <c r="E3688" t="str">
        <f t="shared" si="504"/>
        <v>http://creativecommons.org/publicdomain/zero/1.0/</v>
      </c>
      <c r="F3688" s="11" t="s">
        <v>5915</v>
      </c>
      <c r="G3688">
        <v>9</v>
      </c>
      <c r="H3688" t="s">
        <v>337</v>
      </c>
      <c r="I3688" s="3" t="str">
        <f t="shared" si="505"/>
        <v>https://jpsearch.go.jp/term/type/文章要素</v>
      </c>
      <c r="L3688">
        <f t="shared" si="507"/>
        <v>170</v>
      </c>
      <c r="M3688" t="str">
        <f t="shared" si="508"/>
        <v>https://www.dl.ndl.go.jp/api/iiif/3437686/canvas/170</v>
      </c>
      <c r="N3688" t="str">
        <f t="shared" si="506"/>
        <v>https://www.dl.ndl.go.jp/api/iiif/3437686/manifest.json</v>
      </c>
      <c r="O3688" t="str">
        <f t="shared" si="509"/>
        <v>http://da.dl.itc.u-tokyo.ac.jp/mirador/?params=[{%22manifest%22:%22https://www.dl.ndl.go.jp/api/iiif/3437686/manifest.json%22,%22canvas%22:%22https://www.dl.ndl.go.jp/api/iiif/3437686/canvas/170%22}]</v>
      </c>
      <c r="P3688" t="b">
        <f t="shared" si="510"/>
        <v>1</v>
      </c>
      <c r="Q3688" t="b">
        <f t="shared" si="511"/>
        <v>1</v>
      </c>
      <c r="R3688" s="8">
        <v>301</v>
      </c>
      <c r="S3688" s="8">
        <v>14</v>
      </c>
      <c r="T3688" s="9" t="s">
        <v>3556</v>
      </c>
    </row>
    <row r="3689" spans="1:20" ht="19">
      <c r="A3689" s="8" t="str">
        <f t="shared" si="503"/>
        <v>https://w3id.org/kouigenjimonogatari/data/0302-01.json</v>
      </c>
      <c r="B3689" s="8">
        <v>302</v>
      </c>
      <c r="C3689" s="8">
        <v>1</v>
      </c>
      <c r="D3689" s="9" t="s">
        <v>4966</v>
      </c>
      <c r="E3689" t="str">
        <f t="shared" si="504"/>
        <v>http://creativecommons.org/publicdomain/zero/1.0/</v>
      </c>
      <c r="F3689" s="11" t="s">
        <v>5915</v>
      </c>
      <c r="G3689">
        <v>9</v>
      </c>
      <c r="H3689" t="s">
        <v>337</v>
      </c>
      <c r="I3689" s="3" t="str">
        <f t="shared" si="505"/>
        <v>https://jpsearch.go.jp/term/type/文章要素</v>
      </c>
      <c r="L3689">
        <f t="shared" si="507"/>
        <v>171</v>
      </c>
      <c r="M3689" t="str">
        <f t="shared" si="508"/>
        <v>https://www.dl.ndl.go.jp/api/iiif/3437686/canvas/171</v>
      </c>
      <c r="N3689" t="str">
        <f t="shared" si="506"/>
        <v>https://www.dl.ndl.go.jp/api/iiif/3437686/manifest.json</v>
      </c>
      <c r="O3689" t="str">
        <f t="shared" si="509"/>
        <v>http://da.dl.itc.u-tokyo.ac.jp/mirador/?params=[{%22manifest%22:%22https://www.dl.ndl.go.jp/api/iiif/3437686/manifest.json%22,%22canvas%22:%22https://www.dl.ndl.go.jp/api/iiif/3437686/canvas/171%22}]</v>
      </c>
      <c r="P3689" t="b">
        <f t="shared" si="510"/>
        <v>1</v>
      </c>
      <c r="Q3689" t="b">
        <f t="shared" si="511"/>
        <v>1</v>
      </c>
      <c r="R3689" s="8">
        <v>302</v>
      </c>
      <c r="S3689" s="8">
        <v>1</v>
      </c>
      <c r="T3689" s="9" t="s">
        <v>4966</v>
      </c>
    </row>
    <row r="3690" spans="1:20" ht="19">
      <c r="A3690" s="8" t="str">
        <f t="shared" si="503"/>
        <v>https://w3id.org/kouigenjimonogatari/data/0302-02.json</v>
      </c>
      <c r="B3690" s="8">
        <v>302</v>
      </c>
      <c r="C3690" s="8">
        <v>2</v>
      </c>
      <c r="D3690" s="9" t="s">
        <v>4967</v>
      </c>
      <c r="E3690" t="str">
        <f t="shared" si="504"/>
        <v>http://creativecommons.org/publicdomain/zero/1.0/</v>
      </c>
      <c r="F3690" s="11" t="s">
        <v>5915</v>
      </c>
      <c r="G3690">
        <v>9</v>
      </c>
      <c r="H3690" t="s">
        <v>337</v>
      </c>
      <c r="I3690" s="3" t="str">
        <f t="shared" si="505"/>
        <v>https://jpsearch.go.jp/term/type/文章要素</v>
      </c>
      <c r="L3690">
        <f t="shared" si="507"/>
        <v>171</v>
      </c>
      <c r="M3690" t="str">
        <f t="shared" si="508"/>
        <v>https://www.dl.ndl.go.jp/api/iiif/3437686/canvas/171</v>
      </c>
      <c r="N3690" t="str">
        <f t="shared" si="506"/>
        <v>https://www.dl.ndl.go.jp/api/iiif/3437686/manifest.json</v>
      </c>
      <c r="O3690" t="str">
        <f t="shared" si="509"/>
        <v>http://da.dl.itc.u-tokyo.ac.jp/mirador/?params=[{%22manifest%22:%22https://www.dl.ndl.go.jp/api/iiif/3437686/manifest.json%22,%22canvas%22:%22https://www.dl.ndl.go.jp/api/iiif/3437686/canvas/171%22}]</v>
      </c>
      <c r="P3690" t="b">
        <f t="shared" si="510"/>
        <v>1</v>
      </c>
      <c r="Q3690" t="b">
        <f t="shared" si="511"/>
        <v>1</v>
      </c>
      <c r="R3690" s="8">
        <v>302</v>
      </c>
      <c r="S3690" s="8">
        <v>2</v>
      </c>
      <c r="T3690" s="9" t="s">
        <v>4967</v>
      </c>
    </row>
    <row r="3691" spans="1:20" ht="19">
      <c r="A3691" s="8" t="str">
        <f t="shared" si="503"/>
        <v>https://w3id.org/kouigenjimonogatari/data/0302-03.json</v>
      </c>
      <c r="B3691" s="8">
        <v>302</v>
      </c>
      <c r="C3691" s="8">
        <v>3</v>
      </c>
      <c r="D3691" s="9" t="s">
        <v>4968</v>
      </c>
      <c r="E3691" t="str">
        <f t="shared" si="504"/>
        <v>http://creativecommons.org/publicdomain/zero/1.0/</v>
      </c>
      <c r="F3691" s="11" t="s">
        <v>5915</v>
      </c>
      <c r="G3691">
        <v>9</v>
      </c>
      <c r="H3691" t="s">
        <v>337</v>
      </c>
      <c r="I3691" s="3" t="str">
        <f t="shared" si="505"/>
        <v>https://jpsearch.go.jp/term/type/文章要素</v>
      </c>
      <c r="L3691">
        <f t="shared" si="507"/>
        <v>171</v>
      </c>
      <c r="M3691" t="str">
        <f t="shared" si="508"/>
        <v>https://www.dl.ndl.go.jp/api/iiif/3437686/canvas/171</v>
      </c>
      <c r="N3691" t="str">
        <f t="shared" si="506"/>
        <v>https://www.dl.ndl.go.jp/api/iiif/3437686/manifest.json</v>
      </c>
      <c r="O3691" t="str">
        <f t="shared" si="509"/>
        <v>http://da.dl.itc.u-tokyo.ac.jp/mirador/?params=[{%22manifest%22:%22https://www.dl.ndl.go.jp/api/iiif/3437686/manifest.json%22,%22canvas%22:%22https://www.dl.ndl.go.jp/api/iiif/3437686/canvas/171%22}]</v>
      </c>
      <c r="P3691" t="b">
        <f t="shared" si="510"/>
        <v>1</v>
      </c>
      <c r="Q3691" t="b">
        <f t="shared" si="511"/>
        <v>1</v>
      </c>
      <c r="R3691" s="8">
        <v>302</v>
      </c>
      <c r="S3691" s="8">
        <v>3</v>
      </c>
      <c r="T3691" s="9" t="s">
        <v>4968</v>
      </c>
    </row>
    <row r="3692" spans="1:20" ht="19">
      <c r="A3692" s="8" t="str">
        <f t="shared" si="503"/>
        <v>https://w3id.org/kouigenjimonogatari/data/0302-04.json</v>
      </c>
      <c r="B3692" s="8">
        <v>302</v>
      </c>
      <c r="C3692" s="8">
        <v>4</v>
      </c>
      <c r="D3692" s="9" t="s">
        <v>4969</v>
      </c>
      <c r="E3692" t="str">
        <f t="shared" si="504"/>
        <v>http://creativecommons.org/publicdomain/zero/1.0/</v>
      </c>
      <c r="F3692" s="11" t="s">
        <v>5915</v>
      </c>
      <c r="G3692">
        <v>9</v>
      </c>
      <c r="H3692" t="s">
        <v>337</v>
      </c>
      <c r="I3692" s="3" t="str">
        <f t="shared" si="505"/>
        <v>https://jpsearch.go.jp/term/type/文章要素</v>
      </c>
      <c r="L3692">
        <f t="shared" si="507"/>
        <v>171</v>
      </c>
      <c r="M3692" t="str">
        <f t="shared" si="508"/>
        <v>https://www.dl.ndl.go.jp/api/iiif/3437686/canvas/171</v>
      </c>
      <c r="N3692" t="str">
        <f t="shared" si="506"/>
        <v>https://www.dl.ndl.go.jp/api/iiif/3437686/manifest.json</v>
      </c>
      <c r="O3692" t="str">
        <f t="shared" si="509"/>
        <v>http://da.dl.itc.u-tokyo.ac.jp/mirador/?params=[{%22manifest%22:%22https://www.dl.ndl.go.jp/api/iiif/3437686/manifest.json%22,%22canvas%22:%22https://www.dl.ndl.go.jp/api/iiif/3437686/canvas/171%22}]</v>
      </c>
      <c r="P3692" t="b">
        <f t="shared" si="510"/>
        <v>1</v>
      </c>
      <c r="Q3692" t="b">
        <f t="shared" si="511"/>
        <v>1</v>
      </c>
      <c r="R3692" s="8">
        <v>302</v>
      </c>
      <c r="S3692" s="8">
        <v>4</v>
      </c>
      <c r="T3692" s="9" t="s">
        <v>4969</v>
      </c>
    </row>
    <row r="3693" spans="1:20" ht="19">
      <c r="A3693" s="8" t="str">
        <f t="shared" si="503"/>
        <v>https://w3id.org/kouigenjimonogatari/data/0302-05.json</v>
      </c>
      <c r="B3693" s="8">
        <v>302</v>
      </c>
      <c r="C3693" s="8">
        <v>5</v>
      </c>
      <c r="D3693" s="9" t="s">
        <v>4970</v>
      </c>
      <c r="E3693" t="str">
        <f t="shared" si="504"/>
        <v>http://creativecommons.org/publicdomain/zero/1.0/</v>
      </c>
      <c r="F3693" s="11" t="s">
        <v>5915</v>
      </c>
      <c r="G3693">
        <v>9</v>
      </c>
      <c r="H3693" t="s">
        <v>337</v>
      </c>
      <c r="I3693" s="3" t="str">
        <f t="shared" si="505"/>
        <v>https://jpsearch.go.jp/term/type/文章要素</v>
      </c>
      <c r="L3693">
        <f t="shared" si="507"/>
        <v>171</v>
      </c>
      <c r="M3693" t="str">
        <f t="shared" si="508"/>
        <v>https://www.dl.ndl.go.jp/api/iiif/3437686/canvas/171</v>
      </c>
      <c r="N3693" t="str">
        <f t="shared" si="506"/>
        <v>https://www.dl.ndl.go.jp/api/iiif/3437686/manifest.json</v>
      </c>
      <c r="O3693" t="str">
        <f t="shared" si="509"/>
        <v>http://da.dl.itc.u-tokyo.ac.jp/mirador/?params=[{%22manifest%22:%22https://www.dl.ndl.go.jp/api/iiif/3437686/manifest.json%22,%22canvas%22:%22https://www.dl.ndl.go.jp/api/iiif/3437686/canvas/171%22}]</v>
      </c>
      <c r="P3693" t="b">
        <f t="shared" si="510"/>
        <v>1</v>
      </c>
      <c r="Q3693" t="b">
        <f t="shared" si="511"/>
        <v>1</v>
      </c>
      <c r="R3693" s="8">
        <v>302</v>
      </c>
      <c r="S3693" s="8">
        <v>5</v>
      </c>
      <c r="T3693" s="9" t="s">
        <v>4970</v>
      </c>
    </row>
    <row r="3694" spans="1:20" ht="19">
      <c r="A3694" s="8" t="str">
        <f t="shared" si="503"/>
        <v>https://w3id.org/kouigenjimonogatari/data/0302-06.json</v>
      </c>
      <c r="B3694" s="8">
        <v>302</v>
      </c>
      <c r="C3694" s="8">
        <v>6</v>
      </c>
      <c r="D3694" s="9" t="s">
        <v>4971</v>
      </c>
      <c r="E3694" t="str">
        <f t="shared" si="504"/>
        <v>http://creativecommons.org/publicdomain/zero/1.0/</v>
      </c>
      <c r="F3694" s="11" t="s">
        <v>5915</v>
      </c>
      <c r="G3694">
        <v>9</v>
      </c>
      <c r="H3694" t="s">
        <v>337</v>
      </c>
      <c r="I3694" s="3" t="str">
        <f t="shared" si="505"/>
        <v>https://jpsearch.go.jp/term/type/文章要素</v>
      </c>
      <c r="L3694">
        <f t="shared" si="507"/>
        <v>171</v>
      </c>
      <c r="M3694" t="str">
        <f t="shared" si="508"/>
        <v>https://www.dl.ndl.go.jp/api/iiif/3437686/canvas/171</v>
      </c>
      <c r="N3694" t="str">
        <f t="shared" si="506"/>
        <v>https://www.dl.ndl.go.jp/api/iiif/3437686/manifest.json</v>
      </c>
      <c r="O3694" t="str">
        <f t="shared" si="509"/>
        <v>http://da.dl.itc.u-tokyo.ac.jp/mirador/?params=[{%22manifest%22:%22https://www.dl.ndl.go.jp/api/iiif/3437686/manifest.json%22,%22canvas%22:%22https://www.dl.ndl.go.jp/api/iiif/3437686/canvas/171%22}]</v>
      </c>
      <c r="P3694" t="b">
        <f t="shared" si="510"/>
        <v>1</v>
      </c>
      <c r="Q3694" t="b">
        <f t="shared" si="511"/>
        <v>1</v>
      </c>
      <c r="R3694" s="8">
        <v>302</v>
      </c>
      <c r="S3694" s="8">
        <v>6</v>
      </c>
      <c r="T3694" s="9" t="s">
        <v>4971</v>
      </c>
    </row>
    <row r="3695" spans="1:20" ht="19">
      <c r="A3695" s="8" t="str">
        <f t="shared" si="503"/>
        <v>https://w3id.org/kouigenjimonogatari/data/0302-07.json</v>
      </c>
      <c r="B3695" s="8">
        <v>302</v>
      </c>
      <c r="C3695" s="8">
        <v>7</v>
      </c>
      <c r="D3695" s="9" t="s">
        <v>4972</v>
      </c>
      <c r="E3695" t="str">
        <f t="shared" si="504"/>
        <v>http://creativecommons.org/publicdomain/zero/1.0/</v>
      </c>
      <c r="F3695" s="11" t="s">
        <v>5915</v>
      </c>
      <c r="G3695">
        <v>9</v>
      </c>
      <c r="H3695" t="s">
        <v>337</v>
      </c>
      <c r="I3695" s="3" t="str">
        <f t="shared" si="505"/>
        <v>https://jpsearch.go.jp/term/type/文章要素</v>
      </c>
      <c r="L3695">
        <f t="shared" si="507"/>
        <v>171</v>
      </c>
      <c r="M3695" t="str">
        <f t="shared" si="508"/>
        <v>https://www.dl.ndl.go.jp/api/iiif/3437686/canvas/171</v>
      </c>
      <c r="N3695" t="str">
        <f t="shared" si="506"/>
        <v>https://www.dl.ndl.go.jp/api/iiif/3437686/manifest.json</v>
      </c>
      <c r="O3695" t="str">
        <f t="shared" si="509"/>
        <v>http://da.dl.itc.u-tokyo.ac.jp/mirador/?params=[{%22manifest%22:%22https://www.dl.ndl.go.jp/api/iiif/3437686/manifest.json%22,%22canvas%22:%22https://www.dl.ndl.go.jp/api/iiif/3437686/canvas/171%22}]</v>
      </c>
      <c r="P3695" t="b">
        <f t="shared" si="510"/>
        <v>1</v>
      </c>
      <c r="Q3695" t="b">
        <f t="shared" si="511"/>
        <v>1</v>
      </c>
      <c r="R3695" s="8">
        <v>302</v>
      </c>
      <c r="S3695" s="8">
        <v>7</v>
      </c>
      <c r="T3695" s="9" t="s">
        <v>4972</v>
      </c>
    </row>
    <row r="3696" spans="1:20" ht="19">
      <c r="A3696" s="8" t="str">
        <f t="shared" si="503"/>
        <v>https://w3id.org/kouigenjimonogatari/data/0302-08.json</v>
      </c>
      <c r="B3696" s="8">
        <v>302</v>
      </c>
      <c r="C3696" s="8">
        <v>8</v>
      </c>
      <c r="D3696" s="9" t="s">
        <v>4973</v>
      </c>
      <c r="E3696" t="str">
        <f t="shared" si="504"/>
        <v>http://creativecommons.org/publicdomain/zero/1.0/</v>
      </c>
      <c r="F3696" s="11" t="s">
        <v>5915</v>
      </c>
      <c r="G3696">
        <v>9</v>
      </c>
      <c r="H3696" t="s">
        <v>337</v>
      </c>
      <c r="I3696" s="3" t="str">
        <f t="shared" si="505"/>
        <v>https://jpsearch.go.jp/term/type/文章要素</v>
      </c>
      <c r="L3696">
        <f t="shared" si="507"/>
        <v>171</v>
      </c>
      <c r="M3696" t="str">
        <f t="shared" si="508"/>
        <v>https://www.dl.ndl.go.jp/api/iiif/3437686/canvas/171</v>
      </c>
      <c r="N3696" t="str">
        <f t="shared" si="506"/>
        <v>https://www.dl.ndl.go.jp/api/iiif/3437686/manifest.json</v>
      </c>
      <c r="O3696" t="str">
        <f t="shared" si="509"/>
        <v>http://da.dl.itc.u-tokyo.ac.jp/mirador/?params=[{%22manifest%22:%22https://www.dl.ndl.go.jp/api/iiif/3437686/manifest.json%22,%22canvas%22:%22https://www.dl.ndl.go.jp/api/iiif/3437686/canvas/171%22}]</v>
      </c>
      <c r="P3696" t="b">
        <f t="shared" si="510"/>
        <v>1</v>
      </c>
      <c r="Q3696" t="b">
        <f t="shared" si="511"/>
        <v>1</v>
      </c>
      <c r="R3696" s="8">
        <v>302</v>
      </c>
      <c r="S3696" s="8">
        <v>8</v>
      </c>
      <c r="T3696" s="9" t="s">
        <v>4973</v>
      </c>
    </row>
    <row r="3697" spans="1:20" ht="19">
      <c r="A3697" s="8" t="str">
        <f t="shared" si="503"/>
        <v>https://w3id.org/kouigenjimonogatari/data/0302-09.json</v>
      </c>
      <c r="B3697" s="8">
        <v>302</v>
      </c>
      <c r="C3697" s="8">
        <v>9</v>
      </c>
      <c r="D3697" s="9" t="s">
        <v>4974</v>
      </c>
      <c r="E3697" t="str">
        <f t="shared" si="504"/>
        <v>http://creativecommons.org/publicdomain/zero/1.0/</v>
      </c>
      <c r="F3697" s="11" t="s">
        <v>5915</v>
      </c>
      <c r="G3697">
        <v>9</v>
      </c>
      <c r="H3697" t="s">
        <v>337</v>
      </c>
      <c r="I3697" s="3" t="str">
        <f t="shared" si="505"/>
        <v>https://jpsearch.go.jp/term/type/文章要素</v>
      </c>
      <c r="L3697">
        <f t="shared" si="507"/>
        <v>171</v>
      </c>
      <c r="M3697" t="str">
        <f t="shared" si="508"/>
        <v>https://www.dl.ndl.go.jp/api/iiif/3437686/canvas/171</v>
      </c>
      <c r="N3697" t="str">
        <f t="shared" si="506"/>
        <v>https://www.dl.ndl.go.jp/api/iiif/3437686/manifest.json</v>
      </c>
      <c r="O3697" t="str">
        <f t="shared" si="509"/>
        <v>http://da.dl.itc.u-tokyo.ac.jp/mirador/?params=[{%22manifest%22:%22https://www.dl.ndl.go.jp/api/iiif/3437686/manifest.json%22,%22canvas%22:%22https://www.dl.ndl.go.jp/api/iiif/3437686/canvas/171%22}]</v>
      </c>
      <c r="P3697" t="b">
        <f t="shared" si="510"/>
        <v>1</v>
      </c>
      <c r="Q3697" t="b">
        <f t="shared" si="511"/>
        <v>1</v>
      </c>
      <c r="R3697" s="8">
        <v>302</v>
      </c>
      <c r="S3697" s="8">
        <v>9</v>
      </c>
      <c r="T3697" s="9" t="s">
        <v>4974</v>
      </c>
    </row>
    <row r="3698" spans="1:20" ht="19">
      <c r="A3698" s="8" t="str">
        <f t="shared" si="503"/>
        <v>https://w3id.org/kouigenjimonogatari/data/0302-10.json</v>
      </c>
      <c r="B3698" s="8">
        <v>302</v>
      </c>
      <c r="C3698" s="8">
        <v>10</v>
      </c>
      <c r="D3698" s="9" t="s">
        <v>4975</v>
      </c>
      <c r="E3698" t="str">
        <f t="shared" si="504"/>
        <v>http://creativecommons.org/publicdomain/zero/1.0/</v>
      </c>
      <c r="F3698" s="11" t="s">
        <v>5915</v>
      </c>
      <c r="G3698">
        <v>9</v>
      </c>
      <c r="H3698" t="s">
        <v>337</v>
      </c>
      <c r="I3698" s="3" t="str">
        <f t="shared" si="505"/>
        <v>https://jpsearch.go.jp/term/type/文章要素</v>
      </c>
      <c r="L3698">
        <f t="shared" si="507"/>
        <v>171</v>
      </c>
      <c r="M3698" t="str">
        <f t="shared" si="508"/>
        <v>https://www.dl.ndl.go.jp/api/iiif/3437686/canvas/171</v>
      </c>
      <c r="N3698" t="str">
        <f t="shared" si="506"/>
        <v>https://www.dl.ndl.go.jp/api/iiif/3437686/manifest.json</v>
      </c>
      <c r="O3698" t="str">
        <f t="shared" si="509"/>
        <v>http://da.dl.itc.u-tokyo.ac.jp/mirador/?params=[{%22manifest%22:%22https://www.dl.ndl.go.jp/api/iiif/3437686/manifest.json%22,%22canvas%22:%22https://www.dl.ndl.go.jp/api/iiif/3437686/canvas/171%22}]</v>
      </c>
      <c r="P3698" t="b">
        <f t="shared" si="510"/>
        <v>1</v>
      </c>
      <c r="Q3698" t="b">
        <f t="shared" si="511"/>
        <v>1</v>
      </c>
      <c r="R3698" s="8">
        <v>302</v>
      </c>
      <c r="S3698" s="8">
        <v>10</v>
      </c>
      <c r="T3698" s="9" t="s">
        <v>4975</v>
      </c>
    </row>
    <row r="3699" spans="1:20" ht="19">
      <c r="A3699" s="8" t="str">
        <f t="shared" si="503"/>
        <v>https://w3id.org/kouigenjimonogatari/data/0302-11.json</v>
      </c>
      <c r="B3699" s="8">
        <v>302</v>
      </c>
      <c r="C3699" s="8">
        <v>11</v>
      </c>
      <c r="D3699" s="9" t="s">
        <v>4976</v>
      </c>
      <c r="E3699" t="str">
        <f t="shared" si="504"/>
        <v>http://creativecommons.org/publicdomain/zero/1.0/</v>
      </c>
      <c r="F3699" s="11" t="s">
        <v>5915</v>
      </c>
      <c r="G3699">
        <v>9</v>
      </c>
      <c r="H3699" t="s">
        <v>337</v>
      </c>
      <c r="I3699" s="3" t="str">
        <f t="shared" si="505"/>
        <v>https://jpsearch.go.jp/term/type/文章要素</v>
      </c>
      <c r="L3699">
        <f t="shared" si="507"/>
        <v>171</v>
      </c>
      <c r="M3699" t="str">
        <f t="shared" si="508"/>
        <v>https://www.dl.ndl.go.jp/api/iiif/3437686/canvas/171</v>
      </c>
      <c r="N3699" t="str">
        <f t="shared" si="506"/>
        <v>https://www.dl.ndl.go.jp/api/iiif/3437686/manifest.json</v>
      </c>
      <c r="O3699" t="str">
        <f t="shared" si="509"/>
        <v>http://da.dl.itc.u-tokyo.ac.jp/mirador/?params=[{%22manifest%22:%22https://www.dl.ndl.go.jp/api/iiif/3437686/manifest.json%22,%22canvas%22:%22https://www.dl.ndl.go.jp/api/iiif/3437686/canvas/171%22}]</v>
      </c>
      <c r="P3699" t="b">
        <f t="shared" si="510"/>
        <v>1</v>
      </c>
      <c r="Q3699" t="b">
        <f t="shared" si="511"/>
        <v>1</v>
      </c>
      <c r="R3699" s="8">
        <v>302</v>
      </c>
      <c r="S3699" s="8">
        <v>11</v>
      </c>
      <c r="T3699" s="9" t="s">
        <v>4976</v>
      </c>
    </row>
    <row r="3700" spans="1:20" ht="19">
      <c r="A3700" s="8" t="str">
        <f t="shared" si="503"/>
        <v>https://w3id.org/kouigenjimonogatari/data/0302-12.json</v>
      </c>
      <c r="B3700" s="8">
        <v>302</v>
      </c>
      <c r="C3700" s="8">
        <v>12</v>
      </c>
      <c r="D3700" s="9" t="s">
        <v>4977</v>
      </c>
      <c r="E3700" t="str">
        <f t="shared" si="504"/>
        <v>http://creativecommons.org/publicdomain/zero/1.0/</v>
      </c>
      <c r="F3700" s="11" t="s">
        <v>5915</v>
      </c>
      <c r="G3700">
        <v>9</v>
      </c>
      <c r="H3700" t="s">
        <v>337</v>
      </c>
      <c r="I3700" s="3" t="str">
        <f t="shared" si="505"/>
        <v>https://jpsearch.go.jp/term/type/文章要素</v>
      </c>
      <c r="L3700">
        <f t="shared" si="507"/>
        <v>171</v>
      </c>
      <c r="M3700" t="str">
        <f t="shared" si="508"/>
        <v>https://www.dl.ndl.go.jp/api/iiif/3437686/canvas/171</v>
      </c>
      <c r="N3700" t="str">
        <f t="shared" si="506"/>
        <v>https://www.dl.ndl.go.jp/api/iiif/3437686/manifest.json</v>
      </c>
      <c r="O3700" t="str">
        <f t="shared" si="509"/>
        <v>http://da.dl.itc.u-tokyo.ac.jp/mirador/?params=[{%22manifest%22:%22https://www.dl.ndl.go.jp/api/iiif/3437686/manifest.json%22,%22canvas%22:%22https://www.dl.ndl.go.jp/api/iiif/3437686/canvas/171%22}]</v>
      </c>
      <c r="P3700" t="b">
        <f t="shared" si="510"/>
        <v>1</v>
      </c>
      <c r="Q3700" t="b">
        <f t="shared" si="511"/>
        <v>1</v>
      </c>
      <c r="R3700" s="8">
        <v>302</v>
      </c>
      <c r="S3700" s="8">
        <v>12</v>
      </c>
      <c r="T3700" s="9" t="s">
        <v>4977</v>
      </c>
    </row>
    <row r="3701" spans="1:20" ht="19">
      <c r="A3701" s="8" t="str">
        <f t="shared" si="503"/>
        <v>https://w3id.org/kouigenjimonogatari/data/0302-13.json</v>
      </c>
      <c r="B3701" s="8">
        <v>302</v>
      </c>
      <c r="C3701" s="8">
        <v>13</v>
      </c>
      <c r="D3701" s="9" t="s">
        <v>4978</v>
      </c>
      <c r="E3701" t="str">
        <f t="shared" si="504"/>
        <v>http://creativecommons.org/publicdomain/zero/1.0/</v>
      </c>
      <c r="F3701" s="11" t="s">
        <v>5915</v>
      </c>
      <c r="G3701">
        <v>9</v>
      </c>
      <c r="H3701" t="s">
        <v>337</v>
      </c>
      <c r="I3701" s="3" t="str">
        <f t="shared" si="505"/>
        <v>https://jpsearch.go.jp/term/type/文章要素</v>
      </c>
      <c r="L3701">
        <f t="shared" si="507"/>
        <v>171</v>
      </c>
      <c r="M3701" t="str">
        <f t="shared" si="508"/>
        <v>https://www.dl.ndl.go.jp/api/iiif/3437686/canvas/171</v>
      </c>
      <c r="N3701" t="str">
        <f t="shared" si="506"/>
        <v>https://www.dl.ndl.go.jp/api/iiif/3437686/manifest.json</v>
      </c>
      <c r="O3701" t="str">
        <f t="shared" si="509"/>
        <v>http://da.dl.itc.u-tokyo.ac.jp/mirador/?params=[{%22manifest%22:%22https://www.dl.ndl.go.jp/api/iiif/3437686/manifest.json%22,%22canvas%22:%22https://www.dl.ndl.go.jp/api/iiif/3437686/canvas/171%22}]</v>
      </c>
      <c r="P3701" t="b">
        <f t="shared" si="510"/>
        <v>1</v>
      </c>
      <c r="Q3701" t="b">
        <f t="shared" si="511"/>
        <v>1</v>
      </c>
      <c r="R3701" s="8">
        <v>302</v>
      </c>
      <c r="S3701" s="8">
        <v>13</v>
      </c>
      <c r="T3701" s="9" t="s">
        <v>4978</v>
      </c>
    </row>
    <row r="3702" spans="1:20" ht="19">
      <c r="A3702" s="8" t="str">
        <f t="shared" si="503"/>
        <v>https://w3id.org/kouigenjimonogatari/data/0302-14.json</v>
      </c>
      <c r="B3702" s="8">
        <v>302</v>
      </c>
      <c r="C3702" s="8">
        <v>14</v>
      </c>
      <c r="D3702" s="9" t="s">
        <v>4979</v>
      </c>
      <c r="E3702" t="str">
        <f t="shared" si="504"/>
        <v>http://creativecommons.org/publicdomain/zero/1.0/</v>
      </c>
      <c r="F3702" s="11" t="s">
        <v>5915</v>
      </c>
      <c r="G3702">
        <v>9</v>
      </c>
      <c r="H3702" t="s">
        <v>337</v>
      </c>
      <c r="I3702" s="3" t="str">
        <f t="shared" si="505"/>
        <v>https://jpsearch.go.jp/term/type/文章要素</v>
      </c>
      <c r="L3702">
        <f t="shared" si="507"/>
        <v>171</v>
      </c>
      <c r="M3702" t="str">
        <f t="shared" si="508"/>
        <v>https://www.dl.ndl.go.jp/api/iiif/3437686/canvas/171</v>
      </c>
      <c r="N3702" t="str">
        <f t="shared" si="506"/>
        <v>https://www.dl.ndl.go.jp/api/iiif/3437686/manifest.json</v>
      </c>
      <c r="O3702" t="str">
        <f t="shared" si="509"/>
        <v>http://da.dl.itc.u-tokyo.ac.jp/mirador/?params=[{%22manifest%22:%22https://www.dl.ndl.go.jp/api/iiif/3437686/manifest.json%22,%22canvas%22:%22https://www.dl.ndl.go.jp/api/iiif/3437686/canvas/171%22}]</v>
      </c>
      <c r="P3702" t="b">
        <f t="shared" si="510"/>
        <v>1</v>
      </c>
      <c r="Q3702" t="b">
        <f t="shared" si="511"/>
        <v>1</v>
      </c>
      <c r="R3702" s="8">
        <v>302</v>
      </c>
      <c r="S3702" s="8">
        <v>14</v>
      </c>
      <c r="T3702" s="9" t="s">
        <v>4979</v>
      </c>
    </row>
    <row r="3703" spans="1:20" ht="19">
      <c r="A3703" s="8" t="str">
        <f t="shared" si="503"/>
        <v>https://w3id.org/kouigenjimonogatari/data/0303-01.json</v>
      </c>
      <c r="B3703" s="8">
        <v>303</v>
      </c>
      <c r="C3703" s="8">
        <v>1</v>
      </c>
      <c r="D3703" s="9" t="s">
        <v>4980</v>
      </c>
      <c r="E3703" t="str">
        <f t="shared" si="504"/>
        <v>http://creativecommons.org/publicdomain/zero/1.0/</v>
      </c>
      <c r="F3703" s="11" t="s">
        <v>5915</v>
      </c>
      <c r="G3703">
        <v>9</v>
      </c>
      <c r="H3703" t="s">
        <v>337</v>
      </c>
      <c r="I3703" s="3" t="str">
        <f t="shared" si="505"/>
        <v>https://jpsearch.go.jp/term/type/文章要素</v>
      </c>
      <c r="L3703">
        <f t="shared" si="507"/>
        <v>171</v>
      </c>
      <c r="M3703" t="str">
        <f t="shared" si="508"/>
        <v>https://www.dl.ndl.go.jp/api/iiif/3437686/canvas/171</v>
      </c>
      <c r="N3703" t="str">
        <f t="shared" si="506"/>
        <v>https://www.dl.ndl.go.jp/api/iiif/3437686/manifest.json</v>
      </c>
      <c r="O3703" t="str">
        <f t="shared" si="509"/>
        <v>http://da.dl.itc.u-tokyo.ac.jp/mirador/?params=[{%22manifest%22:%22https://www.dl.ndl.go.jp/api/iiif/3437686/manifest.json%22,%22canvas%22:%22https://www.dl.ndl.go.jp/api/iiif/3437686/canvas/171%22}]</v>
      </c>
      <c r="P3703" t="b">
        <f t="shared" si="510"/>
        <v>1</v>
      </c>
      <c r="Q3703" t="b">
        <f t="shared" si="511"/>
        <v>1</v>
      </c>
      <c r="R3703" s="8">
        <v>303</v>
      </c>
      <c r="S3703" s="8">
        <v>1</v>
      </c>
      <c r="T3703" s="9" t="s">
        <v>4980</v>
      </c>
    </row>
    <row r="3704" spans="1:20" ht="19">
      <c r="A3704" s="8" t="str">
        <f t="shared" si="503"/>
        <v>https://w3id.org/kouigenjimonogatari/data/0303-02.json</v>
      </c>
      <c r="B3704" s="8">
        <v>303</v>
      </c>
      <c r="C3704" s="8">
        <v>2</v>
      </c>
      <c r="D3704" s="9" t="s">
        <v>4981</v>
      </c>
      <c r="E3704" t="str">
        <f t="shared" si="504"/>
        <v>http://creativecommons.org/publicdomain/zero/1.0/</v>
      </c>
      <c r="F3704" s="11" t="s">
        <v>5915</v>
      </c>
      <c r="G3704">
        <v>9</v>
      </c>
      <c r="H3704" t="s">
        <v>337</v>
      </c>
      <c r="I3704" s="3" t="str">
        <f t="shared" si="505"/>
        <v>https://jpsearch.go.jp/term/type/文章要素</v>
      </c>
      <c r="L3704">
        <f t="shared" si="507"/>
        <v>171</v>
      </c>
      <c r="M3704" t="str">
        <f t="shared" si="508"/>
        <v>https://www.dl.ndl.go.jp/api/iiif/3437686/canvas/171</v>
      </c>
      <c r="N3704" t="str">
        <f t="shared" si="506"/>
        <v>https://www.dl.ndl.go.jp/api/iiif/3437686/manifest.json</v>
      </c>
      <c r="O3704" t="str">
        <f t="shared" si="509"/>
        <v>http://da.dl.itc.u-tokyo.ac.jp/mirador/?params=[{%22manifest%22:%22https://www.dl.ndl.go.jp/api/iiif/3437686/manifest.json%22,%22canvas%22:%22https://www.dl.ndl.go.jp/api/iiif/3437686/canvas/171%22}]</v>
      </c>
      <c r="P3704" t="b">
        <f t="shared" si="510"/>
        <v>1</v>
      </c>
      <c r="Q3704" t="b">
        <f t="shared" si="511"/>
        <v>1</v>
      </c>
      <c r="R3704" s="8">
        <v>303</v>
      </c>
      <c r="S3704" s="8">
        <v>2</v>
      </c>
      <c r="T3704" s="9" t="s">
        <v>4981</v>
      </c>
    </row>
    <row r="3705" spans="1:20" ht="19">
      <c r="A3705" s="8" t="str">
        <f t="shared" si="503"/>
        <v>https://w3id.org/kouigenjimonogatari/data/0303-03.json</v>
      </c>
      <c r="B3705" s="8">
        <v>303</v>
      </c>
      <c r="C3705" s="8">
        <v>3</v>
      </c>
      <c r="D3705" s="9" t="s">
        <v>4982</v>
      </c>
      <c r="E3705" t="str">
        <f t="shared" si="504"/>
        <v>http://creativecommons.org/publicdomain/zero/1.0/</v>
      </c>
      <c r="F3705" s="11" t="s">
        <v>5915</v>
      </c>
      <c r="G3705">
        <v>9</v>
      </c>
      <c r="H3705" t="s">
        <v>337</v>
      </c>
      <c r="I3705" s="3" t="str">
        <f t="shared" si="505"/>
        <v>https://jpsearch.go.jp/term/type/文章要素</v>
      </c>
      <c r="L3705">
        <f t="shared" si="507"/>
        <v>171</v>
      </c>
      <c r="M3705" t="str">
        <f t="shared" si="508"/>
        <v>https://www.dl.ndl.go.jp/api/iiif/3437686/canvas/171</v>
      </c>
      <c r="N3705" t="str">
        <f t="shared" si="506"/>
        <v>https://www.dl.ndl.go.jp/api/iiif/3437686/manifest.json</v>
      </c>
      <c r="O3705" t="str">
        <f t="shared" si="509"/>
        <v>http://da.dl.itc.u-tokyo.ac.jp/mirador/?params=[{%22manifest%22:%22https://www.dl.ndl.go.jp/api/iiif/3437686/manifest.json%22,%22canvas%22:%22https://www.dl.ndl.go.jp/api/iiif/3437686/canvas/171%22}]</v>
      </c>
      <c r="P3705" t="b">
        <f t="shared" si="510"/>
        <v>1</v>
      </c>
      <c r="Q3705" t="b">
        <f t="shared" si="511"/>
        <v>1</v>
      </c>
      <c r="R3705" s="8">
        <v>303</v>
      </c>
      <c r="S3705" s="8">
        <v>3</v>
      </c>
      <c r="T3705" s="9" t="s">
        <v>4982</v>
      </c>
    </row>
    <row r="3706" spans="1:20" ht="19">
      <c r="A3706" s="8" t="str">
        <f t="shared" si="503"/>
        <v>https://w3id.org/kouigenjimonogatari/data/0303-04.json</v>
      </c>
      <c r="B3706" s="8">
        <v>303</v>
      </c>
      <c r="C3706" s="8">
        <v>4</v>
      </c>
      <c r="D3706" s="9" t="s">
        <v>4983</v>
      </c>
      <c r="E3706" t="str">
        <f t="shared" si="504"/>
        <v>http://creativecommons.org/publicdomain/zero/1.0/</v>
      </c>
      <c r="F3706" s="11" t="s">
        <v>5915</v>
      </c>
      <c r="G3706">
        <v>9</v>
      </c>
      <c r="H3706" t="s">
        <v>337</v>
      </c>
      <c r="I3706" s="3" t="str">
        <f t="shared" si="505"/>
        <v>https://jpsearch.go.jp/term/type/文章要素</v>
      </c>
      <c r="L3706">
        <f t="shared" si="507"/>
        <v>171</v>
      </c>
      <c r="M3706" t="str">
        <f t="shared" si="508"/>
        <v>https://www.dl.ndl.go.jp/api/iiif/3437686/canvas/171</v>
      </c>
      <c r="N3706" t="str">
        <f t="shared" si="506"/>
        <v>https://www.dl.ndl.go.jp/api/iiif/3437686/manifest.json</v>
      </c>
      <c r="O3706" t="str">
        <f t="shared" si="509"/>
        <v>http://da.dl.itc.u-tokyo.ac.jp/mirador/?params=[{%22manifest%22:%22https://www.dl.ndl.go.jp/api/iiif/3437686/manifest.json%22,%22canvas%22:%22https://www.dl.ndl.go.jp/api/iiif/3437686/canvas/171%22}]</v>
      </c>
      <c r="P3706" t="b">
        <f t="shared" si="510"/>
        <v>1</v>
      </c>
      <c r="Q3706" t="b">
        <f t="shared" si="511"/>
        <v>1</v>
      </c>
      <c r="R3706" s="8">
        <v>303</v>
      </c>
      <c r="S3706" s="8">
        <v>4</v>
      </c>
      <c r="T3706" s="9" t="s">
        <v>4983</v>
      </c>
    </row>
    <row r="3707" spans="1:20" ht="19">
      <c r="A3707" s="8" t="str">
        <f t="shared" si="503"/>
        <v>https://w3id.org/kouigenjimonogatari/data/0303-05.json</v>
      </c>
      <c r="B3707" s="8">
        <v>303</v>
      </c>
      <c r="C3707" s="8">
        <v>5</v>
      </c>
      <c r="D3707" s="9" t="s">
        <v>4984</v>
      </c>
      <c r="E3707" t="str">
        <f t="shared" si="504"/>
        <v>http://creativecommons.org/publicdomain/zero/1.0/</v>
      </c>
      <c r="F3707" s="11" t="s">
        <v>5915</v>
      </c>
      <c r="G3707">
        <v>9</v>
      </c>
      <c r="H3707" t="s">
        <v>337</v>
      </c>
      <c r="I3707" s="3" t="str">
        <f t="shared" si="505"/>
        <v>https://jpsearch.go.jp/term/type/文章要素</v>
      </c>
      <c r="L3707">
        <f t="shared" si="507"/>
        <v>171</v>
      </c>
      <c r="M3707" t="str">
        <f t="shared" si="508"/>
        <v>https://www.dl.ndl.go.jp/api/iiif/3437686/canvas/171</v>
      </c>
      <c r="N3707" t="str">
        <f t="shared" si="506"/>
        <v>https://www.dl.ndl.go.jp/api/iiif/3437686/manifest.json</v>
      </c>
      <c r="O3707" t="str">
        <f t="shared" si="509"/>
        <v>http://da.dl.itc.u-tokyo.ac.jp/mirador/?params=[{%22manifest%22:%22https://www.dl.ndl.go.jp/api/iiif/3437686/manifest.json%22,%22canvas%22:%22https://www.dl.ndl.go.jp/api/iiif/3437686/canvas/171%22}]</v>
      </c>
      <c r="P3707" t="b">
        <f t="shared" si="510"/>
        <v>1</v>
      </c>
      <c r="Q3707" t="b">
        <f t="shared" si="511"/>
        <v>1</v>
      </c>
      <c r="R3707" s="8">
        <v>303</v>
      </c>
      <c r="S3707" s="8">
        <v>5</v>
      </c>
      <c r="T3707" s="9" t="s">
        <v>4984</v>
      </c>
    </row>
    <row r="3708" spans="1:20" ht="19">
      <c r="A3708" s="8" t="str">
        <f t="shared" si="503"/>
        <v>https://w3id.org/kouigenjimonogatari/data/0303-06.json</v>
      </c>
      <c r="B3708" s="8">
        <v>303</v>
      </c>
      <c r="C3708" s="8">
        <v>6</v>
      </c>
      <c r="D3708" s="9" t="s">
        <v>3577</v>
      </c>
      <c r="E3708" t="str">
        <f t="shared" si="504"/>
        <v>http://creativecommons.org/publicdomain/zero/1.0/</v>
      </c>
      <c r="F3708" s="11" t="s">
        <v>5915</v>
      </c>
      <c r="G3708">
        <v>9</v>
      </c>
      <c r="H3708" t="s">
        <v>337</v>
      </c>
      <c r="I3708" s="3" t="str">
        <f t="shared" si="505"/>
        <v>https://jpsearch.go.jp/term/type/文章要素</v>
      </c>
      <c r="L3708">
        <f t="shared" si="507"/>
        <v>171</v>
      </c>
      <c r="M3708" t="str">
        <f t="shared" si="508"/>
        <v>https://www.dl.ndl.go.jp/api/iiif/3437686/canvas/171</v>
      </c>
      <c r="N3708" t="str">
        <f t="shared" si="506"/>
        <v>https://www.dl.ndl.go.jp/api/iiif/3437686/manifest.json</v>
      </c>
      <c r="O3708" t="str">
        <f t="shared" si="509"/>
        <v>http://da.dl.itc.u-tokyo.ac.jp/mirador/?params=[{%22manifest%22:%22https://www.dl.ndl.go.jp/api/iiif/3437686/manifest.json%22,%22canvas%22:%22https://www.dl.ndl.go.jp/api/iiif/3437686/canvas/171%22}]</v>
      </c>
      <c r="P3708" t="b">
        <f t="shared" si="510"/>
        <v>1</v>
      </c>
      <c r="Q3708" t="b">
        <f t="shared" si="511"/>
        <v>1</v>
      </c>
      <c r="R3708" s="8">
        <v>303</v>
      </c>
      <c r="S3708" s="8">
        <v>6</v>
      </c>
      <c r="T3708" s="9" t="s">
        <v>3577</v>
      </c>
    </row>
    <row r="3709" spans="1:20" ht="19">
      <c r="A3709" s="8" t="str">
        <f t="shared" si="503"/>
        <v>https://w3id.org/kouigenjimonogatari/data/0303-07.json</v>
      </c>
      <c r="B3709" s="8">
        <v>303</v>
      </c>
      <c r="C3709" s="8">
        <v>7</v>
      </c>
      <c r="D3709" s="9" t="s">
        <v>4985</v>
      </c>
      <c r="E3709" t="str">
        <f t="shared" si="504"/>
        <v>http://creativecommons.org/publicdomain/zero/1.0/</v>
      </c>
      <c r="F3709" s="11" t="s">
        <v>5915</v>
      </c>
      <c r="G3709">
        <v>9</v>
      </c>
      <c r="H3709" t="s">
        <v>337</v>
      </c>
      <c r="I3709" s="3" t="str">
        <f t="shared" si="505"/>
        <v>https://jpsearch.go.jp/term/type/文章要素</v>
      </c>
      <c r="L3709">
        <f t="shared" si="507"/>
        <v>171</v>
      </c>
      <c r="M3709" t="str">
        <f t="shared" si="508"/>
        <v>https://www.dl.ndl.go.jp/api/iiif/3437686/canvas/171</v>
      </c>
      <c r="N3709" t="str">
        <f t="shared" si="506"/>
        <v>https://www.dl.ndl.go.jp/api/iiif/3437686/manifest.json</v>
      </c>
      <c r="O3709" t="str">
        <f t="shared" si="509"/>
        <v>http://da.dl.itc.u-tokyo.ac.jp/mirador/?params=[{%22manifest%22:%22https://www.dl.ndl.go.jp/api/iiif/3437686/manifest.json%22,%22canvas%22:%22https://www.dl.ndl.go.jp/api/iiif/3437686/canvas/171%22}]</v>
      </c>
      <c r="P3709" t="b">
        <f t="shared" si="510"/>
        <v>1</v>
      </c>
      <c r="Q3709" t="b">
        <f t="shared" si="511"/>
        <v>1</v>
      </c>
      <c r="R3709" s="8">
        <v>303</v>
      </c>
      <c r="S3709" s="8">
        <v>7</v>
      </c>
      <c r="T3709" s="9" t="s">
        <v>4985</v>
      </c>
    </row>
    <row r="3710" spans="1:20" ht="19">
      <c r="A3710" s="8" t="str">
        <f t="shared" si="503"/>
        <v>https://w3id.org/kouigenjimonogatari/data/0303-08.json</v>
      </c>
      <c r="B3710" s="8">
        <v>303</v>
      </c>
      <c r="C3710" s="8">
        <v>8</v>
      </c>
      <c r="D3710" s="9" t="s">
        <v>4986</v>
      </c>
      <c r="E3710" t="str">
        <f t="shared" si="504"/>
        <v>http://creativecommons.org/publicdomain/zero/1.0/</v>
      </c>
      <c r="F3710" s="11" t="s">
        <v>5915</v>
      </c>
      <c r="G3710">
        <v>9</v>
      </c>
      <c r="H3710" t="s">
        <v>337</v>
      </c>
      <c r="I3710" s="3" t="str">
        <f t="shared" si="505"/>
        <v>https://jpsearch.go.jp/term/type/文章要素</v>
      </c>
      <c r="L3710">
        <f t="shared" si="507"/>
        <v>171</v>
      </c>
      <c r="M3710" t="str">
        <f t="shared" si="508"/>
        <v>https://www.dl.ndl.go.jp/api/iiif/3437686/canvas/171</v>
      </c>
      <c r="N3710" t="str">
        <f t="shared" si="506"/>
        <v>https://www.dl.ndl.go.jp/api/iiif/3437686/manifest.json</v>
      </c>
      <c r="O3710" t="str">
        <f t="shared" si="509"/>
        <v>http://da.dl.itc.u-tokyo.ac.jp/mirador/?params=[{%22manifest%22:%22https://www.dl.ndl.go.jp/api/iiif/3437686/manifest.json%22,%22canvas%22:%22https://www.dl.ndl.go.jp/api/iiif/3437686/canvas/171%22}]</v>
      </c>
      <c r="P3710" t="b">
        <f t="shared" si="510"/>
        <v>1</v>
      </c>
      <c r="Q3710" t="b">
        <f t="shared" si="511"/>
        <v>1</v>
      </c>
      <c r="R3710" s="8">
        <v>303</v>
      </c>
      <c r="S3710" s="8">
        <v>8</v>
      </c>
      <c r="T3710" s="9" t="s">
        <v>4986</v>
      </c>
    </row>
    <row r="3711" spans="1:20" ht="19">
      <c r="A3711" s="8" t="str">
        <f t="shared" si="503"/>
        <v>https://w3id.org/kouigenjimonogatari/data/0303-09.json</v>
      </c>
      <c r="B3711" s="8">
        <v>303</v>
      </c>
      <c r="C3711" s="8">
        <v>9</v>
      </c>
      <c r="D3711" s="9" t="s">
        <v>4987</v>
      </c>
      <c r="E3711" t="str">
        <f t="shared" si="504"/>
        <v>http://creativecommons.org/publicdomain/zero/1.0/</v>
      </c>
      <c r="F3711" s="11" t="s">
        <v>5915</v>
      </c>
      <c r="G3711">
        <v>9</v>
      </c>
      <c r="H3711" t="s">
        <v>337</v>
      </c>
      <c r="I3711" s="3" t="str">
        <f t="shared" si="505"/>
        <v>https://jpsearch.go.jp/term/type/文章要素</v>
      </c>
      <c r="L3711">
        <f t="shared" si="507"/>
        <v>171</v>
      </c>
      <c r="M3711" t="str">
        <f t="shared" si="508"/>
        <v>https://www.dl.ndl.go.jp/api/iiif/3437686/canvas/171</v>
      </c>
      <c r="N3711" t="str">
        <f t="shared" si="506"/>
        <v>https://www.dl.ndl.go.jp/api/iiif/3437686/manifest.json</v>
      </c>
      <c r="O3711" t="str">
        <f t="shared" si="509"/>
        <v>http://da.dl.itc.u-tokyo.ac.jp/mirador/?params=[{%22manifest%22:%22https://www.dl.ndl.go.jp/api/iiif/3437686/manifest.json%22,%22canvas%22:%22https://www.dl.ndl.go.jp/api/iiif/3437686/canvas/171%22}]</v>
      </c>
      <c r="P3711" t="b">
        <f t="shared" si="510"/>
        <v>1</v>
      </c>
      <c r="Q3711" t="b">
        <f t="shared" si="511"/>
        <v>1</v>
      </c>
      <c r="R3711" s="8">
        <v>303</v>
      </c>
      <c r="S3711" s="8">
        <v>9</v>
      </c>
      <c r="T3711" s="9" t="s">
        <v>4987</v>
      </c>
    </row>
    <row r="3712" spans="1:20" ht="19">
      <c r="A3712" s="8" t="str">
        <f t="shared" ref="A3712:A3775" si="512">"https://w3id.org/kouigenjimonogatari/data/"&amp;TEXT(B3712, "0000")&amp;"-"&amp;TEXT(C3712, "00")&amp;".json"</f>
        <v>https://w3id.org/kouigenjimonogatari/data/0303-10.json</v>
      </c>
      <c r="B3712" s="8">
        <v>303</v>
      </c>
      <c r="C3712" s="8">
        <v>10</v>
      </c>
      <c r="D3712" s="9" t="s">
        <v>3582</v>
      </c>
      <c r="E3712" t="str">
        <f t="shared" si="504"/>
        <v>http://creativecommons.org/publicdomain/zero/1.0/</v>
      </c>
      <c r="F3712" s="11" t="s">
        <v>5915</v>
      </c>
      <c r="G3712">
        <v>9</v>
      </c>
      <c r="H3712" t="s">
        <v>337</v>
      </c>
      <c r="I3712" s="3" t="str">
        <f t="shared" si="505"/>
        <v>https://jpsearch.go.jp/term/type/文章要素</v>
      </c>
      <c r="L3712">
        <f t="shared" si="507"/>
        <v>171</v>
      </c>
      <c r="M3712" t="str">
        <f t="shared" si="508"/>
        <v>https://www.dl.ndl.go.jp/api/iiif/3437686/canvas/171</v>
      </c>
      <c r="N3712" t="str">
        <f t="shared" si="506"/>
        <v>https://www.dl.ndl.go.jp/api/iiif/3437686/manifest.json</v>
      </c>
      <c r="O3712" t="str">
        <f t="shared" si="509"/>
        <v>http://da.dl.itc.u-tokyo.ac.jp/mirador/?params=[{%22manifest%22:%22https://www.dl.ndl.go.jp/api/iiif/3437686/manifest.json%22,%22canvas%22:%22https://www.dl.ndl.go.jp/api/iiif/3437686/canvas/171%22}]</v>
      </c>
      <c r="P3712" t="b">
        <f t="shared" si="510"/>
        <v>1</v>
      </c>
      <c r="Q3712" t="b">
        <f t="shared" si="511"/>
        <v>1</v>
      </c>
      <c r="R3712" s="8">
        <v>303</v>
      </c>
      <c r="S3712" s="8">
        <v>10</v>
      </c>
      <c r="T3712" s="9" t="s">
        <v>3582</v>
      </c>
    </row>
    <row r="3713" spans="1:20" ht="19">
      <c r="A3713" s="8" t="str">
        <f t="shared" si="512"/>
        <v>https://w3id.org/kouigenjimonogatari/data/0303-11.json</v>
      </c>
      <c r="B3713" s="8">
        <v>303</v>
      </c>
      <c r="C3713" s="8">
        <v>11</v>
      </c>
      <c r="D3713" s="9" t="s">
        <v>4988</v>
      </c>
      <c r="E3713" t="str">
        <f t="shared" si="504"/>
        <v>http://creativecommons.org/publicdomain/zero/1.0/</v>
      </c>
      <c r="F3713" s="11" t="s">
        <v>5915</v>
      </c>
      <c r="G3713">
        <v>9</v>
      </c>
      <c r="H3713" t="s">
        <v>337</v>
      </c>
      <c r="I3713" s="3" t="str">
        <f t="shared" si="505"/>
        <v>https://jpsearch.go.jp/term/type/文章要素</v>
      </c>
      <c r="L3713">
        <f t="shared" si="507"/>
        <v>171</v>
      </c>
      <c r="M3713" t="str">
        <f t="shared" si="508"/>
        <v>https://www.dl.ndl.go.jp/api/iiif/3437686/canvas/171</v>
      </c>
      <c r="N3713" t="str">
        <f t="shared" si="506"/>
        <v>https://www.dl.ndl.go.jp/api/iiif/3437686/manifest.json</v>
      </c>
      <c r="O3713" t="str">
        <f t="shared" si="509"/>
        <v>http://da.dl.itc.u-tokyo.ac.jp/mirador/?params=[{%22manifest%22:%22https://www.dl.ndl.go.jp/api/iiif/3437686/manifest.json%22,%22canvas%22:%22https://www.dl.ndl.go.jp/api/iiif/3437686/canvas/171%22}]</v>
      </c>
      <c r="P3713" t="b">
        <f t="shared" si="510"/>
        <v>1</v>
      </c>
      <c r="Q3713" t="b">
        <f t="shared" si="511"/>
        <v>1</v>
      </c>
      <c r="R3713" s="8">
        <v>303</v>
      </c>
      <c r="S3713" s="8">
        <v>11</v>
      </c>
      <c r="T3713" s="9" t="s">
        <v>4988</v>
      </c>
    </row>
    <row r="3714" spans="1:20" ht="19">
      <c r="A3714" s="8" t="str">
        <f t="shared" si="512"/>
        <v>https://w3id.org/kouigenjimonogatari/data/0303-12.json</v>
      </c>
      <c r="B3714" s="8">
        <v>303</v>
      </c>
      <c r="C3714" s="8">
        <v>12</v>
      </c>
      <c r="D3714" s="9" t="s">
        <v>4989</v>
      </c>
      <c r="E3714" t="str">
        <f t="shared" si="504"/>
        <v>http://creativecommons.org/publicdomain/zero/1.0/</v>
      </c>
      <c r="F3714" s="11" t="s">
        <v>5915</v>
      </c>
      <c r="G3714">
        <v>9</v>
      </c>
      <c r="H3714" t="s">
        <v>337</v>
      </c>
      <c r="I3714" s="3" t="str">
        <f t="shared" si="505"/>
        <v>https://jpsearch.go.jp/term/type/文章要素</v>
      </c>
      <c r="L3714">
        <f t="shared" si="507"/>
        <v>171</v>
      </c>
      <c r="M3714" t="str">
        <f t="shared" si="508"/>
        <v>https://www.dl.ndl.go.jp/api/iiif/3437686/canvas/171</v>
      </c>
      <c r="N3714" t="str">
        <f t="shared" si="506"/>
        <v>https://www.dl.ndl.go.jp/api/iiif/3437686/manifest.json</v>
      </c>
      <c r="O3714" t="str">
        <f t="shared" si="509"/>
        <v>http://da.dl.itc.u-tokyo.ac.jp/mirador/?params=[{%22manifest%22:%22https://www.dl.ndl.go.jp/api/iiif/3437686/manifest.json%22,%22canvas%22:%22https://www.dl.ndl.go.jp/api/iiif/3437686/canvas/171%22}]</v>
      </c>
      <c r="P3714" t="b">
        <f t="shared" si="510"/>
        <v>1</v>
      </c>
      <c r="Q3714" t="b">
        <f t="shared" si="511"/>
        <v>1</v>
      </c>
      <c r="R3714" s="8">
        <v>303</v>
      </c>
      <c r="S3714" s="8">
        <v>12</v>
      </c>
      <c r="T3714" s="9" t="s">
        <v>4989</v>
      </c>
    </row>
    <row r="3715" spans="1:20" ht="19">
      <c r="A3715" s="8" t="str">
        <f t="shared" si="512"/>
        <v>https://w3id.org/kouigenjimonogatari/data/0303-13.json</v>
      </c>
      <c r="B3715" s="8">
        <v>303</v>
      </c>
      <c r="C3715" s="8">
        <v>13</v>
      </c>
      <c r="D3715" s="9" t="s">
        <v>4990</v>
      </c>
      <c r="E3715" t="str">
        <f t="shared" si="504"/>
        <v>http://creativecommons.org/publicdomain/zero/1.0/</v>
      </c>
      <c r="F3715" s="11" t="s">
        <v>5915</v>
      </c>
      <c r="G3715">
        <v>9</v>
      </c>
      <c r="H3715" t="s">
        <v>337</v>
      </c>
      <c r="I3715" s="3" t="str">
        <f t="shared" si="505"/>
        <v>https://jpsearch.go.jp/term/type/文章要素</v>
      </c>
      <c r="L3715">
        <f t="shared" si="507"/>
        <v>171</v>
      </c>
      <c r="M3715" t="str">
        <f t="shared" si="508"/>
        <v>https://www.dl.ndl.go.jp/api/iiif/3437686/canvas/171</v>
      </c>
      <c r="N3715" t="str">
        <f t="shared" si="506"/>
        <v>https://www.dl.ndl.go.jp/api/iiif/3437686/manifest.json</v>
      </c>
      <c r="O3715" t="str">
        <f t="shared" si="509"/>
        <v>http://da.dl.itc.u-tokyo.ac.jp/mirador/?params=[{%22manifest%22:%22https://www.dl.ndl.go.jp/api/iiif/3437686/manifest.json%22,%22canvas%22:%22https://www.dl.ndl.go.jp/api/iiif/3437686/canvas/171%22}]</v>
      </c>
      <c r="P3715" t="b">
        <f t="shared" si="510"/>
        <v>1</v>
      </c>
      <c r="Q3715" t="b">
        <f t="shared" si="511"/>
        <v>1</v>
      </c>
      <c r="R3715" s="8">
        <v>303</v>
      </c>
      <c r="S3715" s="8">
        <v>13</v>
      </c>
      <c r="T3715" s="9" t="s">
        <v>4990</v>
      </c>
    </row>
    <row r="3716" spans="1:20" ht="19">
      <c r="A3716" s="8" t="str">
        <f t="shared" si="512"/>
        <v>https://w3id.org/kouigenjimonogatari/data/0303-14.json</v>
      </c>
      <c r="B3716" s="8">
        <v>303</v>
      </c>
      <c r="C3716" s="8">
        <v>14</v>
      </c>
      <c r="D3716" s="9" t="s">
        <v>4991</v>
      </c>
      <c r="E3716" t="str">
        <f t="shared" si="504"/>
        <v>http://creativecommons.org/publicdomain/zero/1.0/</v>
      </c>
      <c r="F3716" s="11" t="s">
        <v>5915</v>
      </c>
      <c r="G3716">
        <v>9</v>
      </c>
      <c r="H3716" t="s">
        <v>337</v>
      </c>
      <c r="I3716" s="3" t="str">
        <f t="shared" si="505"/>
        <v>https://jpsearch.go.jp/term/type/文章要素</v>
      </c>
      <c r="L3716">
        <f t="shared" si="507"/>
        <v>171</v>
      </c>
      <c r="M3716" t="str">
        <f t="shared" si="508"/>
        <v>https://www.dl.ndl.go.jp/api/iiif/3437686/canvas/171</v>
      </c>
      <c r="N3716" t="str">
        <f t="shared" si="506"/>
        <v>https://www.dl.ndl.go.jp/api/iiif/3437686/manifest.json</v>
      </c>
      <c r="O3716" t="str">
        <f t="shared" si="509"/>
        <v>http://da.dl.itc.u-tokyo.ac.jp/mirador/?params=[{%22manifest%22:%22https://www.dl.ndl.go.jp/api/iiif/3437686/manifest.json%22,%22canvas%22:%22https://www.dl.ndl.go.jp/api/iiif/3437686/canvas/171%22}]</v>
      </c>
      <c r="P3716" t="b">
        <f t="shared" si="510"/>
        <v>1</v>
      </c>
      <c r="Q3716" t="b">
        <f t="shared" si="511"/>
        <v>1</v>
      </c>
      <c r="R3716" s="8">
        <v>303</v>
      </c>
      <c r="S3716" s="8">
        <v>14</v>
      </c>
      <c r="T3716" s="9" t="s">
        <v>4991</v>
      </c>
    </row>
    <row r="3717" spans="1:20" ht="19">
      <c r="A3717" s="8" t="str">
        <f t="shared" si="512"/>
        <v>https://w3id.org/kouigenjimonogatari/data/0304-01.json</v>
      </c>
      <c r="B3717" s="8">
        <v>304</v>
      </c>
      <c r="C3717" s="8">
        <v>1</v>
      </c>
      <c r="D3717" s="9" t="s">
        <v>4992</v>
      </c>
      <c r="E3717" t="str">
        <f t="shared" si="504"/>
        <v>http://creativecommons.org/publicdomain/zero/1.0/</v>
      </c>
      <c r="F3717" s="11" t="s">
        <v>5915</v>
      </c>
      <c r="G3717">
        <v>9</v>
      </c>
      <c r="H3717" t="s">
        <v>337</v>
      </c>
      <c r="I3717" s="3" t="str">
        <f t="shared" si="505"/>
        <v>https://jpsearch.go.jp/term/type/文章要素</v>
      </c>
      <c r="L3717">
        <f t="shared" si="507"/>
        <v>172</v>
      </c>
      <c r="M3717" t="str">
        <f t="shared" si="508"/>
        <v>https://www.dl.ndl.go.jp/api/iiif/3437686/canvas/172</v>
      </c>
      <c r="N3717" t="str">
        <f t="shared" si="506"/>
        <v>https://www.dl.ndl.go.jp/api/iiif/3437686/manifest.json</v>
      </c>
      <c r="O3717" t="str">
        <f t="shared" si="509"/>
        <v>http://da.dl.itc.u-tokyo.ac.jp/mirador/?params=[{%22manifest%22:%22https://www.dl.ndl.go.jp/api/iiif/3437686/manifest.json%22,%22canvas%22:%22https://www.dl.ndl.go.jp/api/iiif/3437686/canvas/172%22}]</v>
      </c>
      <c r="P3717" t="b">
        <f t="shared" si="510"/>
        <v>1</v>
      </c>
      <c r="Q3717" t="b">
        <f t="shared" si="511"/>
        <v>1</v>
      </c>
      <c r="R3717" s="8">
        <v>304</v>
      </c>
      <c r="S3717" s="8">
        <v>1</v>
      </c>
      <c r="T3717" s="9" t="s">
        <v>4992</v>
      </c>
    </row>
    <row r="3718" spans="1:20" ht="19">
      <c r="A3718" s="8" t="str">
        <f t="shared" si="512"/>
        <v>https://w3id.org/kouigenjimonogatari/data/0304-02.json</v>
      </c>
      <c r="B3718" s="8">
        <v>304</v>
      </c>
      <c r="C3718" s="8">
        <v>2</v>
      </c>
      <c r="D3718" s="9" t="s">
        <v>4993</v>
      </c>
      <c r="E3718" t="str">
        <f t="shared" si="504"/>
        <v>http://creativecommons.org/publicdomain/zero/1.0/</v>
      </c>
      <c r="F3718" s="11" t="s">
        <v>5915</v>
      </c>
      <c r="G3718">
        <v>9</v>
      </c>
      <c r="H3718" t="s">
        <v>337</v>
      </c>
      <c r="I3718" s="3" t="str">
        <f t="shared" si="505"/>
        <v>https://jpsearch.go.jp/term/type/文章要素</v>
      </c>
      <c r="L3718">
        <f t="shared" si="507"/>
        <v>172</v>
      </c>
      <c r="M3718" t="str">
        <f t="shared" si="508"/>
        <v>https://www.dl.ndl.go.jp/api/iiif/3437686/canvas/172</v>
      </c>
      <c r="N3718" t="str">
        <f t="shared" si="506"/>
        <v>https://www.dl.ndl.go.jp/api/iiif/3437686/manifest.json</v>
      </c>
      <c r="O3718" t="str">
        <f t="shared" si="509"/>
        <v>http://da.dl.itc.u-tokyo.ac.jp/mirador/?params=[{%22manifest%22:%22https://www.dl.ndl.go.jp/api/iiif/3437686/manifest.json%22,%22canvas%22:%22https://www.dl.ndl.go.jp/api/iiif/3437686/canvas/172%22}]</v>
      </c>
      <c r="P3718" t="b">
        <f t="shared" si="510"/>
        <v>1</v>
      </c>
      <c r="Q3718" t="b">
        <f t="shared" si="511"/>
        <v>1</v>
      </c>
      <c r="R3718" s="8">
        <v>304</v>
      </c>
      <c r="S3718" s="8">
        <v>2</v>
      </c>
      <c r="T3718" s="9" t="s">
        <v>4993</v>
      </c>
    </row>
    <row r="3719" spans="1:20" ht="19">
      <c r="A3719" s="8" t="str">
        <f t="shared" si="512"/>
        <v>https://w3id.org/kouigenjimonogatari/data/0304-03.json</v>
      </c>
      <c r="B3719" s="8">
        <v>304</v>
      </c>
      <c r="C3719" s="8">
        <v>3</v>
      </c>
      <c r="D3719" s="9" t="s">
        <v>4994</v>
      </c>
      <c r="E3719" t="str">
        <f t="shared" si="504"/>
        <v>http://creativecommons.org/publicdomain/zero/1.0/</v>
      </c>
      <c r="F3719" s="11" t="s">
        <v>5915</v>
      </c>
      <c r="G3719">
        <v>9</v>
      </c>
      <c r="H3719" t="s">
        <v>337</v>
      </c>
      <c r="I3719" s="3" t="str">
        <f t="shared" si="505"/>
        <v>https://jpsearch.go.jp/term/type/文章要素</v>
      </c>
      <c r="L3719">
        <f t="shared" si="507"/>
        <v>172</v>
      </c>
      <c r="M3719" t="str">
        <f t="shared" si="508"/>
        <v>https://www.dl.ndl.go.jp/api/iiif/3437686/canvas/172</v>
      </c>
      <c r="N3719" t="str">
        <f t="shared" si="506"/>
        <v>https://www.dl.ndl.go.jp/api/iiif/3437686/manifest.json</v>
      </c>
      <c r="O3719" t="str">
        <f t="shared" si="509"/>
        <v>http://da.dl.itc.u-tokyo.ac.jp/mirador/?params=[{%22manifest%22:%22https://www.dl.ndl.go.jp/api/iiif/3437686/manifest.json%22,%22canvas%22:%22https://www.dl.ndl.go.jp/api/iiif/3437686/canvas/172%22}]</v>
      </c>
      <c r="P3719" t="b">
        <f t="shared" si="510"/>
        <v>1</v>
      </c>
      <c r="Q3719" t="b">
        <f t="shared" si="511"/>
        <v>1</v>
      </c>
      <c r="R3719" s="8">
        <v>304</v>
      </c>
      <c r="S3719" s="8">
        <v>3</v>
      </c>
      <c r="T3719" s="9" t="s">
        <v>4994</v>
      </c>
    </row>
    <row r="3720" spans="1:20" ht="19">
      <c r="A3720" s="8" t="str">
        <f t="shared" si="512"/>
        <v>https://w3id.org/kouigenjimonogatari/data/0304-04.json</v>
      </c>
      <c r="B3720" s="8">
        <v>304</v>
      </c>
      <c r="C3720" s="8">
        <v>4</v>
      </c>
      <c r="D3720" s="9" t="s">
        <v>4995</v>
      </c>
      <c r="E3720" t="str">
        <f t="shared" si="504"/>
        <v>http://creativecommons.org/publicdomain/zero/1.0/</v>
      </c>
      <c r="F3720" s="11" t="s">
        <v>5915</v>
      </c>
      <c r="G3720">
        <v>9</v>
      </c>
      <c r="H3720" t="s">
        <v>337</v>
      </c>
      <c r="I3720" s="3" t="str">
        <f t="shared" si="505"/>
        <v>https://jpsearch.go.jp/term/type/文章要素</v>
      </c>
      <c r="L3720">
        <f t="shared" si="507"/>
        <v>172</v>
      </c>
      <c r="M3720" t="str">
        <f t="shared" si="508"/>
        <v>https://www.dl.ndl.go.jp/api/iiif/3437686/canvas/172</v>
      </c>
      <c r="N3720" t="str">
        <f t="shared" si="506"/>
        <v>https://www.dl.ndl.go.jp/api/iiif/3437686/manifest.json</v>
      </c>
      <c r="O3720" t="str">
        <f t="shared" si="509"/>
        <v>http://da.dl.itc.u-tokyo.ac.jp/mirador/?params=[{%22manifest%22:%22https://www.dl.ndl.go.jp/api/iiif/3437686/manifest.json%22,%22canvas%22:%22https://www.dl.ndl.go.jp/api/iiif/3437686/canvas/172%22}]</v>
      </c>
      <c r="P3720" t="b">
        <f t="shared" si="510"/>
        <v>1</v>
      </c>
      <c r="Q3720" t="b">
        <f t="shared" si="511"/>
        <v>1</v>
      </c>
      <c r="R3720" s="8">
        <v>304</v>
      </c>
      <c r="S3720" s="8">
        <v>4</v>
      </c>
      <c r="T3720" s="9" t="s">
        <v>4995</v>
      </c>
    </row>
    <row r="3721" spans="1:20" ht="19">
      <c r="A3721" s="8" t="str">
        <f t="shared" si="512"/>
        <v>https://w3id.org/kouigenjimonogatari/data/0304-05.json</v>
      </c>
      <c r="B3721" s="8">
        <v>304</v>
      </c>
      <c r="C3721" s="8">
        <v>5</v>
      </c>
      <c r="D3721" s="9" t="s">
        <v>4996</v>
      </c>
      <c r="E3721" t="str">
        <f t="shared" si="504"/>
        <v>http://creativecommons.org/publicdomain/zero/1.0/</v>
      </c>
      <c r="F3721" s="11" t="s">
        <v>5915</v>
      </c>
      <c r="G3721">
        <v>9</v>
      </c>
      <c r="H3721" t="s">
        <v>337</v>
      </c>
      <c r="I3721" s="3" t="str">
        <f t="shared" si="505"/>
        <v>https://jpsearch.go.jp/term/type/文章要素</v>
      </c>
      <c r="L3721">
        <f t="shared" si="507"/>
        <v>172</v>
      </c>
      <c r="M3721" t="str">
        <f t="shared" si="508"/>
        <v>https://www.dl.ndl.go.jp/api/iiif/3437686/canvas/172</v>
      </c>
      <c r="N3721" t="str">
        <f t="shared" si="506"/>
        <v>https://www.dl.ndl.go.jp/api/iiif/3437686/manifest.json</v>
      </c>
      <c r="O3721" t="str">
        <f t="shared" si="509"/>
        <v>http://da.dl.itc.u-tokyo.ac.jp/mirador/?params=[{%22manifest%22:%22https://www.dl.ndl.go.jp/api/iiif/3437686/manifest.json%22,%22canvas%22:%22https://www.dl.ndl.go.jp/api/iiif/3437686/canvas/172%22}]</v>
      </c>
      <c r="P3721" t="b">
        <f t="shared" si="510"/>
        <v>1</v>
      </c>
      <c r="Q3721" t="b">
        <f t="shared" si="511"/>
        <v>1</v>
      </c>
      <c r="R3721" s="8">
        <v>304</v>
      </c>
      <c r="S3721" s="8">
        <v>5</v>
      </c>
      <c r="T3721" s="9" t="s">
        <v>4996</v>
      </c>
    </row>
    <row r="3722" spans="1:20" ht="19">
      <c r="A3722" s="8" t="str">
        <f t="shared" si="512"/>
        <v>https://w3id.org/kouigenjimonogatari/data/0304-06.json</v>
      </c>
      <c r="B3722" s="8">
        <v>304</v>
      </c>
      <c r="C3722" s="8">
        <v>6</v>
      </c>
      <c r="D3722" s="9" t="s">
        <v>4997</v>
      </c>
      <c r="E3722" t="str">
        <f t="shared" si="504"/>
        <v>http://creativecommons.org/publicdomain/zero/1.0/</v>
      </c>
      <c r="F3722" s="11" t="s">
        <v>5915</v>
      </c>
      <c r="G3722">
        <v>9</v>
      </c>
      <c r="H3722" t="s">
        <v>337</v>
      </c>
      <c r="I3722" s="3" t="str">
        <f t="shared" si="505"/>
        <v>https://jpsearch.go.jp/term/type/文章要素</v>
      </c>
      <c r="L3722">
        <f t="shared" si="507"/>
        <v>172</v>
      </c>
      <c r="M3722" t="str">
        <f t="shared" si="508"/>
        <v>https://www.dl.ndl.go.jp/api/iiif/3437686/canvas/172</v>
      </c>
      <c r="N3722" t="str">
        <f t="shared" si="506"/>
        <v>https://www.dl.ndl.go.jp/api/iiif/3437686/manifest.json</v>
      </c>
      <c r="O3722" t="str">
        <f t="shared" si="509"/>
        <v>http://da.dl.itc.u-tokyo.ac.jp/mirador/?params=[{%22manifest%22:%22https://www.dl.ndl.go.jp/api/iiif/3437686/manifest.json%22,%22canvas%22:%22https://www.dl.ndl.go.jp/api/iiif/3437686/canvas/172%22}]</v>
      </c>
      <c r="P3722" t="b">
        <f t="shared" si="510"/>
        <v>1</v>
      </c>
      <c r="Q3722" t="b">
        <f t="shared" si="511"/>
        <v>1</v>
      </c>
      <c r="R3722" s="8">
        <v>304</v>
      </c>
      <c r="S3722" s="8">
        <v>6</v>
      </c>
      <c r="T3722" s="9" t="s">
        <v>4997</v>
      </c>
    </row>
    <row r="3723" spans="1:20" ht="19">
      <c r="A3723" s="8" t="str">
        <f t="shared" si="512"/>
        <v>https://w3id.org/kouigenjimonogatari/data/0304-07.json</v>
      </c>
      <c r="B3723" s="8">
        <v>304</v>
      </c>
      <c r="C3723" s="8">
        <v>7</v>
      </c>
      <c r="D3723" s="9" t="s">
        <v>4998</v>
      </c>
      <c r="E3723" t="str">
        <f t="shared" si="504"/>
        <v>http://creativecommons.org/publicdomain/zero/1.0/</v>
      </c>
      <c r="F3723" s="11" t="s">
        <v>5915</v>
      </c>
      <c r="G3723">
        <v>9</v>
      </c>
      <c r="H3723" t="s">
        <v>337</v>
      </c>
      <c r="I3723" s="3" t="str">
        <f t="shared" si="505"/>
        <v>https://jpsearch.go.jp/term/type/文章要素</v>
      </c>
      <c r="L3723">
        <f t="shared" si="507"/>
        <v>172</v>
      </c>
      <c r="M3723" t="str">
        <f t="shared" si="508"/>
        <v>https://www.dl.ndl.go.jp/api/iiif/3437686/canvas/172</v>
      </c>
      <c r="N3723" t="str">
        <f t="shared" si="506"/>
        <v>https://www.dl.ndl.go.jp/api/iiif/3437686/manifest.json</v>
      </c>
      <c r="O3723" t="str">
        <f t="shared" si="509"/>
        <v>http://da.dl.itc.u-tokyo.ac.jp/mirador/?params=[{%22manifest%22:%22https://www.dl.ndl.go.jp/api/iiif/3437686/manifest.json%22,%22canvas%22:%22https://www.dl.ndl.go.jp/api/iiif/3437686/canvas/172%22}]</v>
      </c>
      <c r="P3723" t="b">
        <f t="shared" si="510"/>
        <v>1</v>
      </c>
      <c r="Q3723" t="b">
        <f t="shared" si="511"/>
        <v>1</v>
      </c>
      <c r="R3723" s="8">
        <v>304</v>
      </c>
      <c r="S3723" s="8">
        <v>7</v>
      </c>
      <c r="T3723" s="9" t="s">
        <v>4998</v>
      </c>
    </row>
    <row r="3724" spans="1:20" ht="19">
      <c r="A3724" s="8" t="str">
        <f t="shared" si="512"/>
        <v>https://w3id.org/kouigenjimonogatari/data/0304-08.json</v>
      </c>
      <c r="B3724" s="8">
        <v>304</v>
      </c>
      <c r="C3724" s="8">
        <v>8</v>
      </c>
      <c r="D3724" s="9" t="s">
        <v>4999</v>
      </c>
      <c r="E3724" t="str">
        <f t="shared" si="504"/>
        <v>http://creativecommons.org/publicdomain/zero/1.0/</v>
      </c>
      <c r="F3724" s="11" t="s">
        <v>5915</v>
      </c>
      <c r="G3724">
        <v>9</v>
      </c>
      <c r="H3724" t="s">
        <v>337</v>
      </c>
      <c r="I3724" s="3" t="str">
        <f t="shared" si="505"/>
        <v>https://jpsearch.go.jp/term/type/文章要素</v>
      </c>
      <c r="L3724">
        <f t="shared" si="507"/>
        <v>172</v>
      </c>
      <c r="M3724" t="str">
        <f t="shared" si="508"/>
        <v>https://www.dl.ndl.go.jp/api/iiif/3437686/canvas/172</v>
      </c>
      <c r="N3724" t="str">
        <f t="shared" si="506"/>
        <v>https://www.dl.ndl.go.jp/api/iiif/3437686/manifest.json</v>
      </c>
      <c r="O3724" t="str">
        <f t="shared" si="509"/>
        <v>http://da.dl.itc.u-tokyo.ac.jp/mirador/?params=[{%22manifest%22:%22https://www.dl.ndl.go.jp/api/iiif/3437686/manifest.json%22,%22canvas%22:%22https://www.dl.ndl.go.jp/api/iiif/3437686/canvas/172%22}]</v>
      </c>
      <c r="P3724" t="b">
        <f t="shared" si="510"/>
        <v>1</v>
      </c>
      <c r="Q3724" t="b">
        <f t="shared" si="511"/>
        <v>1</v>
      </c>
      <c r="R3724" s="8">
        <v>304</v>
      </c>
      <c r="S3724" s="8">
        <v>8</v>
      </c>
      <c r="T3724" s="9" t="s">
        <v>4999</v>
      </c>
    </row>
    <row r="3725" spans="1:20" ht="19">
      <c r="A3725" s="8" t="str">
        <f t="shared" si="512"/>
        <v>https://w3id.org/kouigenjimonogatari/data/0304-09.json</v>
      </c>
      <c r="B3725" s="8">
        <v>304</v>
      </c>
      <c r="C3725" s="8">
        <v>9</v>
      </c>
      <c r="D3725" s="9" t="s">
        <v>5000</v>
      </c>
      <c r="E3725" t="str">
        <f t="shared" si="504"/>
        <v>http://creativecommons.org/publicdomain/zero/1.0/</v>
      </c>
      <c r="F3725" s="11" t="s">
        <v>5915</v>
      </c>
      <c r="G3725">
        <v>9</v>
      </c>
      <c r="H3725" t="s">
        <v>337</v>
      </c>
      <c r="I3725" s="3" t="str">
        <f t="shared" si="505"/>
        <v>https://jpsearch.go.jp/term/type/文章要素</v>
      </c>
      <c r="L3725">
        <f t="shared" si="507"/>
        <v>172</v>
      </c>
      <c r="M3725" t="str">
        <f t="shared" si="508"/>
        <v>https://www.dl.ndl.go.jp/api/iiif/3437686/canvas/172</v>
      </c>
      <c r="N3725" t="str">
        <f t="shared" si="506"/>
        <v>https://www.dl.ndl.go.jp/api/iiif/3437686/manifest.json</v>
      </c>
      <c r="O3725" t="str">
        <f t="shared" si="509"/>
        <v>http://da.dl.itc.u-tokyo.ac.jp/mirador/?params=[{%22manifest%22:%22https://www.dl.ndl.go.jp/api/iiif/3437686/manifest.json%22,%22canvas%22:%22https://www.dl.ndl.go.jp/api/iiif/3437686/canvas/172%22}]</v>
      </c>
      <c r="P3725" t="b">
        <f t="shared" si="510"/>
        <v>1</v>
      </c>
      <c r="Q3725" t="b">
        <f t="shared" si="511"/>
        <v>1</v>
      </c>
      <c r="R3725" s="8">
        <v>304</v>
      </c>
      <c r="S3725" s="8">
        <v>9</v>
      </c>
      <c r="T3725" s="9" t="s">
        <v>5000</v>
      </c>
    </row>
    <row r="3726" spans="1:20" ht="19">
      <c r="A3726" s="8" t="str">
        <f t="shared" si="512"/>
        <v>https://w3id.org/kouigenjimonogatari/data/0304-10.json</v>
      </c>
      <c r="B3726" s="8">
        <v>304</v>
      </c>
      <c r="C3726" s="8">
        <v>10</v>
      </c>
      <c r="D3726" s="9" t="s">
        <v>5001</v>
      </c>
      <c r="E3726" t="str">
        <f t="shared" si="504"/>
        <v>http://creativecommons.org/publicdomain/zero/1.0/</v>
      </c>
      <c r="F3726" s="11" t="s">
        <v>5915</v>
      </c>
      <c r="G3726">
        <v>9</v>
      </c>
      <c r="H3726" t="s">
        <v>337</v>
      </c>
      <c r="I3726" s="3" t="str">
        <f t="shared" si="505"/>
        <v>https://jpsearch.go.jp/term/type/文章要素</v>
      </c>
      <c r="L3726">
        <f t="shared" si="507"/>
        <v>172</v>
      </c>
      <c r="M3726" t="str">
        <f t="shared" si="508"/>
        <v>https://www.dl.ndl.go.jp/api/iiif/3437686/canvas/172</v>
      </c>
      <c r="N3726" t="str">
        <f t="shared" si="506"/>
        <v>https://www.dl.ndl.go.jp/api/iiif/3437686/manifest.json</v>
      </c>
      <c r="O3726" t="str">
        <f t="shared" si="509"/>
        <v>http://da.dl.itc.u-tokyo.ac.jp/mirador/?params=[{%22manifest%22:%22https://www.dl.ndl.go.jp/api/iiif/3437686/manifest.json%22,%22canvas%22:%22https://www.dl.ndl.go.jp/api/iiif/3437686/canvas/172%22}]</v>
      </c>
      <c r="P3726" t="b">
        <f t="shared" si="510"/>
        <v>1</v>
      </c>
      <c r="Q3726" t="b">
        <f t="shared" si="511"/>
        <v>1</v>
      </c>
      <c r="R3726" s="8">
        <v>304</v>
      </c>
      <c r="S3726" s="8">
        <v>10</v>
      </c>
      <c r="T3726" s="9" t="s">
        <v>5001</v>
      </c>
    </row>
    <row r="3727" spans="1:20" ht="19">
      <c r="A3727" s="8" t="str">
        <f t="shared" si="512"/>
        <v>https://w3id.org/kouigenjimonogatari/data/0304-11.json</v>
      </c>
      <c r="B3727" s="8">
        <v>304</v>
      </c>
      <c r="C3727" s="8">
        <v>11</v>
      </c>
      <c r="D3727" s="9" t="s">
        <v>5002</v>
      </c>
      <c r="E3727" t="str">
        <f t="shared" si="504"/>
        <v>http://creativecommons.org/publicdomain/zero/1.0/</v>
      </c>
      <c r="F3727" s="11" t="s">
        <v>5915</v>
      </c>
      <c r="G3727">
        <v>9</v>
      </c>
      <c r="H3727" t="s">
        <v>337</v>
      </c>
      <c r="I3727" s="3" t="str">
        <f t="shared" si="505"/>
        <v>https://jpsearch.go.jp/term/type/文章要素</v>
      </c>
      <c r="L3727">
        <f t="shared" si="507"/>
        <v>172</v>
      </c>
      <c r="M3727" t="str">
        <f t="shared" si="508"/>
        <v>https://www.dl.ndl.go.jp/api/iiif/3437686/canvas/172</v>
      </c>
      <c r="N3727" t="str">
        <f t="shared" si="506"/>
        <v>https://www.dl.ndl.go.jp/api/iiif/3437686/manifest.json</v>
      </c>
      <c r="O3727" t="str">
        <f t="shared" si="509"/>
        <v>http://da.dl.itc.u-tokyo.ac.jp/mirador/?params=[{%22manifest%22:%22https://www.dl.ndl.go.jp/api/iiif/3437686/manifest.json%22,%22canvas%22:%22https://www.dl.ndl.go.jp/api/iiif/3437686/canvas/172%22}]</v>
      </c>
      <c r="P3727" t="b">
        <f t="shared" si="510"/>
        <v>1</v>
      </c>
      <c r="Q3727" t="b">
        <f t="shared" si="511"/>
        <v>1</v>
      </c>
      <c r="R3727" s="8">
        <v>304</v>
      </c>
      <c r="S3727" s="8">
        <v>11</v>
      </c>
      <c r="T3727" s="9" t="s">
        <v>5002</v>
      </c>
    </row>
    <row r="3728" spans="1:20" ht="19">
      <c r="A3728" s="8" t="str">
        <f t="shared" si="512"/>
        <v>https://w3id.org/kouigenjimonogatari/data/0304-12.json</v>
      </c>
      <c r="B3728" s="8">
        <v>304</v>
      </c>
      <c r="C3728" s="8">
        <v>12</v>
      </c>
      <c r="D3728" s="9" t="s">
        <v>5003</v>
      </c>
      <c r="E3728" t="str">
        <f t="shared" si="504"/>
        <v>http://creativecommons.org/publicdomain/zero/1.0/</v>
      </c>
      <c r="F3728" s="11" t="s">
        <v>5915</v>
      </c>
      <c r="G3728">
        <v>9</v>
      </c>
      <c r="H3728" t="s">
        <v>337</v>
      </c>
      <c r="I3728" s="3" t="str">
        <f t="shared" si="505"/>
        <v>https://jpsearch.go.jp/term/type/文章要素</v>
      </c>
      <c r="L3728">
        <f t="shared" si="507"/>
        <v>172</v>
      </c>
      <c r="M3728" t="str">
        <f t="shared" si="508"/>
        <v>https://www.dl.ndl.go.jp/api/iiif/3437686/canvas/172</v>
      </c>
      <c r="N3728" t="str">
        <f t="shared" si="506"/>
        <v>https://www.dl.ndl.go.jp/api/iiif/3437686/manifest.json</v>
      </c>
      <c r="O3728" t="str">
        <f t="shared" si="509"/>
        <v>http://da.dl.itc.u-tokyo.ac.jp/mirador/?params=[{%22manifest%22:%22https://www.dl.ndl.go.jp/api/iiif/3437686/manifest.json%22,%22canvas%22:%22https://www.dl.ndl.go.jp/api/iiif/3437686/canvas/172%22}]</v>
      </c>
      <c r="P3728" t="b">
        <f t="shared" si="510"/>
        <v>1</v>
      </c>
      <c r="Q3728" t="b">
        <f t="shared" si="511"/>
        <v>1</v>
      </c>
      <c r="R3728" s="8">
        <v>304</v>
      </c>
      <c r="S3728" s="8">
        <v>12</v>
      </c>
      <c r="T3728" s="9" t="s">
        <v>5003</v>
      </c>
    </row>
    <row r="3729" spans="1:20" ht="19">
      <c r="A3729" s="8" t="str">
        <f t="shared" si="512"/>
        <v>https://w3id.org/kouigenjimonogatari/data/0304-13.json</v>
      </c>
      <c r="B3729" s="8">
        <v>304</v>
      </c>
      <c r="C3729" s="8">
        <v>13</v>
      </c>
      <c r="D3729" s="9" t="s">
        <v>5004</v>
      </c>
      <c r="E3729" t="str">
        <f t="shared" ref="E3729:E3792" si="513">"http://creativecommons.org/publicdomain/zero/1.0/"</f>
        <v>http://creativecommons.org/publicdomain/zero/1.0/</v>
      </c>
      <c r="F3729" s="11" t="s">
        <v>5915</v>
      </c>
      <c r="G3729">
        <v>9</v>
      </c>
      <c r="H3729" t="s">
        <v>337</v>
      </c>
      <c r="I3729" s="3" t="str">
        <f t="shared" ref="I3729:I3792" si="514">"https://jpsearch.go.jp/term/type/文章要素"</f>
        <v>https://jpsearch.go.jp/term/type/文章要素</v>
      </c>
      <c r="L3729">
        <f t="shared" si="507"/>
        <v>172</v>
      </c>
      <c r="M3729" t="str">
        <f t="shared" si="508"/>
        <v>https://www.dl.ndl.go.jp/api/iiif/3437686/canvas/172</v>
      </c>
      <c r="N3729" t="str">
        <f t="shared" ref="N3729:N3792" si="515">"https://www.dl.ndl.go.jp/api/iiif/3437686/manifest.json"</f>
        <v>https://www.dl.ndl.go.jp/api/iiif/3437686/manifest.json</v>
      </c>
      <c r="O3729" t="str">
        <f t="shared" si="509"/>
        <v>http://da.dl.itc.u-tokyo.ac.jp/mirador/?params=[{%22manifest%22:%22https://www.dl.ndl.go.jp/api/iiif/3437686/manifest.json%22,%22canvas%22:%22https://www.dl.ndl.go.jp/api/iiif/3437686/canvas/172%22}]</v>
      </c>
      <c r="P3729" t="b">
        <f t="shared" si="510"/>
        <v>1</v>
      </c>
      <c r="Q3729" t="b">
        <f t="shared" si="511"/>
        <v>1</v>
      </c>
      <c r="R3729" s="8">
        <v>304</v>
      </c>
      <c r="S3729" s="8">
        <v>13</v>
      </c>
      <c r="T3729" s="9" t="s">
        <v>5004</v>
      </c>
    </row>
    <row r="3730" spans="1:20" ht="19">
      <c r="A3730" s="8" t="str">
        <f t="shared" si="512"/>
        <v>https://w3id.org/kouigenjimonogatari/data/0304-14.json</v>
      </c>
      <c r="B3730" s="8">
        <v>304</v>
      </c>
      <c r="C3730" s="8">
        <v>14</v>
      </c>
      <c r="D3730" s="9" t="s">
        <v>5005</v>
      </c>
      <c r="E3730" t="str">
        <f t="shared" si="513"/>
        <v>http://creativecommons.org/publicdomain/zero/1.0/</v>
      </c>
      <c r="F3730" s="11" t="s">
        <v>5915</v>
      </c>
      <c r="G3730">
        <v>9</v>
      </c>
      <c r="H3730" t="s">
        <v>337</v>
      </c>
      <c r="I3730" s="3" t="str">
        <f t="shared" si="514"/>
        <v>https://jpsearch.go.jp/term/type/文章要素</v>
      </c>
      <c r="L3730">
        <f t="shared" si="507"/>
        <v>172</v>
      </c>
      <c r="M3730" t="str">
        <f t="shared" si="508"/>
        <v>https://www.dl.ndl.go.jp/api/iiif/3437686/canvas/172</v>
      </c>
      <c r="N3730" t="str">
        <f t="shared" si="515"/>
        <v>https://www.dl.ndl.go.jp/api/iiif/3437686/manifest.json</v>
      </c>
      <c r="O3730" t="str">
        <f t="shared" si="509"/>
        <v>http://da.dl.itc.u-tokyo.ac.jp/mirador/?params=[{%22manifest%22:%22https://www.dl.ndl.go.jp/api/iiif/3437686/manifest.json%22,%22canvas%22:%22https://www.dl.ndl.go.jp/api/iiif/3437686/canvas/172%22}]</v>
      </c>
      <c r="P3730" t="b">
        <f t="shared" si="510"/>
        <v>1</v>
      </c>
      <c r="Q3730" t="b">
        <f t="shared" si="511"/>
        <v>1</v>
      </c>
      <c r="R3730" s="8">
        <v>304</v>
      </c>
      <c r="S3730" s="8">
        <v>14</v>
      </c>
      <c r="T3730" s="9" t="s">
        <v>5005</v>
      </c>
    </row>
    <row r="3731" spans="1:20" ht="19">
      <c r="A3731" s="8" t="str">
        <f t="shared" si="512"/>
        <v>https://w3id.org/kouigenjimonogatari/data/0305-01.json</v>
      </c>
      <c r="B3731" s="8">
        <v>305</v>
      </c>
      <c r="C3731" s="8">
        <v>1</v>
      </c>
      <c r="D3731" s="9" t="s">
        <v>5006</v>
      </c>
      <c r="E3731" t="str">
        <f t="shared" si="513"/>
        <v>http://creativecommons.org/publicdomain/zero/1.0/</v>
      </c>
      <c r="F3731" s="11" t="s">
        <v>5915</v>
      </c>
      <c r="G3731">
        <v>9</v>
      </c>
      <c r="H3731" t="s">
        <v>337</v>
      </c>
      <c r="I3731" s="3" t="str">
        <f t="shared" si="514"/>
        <v>https://jpsearch.go.jp/term/type/文章要素</v>
      </c>
      <c r="L3731">
        <f t="shared" si="507"/>
        <v>172</v>
      </c>
      <c r="M3731" t="str">
        <f t="shared" si="508"/>
        <v>https://www.dl.ndl.go.jp/api/iiif/3437686/canvas/172</v>
      </c>
      <c r="N3731" t="str">
        <f t="shared" si="515"/>
        <v>https://www.dl.ndl.go.jp/api/iiif/3437686/manifest.json</v>
      </c>
      <c r="O3731" t="str">
        <f t="shared" si="509"/>
        <v>http://da.dl.itc.u-tokyo.ac.jp/mirador/?params=[{%22manifest%22:%22https://www.dl.ndl.go.jp/api/iiif/3437686/manifest.json%22,%22canvas%22:%22https://www.dl.ndl.go.jp/api/iiif/3437686/canvas/172%22}]</v>
      </c>
      <c r="P3731" t="b">
        <f t="shared" si="510"/>
        <v>1</v>
      </c>
      <c r="Q3731" t="b">
        <f t="shared" si="511"/>
        <v>1</v>
      </c>
      <c r="R3731" s="8">
        <v>305</v>
      </c>
      <c r="S3731" s="8">
        <v>1</v>
      </c>
      <c r="T3731" s="9" t="s">
        <v>5006</v>
      </c>
    </row>
    <row r="3732" spans="1:20" ht="19">
      <c r="A3732" s="8" t="str">
        <f t="shared" si="512"/>
        <v>https://w3id.org/kouigenjimonogatari/data/0305-02.json</v>
      </c>
      <c r="B3732" s="8">
        <v>305</v>
      </c>
      <c r="C3732" s="8">
        <v>2</v>
      </c>
      <c r="D3732" s="9" t="s">
        <v>5007</v>
      </c>
      <c r="E3732" t="str">
        <f t="shared" si="513"/>
        <v>http://creativecommons.org/publicdomain/zero/1.0/</v>
      </c>
      <c r="F3732" s="11" t="s">
        <v>5915</v>
      </c>
      <c r="G3732">
        <v>9</v>
      </c>
      <c r="H3732" t="s">
        <v>337</v>
      </c>
      <c r="I3732" s="3" t="str">
        <f t="shared" si="514"/>
        <v>https://jpsearch.go.jp/term/type/文章要素</v>
      </c>
      <c r="L3732">
        <f t="shared" si="507"/>
        <v>172</v>
      </c>
      <c r="M3732" t="str">
        <f t="shared" si="508"/>
        <v>https://www.dl.ndl.go.jp/api/iiif/3437686/canvas/172</v>
      </c>
      <c r="N3732" t="str">
        <f t="shared" si="515"/>
        <v>https://www.dl.ndl.go.jp/api/iiif/3437686/manifest.json</v>
      </c>
      <c r="O3732" t="str">
        <f t="shared" si="509"/>
        <v>http://da.dl.itc.u-tokyo.ac.jp/mirador/?params=[{%22manifest%22:%22https://www.dl.ndl.go.jp/api/iiif/3437686/manifest.json%22,%22canvas%22:%22https://www.dl.ndl.go.jp/api/iiif/3437686/canvas/172%22}]</v>
      </c>
      <c r="P3732" t="b">
        <f t="shared" si="510"/>
        <v>1</v>
      </c>
      <c r="Q3732" t="b">
        <f t="shared" si="511"/>
        <v>1</v>
      </c>
      <c r="R3732" s="8">
        <v>305</v>
      </c>
      <c r="S3732" s="8">
        <v>2</v>
      </c>
      <c r="T3732" s="9" t="s">
        <v>5007</v>
      </c>
    </row>
    <row r="3733" spans="1:20" ht="19">
      <c r="A3733" s="8" t="str">
        <f t="shared" si="512"/>
        <v>https://w3id.org/kouigenjimonogatari/data/0305-03.json</v>
      </c>
      <c r="B3733" s="8">
        <v>305</v>
      </c>
      <c r="C3733" s="8">
        <v>3</v>
      </c>
      <c r="D3733" s="9" t="s">
        <v>5008</v>
      </c>
      <c r="E3733" t="str">
        <f t="shared" si="513"/>
        <v>http://creativecommons.org/publicdomain/zero/1.0/</v>
      </c>
      <c r="F3733" s="11" t="s">
        <v>5915</v>
      </c>
      <c r="G3733">
        <v>9</v>
      </c>
      <c r="H3733" t="s">
        <v>337</v>
      </c>
      <c r="I3733" s="3" t="str">
        <f t="shared" si="514"/>
        <v>https://jpsearch.go.jp/term/type/文章要素</v>
      </c>
      <c r="L3733">
        <f t="shared" si="507"/>
        <v>172</v>
      </c>
      <c r="M3733" t="str">
        <f t="shared" si="508"/>
        <v>https://www.dl.ndl.go.jp/api/iiif/3437686/canvas/172</v>
      </c>
      <c r="N3733" t="str">
        <f t="shared" si="515"/>
        <v>https://www.dl.ndl.go.jp/api/iiif/3437686/manifest.json</v>
      </c>
      <c r="O3733" t="str">
        <f t="shared" si="509"/>
        <v>http://da.dl.itc.u-tokyo.ac.jp/mirador/?params=[{%22manifest%22:%22https://www.dl.ndl.go.jp/api/iiif/3437686/manifest.json%22,%22canvas%22:%22https://www.dl.ndl.go.jp/api/iiif/3437686/canvas/172%22}]</v>
      </c>
      <c r="P3733" t="b">
        <f t="shared" si="510"/>
        <v>1</v>
      </c>
      <c r="Q3733" t="b">
        <f t="shared" si="511"/>
        <v>1</v>
      </c>
      <c r="R3733" s="8">
        <v>305</v>
      </c>
      <c r="S3733" s="8">
        <v>3</v>
      </c>
      <c r="T3733" s="9" t="s">
        <v>5008</v>
      </c>
    </row>
    <row r="3734" spans="1:20" ht="19">
      <c r="A3734" s="8" t="str">
        <f t="shared" si="512"/>
        <v>https://w3id.org/kouigenjimonogatari/data/0305-04.json</v>
      </c>
      <c r="B3734" s="8">
        <v>305</v>
      </c>
      <c r="C3734" s="8">
        <v>4</v>
      </c>
      <c r="D3734" s="9" t="s">
        <v>5009</v>
      </c>
      <c r="E3734" t="str">
        <f t="shared" si="513"/>
        <v>http://creativecommons.org/publicdomain/zero/1.0/</v>
      </c>
      <c r="F3734" s="11" t="s">
        <v>5915</v>
      </c>
      <c r="G3734">
        <v>9</v>
      </c>
      <c r="H3734" t="s">
        <v>337</v>
      </c>
      <c r="I3734" s="3" t="str">
        <f t="shared" si="514"/>
        <v>https://jpsearch.go.jp/term/type/文章要素</v>
      </c>
      <c r="L3734">
        <f t="shared" si="507"/>
        <v>172</v>
      </c>
      <c r="M3734" t="str">
        <f t="shared" si="508"/>
        <v>https://www.dl.ndl.go.jp/api/iiif/3437686/canvas/172</v>
      </c>
      <c r="N3734" t="str">
        <f t="shared" si="515"/>
        <v>https://www.dl.ndl.go.jp/api/iiif/3437686/manifest.json</v>
      </c>
      <c r="O3734" t="str">
        <f t="shared" si="509"/>
        <v>http://da.dl.itc.u-tokyo.ac.jp/mirador/?params=[{%22manifest%22:%22https://www.dl.ndl.go.jp/api/iiif/3437686/manifest.json%22,%22canvas%22:%22https://www.dl.ndl.go.jp/api/iiif/3437686/canvas/172%22}]</v>
      </c>
      <c r="P3734" t="b">
        <f t="shared" si="510"/>
        <v>1</v>
      </c>
      <c r="Q3734" t="b">
        <f t="shared" si="511"/>
        <v>1</v>
      </c>
      <c r="R3734" s="8">
        <v>305</v>
      </c>
      <c r="S3734" s="8">
        <v>4</v>
      </c>
      <c r="T3734" s="9" t="s">
        <v>5009</v>
      </c>
    </row>
    <row r="3735" spans="1:20" ht="19">
      <c r="A3735" s="8" t="str">
        <f t="shared" si="512"/>
        <v>https://w3id.org/kouigenjimonogatari/data/0305-05.json</v>
      </c>
      <c r="B3735" s="8">
        <v>305</v>
      </c>
      <c r="C3735" s="8">
        <v>5</v>
      </c>
      <c r="D3735" s="9" t="s">
        <v>5010</v>
      </c>
      <c r="E3735" t="str">
        <f t="shared" si="513"/>
        <v>http://creativecommons.org/publicdomain/zero/1.0/</v>
      </c>
      <c r="F3735" s="11" t="s">
        <v>5915</v>
      </c>
      <c r="G3735">
        <v>9</v>
      </c>
      <c r="H3735" t="s">
        <v>337</v>
      </c>
      <c r="I3735" s="3" t="str">
        <f t="shared" si="514"/>
        <v>https://jpsearch.go.jp/term/type/文章要素</v>
      </c>
      <c r="L3735">
        <f t="shared" si="507"/>
        <v>172</v>
      </c>
      <c r="M3735" t="str">
        <f t="shared" si="508"/>
        <v>https://www.dl.ndl.go.jp/api/iiif/3437686/canvas/172</v>
      </c>
      <c r="N3735" t="str">
        <f t="shared" si="515"/>
        <v>https://www.dl.ndl.go.jp/api/iiif/3437686/manifest.json</v>
      </c>
      <c r="O3735" t="str">
        <f t="shared" si="509"/>
        <v>http://da.dl.itc.u-tokyo.ac.jp/mirador/?params=[{%22manifest%22:%22https://www.dl.ndl.go.jp/api/iiif/3437686/manifest.json%22,%22canvas%22:%22https://www.dl.ndl.go.jp/api/iiif/3437686/canvas/172%22}]</v>
      </c>
      <c r="P3735" t="b">
        <f t="shared" si="510"/>
        <v>1</v>
      </c>
      <c r="Q3735" t="b">
        <f t="shared" si="511"/>
        <v>1</v>
      </c>
      <c r="R3735" s="8">
        <v>305</v>
      </c>
      <c r="S3735" s="8">
        <v>5</v>
      </c>
      <c r="T3735" s="9" t="s">
        <v>5010</v>
      </c>
    </row>
    <row r="3736" spans="1:20" ht="19">
      <c r="A3736" s="8" t="str">
        <f t="shared" si="512"/>
        <v>https://w3id.org/kouigenjimonogatari/data/0305-06.json</v>
      </c>
      <c r="B3736" s="8">
        <v>305</v>
      </c>
      <c r="C3736" s="8">
        <v>6</v>
      </c>
      <c r="D3736" s="9" t="s">
        <v>5011</v>
      </c>
      <c r="E3736" t="str">
        <f t="shared" si="513"/>
        <v>http://creativecommons.org/publicdomain/zero/1.0/</v>
      </c>
      <c r="F3736" s="11" t="s">
        <v>5915</v>
      </c>
      <c r="G3736">
        <v>9</v>
      </c>
      <c r="H3736" t="s">
        <v>337</v>
      </c>
      <c r="I3736" s="3" t="str">
        <f t="shared" si="514"/>
        <v>https://jpsearch.go.jp/term/type/文章要素</v>
      </c>
      <c r="L3736">
        <f t="shared" si="507"/>
        <v>172</v>
      </c>
      <c r="M3736" t="str">
        <f t="shared" si="508"/>
        <v>https://www.dl.ndl.go.jp/api/iiif/3437686/canvas/172</v>
      </c>
      <c r="N3736" t="str">
        <f t="shared" si="515"/>
        <v>https://www.dl.ndl.go.jp/api/iiif/3437686/manifest.json</v>
      </c>
      <c r="O3736" t="str">
        <f t="shared" si="509"/>
        <v>http://da.dl.itc.u-tokyo.ac.jp/mirador/?params=[{%22manifest%22:%22https://www.dl.ndl.go.jp/api/iiif/3437686/manifest.json%22,%22canvas%22:%22https://www.dl.ndl.go.jp/api/iiif/3437686/canvas/172%22}]</v>
      </c>
      <c r="P3736" t="b">
        <f t="shared" si="510"/>
        <v>1</v>
      </c>
      <c r="Q3736" t="b">
        <f t="shared" si="511"/>
        <v>1</v>
      </c>
      <c r="R3736" s="8">
        <v>305</v>
      </c>
      <c r="S3736" s="8">
        <v>6</v>
      </c>
      <c r="T3736" s="9" t="s">
        <v>5011</v>
      </c>
    </row>
    <row r="3737" spans="1:20" ht="19">
      <c r="A3737" s="8" t="str">
        <f t="shared" si="512"/>
        <v>https://w3id.org/kouigenjimonogatari/data/0305-07.json</v>
      </c>
      <c r="B3737" s="8">
        <v>305</v>
      </c>
      <c r="C3737" s="8">
        <v>7</v>
      </c>
      <c r="D3737" s="9" t="s">
        <v>5012</v>
      </c>
      <c r="E3737" t="str">
        <f t="shared" si="513"/>
        <v>http://creativecommons.org/publicdomain/zero/1.0/</v>
      </c>
      <c r="F3737" s="11" t="s">
        <v>5915</v>
      </c>
      <c r="G3737">
        <v>9</v>
      </c>
      <c r="H3737" t="s">
        <v>337</v>
      </c>
      <c r="I3737" s="3" t="str">
        <f t="shared" si="514"/>
        <v>https://jpsearch.go.jp/term/type/文章要素</v>
      </c>
      <c r="L3737">
        <f t="shared" si="507"/>
        <v>172</v>
      </c>
      <c r="M3737" t="str">
        <f t="shared" si="508"/>
        <v>https://www.dl.ndl.go.jp/api/iiif/3437686/canvas/172</v>
      </c>
      <c r="N3737" t="str">
        <f t="shared" si="515"/>
        <v>https://www.dl.ndl.go.jp/api/iiif/3437686/manifest.json</v>
      </c>
      <c r="O3737" t="str">
        <f t="shared" si="509"/>
        <v>http://da.dl.itc.u-tokyo.ac.jp/mirador/?params=[{%22manifest%22:%22https://www.dl.ndl.go.jp/api/iiif/3437686/manifest.json%22,%22canvas%22:%22https://www.dl.ndl.go.jp/api/iiif/3437686/canvas/172%22}]</v>
      </c>
      <c r="P3737" t="b">
        <f t="shared" si="510"/>
        <v>1</v>
      </c>
      <c r="Q3737" t="b">
        <f t="shared" si="511"/>
        <v>1</v>
      </c>
      <c r="R3737" s="8">
        <v>305</v>
      </c>
      <c r="S3737" s="8">
        <v>7</v>
      </c>
      <c r="T3737" s="9" t="s">
        <v>5012</v>
      </c>
    </row>
    <row r="3738" spans="1:20" ht="19">
      <c r="A3738" s="8" t="str">
        <f t="shared" si="512"/>
        <v>https://w3id.org/kouigenjimonogatari/data/0305-08.json</v>
      </c>
      <c r="B3738" s="8">
        <v>305</v>
      </c>
      <c r="C3738" s="8">
        <v>8</v>
      </c>
      <c r="D3738" s="9" t="s">
        <v>5013</v>
      </c>
      <c r="E3738" t="str">
        <f t="shared" si="513"/>
        <v>http://creativecommons.org/publicdomain/zero/1.0/</v>
      </c>
      <c r="F3738" s="11" t="s">
        <v>5915</v>
      </c>
      <c r="G3738">
        <v>9</v>
      </c>
      <c r="H3738" t="s">
        <v>337</v>
      </c>
      <c r="I3738" s="3" t="str">
        <f t="shared" si="514"/>
        <v>https://jpsearch.go.jp/term/type/文章要素</v>
      </c>
      <c r="L3738">
        <f t="shared" si="507"/>
        <v>172</v>
      </c>
      <c r="M3738" t="str">
        <f t="shared" si="508"/>
        <v>https://www.dl.ndl.go.jp/api/iiif/3437686/canvas/172</v>
      </c>
      <c r="N3738" t="str">
        <f t="shared" si="515"/>
        <v>https://www.dl.ndl.go.jp/api/iiif/3437686/manifest.json</v>
      </c>
      <c r="O3738" t="str">
        <f t="shared" si="509"/>
        <v>http://da.dl.itc.u-tokyo.ac.jp/mirador/?params=[{%22manifest%22:%22https://www.dl.ndl.go.jp/api/iiif/3437686/manifest.json%22,%22canvas%22:%22https://www.dl.ndl.go.jp/api/iiif/3437686/canvas/172%22}]</v>
      </c>
      <c r="P3738" t="b">
        <f t="shared" si="510"/>
        <v>1</v>
      </c>
      <c r="Q3738" t="b">
        <f t="shared" si="511"/>
        <v>1</v>
      </c>
      <c r="R3738" s="8">
        <v>305</v>
      </c>
      <c r="S3738" s="8">
        <v>8</v>
      </c>
      <c r="T3738" s="9" t="s">
        <v>5013</v>
      </c>
    </row>
    <row r="3739" spans="1:20" ht="19">
      <c r="A3739" s="8" t="str">
        <f t="shared" si="512"/>
        <v>https://w3id.org/kouigenjimonogatari/data/0305-09.json</v>
      </c>
      <c r="B3739" s="8">
        <v>305</v>
      </c>
      <c r="C3739" s="8">
        <v>9</v>
      </c>
      <c r="D3739" s="9" t="s">
        <v>5014</v>
      </c>
      <c r="E3739" t="str">
        <f t="shared" si="513"/>
        <v>http://creativecommons.org/publicdomain/zero/1.0/</v>
      </c>
      <c r="F3739" s="11" t="s">
        <v>5915</v>
      </c>
      <c r="G3739">
        <v>9</v>
      </c>
      <c r="H3739" t="s">
        <v>337</v>
      </c>
      <c r="I3739" s="3" t="str">
        <f t="shared" si="514"/>
        <v>https://jpsearch.go.jp/term/type/文章要素</v>
      </c>
      <c r="L3739">
        <f t="shared" si="507"/>
        <v>172</v>
      </c>
      <c r="M3739" t="str">
        <f t="shared" si="508"/>
        <v>https://www.dl.ndl.go.jp/api/iiif/3437686/canvas/172</v>
      </c>
      <c r="N3739" t="str">
        <f t="shared" si="515"/>
        <v>https://www.dl.ndl.go.jp/api/iiif/3437686/manifest.json</v>
      </c>
      <c r="O3739" t="str">
        <f t="shared" si="509"/>
        <v>http://da.dl.itc.u-tokyo.ac.jp/mirador/?params=[{%22manifest%22:%22https://www.dl.ndl.go.jp/api/iiif/3437686/manifest.json%22,%22canvas%22:%22https://www.dl.ndl.go.jp/api/iiif/3437686/canvas/172%22}]</v>
      </c>
      <c r="P3739" t="b">
        <f t="shared" si="510"/>
        <v>1</v>
      </c>
      <c r="Q3739" t="b">
        <f t="shared" si="511"/>
        <v>1</v>
      </c>
      <c r="R3739" s="8">
        <v>305</v>
      </c>
      <c r="S3739" s="8">
        <v>9</v>
      </c>
      <c r="T3739" s="9" t="s">
        <v>5014</v>
      </c>
    </row>
    <row r="3740" spans="1:20" ht="19">
      <c r="A3740" s="8" t="str">
        <f t="shared" si="512"/>
        <v>https://w3id.org/kouigenjimonogatari/data/0305-10.json</v>
      </c>
      <c r="B3740" s="8">
        <v>305</v>
      </c>
      <c r="C3740" s="8">
        <v>10</v>
      </c>
      <c r="D3740" s="9" t="s">
        <v>3611</v>
      </c>
      <c r="E3740" t="str">
        <f t="shared" si="513"/>
        <v>http://creativecommons.org/publicdomain/zero/1.0/</v>
      </c>
      <c r="F3740" s="11" t="s">
        <v>5915</v>
      </c>
      <c r="G3740">
        <v>9</v>
      </c>
      <c r="H3740" t="s">
        <v>337</v>
      </c>
      <c r="I3740" s="3" t="str">
        <f t="shared" si="514"/>
        <v>https://jpsearch.go.jp/term/type/文章要素</v>
      </c>
      <c r="L3740">
        <f t="shared" si="507"/>
        <v>172</v>
      </c>
      <c r="M3740" t="str">
        <f t="shared" si="508"/>
        <v>https://www.dl.ndl.go.jp/api/iiif/3437686/canvas/172</v>
      </c>
      <c r="N3740" t="str">
        <f t="shared" si="515"/>
        <v>https://www.dl.ndl.go.jp/api/iiif/3437686/manifest.json</v>
      </c>
      <c r="O3740" t="str">
        <f t="shared" si="509"/>
        <v>http://da.dl.itc.u-tokyo.ac.jp/mirador/?params=[{%22manifest%22:%22https://www.dl.ndl.go.jp/api/iiif/3437686/manifest.json%22,%22canvas%22:%22https://www.dl.ndl.go.jp/api/iiif/3437686/canvas/172%22}]</v>
      </c>
      <c r="P3740" t="b">
        <f t="shared" si="510"/>
        <v>1</v>
      </c>
      <c r="Q3740" t="b">
        <f t="shared" si="511"/>
        <v>1</v>
      </c>
      <c r="R3740" s="8">
        <v>305</v>
      </c>
      <c r="S3740" s="8">
        <v>10</v>
      </c>
      <c r="T3740" s="9" t="s">
        <v>3611</v>
      </c>
    </row>
    <row r="3741" spans="1:20" ht="19">
      <c r="A3741" s="8" t="str">
        <f t="shared" si="512"/>
        <v>https://w3id.org/kouigenjimonogatari/data/0305-11.json</v>
      </c>
      <c r="B3741" s="8">
        <v>305</v>
      </c>
      <c r="C3741" s="8">
        <v>11</v>
      </c>
      <c r="D3741" s="9" t="s">
        <v>5015</v>
      </c>
      <c r="E3741" t="str">
        <f t="shared" si="513"/>
        <v>http://creativecommons.org/publicdomain/zero/1.0/</v>
      </c>
      <c r="F3741" s="11" t="s">
        <v>5915</v>
      </c>
      <c r="G3741">
        <v>9</v>
      </c>
      <c r="H3741" t="s">
        <v>337</v>
      </c>
      <c r="I3741" s="3" t="str">
        <f t="shared" si="514"/>
        <v>https://jpsearch.go.jp/term/type/文章要素</v>
      </c>
      <c r="L3741">
        <f t="shared" si="507"/>
        <v>172</v>
      </c>
      <c r="M3741" t="str">
        <f t="shared" si="508"/>
        <v>https://www.dl.ndl.go.jp/api/iiif/3437686/canvas/172</v>
      </c>
      <c r="N3741" t="str">
        <f t="shared" si="515"/>
        <v>https://www.dl.ndl.go.jp/api/iiif/3437686/manifest.json</v>
      </c>
      <c r="O3741" t="str">
        <f t="shared" si="509"/>
        <v>http://da.dl.itc.u-tokyo.ac.jp/mirador/?params=[{%22manifest%22:%22https://www.dl.ndl.go.jp/api/iiif/3437686/manifest.json%22,%22canvas%22:%22https://www.dl.ndl.go.jp/api/iiif/3437686/canvas/172%22}]</v>
      </c>
      <c r="P3741" t="b">
        <f t="shared" si="510"/>
        <v>1</v>
      </c>
      <c r="Q3741" t="b">
        <f t="shared" si="511"/>
        <v>1</v>
      </c>
      <c r="R3741" s="8">
        <v>305</v>
      </c>
      <c r="S3741" s="8">
        <v>11</v>
      </c>
      <c r="T3741" s="9" t="s">
        <v>5015</v>
      </c>
    </row>
    <row r="3742" spans="1:20" ht="19">
      <c r="A3742" s="8" t="str">
        <f t="shared" si="512"/>
        <v>https://w3id.org/kouigenjimonogatari/data/0305-12.json</v>
      </c>
      <c r="B3742" s="8">
        <v>305</v>
      </c>
      <c r="C3742" s="8">
        <v>12</v>
      </c>
      <c r="D3742" s="9" t="s">
        <v>5016</v>
      </c>
      <c r="E3742" t="str">
        <f t="shared" si="513"/>
        <v>http://creativecommons.org/publicdomain/zero/1.0/</v>
      </c>
      <c r="F3742" s="11" t="s">
        <v>5915</v>
      </c>
      <c r="G3742">
        <v>9</v>
      </c>
      <c r="H3742" t="s">
        <v>337</v>
      </c>
      <c r="I3742" s="3" t="str">
        <f t="shared" si="514"/>
        <v>https://jpsearch.go.jp/term/type/文章要素</v>
      </c>
      <c r="L3742">
        <f t="shared" si="507"/>
        <v>172</v>
      </c>
      <c r="M3742" t="str">
        <f t="shared" si="508"/>
        <v>https://www.dl.ndl.go.jp/api/iiif/3437686/canvas/172</v>
      </c>
      <c r="N3742" t="str">
        <f t="shared" si="515"/>
        <v>https://www.dl.ndl.go.jp/api/iiif/3437686/manifest.json</v>
      </c>
      <c r="O3742" t="str">
        <f t="shared" si="509"/>
        <v>http://da.dl.itc.u-tokyo.ac.jp/mirador/?params=[{%22manifest%22:%22https://www.dl.ndl.go.jp/api/iiif/3437686/manifest.json%22,%22canvas%22:%22https://www.dl.ndl.go.jp/api/iiif/3437686/canvas/172%22}]</v>
      </c>
      <c r="P3742" t="b">
        <f t="shared" si="510"/>
        <v>1</v>
      </c>
      <c r="Q3742" t="b">
        <f t="shared" si="511"/>
        <v>1</v>
      </c>
      <c r="R3742" s="8">
        <v>305</v>
      </c>
      <c r="S3742" s="8">
        <v>12</v>
      </c>
      <c r="T3742" s="9" t="s">
        <v>5016</v>
      </c>
    </row>
    <row r="3743" spans="1:20" ht="19">
      <c r="A3743" s="8" t="str">
        <f t="shared" si="512"/>
        <v>https://w3id.org/kouigenjimonogatari/data/0305-13.json</v>
      </c>
      <c r="B3743" s="8">
        <v>305</v>
      </c>
      <c r="C3743" s="8">
        <v>13</v>
      </c>
      <c r="D3743" s="9" t="s">
        <v>5017</v>
      </c>
      <c r="E3743" t="str">
        <f t="shared" si="513"/>
        <v>http://creativecommons.org/publicdomain/zero/1.0/</v>
      </c>
      <c r="F3743" s="11" t="s">
        <v>5915</v>
      </c>
      <c r="G3743">
        <v>9</v>
      </c>
      <c r="H3743" t="s">
        <v>337</v>
      </c>
      <c r="I3743" s="3" t="str">
        <f t="shared" si="514"/>
        <v>https://jpsearch.go.jp/term/type/文章要素</v>
      </c>
      <c r="L3743">
        <f t="shared" si="507"/>
        <v>172</v>
      </c>
      <c r="M3743" t="str">
        <f t="shared" si="508"/>
        <v>https://www.dl.ndl.go.jp/api/iiif/3437686/canvas/172</v>
      </c>
      <c r="N3743" t="str">
        <f t="shared" si="515"/>
        <v>https://www.dl.ndl.go.jp/api/iiif/3437686/manifest.json</v>
      </c>
      <c r="O3743" t="str">
        <f t="shared" si="509"/>
        <v>http://da.dl.itc.u-tokyo.ac.jp/mirador/?params=[{%22manifest%22:%22https://www.dl.ndl.go.jp/api/iiif/3437686/manifest.json%22,%22canvas%22:%22https://www.dl.ndl.go.jp/api/iiif/3437686/canvas/172%22}]</v>
      </c>
      <c r="P3743" t="b">
        <f t="shared" si="510"/>
        <v>1</v>
      </c>
      <c r="Q3743" t="b">
        <f t="shared" si="511"/>
        <v>1</v>
      </c>
      <c r="R3743" s="8">
        <v>305</v>
      </c>
      <c r="S3743" s="8">
        <v>13</v>
      </c>
      <c r="T3743" s="9" t="s">
        <v>5017</v>
      </c>
    </row>
    <row r="3744" spans="1:20" ht="19">
      <c r="A3744" s="8" t="str">
        <f t="shared" si="512"/>
        <v>https://w3id.org/kouigenjimonogatari/data/0305-14.json</v>
      </c>
      <c r="B3744" s="8">
        <v>305</v>
      </c>
      <c r="C3744" s="8">
        <v>14</v>
      </c>
      <c r="D3744" s="9" t="s">
        <v>5018</v>
      </c>
      <c r="E3744" t="str">
        <f t="shared" si="513"/>
        <v>http://creativecommons.org/publicdomain/zero/1.0/</v>
      </c>
      <c r="F3744" s="11" t="s">
        <v>5915</v>
      </c>
      <c r="G3744">
        <v>9</v>
      </c>
      <c r="H3744" t="s">
        <v>337</v>
      </c>
      <c r="I3744" s="3" t="str">
        <f t="shared" si="514"/>
        <v>https://jpsearch.go.jp/term/type/文章要素</v>
      </c>
      <c r="L3744">
        <f t="shared" ref="L3744:L3807" si="516">20+INT(B3744/2)</f>
        <v>172</v>
      </c>
      <c r="M3744" t="str">
        <f t="shared" ref="M3744:M3807" si="517">"https://www.dl.ndl.go.jp/api/iiif/3437686/canvas/"&amp;L3744</f>
        <v>https://www.dl.ndl.go.jp/api/iiif/3437686/canvas/172</v>
      </c>
      <c r="N3744" t="str">
        <f t="shared" si="515"/>
        <v>https://www.dl.ndl.go.jp/api/iiif/3437686/manifest.json</v>
      </c>
      <c r="O3744" t="str">
        <f t="shared" ref="O3744:O3807" si="518">"http://da.dl.itc.u-tokyo.ac.jp/mirador/?params=[{%22manifest%22:%22"&amp;N3744&amp;"%22,%22canvas%22:%22"&amp;M3744&amp;"%22}]"</f>
        <v>http://da.dl.itc.u-tokyo.ac.jp/mirador/?params=[{%22manifest%22:%22https://www.dl.ndl.go.jp/api/iiif/3437686/manifest.json%22,%22canvas%22:%22https://www.dl.ndl.go.jp/api/iiif/3437686/canvas/172%22}]</v>
      </c>
      <c r="P3744" t="b">
        <f t="shared" ref="P3744:P3807" si="519">S3744=C3744</f>
        <v>1</v>
      </c>
      <c r="Q3744" t="b">
        <f t="shared" ref="Q3744:Q3807" si="520">B3744=R3744</f>
        <v>1</v>
      </c>
      <c r="R3744" s="8">
        <v>305</v>
      </c>
      <c r="S3744" s="8">
        <v>14</v>
      </c>
      <c r="T3744" s="9" t="s">
        <v>5018</v>
      </c>
    </row>
    <row r="3745" spans="1:20" ht="19">
      <c r="A3745" s="8" t="str">
        <f t="shared" si="512"/>
        <v>https://w3id.org/kouigenjimonogatari/data/0306-01.json</v>
      </c>
      <c r="B3745" s="8">
        <v>306</v>
      </c>
      <c r="C3745" s="8">
        <v>1</v>
      </c>
      <c r="D3745" s="9" t="s">
        <v>5019</v>
      </c>
      <c r="E3745" t="str">
        <f t="shared" si="513"/>
        <v>http://creativecommons.org/publicdomain/zero/1.0/</v>
      </c>
      <c r="F3745" s="11" t="s">
        <v>5915</v>
      </c>
      <c r="G3745">
        <v>9</v>
      </c>
      <c r="H3745" t="s">
        <v>337</v>
      </c>
      <c r="I3745" s="3" t="str">
        <f t="shared" si="514"/>
        <v>https://jpsearch.go.jp/term/type/文章要素</v>
      </c>
      <c r="L3745">
        <f t="shared" si="516"/>
        <v>173</v>
      </c>
      <c r="M3745" t="str">
        <f t="shared" si="517"/>
        <v>https://www.dl.ndl.go.jp/api/iiif/3437686/canvas/173</v>
      </c>
      <c r="N3745" t="str">
        <f t="shared" si="515"/>
        <v>https://www.dl.ndl.go.jp/api/iiif/3437686/manifest.json</v>
      </c>
      <c r="O3745" t="str">
        <f t="shared" si="518"/>
        <v>http://da.dl.itc.u-tokyo.ac.jp/mirador/?params=[{%22manifest%22:%22https://www.dl.ndl.go.jp/api/iiif/3437686/manifest.json%22,%22canvas%22:%22https://www.dl.ndl.go.jp/api/iiif/3437686/canvas/173%22}]</v>
      </c>
      <c r="P3745" t="b">
        <f t="shared" si="519"/>
        <v>1</v>
      </c>
      <c r="Q3745" t="b">
        <f t="shared" si="520"/>
        <v>1</v>
      </c>
      <c r="R3745" s="8">
        <v>306</v>
      </c>
      <c r="S3745" s="8">
        <v>1</v>
      </c>
      <c r="T3745" s="9" t="s">
        <v>5019</v>
      </c>
    </row>
    <row r="3746" spans="1:20" ht="19">
      <c r="A3746" s="8" t="str">
        <f t="shared" si="512"/>
        <v>https://w3id.org/kouigenjimonogatari/data/0306-02.json</v>
      </c>
      <c r="B3746" s="8">
        <v>306</v>
      </c>
      <c r="C3746" s="8">
        <v>2</v>
      </c>
      <c r="D3746" s="9" t="s">
        <v>5020</v>
      </c>
      <c r="E3746" t="str">
        <f t="shared" si="513"/>
        <v>http://creativecommons.org/publicdomain/zero/1.0/</v>
      </c>
      <c r="F3746" s="11" t="s">
        <v>5915</v>
      </c>
      <c r="G3746">
        <v>9</v>
      </c>
      <c r="H3746" t="s">
        <v>337</v>
      </c>
      <c r="I3746" s="3" t="str">
        <f t="shared" si="514"/>
        <v>https://jpsearch.go.jp/term/type/文章要素</v>
      </c>
      <c r="L3746">
        <f t="shared" si="516"/>
        <v>173</v>
      </c>
      <c r="M3746" t="str">
        <f t="shared" si="517"/>
        <v>https://www.dl.ndl.go.jp/api/iiif/3437686/canvas/173</v>
      </c>
      <c r="N3746" t="str">
        <f t="shared" si="515"/>
        <v>https://www.dl.ndl.go.jp/api/iiif/3437686/manifest.json</v>
      </c>
      <c r="O3746" t="str">
        <f t="shared" si="518"/>
        <v>http://da.dl.itc.u-tokyo.ac.jp/mirador/?params=[{%22manifest%22:%22https://www.dl.ndl.go.jp/api/iiif/3437686/manifest.json%22,%22canvas%22:%22https://www.dl.ndl.go.jp/api/iiif/3437686/canvas/173%22}]</v>
      </c>
      <c r="P3746" t="b">
        <f t="shared" si="519"/>
        <v>1</v>
      </c>
      <c r="Q3746" t="b">
        <f t="shared" si="520"/>
        <v>1</v>
      </c>
      <c r="R3746" s="8">
        <v>306</v>
      </c>
      <c r="S3746" s="8">
        <v>2</v>
      </c>
      <c r="T3746" s="9" t="s">
        <v>5020</v>
      </c>
    </row>
    <row r="3747" spans="1:20" ht="19">
      <c r="A3747" s="8" t="str">
        <f t="shared" si="512"/>
        <v>https://w3id.org/kouigenjimonogatari/data/0306-03.json</v>
      </c>
      <c r="B3747" s="8">
        <v>306</v>
      </c>
      <c r="C3747" s="8">
        <v>3</v>
      </c>
      <c r="D3747" s="9" t="s">
        <v>5021</v>
      </c>
      <c r="E3747" t="str">
        <f t="shared" si="513"/>
        <v>http://creativecommons.org/publicdomain/zero/1.0/</v>
      </c>
      <c r="F3747" s="11" t="s">
        <v>5915</v>
      </c>
      <c r="G3747">
        <v>9</v>
      </c>
      <c r="H3747" t="s">
        <v>337</v>
      </c>
      <c r="I3747" s="3" t="str">
        <f t="shared" si="514"/>
        <v>https://jpsearch.go.jp/term/type/文章要素</v>
      </c>
      <c r="L3747">
        <f t="shared" si="516"/>
        <v>173</v>
      </c>
      <c r="M3747" t="str">
        <f t="shared" si="517"/>
        <v>https://www.dl.ndl.go.jp/api/iiif/3437686/canvas/173</v>
      </c>
      <c r="N3747" t="str">
        <f t="shared" si="515"/>
        <v>https://www.dl.ndl.go.jp/api/iiif/3437686/manifest.json</v>
      </c>
      <c r="O3747" t="str">
        <f t="shared" si="518"/>
        <v>http://da.dl.itc.u-tokyo.ac.jp/mirador/?params=[{%22manifest%22:%22https://www.dl.ndl.go.jp/api/iiif/3437686/manifest.json%22,%22canvas%22:%22https://www.dl.ndl.go.jp/api/iiif/3437686/canvas/173%22}]</v>
      </c>
      <c r="P3747" t="b">
        <f t="shared" si="519"/>
        <v>1</v>
      </c>
      <c r="Q3747" t="b">
        <f t="shared" si="520"/>
        <v>1</v>
      </c>
      <c r="R3747" s="8">
        <v>306</v>
      </c>
      <c r="S3747" s="8">
        <v>3</v>
      </c>
      <c r="T3747" s="9" t="s">
        <v>5021</v>
      </c>
    </row>
    <row r="3748" spans="1:20" ht="19">
      <c r="A3748" s="8" t="str">
        <f t="shared" si="512"/>
        <v>https://w3id.org/kouigenjimonogatari/data/0306-04.json</v>
      </c>
      <c r="B3748" s="8">
        <v>306</v>
      </c>
      <c r="C3748" s="8">
        <v>4</v>
      </c>
      <c r="D3748" s="9" t="s">
        <v>5022</v>
      </c>
      <c r="E3748" t="str">
        <f t="shared" si="513"/>
        <v>http://creativecommons.org/publicdomain/zero/1.0/</v>
      </c>
      <c r="F3748" s="11" t="s">
        <v>5915</v>
      </c>
      <c r="G3748">
        <v>9</v>
      </c>
      <c r="H3748" t="s">
        <v>337</v>
      </c>
      <c r="I3748" s="3" t="str">
        <f t="shared" si="514"/>
        <v>https://jpsearch.go.jp/term/type/文章要素</v>
      </c>
      <c r="L3748">
        <f t="shared" si="516"/>
        <v>173</v>
      </c>
      <c r="M3748" t="str">
        <f t="shared" si="517"/>
        <v>https://www.dl.ndl.go.jp/api/iiif/3437686/canvas/173</v>
      </c>
      <c r="N3748" t="str">
        <f t="shared" si="515"/>
        <v>https://www.dl.ndl.go.jp/api/iiif/3437686/manifest.json</v>
      </c>
      <c r="O3748" t="str">
        <f t="shared" si="518"/>
        <v>http://da.dl.itc.u-tokyo.ac.jp/mirador/?params=[{%22manifest%22:%22https://www.dl.ndl.go.jp/api/iiif/3437686/manifest.json%22,%22canvas%22:%22https://www.dl.ndl.go.jp/api/iiif/3437686/canvas/173%22}]</v>
      </c>
      <c r="P3748" t="b">
        <f t="shared" si="519"/>
        <v>1</v>
      </c>
      <c r="Q3748" t="b">
        <f t="shared" si="520"/>
        <v>1</v>
      </c>
      <c r="R3748" s="8">
        <v>306</v>
      </c>
      <c r="S3748" s="8">
        <v>4</v>
      </c>
      <c r="T3748" s="9" t="s">
        <v>5022</v>
      </c>
    </row>
    <row r="3749" spans="1:20" ht="19">
      <c r="A3749" s="8" t="str">
        <f t="shared" si="512"/>
        <v>https://w3id.org/kouigenjimonogatari/data/0306-05.json</v>
      </c>
      <c r="B3749" s="8">
        <v>306</v>
      </c>
      <c r="C3749" s="8">
        <v>5</v>
      </c>
      <c r="D3749" s="9" t="s">
        <v>5023</v>
      </c>
      <c r="E3749" t="str">
        <f t="shared" si="513"/>
        <v>http://creativecommons.org/publicdomain/zero/1.0/</v>
      </c>
      <c r="F3749" s="11" t="s">
        <v>5915</v>
      </c>
      <c r="G3749">
        <v>9</v>
      </c>
      <c r="H3749" t="s">
        <v>337</v>
      </c>
      <c r="I3749" s="3" t="str">
        <f t="shared" si="514"/>
        <v>https://jpsearch.go.jp/term/type/文章要素</v>
      </c>
      <c r="L3749">
        <f t="shared" si="516"/>
        <v>173</v>
      </c>
      <c r="M3749" t="str">
        <f t="shared" si="517"/>
        <v>https://www.dl.ndl.go.jp/api/iiif/3437686/canvas/173</v>
      </c>
      <c r="N3749" t="str">
        <f t="shared" si="515"/>
        <v>https://www.dl.ndl.go.jp/api/iiif/3437686/manifest.json</v>
      </c>
      <c r="O3749" t="str">
        <f t="shared" si="518"/>
        <v>http://da.dl.itc.u-tokyo.ac.jp/mirador/?params=[{%22manifest%22:%22https://www.dl.ndl.go.jp/api/iiif/3437686/manifest.json%22,%22canvas%22:%22https://www.dl.ndl.go.jp/api/iiif/3437686/canvas/173%22}]</v>
      </c>
      <c r="P3749" t="b">
        <f t="shared" si="519"/>
        <v>1</v>
      </c>
      <c r="Q3749" t="b">
        <f t="shared" si="520"/>
        <v>1</v>
      </c>
      <c r="R3749" s="8">
        <v>306</v>
      </c>
      <c r="S3749" s="8">
        <v>5</v>
      </c>
      <c r="T3749" s="9" t="s">
        <v>5023</v>
      </c>
    </row>
    <row r="3750" spans="1:20" ht="19">
      <c r="A3750" s="8" t="str">
        <f t="shared" si="512"/>
        <v>https://w3id.org/kouigenjimonogatari/data/0306-06.json</v>
      </c>
      <c r="B3750" s="8">
        <v>306</v>
      </c>
      <c r="C3750" s="8">
        <v>6</v>
      </c>
      <c r="D3750" s="9" t="s">
        <v>5024</v>
      </c>
      <c r="E3750" t="str">
        <f t="shared" si="513"/>
        <v>http://creativecommons.org/publicdomain/zero/1.0/</v>
      </c>
      <c r="F3750" s="11" t="s">
        <v>5915</v>
      </c>
      <c r="G3750">
        <v>9</v>
      </c>
      <c r="H3750" t="s">
        <v>337</v>
      </c>
      <c r="I3750" s="3" t="str">
        <f t="shared" si="514"/>
        <v>https://jpsearch.go.jp/term/type/文章要素</v>
      </c>
      <c r="L3750">
        <f t="shared" si="516"/>
        <v>173</v>
      </c>
      <c r="M3750" t="str">
        <f t="shared" si="517"/>
        <v>https://www.dl.ndl.go.jp/api/iiif/3437686/canvas/173</v>
      </c>
      <c r="N3750" t="str">
        <f t="shared" si="515"/>
        <v>https://www.dl.ndl.go.jp/api/iiif/3437686/manifest.json</v>
      </c>
      <c r="O3750" t="str">
        <f t="shared" si="518"/>
        <v>http://da.dl.itc.u-tokyo.ac.jp/mirador/?params=[{%22manifest%22:%22https://www.dl.ndl.go.jp/api/iiif/3437686/manifest.json%22,%22canvas%22:%22https://www.dl.ndl.go.jp/api/iiif/3437686/canvas/173%22}]</v>
      </c>
      <c r="P3750" t="b">
        <f t="shared" si="519"/>
        <v>1</v>
      </c>
      <c r="Q3750" t="b">
        <f t="shared" si="520"/>
        <v>1</v>
      </c>
      <c r="R3750" s="8">
        <v>306</v>
      </c>
      <c r="S3750" s="8">
        <v>6</v>
      </c>
      <c r="T3750" s="9" t="s">
        <v>5024</v>
      </c>
    </row>
    <row r="3751" spans="1:20" ht="19">
      <c r="A3751" s="8" t="str">
        <f t="shared" si="512"/>
        <v>https://w3id.org/kouigenjimonogatari/data/0306-07.json</v>
      </c>
      <c r="B3751" s="8">
        <v>306</v>
      </c>
      <c r="C3751" s="8">
        <v>7</v>
      </c>
      <c r="D3751" s="9" t="s">
        <v>5025</v>
      </c>
      <c r="E3751" t="str">
        <f t="shared" si="513"/>
        <v>http://creativecommons.org/publicdomain/zero/1.0/</v>
      </c>
      <c r="F3751" s="11" t="s">
        <v>5915</v>
      </c>
      <c r="G3751">
        <v>9</v>
      </c>
      <c r="H3751" t="s">
        <v>337</v>
      </c>
      <c r="I3751" s="3" t="str">
        <f t="shared" si="514"/>
        <v>https://jpsearch.go.jp/term/type/文章要素</v>
      </c>
      <c r="L3751">
        <f t="shared" si="516"/>
        <v>173</v>
      </c>
      <c r="M3751" t="str">
        <f t="shared" si="517"/>
        <v>https://www.dl.ndl.go.jp/api/iiif/3437686/canvas/173</v>
      </c>
      <c r="N3751" t="str">
        <f t="shared" si="515"/>
        <v>https://www.dl.ndl.go.jp/api/iiif/3437686/manifest.json</v>
      </c>
      <c r="O3751" t="str">
        <f t="shared" si="518"/>
        <v>http://da.dl.itc.u-tokyo.ac.jp/mirador/?params=[{%22manifest%22:%22https://www.dl.ndl.go.jp/api/iiif/3437686/manifest.json%22,%22canvas%22:%22https://www.dl.ndl.go.jp/api/iiif/3437686/canvas/173%22}]</v>
      </c>
      <c r="P3751" t="b">
        <f t="shared" si="519"/>
        <v>1</v>
      </c>
      <c r="Q3751" t="b">
        <f t="shared" si="520"/>
        <v>1</v>
      </c>
      <c r="R3751" s="8">
        <v>306</v>
      </c>
      <c r="S3751" s="8">
        <v>7</v>
      </c>
      <c r="T3751" s="9" t="s">
        <v>5025</v>
      </c>
    </row>
    <row r="3752" spans="1:20" ht="19">
      <c r="A3752" s="8" t="str">
        <f t="shared" si="512"/>
        <v>https://w3id.org/kouigenjimonogatari/data/0306-08.json</v>
      </c>
      <c r="B3752" s="8">
        <v>306</v>
      </c>
      <c r="C3752" s="8">
        <v>8</v>
      </c>
      <c r="D3752" s="9" t="s">
        <v>5026</v>
      </c>
      <c r="E3752" t="str">
        <f t="shared" si="513"/>
        <v>http://creativecommons.org/publicdomain/zero/1.0/</v>
      </c>
      <c r="F3752" s="11" t="s">
        <v>5915</v>
      </c>
      <c r="G3752">
        <v>9</v>
      </c>
      <c r="H3752" t="s">
        <v>337</v>
      </c>
      <c r="I3752" s="3" t="str">
        <f t="shared" si="514"/>
        <v>https://jpsearch.go.jp/term/type/文章要素</v>
      </c>
      <c r="L3752">
        <f t="shared" si="516"/>
        <v>173</v>
      </c>
      <c r="M3752" t="str">
        <f t="shared" si="517"/>
        <v>https://www.dl.ndl.go.jp/api/iiif/3437686/canvas/173</v>
      </c>
      <c r="N3752" t="str">
        <f t="shared" si="515"/>
        <v>https://www.dl.ndl.go.jp/api/iiif/3437686/manifest.json</v>
      </c>
      <c r="O3752" t="str">
        <f t="shared" si="518"/>
        <v>http://da.dl.itc.u-tokyo.ac.jp/mirador/?params=[{%22manifest%22:%22https://www.dl.ndl.go.jp/api/iiif/3437686/manifest.json%22,%22canvas%22:%22https://www.dl.ndl.go.jp/api/iiif/3437686/canvas/173%22}]</v>
      </c>
      <c r="P3752" t="b">
        <f t="shared" si="519"/>
        <v>1</v>
      </c>
      <c r="Q3752" t="b">
        <f t="shared" si="520"/>
        <v>1</v>
      </c>
      <c r="R3752" s="8">
        <v>306</v>
      </c>
      <c r="S3752" s="8">
        <v>8</v>
      </c>
      <c r="T3752" s="9" t="s">
        <v>5026</v>
      </c>
    </row>
    <row r="3753" spans="1:20" ht="19">
      <c r="A3753" s="8" t="str">
        <f t="shared" si="512"/>
        <v>https://w3id.org/kouigenjimonogatari/data/0306-09.json</v>
      </c>
      <c r="B3753" s="8">
        <v>306</v>
      </c>
      <c r="C3753" s="8">
        <v>9</v>
      </c>
      <c r="D3753" s="9" t="s">
        <v>5027</v>
      </c>
      <c r="E3753" t="str">
        <f t="shared" si="513"/>
        <v>http://creativecommons.org/publicdomain/zero/1.0/</v>
      </c>
      <c r="F3753" s="11" t="s">
        <v>5915</v>
      </c>
      <c r="G3753">
        <v>9</v>
      </c>
      <c r="H3753" t="s">
        <v>337</v>
      </c>
      <c r="I3753" s="3" t="str">
        <f t="shared" si="514"/>
        <v>https://jpsearch.go.jp/term/type/文章要素</v>
      </c>
      <c r="L3753">
        <f t="shared" si="516"/>
        <v>173</v>
      </c>
      <c r="M3753" t="str">
        <f t="shared" si="517"/>
        <v>https://www.dl.ndl.go.jp/api/iiif/3437686/canvas/173</v>
      </c>
      <c r="N3753" t="str">
        <f t="shared" si="515"/>
        <v>https://www.dl.ndl.go.jp/api/iiif/3437686/manifest.json</v>
      </c>
      <c r="O3753" t="str">
        <f t="shared" si="518"/>
        <v>http://da.dl.itc.u-tokyo.ac.jp/mirador/?params=[{%22manifest%22:%22https://www.dl.ndl.go.jp/api/iiif/3437686/manifest.json%22,%22canvas%22:%22https://www.dl.ndl.go.jp/api/iiif/3437686/canvas/173%22}]</v>
      </c>
      <c r="P3753" t="b">
        <f t="shared" si="519"/>
        <v>1</v>
      </c>
      <c r="Q3753" t="b">
        <f t="shared" si="520"/>
        <v>1</v>
      </c>
      <c r="R3753" s="8">
        <v>306</v>
      </c>
      <c r="S3753" s="8">
        <v>9</v>
      </c>
      <c r="T3753" s="9" t="s">
        <v>5027</v>
      </c>
    </row>
    <row r="3754" spans="1:20" ht="19">
      <c r="A3754" s="8" t="str">
        <f t="shared" si="512"/>
        <v>https://w3id.org/kouigenjimonogatari/data/0306-10.json</v>
      </c>
      <c r="B3754" s="8">
        <v>306</v>
      </c>
      <c r="C3754" s="8">
        <v>10</v>
      </c>
      <c r="D3754" s="9" t="s">
        <v>5028</v>
      </c>
      <c r="E3754" t="str">
        <f t="shared" si="513"/>
        <v>http://creativecommons.org/publicdomain/zero/1.0/</v>
      </c>
      <c r="F3754" s="11" t="s">
        <v>5915</v>
      </c>
      <c r="G3754">
        <v>9</v>
      </c>
      <c r="H3754" t="s">
        <v>337</v>
      </c>
      <c r="I3754" s="3" t="str">
        <f t="shared" si="514"/>
        <v>https://jpsearch.go.jp/term/type/文章要素</v>
      </c>
      <c r="L3754">
        <f t="shared" si="516"/>
        <v>173</v>
      </c>
      <c r="M3754" t="str">
        <f t="shared" si="517"/>
        <v>https://www.dl.ndl.go.jp/api/iiif/3437686/canvas/173</v>
      </c>
      <c r="N3754" t="str">
        <f t="shared" si="515"/>
        <v>https://www.dl.ndl.go.jp/api/iiif/3437686/manifest.json</v>
      </c>
      <c r="O3754" t="str">
        <f t="shared" si="518"/>
        <v>http://da.dl.itc.u-tokyo.ac.jp/mirador/?params=[{%22manifest%22:%22https://www.dl.ndl.go.jp/api/iiif/3437686/manifest.json%22,%22canvas%22:%22https://www.dl.ndl.go.jp/api/iiif/3437686/canvas/173%22}]</v>
      </c>
      <c r="P3754" t="b">
        <f t="shared" si="519"/>
        <v>1</v>
      </c>
      <c r="Q3754" t="b">
        <f t="shared" si="520"/>
        <v>1</v>
      </c>
      <c r="R3754" s="8">
        <v>306</v>
      </c>
      <c r="S3754" s="8">
        <v>10</v>
      </c>
      <c r="T3754" s="9" t="s">
        <v>5028</v>
      </c>
    </row>
    <row r="3755" spans="1:20" ht="19">
      <c r="A3755" s="8" t="str">
        <f t="shared" si="512"/>
        <v>https://w3id.org/kouigenjimonogatari/data/0306-11.json</v>
      </c>
      <c r="B3755" s="8">
        <v>306</v>
      </c>
      <c r="C3755" s="8">
        <v>11</v>
      </c>
      <c r="D3755" s="9" t="s">
        <v>5029</v>
      </c>
      <c r="E3755" t="str">
        <f t="shared" si="513"/>
        <v>http://creativecommons.org/publicdomain/zero/1.0/</v>
      </c>
      <c r="F3755" s="11" t="s">
        <v>5915</v>
      </c>
      <c r="G3755">
        <v>9</v>
      </c>
      <c r="H3755" t="s">
        <v>337</v>
      </c>
      <c r="I3755" s="3" t="str">
        <f t="shared" si="514"/>
        <v>https://jpsearch.go.jp/term/type/文章要素</v>
      </c>
      <c r="L3755">
        <f t="shared" si="516"/>
        <v>173</v>
      </c>
      <c r="M3755" t="str">
        <f t="shared" si="517"/>
        <v>https://www.dl.ndl.go.jp/api/iiif/3437686/canvas/173</v>
      </c>
      <c r="N3755" t="str">
        <f t="shared" si="515"/>
        <v>https://www.dl.ndl.go.jp/api/iiif/3437686/manifest.json</v>
      </c>
      <c r="O3755" t="str">
        <f t="shared" si="518"/>
        <v>http://da.dl.itc.u-tokyo.ac.jp/mirador/?params=[{%22manifest%22:%22https://www.dl.ndl.go.jp/api/iiif/3437686/manifest.json%22,%22canvas%22:%22https://www.dl.ndl.go.jp/api/iiif/3437686/canvas/173%22}]</v>
      </c>
      <c r="P3755" t="b">
        <f t="shared" si="519"/>
        <v>1</v>
      </c>
      <c r="Q3755" t="b">
        <f t="shared" si="520"/>
        <v>1</v>
      </c>
      <c r="R3755" s="8">
        <v>306</v>
      </c>
      <c r="S3755" s="8">
        <v>11</v>
      </c>
      <c r="T3755" s="9" t="s">
        <v>5029</v>
      </c>
    </row>
    <row r="3756" spans="1:20" ht="19">
      <c r="A3756" s="8" t="str">
        <f t="shared" si="512"/>
        <v>https://w3id.org/kouigenjimonogatari/data/0306-12.json</v>
      </c>
      <c r="B3756" s="8">
        <v>306</v>
      </c>
      <c r="C3756" s="8">
        <v>12</v>
      </c>
      <c r="D3756" s="9" t="s">
        <v>5030</v>
      </c>
      <c r="E3756" t="str">
        <f t="shared" si="513"/>
        <v>http://creativecommons.org/publicdomain/zero/1.0/</v>
      </c>
      <c r="F3756" s="11" t="s">
        <v>5915</v>
      </c>
      <c r="G3756">
        <v>9</v>
      </c>
      <c r="H3756" t="s">
        <v>337</v>
      </c>
      <c r="I3756" s="3" t="str">
        <f t="shared" si="514"/>
        <v>https://jpsearch.go.jp/term/type/文章要素</v>
      </c>
      <c r="L3756">
        <f t="shared" si="516"/>
        <v>173</v>
      </c>
      <c r="M3756" t="str">
        <f t="shared" si="517"/>
        <v>https://www.dl.ndl.go.jp/api/iiif/3437686/canvas/173</v>
      </c>
      <c r="N3756" t="str">
        <f t="shared" si="515"/>
        <v>https://www.dl.ndl.go.jp/api/iiif/3437686/manifest.json</v>
      </c>
      <c r="O3756" t="str">
        <f t="shared" si="518"/>
        <v>http://da.dl.itc.u-tokyo.ac.jp/mirador/?params=[{%22manifest%22:%22https://www.dl.ndl.go.jp/api/iiif/3437686/manifest.json%22,%22canvas%22:%22https://www.dl.ndl.go.jp/api/iiif/3437686/canvas/173%22}]</v>
      </c>
      <c r="P3756" t="b">
        <f t="shared" si="519"/>
        <v>1</v>
      </c>
      <c r="Q3756" t="b">
        <f t="shared" si="520"/>
        <v>1</v>
      </c>
      <c r="R3756" s="8">
        <v>306</v>
      </c>
      <c r="S3756" s="8">
        <v>12</v>
      </c>
      <c r="T3756" s="9" t="s">
        <v>5030</v>
      </c>
    </row>
    <row r="3757" spans="1:20" ht="19">
      <c r="A3757" s="8" t="str">
        <f t="shared" si="512"/>
        <v>https://w3id.org/kouigenjimonogatari/data/0306-13.json</v>
      </c>
      <c r="B3757" s="8">
        <v>306</v>
      </c>
      <c r="C3757" s="8">
        <v>13</v>
      </c>
      <c r="D3757" s="9" t="s">
        <v>5031</v>
      </c>
      <c r="E3757" t="str">
        <f t="shared" si="513"/>
        <v>http://creativecommons.org/publicdomain/zero/1.0/</v>
      </c>
      <c r="F3757" s="11" t="s">
        <v>5915</v>
      </c>
      <c r="G3757">
        <v>9</v>
      </c>
      <c r="H3757" t="s">
        <v>337</v>
      </c>
      <c r="I3757" s="3" t="str">
        <f t="shared" si="514"/>
        <v>https://jpsearch.go.jp/term/type/文章要素</v>
      </c>
      <c r="L3757">
        <f t="shared" si="516"/>
        <v>173</v>
      </c>
      <c r="M3757" t="str">
        <f t="shared" si="517"/>
        <v>https://www.dl.ndl.go.jp/api/iiif/3437686/canvas/173</v>
      </c>
      <c r="N3757" t="str">
        <f t="shared" si="515"/>
        <v>https://www.dl.ndl.go.jp/api/iiif/3437686/manifest.json</v>
      </c>
      <c r="O3757" t="str">
        <f t="shared" si="518"/>
        <v>http://da.dl.itc.u-tokyo.ac.jp/mirador/?params=[{%22manifest%22:%22https://www.dl.ndl.go.jp/api/iiif/3437686/manifest.json%22,%22canvas%22:%22https://www.dl.ndl.go.jp/api/iiif/3437686/canvas/173%22}]</v>
      </c>
      <c r="P3757" t="b">
        <f t="shared" si="519"/>
        <v>1</v>
      </c>
      <c r="Q3757" t="b">
        <f t="shared" si="520"/>
        <v>1</v>
      </c>
      <c r="R3757" s="8">
        <v>306</v>
      </c>
      <c r="S3757" s="8">
        <v>13</v>
      </c>
      <c r="T3757" s="9" t="s">
        <v>5031</v>
      </c>
    </row>
    <row r="3758" spans="1:20" ht="19">
      <c r="A3758" s="8" t="str">
        <f t="shared" si="512"/>
        <v>https://w3id.org/kouigenjimonogatari/data/0306-14.json</v>
      </c>
      <c r="B3758" s="8">
        <v>306</v>
      </c>
      <c r="C3758" s="8">
        <v>14</v>
      </c>
      <c r="D3758" s="9" t="s">
        <v>5032</v>
      </c>
      <c r="E3758" t="str">
        <f t="shared" si="513"/>
        <v>http://creativecommons.org/publicdomain/zero/1.0/</v>
      </c>
      <c r="F3758" s="11" t="s">
        <v>5915</v>
      </c>
      <c r="G3758">
        <v>9</v>
      </c>
      <c r="H3758" t="s">
        <v>337</v>
      </c>
      <c r="I3758" s="3" t="str">
        <f t="shared" si="514"/>
        <v>https://jpsearch.go.jp/term/type/文章要素</v>
      </c>
      <c r="L3758">
        <f t="shared" si="516"/>
        <v>173</v>
      </c>
      <c r="M3758" t="str">
        <f t="shared" si="517"/>
        <v>https://www.dl.ndl.go.jp/api/iiif/3437686/canvas/173</v>
      </c>
      <c r="N3758" t="str">
        <f t="shared" si="515"/>
        <v>https://www.dl.ndl.go.jp/api/iiif/3437686/manifest.json</v>
      </c>
      <c r="O3758" t="str">
        <f t="shared" si="518"/>
        <v>http://da.dl.itc.u-tokyo.ac.jp/mirador/?params=[{%22manifest%22:%22https://www.dl.ndl.go.jp/api/iiif/3437686/manifest.json%22,%22canvas%22:%22https://www.dl.ndl.go.jp/api/iiif/3437686/canvas/173%22}]</v>
      </c>
      <c r="P3758" t="b">
        <f t="shared" si="519"/>
        <v>1</v>
      </c>
      <c r="Q3758" t="b">
        <f t="shared" si="520"/>
        <v>1</v>
      </c>
      <c r="R3758" s="8">
        <v>306</v>
      </c>
      <c r="S3758" s="8">
        <v>14</v>
      </c>
      <c r="T3758" s="9" t="s">
        <v>5032</v>
      </c>
    </row>
    <row r="3759" spans="1:20" ht="19">
      <c r="A3759" s="8" t="str">
        <f t="shared" si="512"/>
        <v>https://w3id.org/kouigenjimonogatari/data/0307-01.json</v>
      </c>
      <c r="B3759" s="8">
        <v>307</v>
      </c>
      <c r="C3759" s="8">
        <v>1</v>
      </c>
      <c r="D3759" s="9" t="s">
        <v>5033</v>
      </c>
      <c r="E3759" t="str">
        <f t="shared" si="513"/>
        <v>http://creativecommons.org/publicdomain/zero/1.0/</v>
      </c>
      <c r="F3759" s="11" t="s">
        <v>5915</v>
      </c>
      <c r="G3759">
        <v>9</v>
      </c>
      <c r="H3759" t="s">
        <v>337</v>
      </c>
      <c r="I3759" s="3" t="str">
        <f t="shared" si="514"/>
        <v>https://jpsearch.go.jp/term/type/文章要素</v>
      </c>
      <c r="L3759">
        <f t="shared" si="516"/>
        <v>173</v>
      </c>
      <c r="M3759" t="str">
        <f t="shared" si="517"/>
        <v>https://www.dl.ndl.go.jp/api/iiif/3437686/canvas/173</v>
      </c>
      <c r="N3759" t="str">
        <f t="shared" si="515"/>
        <v>https://www.dl.ndl.go.jp/api/iiif/3437686/manifest.json</v>
      </c>
      <c r="O3759" t="str">
        <f t="shared" si="518"/>
        <v>http://da.dl.itc.u-tokyo.ac.jp/mirador/?params=[{%22manifest%22:%22https://www.dl.ndl.go.jp/api/iiif/3437686/manifest.json%22,%22canvas%22:%22https://www.dl.ndl.go.jp/api/iiif/3437686/canvas/173%22}]</v>
      </c>
      <c r="P3759" t="b">
        <f t="shared" si="519"/>
        <v>1</v>
      </c>
      <c r="Q3759" t="b">
        <f t="shared" si="520"/>
        <v>1</v>
      </c>
      <c r="R3759" s="8">
        <v>307</v>
      </c>
      <c r="S3759" s="8">
        <v>1</v>
      </c>
      <c r="T3759" s="9" t="s">
        <v>5033</v>
      </c>
    </row>
    <row r="3760" spans="1:20" ht="19">
      <c r="A3760" s="8" t="str">
        <f t="shared" si="512"/>
        <v>https://w3id.org/kouigenjimonogatari/data/0307-02.json</v>
      </c>
      <c r="B3760" s="8">
        <v>307</v>
      </c>
      <c r="C3760" s="8">
        <v>2</v>
      </c>
      <c r="D3760" s="9" t="s">
        <v>5034</v>
      </c>
      <c r="E3760" t="str">
        <f t="shared" si="513"/>
        <v>http://creativecommons.org/publicdomain/zero/1.0/</v>
      </c>
      <c r="F3760" s="11" t="s">
        <v>5915</v>
      </c>
      <c r="G3760">
        <v>9</v>
      </c>
      <c r="H3760" t="s">
        <v>337</v>
      </c>
      <c r="I3760" s="3" t="str">
        <f t="shared" si="514"/>
        <v>https://jpsearch.go.jp/term/type/文章要素</v>
      </c>
      <c r="L3760">
        <f t="shared" si="516"/>
        <v>173</v>
      </c>
      <c r="M3760" t="str">
        <f t="shared" si="517"/>
        <v>https://www.dl.ndl.go.jp/api/iiif/3437686/canvas/173</v>
      </c>
      <c r="N3760" t="str">
        <f t="shared" si="515"/>
        <v>https://www.dl.ndl.go.jp/api/iiif/3437686/manifest.json</v>
      </c>
      <c r="O3760" t="str">
        <f t="shared" si="518"/>
        <v>http://da.dl.itc.u-tokyo.ac.jp/mirador/?params=[{%22manifest%22:%22https://www.dl.ndl.go.jp/api/iiif/3437686/manifest.json%22,%22canvas%22:%22https://www.dl.ndl.go.jp/api/iiif/3437686/canvas/173%22}]</v>
      </c>
      <c r="P3760" t="b">
        <f t="shared" si="519"/>
        <v>1</v>
      </c>
      <c r="Q3760" t="b">
        <f t="shared" si="520"/>
        <v>1</v>
      </c>
      <c r="R3760" s="8">
        <v>307</v>
      </c>
      <c r="S3760" s="8">
        <v>2</v>
      </c>
      <c r="T3760" s="9" t="s">
        <v>5034</v>
      </c>
    </row>
    <row r="3761" spans="1:20" ht="19">
      <c r="A3761" s="8" t="str">
        <f t="shared" si="512"/>
        <v>https://w3id.org/kouigenjimonogatari/data/0307-03.json</v>
      </c>
      <c r="B3761" s="8">
        <v>307</v>
      </c>
      <c r="C3761" s="8">
        <v>3</v>
      </c>
      <c r="D3761" s="9" t="s">
        <v>3633</v>
      </c>
      <c r="E3761" t="str">
        <f t="shared" si="513"/>
        <v>http://creativecommons.org/publicdomain/zero/1.0/</v>
      </c>
      <c r="F3761" s="11" t="s">
        <v>5915</v>
      </c>
      <c r="G3761">
        <v>9</v>
      </c>
      <c r="H3761" t="s">
        <v>337</v>
      </c>
      <c r="I3761" s="3" t="str">
        <f t="shared" si="514"/>
        <v>https://jpsearch.go.jp/term/type/文章要素</v>
      </c>
      <c r="L3761">
        <f t="shared" si="516"/>
        <v>173</v>
      </c>
      <c r="M3761" t="str">
        <f t="shared" si="517"/>
        <v>https://www.dl.ndl.go.jp/api/iiif/3437686/canvas/173</v>
      </c>
      <c r="N3761" t="str">
        <f t="shared" si="515"/>
        <v>https://www.dl.ndl.go.jp/api/iiif/3437686/manifest.json</v>
      </c>
      <c r="O3761" t="str">
        <f t="shared" si="518"/>
        <v>http://da.dl.itc.u-tokyo.ac.jp/mirador/?params=[{%22manifest%22:%22https://www.dl.ndl.go.jp/api/iiif/3437686/manifest.json%22,%22canvas%22:%22https://www.dl.ndl.go.jp/api/iiif/3437686/canvas/173%22}]</v>
      </c>
      <c r="P3761" t="b">
        <f t="shared" si="519"/>
        <v>1</v>
      </c>
      <c r="Q3761" t="b">
        <f t="shared" si="520"/>
        <v>1</v>
      </c>
      <c r="R3761" s="8">
        <v>307</v>
      </c>
      <c r="S3761" s="8">
        <v>3</v>
      </c>
      <c r="T3761" s="9" t="s">
        <v>3633</v>
      </c>
    </row>
    <row r="3762" spans="1:20" ht="19">
      <c r="A3762" s="8" t="str">
        <f t="shared" si="512"/>
        <v>https://w3id.org/kouigenjimonogatari/data/0307-04.json</v>
      </c>
      <c r="B3762" s="8">
        <v>307</v>
      </c>
      <c r="C3762" s="8">
        <v>4</v>
      </c>
      <c r="D3762" s="9" t="s">
        <v>3635</v>
      </c>
      <c r="E3762" t="str">
        <f t="shared" si="513"/>
        <v>http://creativecommons.org/publicdomain/zero/1.0/</v>
      </c>
      <c r="F3762" s="11" t="s">
        <v>5915</v>
      </c>
      <c r="G3762">
        <v>9</v>
      </c>
      <c r="H3762" t="s">
        <v>337</v>
      </c>
      <c r="I3762" s="3" t="str">
        <f t="shared" si="514"/>
        <v>https://jpsearch.go.jp/term/type/文章要素</v>
      </c>
      <c r="L3762">
        <f t="shared" si="516"/>
        <v>173</v>
      </c>
      <c r="M3762" t="str">
        <f t="shared" si="517"/>
        <v>https://www.dl.ndl.go.jp/api/iiif/3437686/canvas/173</v>
      </c>
      <c r="N3762" t="str">
        <f t="shared" si="515"/>
        <v>https://www.dl.ndl.go.jp/api/iiif/3437686/manifest.json</v>
      </c>
      <c r="O3762" t="str">
        <f t="shared" si="518"/>
        <v>http://da.dl.itc.u-tokyo.ac.jp/mirador/?params=[{%22manifest%22:%22https://www.dl.ndl.go.jp/api/iiif/3437686/manifest.json%22,%22canvas%22:%22https://www.dl.ndl.go.jp/api/iiif/3437686/canvas/173%22}]</v>
      </c>
      <c r="P3762" t="b">
        <f t="shared" si="519"/>
        <v>1</v>
      </c>
      <c r="Q3762" t="b">
        <f t="shared" si="520"/>
        <v>1</v>
      </c>
      <c r="R3762" s="8">
        <v>307</v>
      </c>
      <c r="S3762" s="8">
        <v>4</v>
      </c>
      <c r="T3762" s="9" t="s">
        <v>3635</v>
      </c>
    </row>
    <row r="3763" spans="1:20" ht="19">
      <c r="A3763" s="8" t="str">
        <f t="shared" si="512"/>
        <v>https://w3id.org/kouigenjimonogatari/data/0307-05.json</v>
      </c>
      <c r="B3763" s="8">
        <v>307</v>
      </c>
      <c r="C3763" s="8">
        <v>5</v>
      </c>
      <c r="D3763" s="9" t="s">
        <v>3637</v>
      </c>
      <c r="E3763" t="str">
        <f t="shared" si="513"/>
        <v>http://creativecommons.org/publicdomain/zero/1.0/</v>
      </c>
      <c r="F3763" s="11" t="s">
        <v>5915</v>
      </c>
      <c r="G3763">
        <v>9</v>
      </c>
      <c r="H3763" t="s">
        <v>337</v>
      </c>
      <c r="I3763" s="3" t="str">
        <f t="shared" si="514"/>
        <v>https://jpsearch.go.jp/term/type/文章要素</v>
      </c>
      <c r="L3763">
        <f t="shared" si="516"/>
        <v>173</v>
      </c>
      <c r="M3763" t="str">
        <f t="shared" si="517"/>
        <v>https://www.dl.ndl.go.jp/api/iiif/3437686/canvas/173</v>
      </c>
      <c r="N3763" t="str">
        <f t="shared" si="515"/>
        <v>https://www.dl.ndl.go.jp/api/iiif/3437686/manifest.json</v>
      </c>
      <c r="O3763" t="str">
        <f t="shared" si="518"/>
        <v>http://da.dl.itc.u-tokyo.ac.jp/mirador/?params=[{%22manifest%22:%22https://www.dl.ndl.go.jp/api/iiif/3437686/manifest.json%22,%22canvas%22:%22https://www.dl.ndl.go.jp/api/iiif/3437686/canvas/173%22}]</v>
      </c>
      <c r="P3763" t="b">
        <f t="shared" si="519"/>
        <v>1</v>
      </c>
      <c r="Q3763" t="b">
        <f t="shared" si="520"/>
        <v>1</v>
      </c>
      <c r="R3763" s="8">
        <v>307</v>
      </c>
      <c r="S3763" s="8">
        <v>5</v>
      </c>
      <c r="T3763" s="9" t="s">
        <v>3637</v>
      </c>
    </row>
    <row r="3764" spans="1:20" ht="19">
      <c r="A3764" s="8" t="str">
        <f t="shared" si="512"/>
        <v>https://w3id.org/kouigenjimonogatari/data/0307-06.json</v>
      </c>
      <c r="B3764" s="8">
        <v>307</v>
      </c>
      <c r="C3764" s="8">
        <v>6</v>
      </c>
      <c r="D3764" s="9" t="s">
        <v>5035</v>
      </c>
      <c r="E3764" t="str">
        <f t="shared" si="513"/>
        <v>http://creativecommons.org/publicdomain/zero/1.0/</v>
      </c>
      <c r="F3764" s="11" t="s">
        <v>5915</v>
      </c>
      <c r="G3764">
        <v>9</v>
      </c>
      <c r="H3764" t="s">
        <v>337</v>
      </c>
      <c r="I3764" s="3" t="str">
        <f t="shared" si="514"/>
        <v>https://jpsearch.go.jp/term/type/文章要素</v>
      </c>
      <c r="L3764">
        <f t="shared" si="516"/>
        <v>173</v>
      </c>
      <c r="M3764" t="str">
        <f t="shared" si="517"/>
        <v>https://www.dl.ndl.go.jp/api/iiif/3437686/canvas/173</v>
      </c>
      <c r="N3764" t="str">
        <f t="shared" si="515"/>
        <v>https://www.dl.ndl.go.jp/api/iiif/3437686/manifest.json</v>
      </c>
      <c r="O3764" t="str">
        <f t="shared" si="518"/>
        <v>http://da.dl.itc.u-tokyo.ac.jp/mirador/?params=[{%22manifest%22:%22https://www.dl.ndl.go.jp/api/iiif/3437686/manifest.json%22,%22canvas%22:%22https://www.dl.ndl.go.jp/api/iiif/3437686/canvas/173%22}]</v>
      </c>
      <c r="P3764" t="b">
        <f t="shared" si="519"/>
        <v>1</v>
      </c>
      <c r="Q3764" t="b">
        <f t="shared" si="520"/>
        <v>1</v>
      </c>
      <c r="R3764" s="8">
        <v>307</v>
      </c>
      <c r="S3764" s="8">
        <v>6</v>
      </c>
      <c r="T3764" s="9" t="s">
        <v>5035</v>
      </c>
    </row>
    <row r="3765" spans="1:20" ht="19">
      <c r="A3765" s="8" t="str">
        <f t="shared" si="512"/>
        <v>https://w3id.org/kouigenjimonogatari/data/0307-07.json</v>
      </c>
      <c r="B3765" s="8">
        <v>307</v>
      </c>
      <c r="C3765" s="8">
        <v>7</v>
      </c>
      <c r="D3765" s="9" t="s">
        <v>5036</v>
      </c>
      <c r="E3765" t="str">
        <f t="shared" si="513"/>
        <v>http://creativecommons.org/publicdomain/zero/1.0/</v>
      </c>
      <c r="F3765" s="11" t="s">
        <v>5915</v>
      </c>
      <c r="G3765">
        <v>9</v>
      </c>
      <c r="H3765" t="s">
        <v>337</v>
      </c>
      <c r="I3765" s="3" t="str">
        <f t="shared" si="514"/>
        <v>https://jpsearch.go.jp/term/type/文章要素</v>
      </c>
      <c r="L3765">
        <f t="shared" si="516"/>
        <v>173</v>
      </c>
      <c r="M3765" t="str">
        <f t="shared" si="517"/>
        <v>https://www.dl.ndl.go.jp/api/iiif/3437686/canvas/173</v>
      </c>
      <c r="N3765" t="str">
        <f t="shared" si="515"/>
        <v>https://www.dl.ndl.go.jp/api/iiif/3437686/manifest.json</v>
      </c>
      <c r="O3765" t="str">
        <f t="shared" si="518"/>
        <v>http://da.dl.itc.u-tokyo.ac.jp/mirador/?params=[{%22manifest%22:%22https://www.dl.ndl.go.jp/api/iiif/3437686/manifest.json%22,%22canvas%22:%22https://www.dl.ndl.go.jp/api/iiif/3437686/canvas/173%22}]</v>
      </c>
      <c r="P3765" t="b">
        <f t="shared" si="519"/>
        <v>1</v>
      </c>
      <c r="Q3765" t="b">
        <f t="shared" si="520"/>
        <v>1</v>
      </c>
      <c r="R3765" s="8">
        <v>307</v>
      </c>
      <c r="S3765" s="8">
        <v>7</v>
      </c>
      <c r="T3765" s="9" t="s">
        <v>5036</v>
      </c>
    </row>
    <row r="3766" spans="1:20" ht="19">
      <c r="A3766" s="8" t="str">
        <f t="shared" si="512"/>
        <v>https://w3id.org/kouigenjimonogatari/data/0307-08.json</v>
      </c>
      <c r="B3766" s="8">
        <v>307</v>
      </c>
      <c r="C3766" s="8">
        <v>8</v>
      </c>
      <c r="D3766" s="9" t="s">
        <v>5037</v>
      </c>
      <c r="E3766" t="str">
        <f t="shared" si="513"/>
        <v>http://creativecommons.org/publicdomain/zero/1.0/</v>
      </c>
      <c r="F3766" s="11" t="s">
        <v>5915</v>
      </c>
      <c r="G3766">
        <v>9</v>
      </c>
      <c r="H3766" t="s">
        <v>337</v>
      </c>
      <c r="I3766" s="3" t="str">
        <f t="shared" si="514"/>
        <v>https://jpsearch.go.jp/term/type/文章要素</v>
      </c>
      <c r="L3766">
        <f t="shared" si="516"/>
        <v>173</v>
      </c>
      <c r="M3766" t="str">
        <f t="shared" si="517"/>
        <v>https://www.dl.ndl.go.jp/api/iiif/3437686/canvas/173</v>
      </c>
      <c r="N3766" t="str">
        <f t="shared" si="515"/>
        <v>https://www.dl.ndl.go.jp/api/iiif/3437686/manifest.json</v>
      </c>
      <c r="O3766" t="str">
        <f t="shared" si="518"/>
        <v>http://da.dl.itc.u-tokyo.ac.jp/mirador/?params=[{%22manifest%22:%22https://www.dl.ndl.go.jp/api/iiif/3437686/manifest.json%22,%22canvas%22:%22https://www.dl.ndl.go.jp/api/iiif/3437686/canvas/173%22}]</v>
      </c>
      <c r="P3766" t="b">
        <f t="shared" si="519"/>
        <v>1</v>
      </c>
      <c r="Q3766" t="b">
        <f t="shared" si="520"/>
        <v>1</v>
      </c>
      <c r="R3766" s="8">
        <v>307</v>
      </c>
      <c r="S3766" s="8">
        <v>8</v>
      </c>
      <c r="T3766" s="9" t="s">
        <v>5037</v>
      </c>
    </row>
    <row r="3767" spans="1:20" ht="19">
      <c r="A3767" s="8" t="str">
        <f t="shared" si="512"/>
        <v>https://w3id.org/kouigenjimonogatari/data/0307-09.json</v>
      </c>
      <c r="B3767" s="8">
        <v>307</v>
      </c>
      <c r="C3767" s="8">
        <v>9</v>
      </c>
      <c r="D3767" s="9" t="s">
        <v>5038</v>
      </c>
      <c r="E3767" t="str">
        <f t="shared" si="513"/>
        <v>http://creativecommons.org/publicdomain/zero/1.0/</v>
      </c>
      <c r="F3767" s="11" t="s">
        <v>5915</v>
      </c>
      <c r="G3767">
        <v>9</v>
      </c>
      <c r="H3767" t="s">
        <v>337</v>
      </c>
      <c r="I3767" s="3" t="str">
        <f t="shared" si="514"/>
        <v>https://jpsearch.go.jp/term/type/文章要素</v>
      </c>
      <c r="L3767">
        <f t="shared" si="516"/>
        <v>173</v>
      </c>
      <c r="M3767" t="str">
        <f t="shared" si="517"/>
        <v>https://www.dl.ndl.go.jp/api/iiif/3437686/canvas/173</v>
      </c>
      <c r="N3767" t="str">
        <f t="shared" si="515"/>
        <v>https://www.dl.ndl.go.jp/api/iiif/3437686/manifest.json</v>
      </c>
      <c r="O3767" t="str">
        <f t="shared" si="518"/>
        <v>http://da.dl.itc.u-tokyo.ac.jp/mirador/?params=[{%22manifest%22:%22https://www.dl.ndl.go.jp/api/iiif/3437686/manifest.json%22,%22canvas%22:%22https://www.dl.ndl.go.jp/api/iiif/3437686/canvas/173%22}]</v>
      </c>
      <c r="P3767" t="b">
        <f t="shared" si="519"/>
        <v>1</v>
      </c>
      <c r="Q3767" t="b">
        <f t="shared" si="520"/>
        <v>1</v>
      </c>
      <c r="R3767" s="8">
        <v>307</v>
      </c>
      <c r="S3767" s="8">
        <v>9</v>
      </c>
      <c r="T3767" s="9" t="s">
        <v>5038</v>
      </c>
    </row>
    <row r="3768" spans="1:20" ht="19">
      <c r="A3768" s="8" t="str">
        <f t="shared" si="512"/>
        <v>https://w3id.org/kouigenjimonogatari/data/0307-10.json</v>
      </c>
      <c r="B3768" s="8">
        <v>307</v>
      </c>
      <c r="C3768" s="8">
        <v>10</v>
      </c>
      <c r="D3768" s="9" t="s">
        <v>5039</v>
      </c>
      <c r="E3768" t="str">
        <f t="shared" si="513"/>
        <v>http://creativecommons.org/publicdomain/zero/1.0/</v>
      </c>
      <c r="F3768" s="11" t="s">
        <v>5915</v>
      </c>
      <c r="G3768">
        <v>9</v>
      </c>
      <c r="H3768" t="s">
        <v>337</v>
      </c>
      <c r="I3768" s="3" t="str">
        <f t="shared" si="514"/>
        <v>https://jpsearch.go.jp/term/type/文章要素</v>
      </c>
      <c r="L3768">
        <f t="shared" si="516"/>
        <v>173</v>
      </c>
      <c r="M3768" t="str">
        <f t="shared" si="517"/>
        <v>https://www.dl.ndl.go.jp/api/iiif/3437686/canvas/173</v>
      </c>
      <c r="N3768" t="str">
        <f t="shared" si="515"/>
        <v>https://www.dl.ndl.go.jp/api/iiif/3437686/manifest.json</v>
      </c>
      <c r="O3768" t="str">
        <f t="shared" si="518"/>
        <v>http://da.dl.itc.u-tokyo.ac.jp/mirador/?params=[{%22manifest%22:%22https://www.dl.ndl.go.jp/api/iiif/3437686/manifest.json%22,%22canvas%22:%22https://www.dl.ndl.go.jp/api/iiif/3437686/canvas/173%22}]</v>
      </c>
      <c r="P3768" t="b">
        <f t="shared" si="519"/>
        <v>1</v>
      </c>
      <c r="Q3768" t="b">
        <f t="shared" si="520"/>
        <v>1</v>
      </c>
      <c r="R3768" s="8">
        <v>307</v>
      </c>
      <c r="S3768" s="8">
        <v>10</v>
      </c>
      <c r="T3768" s="9" t="s">
        <v>5039</v>
      </c>
    </row>
    <row r="3769" spans="1:20" ht="19">
      <c r="A3769" s="8" t="str">
        <f t="shared" si="512"/>
        <v>https://w3id.org/kouigenjimonogatari/data/0307-11.json</v>
      </c>
      <c r="B3769" s="8">
        <v>307</v>
      </c>
      <c r="C3769" s="8">
        <v>11</v>
      </c>
      <c r="D3769" s="9" t="s">
        <v>5040</v>
      </c>
      <c r="E3769" t="str">
        <f t="shared" si="513"/>
        <v>http://creativecommons.org/publicdomain/zero/1.0/</v>
      </c>
      <c r="F3769" s="11" t="s">
        <v>5915</v>
      </c>
      <c r="G3769">
        <v>9</v>
      </c>
      <c r="H3769" t="s">
        <v>337</v>
      </c>
      <c r="I3769" s="3" t="str">
        <f t="shared" si="514"/>
        <v>https://jpsearch.go.jp/term/type/文章要素</v>
      </c>
      <c r="L3769">
        <f t="shared" si="516"/>
        <v>173</v>
      </c>
      <c r="M3769" t="str">
        <f t="shared" si="517"/>
        <v>https://www.dl.ndl.go.jp/api/iiif/3437686/canvas/173</v>
      </c>
      <c r="N3769" t="str">
        <f t="shared" si="515"/>
        <v>https://www.dl.ndl.go.jp/api/iiif/3437686/manifest.json</v>
      </c>
      <c r="O3769" t="str">
        <f t="shared" si="518"/>
        <v>http://da.dl.itc.u-tokyo.ac.jp/mirador/?params=[{%22manifest%22:%22https://www.dl.ndl.go.jp/api/iiif/3437686/manifest.json%22,%22canvas%22:%22https://www.dl.ndl.go.jp/api/iiif/3437686/canvas/173%22}]</v>
      </c>
      <c r="P3769" t="b">
        <f t="shared" si="519"/>
        <v>1</v>
      </c>
      <c r="Q3769" t="b">
        <f t="shared" si="520"/>
        <v>1</v>
      </c>
      <c r="R3769" s="8">
        <v>307</v>
      </c>
      <c r="S3769" s="8">
        <v>11</v>
      </c>
      <c r="T3769" s="9" t="s">
        <v>5040</v>
      </c>
    </row>
    <row r="3770" spans="1:20" ht="19">
      <c r="A3770" s="8" t="str">
        <f t="shared" si="512"/>
        <v>https://w3id.org/kouigenjimonogatari/data/0307-12.json</v>
      </c>
      <c r="B3770" s="8">
        <v>307</v>
      </c>
      <c r="C3770" s="8">
        <v>12</v>
      </c>
      <c r="D3770" s="9" t="s">
        <v>5041</v>
      </c>
      <c r="E3770" t="str">
        <f t="shared" si="513"/>
        <v>http://creativecommons.org/publicdomain/zero/1.0/</v>
      </c>
      <c r="F3770" s="11" t="s">
        <v>5915</v>
      </c>
      <c r="G3770">
        <v>9</v>
      </c>
      <c r="H3770" t="s">
        <v>337</v>
      </c>
      <c r="I3770" s="3" t="str">
        <f t="shared" si="514"/>
        <v>https://jpsearch.go.jp/term/type/文章要素</v>
      </c>
      <c r="L3770">
        <f t="shared" si="516"/>
        <v>173</v>
      </c>
      <c r="M3770" t="str">
        <f t="shared" si="517"/>
        <v>https://www.dl.ndl.go.jp/api/iiif/3437686/canvas/173</v>
      </c>
      <c r="N3770" t="str">
        <f t="shared" si="515"/>
        <v>https://www.dl.ndl.go.jp/api/iiif/3437686/manifest.json</v>
      </c>
      <c r="O3770" t="str">
        <f t="shared" si="518"/>
        <v>http://da.dl.itc.u-tokyo.ac.jp/mirador/?params=[{%22manifest%22:%22https://www.dl.ndl.go.jp/api/iiif/3437686/manifest.json%22,%22canvas%22:%22https://www.dl.ndl.go.jp/api/iiif/3437686/canvas/173%22}]</v>
      </c>
      <c r="P3770" t="b">
        <f t="shared" si="519"/>
        <v>1</v>
      </c>
      <c r="Q3770" t="b">
        <f t="shared" si="520"/>
        <v>1</v>
      </c>
      <c r="R3770" s="8">
        <v>307</v>
      </c>
      <c r="S3770" s="8">
        <v>12</v>
      </c>
      <c r="T3770" s="9" t="s">
        <v>5041</v>
      </c>
    </row>
    <row r="3771" spans="1:20" ht="19">
      <c r="A3771" s="8" t="str">
        <f t="shared" si="512"/>
        <v>https://w3id.org/kouigenjimonogatari/data/0307-13.json</v>
      </c>
      <c r="B3771" s="8">
        <v>307</v>
      </c>
      <c r="C3771" s="8">
        <v>13</v>
      </c>
      <c r="D3771" s="9" t="s">
        <v>5042</v>
      </c>
      <c r="E3771" t="str">
        <f t="shared" si="513"/>
        <v>http://creativecommons.org/publicdomain/zero/1.0/</v>
      </c>
      <c r="F3771" s="11" t="s">
        <v>5915</v>
      </c>
      <c r="G3771">
        <v>9</v>
      </c>
      <c r="H3771" t="s">
        <v>337</v>
      </c>
      <c r="I3771" s="3" t="str">
        <f t="shared" si="514"/>
        <v>https://jpsearch.go.jp/term/type/文章要素</v>
      </c>
      <c r="L3771">
        <f t="shared" si="516"/>
        <v>173</v>
      </c>
      <c r="M3771" t="str">
        <f t="shared" si="517"/>
        <v>https://www.dl.ndl.go.jp/api/iiif/3437686/canvas/173</v>
      </c>
      <c r="N3771" t="str">
        <f t="shared" si="515"/>
        <v>https://www.dl.ndl.go.jp/api/iiif/3437686/manifest.json</v>
      </c>
      <c r="O3771" t="str">
        <f t="shared" si="518"/>
        <v>http://da.dl.itc.u-tokyo.ac.jp/mirador/?params=[{%22manifest%22:%22https://www.dl.ndl.go.jp/api/iiif/3437686/manifest.json%22,%22canvas%22:%22https://www.dl.ndl.go.jp/api/iiif/3437686/canvas/173%22}]</v>
      </c>
      <c r="P3771" t="b">
        <f t="shared" si="519"/>
        <v>1</v>
      </c>
      <c r="Q3771" t="b">
        <f t="shared" si="520"/>
        <v>1</v>
      </c>
      <c r="R3771" s="8">
        <v>307</v>
      </c>
      <c r="S3771" s="8">
        <v>13</v>
      </c>
      <c r="T3771" s="9" t="s">
        <v>5042</v>
      </c>
    </row>
    <row r="3772" spans="1:20" ht="19">
      <c r="A3772" s="8" t="str">
        <f t="shared" si="512"/>
        <v>https://w3id.org/kouigenjimonogatari/data/0307-14.json</v>
      </c>
      <c r="B3772" s="8">
        <v>307</v>
      </c>
      <c r="C3772" s="8">
        <v>14</v>
      </c>
      <c r="D3772" s="9" t="s">
        <v>5043</v>
      </c>
      <c r="E3772" t="str">
        <f t="shared" si="513"/>
        <v>http://creativecommons.org/publicdomain/zero/1.0/</v>
      </c>
      <c r="F3772" s="11" t="s">
        <v>5915</v>
      </c>
      <c r="G3772">
        <v>9</v>
      </c>
      <c r="H3772" t="s">
        <v>337</v>
      </c>
      <c r="I3772" s="3" t="str">
        <f t="shared" si="514"/>
        <v>https://jpsearch.go.jp/term/type/文章要素</v>
      </c>
      <c r="L3772">
        <f t="shared" si="516"/>
        <v>173</v>
      </c>
      <c r="M3772" t="str">
        <f t="shared" si="517"/>
        <v>https://www.dl.ndl.go.jp/api/iiif/3437686/canvas/173</v>
      </c>
      <c r="N3772" t="str">
        <f t="shared" si="515"/>
        <v>https://www.dl.ndl.go.jp/api/iiif/3437686/manifest.json</v>
      </c>
      <c r="O3772" t="str">
        <f t="shared" si="518"/>
        <v>http://da.dl.itc.u-tokyo.ac.jp/mirador/?params=[{%22manifest%22:%22https://www.dl.ndl.go.jp/api/iiif/3437686/manifest.json%22,%22canvas%22:%22https://www.dl.ndl.go.jp/api/iiif/3437686/canvas/173%22}]</v>
      </c>
      <c r="P3772" t="b">
        <f t="shared" si="519"/>
        <v>1</v>
      </c>
      <c r="Q3772" t="b">
        <f t="shared" si="520"/>
        <v>1</v>
      </c>
      <c r="R3772" s="8">
        <v>307</v>
      </c>
      <c r="S3772" s="8">
        <v>14</v>
      </c>
      <c r="T3772" s="9" t="s">
        <v>5043</v>
      </c>
    </row>
    <row r="3773" spans="1:20" ht="19">
      <c r="A3773" s="8" t="str">
        <f t="shared" si="512"/>
        <v>https://w3id.org/kouigenjimonogatari/data/0308-01.json</v>
      </c>
      <c r="B3773" s="8">
        <v>308</v>
      </c>
      <c r="C3773" s="8">
        <v>1</v>
      </c>
      <c r="D3773" s="9" t="s">
        <v>5044</v>
      </c>
      <c r="E3773" t="str">
        <f t="shared" si="513"/>
        <v>http://creativecommons.org/publicdomain/zero/1.0/</v>
      </c>
      <c r="F3773" s="11" t="s">
        <v>5915</v>
      </c>
      <c r="G3773">
        <v>9</v>
      </c>
      <c r="H3773" t="s">
        <v>337</v>
      </c>
      <c r="I3773" s="3" t="str">
        <f t="shared" si="514"/>
        <v>https://jpsearch.go.jp/term/type/文章要素</v>
      </c>
      <c r="L3773">
        <f t="shared" si="516"/>
        <v>174</v>
      </c>
      <c r="M3773" t="str">
        <f t="shared" si="517"/>
        <v>https://www.dl.ndl.go.jp/api/iiif/3437686/canvas/174</v>
      </c>
      <c r="N3773" t="str">
        <f t="shared" si="515"/>
        <v>https://www.dl.ndl.go.jp/api/iiif/3437686/manifest.json</v>
      </c>
      <c r="O3773" t="str">
        <f t="shared" si="518"/>
        <v>http://da.dl.itc.u-tokyo.ac.jp/mirador/?params=[{%22manifest%22:%22https://www.dl.ndl.go.jp/api/iiif/3437686/manifest.json%22,%22canvas%22:%22https://www.dl.ndl.go.jp/api/iiif/3437686/canvas/174%22}]</v>
      </c>
      <c r="P3773" t="b">
        <f t="shared" si="519"/>
        <v>1</v>
      </c>
      <c r="Q3773" t="b">
        <f t="shared" si="520"/>
        <v>1</v>
      </c>
      <c r="R3773" s="8">
        <v>308</v>
      </c>
      <c r="S3773" s="8">
        <v>1</v>
      </c>
      <c r="T3773" s="9" t="s">
        <v>5044</v>
      </c>
    </row>
    <row r="3774" spans="1:20" ht="19">
      <c r="A3774" s="8" t="str">
        <f t="shared" si="512"/>
        <v>https://w3id.org/kouigenjimonogatari/data/0308-02.json</v>
      </c>
      <c r="B3774" s="8">
        <v>308</v>
      </c>
      <c r="C3774" s="8">
        <v>2</v>
      </c>
      <c r="D3774" s="9" t="s">
        <v>5045</v>
      </c>
      <c r="E3774" t="str">
        <f t="shared" si="513"/>
        <v>http://creativecommons.org/publicdomain/zero/1.0/</v>
      </c>
      <c r="F3774" s="11" t="s">
        <v>5915</v>
      </c>
      <c r="G3774">
        <v>9</v>
      </c>
      <c r="H3774" t="s">
        <v>337</v>
      </c>
      <c r="I3774" s="3" t="str">
        <f t="shared" si="514"/>
        <v>https://jpsearch.go.jp/term/type/文章要素</v>
      </c>
      <c r="L3774">
        <f t="shared" si="516"/>
        <v>174</v>
      </c>
      <c r="M3774" t="str">
        <f t="shared" si="517"/>
        <v>https://www.dl.ndl.go.jp/api/iiif/3437686/canvas/174</v>
      </c>
      <c r="N3774" t="str">
        <f t="shared" si="515"/>
        <v>https://www.dl.ndl.go.jp/api/iiif/3437686/manifest.json</v>
      </c>
      <c r="O3774" t="str">
        <f t="shared" si="518"/>
        <v>http://da.dl.itc.u-tokyo.ac.jp/mirador/?params=[{%22manifest%22:%22https://www.dl.ndl.go.jp/api/iiif/3437686/manifest.json%22,%22canvas%22:%22https://www.dl.ndl.go.jp/api/iiif/3437686/canvas/174%22}]</v>
      </c>
      <c r="P3774" t="b">
        <f t="shared" si="519"/>
        <v>1</v>
      </c>
      <c r="Q3774" t="b">
        <f t="shared" si="520"/>
        <v>1</v>
      </c>
      <c r="R3774" s="8">
        <v>308</v>
      </c>
      <c r="S3774" s="8">
        <v>2</v>
      </c>
      <c r="T3774" s="9" t="s">
        <v>5045</v>
      </c>
    </row>
    <row r="3775" spans="1:20" ht="19">
      <c r="A3775" s="8" t="str">
        <f t="shared" si="512"/>
        <v>https://w3id.org/kouigenjimonogatari/data/0308-03.json</v>
      </c>
      <c r="B3775" s="8">
        <v>308</v>
      </c>
      <c r="C3775" s="8">
        <v>3</v>
      </c>
      <c r="D3775" s="9" t="s">
        <v>5046</v>
      </c>
      <c r="E3775" t="str">
        <f t="shared" si="513"/>
        <v>http://creativecommons.org/publicdomain/zero/1.0/</v>
      </c>
      <c r="F3775" s="11" t="s">
        <v>5915</v>
      </c>
      <c r="G3775">
        <v>9</v>
      </c>
      <c r="H3775" t="s">
        <v>337</v>
      </c>
      <c r="I3775" s="3" t="str">
        <f t="shared" si="514"/>
        <v>https://jpsearch.go.jp/term/type/文章要素</v>
      </c>
      <c r="L3775">
        <f t="shared" si="516"/>
        <v>174</v>
      </c>
      <c r="M3775" t="str">
        <f t="shared" si="517"/>
        <v>https://www.dl.ndl.go.jp/api/iiif/3437686/canvas/174</v>
      </c>
      <c r="N3775" t="str">
        <f t="shared" si="515"/>
        <v>https://www.dl.ndl.go.jp/api/iiif/3437686/manifest.json</v>
      </c>
      <c r="O3775" t="str">
        <f t="shared" si="518"/>
        <v>http://da.dl.itc.u-tokyo.ac.jp/mirador/?params=[{%22manifest%22:%22https://www.dl.ndl.go.jp/api/iiif/3437686/manifest.json%22,%22canvas%22:%22https://www.dl.ndl.go.jp/api/iiif/3437686/canvas/174%22}]</v>
      </c>
      <c r="P3775" t="b">
        <f t="shared" si="519"/>
        <v>1</v>
      </c>
      <c r="Q3775" t="b">
        <f t="shared" si="520"/>
        <v>1</v>
      </c>
      <c r="R3775" s="8">
        <v>308</v>
      </c>
      <c r="S3775" s="8">
        <v>3</v>
      </c>
      <c r="T3775" s="9" t="s">
        <v>5046</v>
      </c>
    </row>
    <row r="3776" spans="1:20" ht="19">
      <c r="A3776" s="8" t="str">
        <f t="shared" ref="A3776:A3839" si="521">"https://w3id.org/kouigenjimonogatari/data/"&amp;TEXT(B3776, "0000")&amp;"-"&amp;TEXT(C3776, "00")&amp;".json"</f>
        <v>https://w3id.org/kouigenjimonogatari/data/0308-04.json</v>
      </c>
      <c r="B3776" s="8">
        <v>308</v>
      </c>
      <c r="C3776" s="8">
        <v>4</v>
      </c>
      <c r="D3776" s="9" t="s">
        <v>5047</v>
      </c>
      <c r="E3776" t="str">
        <f t="shared" si="513"/>
        <v>http://creativecommons.org/publicdomain/zero/1.0/</v>
      </c>
      <c r="F3776" s="11" t="s">
        <v>5915</v>
      </c>
      <c r="G3776">
        <v>9</v>
      </c>
      <c r="H3776" t="s">
        <v>337</v>
      </c>
      <c r="I3776" s="3" t="str">
        <f t="shared" si="514"/>
        <v>https://jpsearch.go.jp/term/type/文章要素</v>
      </c>
      <c r="L3776">
        <f t="shared" si="516"/>
        <v>174</v>
      </c>
      <c r="M3776" t="str">
        <f t="shared" si="517"/>
        <v>https://www.dl.ndl.go.jp/api/iiif/3437686/canvas/174</v>
      </c>
      <c r="N3776" t="str">
        <f t="shared" si="515"/>
        <v>https://www.dl.ndl.go.jp/api/iiif/3437686/manifest.json</v>
      </c>
      <c r="O3776" t="str">
        <f t="shared" si="518"/>
        <v>http://da.dl.itc.u-tokyo.ac.jp/mirador/?params=[{%22manifest%22:%22https://www.dl.ndl.go.jp/api/iiif/3437686/manifest.json%22,%22canvas%22:%22https://www.dl.ndl.go.jp/api/iiif/3437686/canvas/174%22}]</v>
      </c>
      <c r="P3776" t="b">
        <f t="shared" si="519"/>
        <v>1</v>
      </c>
      <c r="Q3776" t="b">
        <f t="shared" si="520"/>
        <v>1</v>
      </c>
      <c r="R3776" s="8">
        <v>308</v>
      </c>
      <c r="S3776" s="8">
        <v>4</v>
      </c>
      <c r="T3776" s="9" t="s">
        <v>5047</v>
      </c>
    </row>
    <row r="3777" spans="1:20" ht="19">
      <c r="A3777" s="8" t="str">
        <f t="shared" si="521"/>
        <v>https://w3id.org/kouigenjimonogatari/data/0308-05.json</v>
      </c>
      <c r="B3777" s="8">
        <v>308</v>
      </c>
      <c r="C3777" s="8">
        <v>5</v>
      </c>
      <c r="D3777" s="9" t="s">
        <v>3652</v>
      </c>
      <c r="E3777" t="str">
        <f t="shared" si="513"/>
        <v>http://creativecommons.org/publicdomain/zero/1.0/</v>
      </c>
      <c r="F3777" s="11" t="s">
        <v>5915</v>
      </c>
      <c r="G3777">
        <v>9</v>
      </c>
      <c r="H3777" t="s">
        <v>337</v>
      </c>
      <c r="I3777" s="3" t="str">
        <f t="shared" si="514"/>
        <v>https://jpsearch.go.jp/term/type/文章要素</v>
      </c>
      <c r="L3777">
        <f t="shared" si="516"/>
        <v>174</v>
      </c>
      <c r="M3777" t="str">
        <f t="shared" si="517"/>
        <v>https://www.dl.ndl.go.jp/api/iiif/3437686/canvas/174</v>
      </c>
      <c r="N3777" t="str">
        <f t="shared" si="515"/>
        <v>https://www.dl.ndl.go.jp/api/iiif/3437686/manifest.json</v>
      </c>
      <c r="O3777" t="str">
        <f t="shared" si="518"/>
        <v>http://da.dl.itc.u-tokyo.ac.jp/mirador/?params=[{%22manifest%22:%22https://www.dl.ndl.go.jp/api/iiif/3437686/manifest.json%22,%22canvas%22:%22https://www.dl.ndl.go.jp/api/iiif/3437686/canvas/174%22}]</v>
      </c>
      <c r="P3777" t="b">
        <f t="shared" si="519"/>
        <v>1</v>
      </c>
      <c r="Q3777" t="b">
        <f t="shared" si="520"/>
        <v>1</v>
      </c>
      <c r="R3777" s="8">
        <v>308</v>
      </c>
      <c r="S3777" s="8">
        <v>5</v>
      </c>
      <c r="T3777" s="9" t="s">
        <v>3652</v>
      </c>
    </row>
    <row r="3778" spans="1:20" ht="19">
      <c r="A3778" s="8" t="str">
        <f t="shared" si="521"/>
        <v>https://w3id.org/kouigenjimonogatari/data/0308-06.json</v>
      </c>
      <c r="B3778" s="8">
        <v>308</v>
      </c>
      <c r="C3778" s="8">
        <v>6</v>
      </c>
      <c r="D3778" s="9" t="s">
        <v>3654</v>
      </c>
      <c r="E3778" t="str">
        <f t="shared" si="513"/>
        <v>http://creativecommons.org/publicdomain/zero/1.0/</v>
      </c>
      <c r="F3778" s="11" t="s">
        <v>5915</v>
      </c>
      <c r="G3778">
        <v>9</v>
      </c>
      <c r="H3778" t="s">
        <v>337</v>
      </c>
      <c r="I3778" s="3" t="str">
        <f t="shared" si="514"/>
        <v>https://jpsearch.go.jp/term/type/文章要素</v>
      </c>
      <c r="L3778">
        <f t="shared" si="516"/>
        <v>174</v>
      </c>
      <c r="M3778" t="str">
        <f t="shared" si="517"/>
        <v>https://www.dl.ndl.go.jp/api/iiif/3437686/canvas/174</v>
      </c>
      <c r="N3778" t="str">
        <f t="shared" si="515"/>
        <v>https://www.dl.ndl.go.jp/api/iiif/3437686/manifest.json</v>
      </c>
      <c r="O3778" t="str">
        <f t="shared" si="518"/>
        <v>http://da.dl.itc.u-tokyo.ac.jp/mirador/?params=[{%22manifest%22:%22https://www.dl.ndl.go.jp/api/iiif/3437686/manifest.json%22,%22canvas%22:%22https://www.dl.ndl.go.jp/api/iiif/3437686/canvas/174%22}]</v>
      </c>
      <c r="P3778" t="b">
        <f t="shared" si="519"/>
        <v>1</v>
      </c>
      <c r="Q3778" t="b">
        <f t="shared" si="520"/>
        <v>1</v>
      </c>
      <c r="R3778" s="8">
        <v>308</v>
      </c>
      <c r="S3778" s="8">
        <v>6</v>
      </c>
      <c r="T3778" s="9" t="s">
        <v>3654</v>
      </c>
    </row>
    <row r="3779" spans="1:20" ht="19">
      <c r="A3779" s="8" t="str">
        <f t="shared" si="521"/>
        <v>https://w3id.org/kouigenjimonogatari/data/0308-07.json</v>
      </c>
      <c r="B3779" s="8">
        <v>308</v>
      </c>
      <c r="C3779" s="8">
        <v>7</v>
      </c>
      <c r="D3779" s="9" t="s">
        <v>5048</v>
      </c>
      <c r="E3779" t="str">
        <f t="shared" si="513"/>
        <v>http://creativecommons.org/publicdomain/zero/1.0/</v>
      </c>
      <c r="F3779" s="11" t="s">
        <v>5915</v>
      </c>
      <c r="G3779">
        <v>9</v>
      </c>
      <c r="H3779" t="s">
        <v>337</v>
      </c>
      <c r="I3779" s="3" t="str">
        <f t="shared" si="514"/>
        <v>https://jpsearch.go.jp/term/type/文章要素</v>
      </c>
      <c r="L3779">
        <f t="shared" si="516"/>
        <v>174</v>
      </c>
      <c r="M3779" t="str">
        <f t="shared" si="517"/>
        <v>https://www.dl.ndl.go.jp/api/iiif/3437686/canvas/174</v>
      </c>
      <c r="N3779" t="str">
        <f t="shared" si="515"/>
        <v>https://www.dl.ndl.go.jp/api/iiif/3437686/manifest.json</v>
      </c>
      <c r="O3779" t="str">
        <f t="shared" si="518"/>
        <v>http://da.dl.itc.u-tokyo.ac.jp/mirador/?params=[{%22manifest%22:%22https://www.dl.ndl.go.jp/api/iiif/3437686/manifest.json%22,%22canvas%22:%22https://www.dl.ndl.go.jp/api/iiif/3437686/canvas/174%22}]</v>
      </c>
      <c r="P3779" t="b">
        <f t="shared" si="519"/>
        <v>1</v>
      </c>
      <c r="Q3779" t="b">
        <f t="shared" si="520"/>
        <v>1</v>
      </c>
      <c r="R3779" s="8">
        <v>308</v>
      </c>
      <c r="S3779" s="8">
        <v>7</v>
      </c>
      <c r="T3779" s="9" t="s">
        <v>5048</v>
      </c>
    </row>
    <row r="3780" spans="1:20" ht="19">
      <c r="A3780" s="8" t="str">
        <f t="shared" si="521"/>
        <v>https://w3id.org/kouigenjimonogatari/data/0308-08.json</v>
      </c>
      <c r="B3780" s="8">
        <v>308</v>
      </c>
      <c r="C3780" s="8">
        <v>8</v>
      </c>
      <c r="D3780" s="9" t="s">
        <v>5049</v>
      </c>
      <c r="E3780" t="str">
        <f t="shared" si="513"/>
        <v>http://creativecommons.org/publicdomain/zero/1.0/</v>
      </c>
      <c r="F3780" s="11" t="s">
        <v>5915</v>
      </c>
      <c r="G3780">
        <v>9</v>
      </c>
      <c r="H3780" t="s">
        <v>337</v>
      </c>
      <c r="I3780" s="3" t="str">
        <f t="shared" si="514"/>
        <v>https://jpsearch.go.jp/term/type/文章要素</v>
      </c>
      <c r="L3780">
        <f t="shared" si="516"/>
        <v>174</v>
      </c>
      <c r="M3780" t="str">
        <f t="shared" si="517"/>
        <v>https://www.dl.ndl.go.jp/api/iiif/3437686/canvas/174</v>
      </c>
      <c r="N3780" t="str">
        <f t="shared" si="515"/>
        <v>https://www.dl.ndl.go.jp/api/iiif/3437686/manifest.json</v>
      </c>
      <c r="O3780" t="str">
        <f t="shared" si="518"/>
        <v>http://da.dl.itc.u-tokyo.ac.jp/mirador/?params=[{%22manifest%22:%22https://www.dl.ndl.go.jp/api/iiif/3437686/manifest.json%22,%22canvas%22:%22https://www.dl.ndl.go.jp/api/iiif/3437686/canvas/174%22}]</v>
      </c>
      <c r="P3780" t="b">
        <f t="shared" si="519"/>
        <v>1</v>
      </c>
      <c r="Q3780" t="b">
        <f t="shared" si="520"/>
        <v>1</v>
      </c>
      <c r="R3780" s="8">
        <v>308</v>
      </c>
      <c r="S3780" s="8">
        <v>8</v>
      </c>
      <c r="T3780" s="9" t="s">
        <v>5049</v>
      </c>
    </row>
    <row r="3781" spans="1:20" ht="19">
      <c r="A3781" s="8" t="str">
        <f t="shared" si="521"/>
        <v>https://w3id.org/kouigenjimonogatari/data/0308-09.json</v>
      </c>
      <c r="B3781" s="8">
        <v>308</v>
      </c>
      <c r="C3781" s="8">
        <v>9</v>
      </c>
      <c r="D3781" s="9" t="s">
        <v>5050</v>
      </c>
      <c r="E3781" t="str">
        <f t="shared" si="513"/>
        <v>http://creativecommons.org/publicdomain/zero/1.0/</v>
      </c>
      <c r="F3781" s="11" t="s">
        <v>5915</v>
      </c>
      <c r="G3781">
        <v>9</v>
      </c>
      <c r="H3781" t="s">
        <v>337</v>
      </c>
      <c r="I3781" s="3" t="str">
        <f t="shared" si="514"/>
        <v>https://jpsearch.go.jp/term/type/文章要素</v>
      </c>
      <c r="L3781">
        <f t="shared" si="516"/>
        <v>174</v>
      </c>
      <c r="M3781" t="str">
        <f t="shared" si="517"/>
        <v>https://www.dl.ndl.go.jp/api/iiif/3437686/canvas/174</v>
      </c>
      <c r="N3781" t="str">
        <f t="shared" si="515"/>
        <v>https://www.dl.ndl.go.jp/api/iiif/3437686/manifest.json</v>
      </c>
      <c r="O3781" t="str">
        <f t="shared" si="518"/>
        <v>http://da.dl.itc.u-tokyo.ac.jp/mirador/?params=[{%22manifest%22:%22https://www.dl.ndl.go.jp/api/iiif/3437686/manifest.json%22,%22canvas%22:%22https://www.dl.ndl.go.jp/api/iiif/3437686/canvas/174%22}]</v>
      </c>
      <c r="P3781" t="b">
        <f t="shared" si="519"/>
        <v>1</v>
      </c>
      <c r="Q3781" t="b">
        <f t="shared" si="520"/>
        <v>1</v>
      </c>
      <c r="R3781" s="8">
        <v>308</v>
      </c>
      <c r="S3781" s="8">
        <v>9</v>
      </c>
      <c r="T3781" s="9" t="s">
        <v>5050</v>
      </c>
    </row>
    <row r="3782" spans="1:20" ht="19">
      <c r="A3782" s="8" t="str">
        <f t="shared" si="521"/>
        <v>https://w3id.org/kouigenjimonogatari/data/0308-10.json</v>
      </c>
      <c r="B3782" s="8">
        <v>308</v>
      </c>
      <c r="C3782" s="8">
        <v>10</v>
      </c>
      <c r="D3782" s="9" t="s">
        <v>5051</v>
      </c>
      <c r="E3782" t="str">
        <f t="shared" si="513"/>
        <v>http://creativecommons.org/publicdomain/zero/1.0/</v>
      </c>
      <c r="F3782" s="11" t="s">
        <v>5915</v>
      </c>
      <c r="G3782">
        <v>9</v>
      </c>
      <c r="H3782" t="s">
        <v>337</v>
      </c>
      <c r="I3782" s="3" t="str">
        <f t="shared" si="514"/>
        <v>https://jpsearch.go.jp/term/type/文章要素</v>
      </c>
      <c r="L3782">
        <f t="shared" si="516"/>
        <v>174</v>
      </c>
      <c r="M3782" t="str">
        <f t="shared" si="517"/>
        <v>https://www.dl.ndl.go.jp/api/iiif/3437686/canvas/174</v>
      </c>
      <c r="N3782" t="str">
        <f t="shared" si="515"/>
        <v>https://www.dl.ndl.go.jp/api/iiif/3437686/manifest.json</v>
      </c>
      <c r="O3782" t="str">
        <f t="shared" si="518"/>
        <v>http://da.dl.itc.u-tokyo.ac.jp/mirador/?params=[{%22manifest%22:%22https://www.dl.ndl.go.jp/api/iiif/3437686/manifest.json%22,%22canvas%22:%22https://www.dl.ndl.go.jp/api/iiif/3437686/canvas/174%22}]</v>
      </c>
      <c r="P3782" t="b">
        <f t="shared" si="519"/>
        <v>1</v>
      </c>
      <c r="Q3782" t="b">
        <f t="shared" si="520"/>
        <v>1</v>
      </c>
      <c r="R3782" s="8">
        <v>308</v>
      </c>
      <c r="S3782" s="8">
        <v>10</v>
      </c>
      <c r="T3782" s="9" t="s">
        <v>5051</v>
      </c>
    </row>
    <row r="3783" spans="1:20" ht="19">
      <c r="A3783" s="8" t="str">
        <f t="shared" si="521"/>
        <v>https://w3id.org/kouigenjimonogatari/data/0308-11.json</v>
      </c>
      <c r="B3783" s="8">
        <v>308</v>
      </c>
      <c r="C3783" s="8">
        <v>11</v>
      </c>
      <c r="D3783" s="9" t="s">
        <v>5052</v>
      </c>
      <c r="E3783" t="str">
        <f t="shared" si="513"/>
        <v>http://creativecommons.org/publicdomain/zero/1.0/</v>
      </c>
      <c r="F3783" s="11" t="s">
        <v>5915</v>
      </c>
      <c r="G3783">
        <v>9</v>
      </c>
      <c r="H3783" t="s">
        <v>337</v>
      </c>
      <c r="I3783" s="3" t="str">
        <f t="shared" si="514"/>
        <v>https://jpsearch.go.jp/term/type/文章要素</v>
      </c>
      <c r="L3783">
        <f t="shared" si="516"/>
        <v>174</v>
      </c>
      <c r="M3783" t="str">
        <f t="shared" si="517"/>
        <v>https://www.dl.ndl.go.jp/api/iiif/3437686/canvas/174</v>
      </c>
      <c r="N3783" t="str">
        <f t="shared" si="515"/>
        <v>https://www.dl.ndl.go.jp/api/iiif/3437686/manifest.json</v>
      </c>
      <c r="O3783" t="str">
        <f t="shared" si="518"/>
        <v>http://da.dl.itc.u-tokyo.ac.jp/mirador/?params=[{%22manifest%22:%22https://www.dl.ndl.go.jp/api/iiif/3437686/manifest.json%22,%22canvas%22:%22https://www.dl.ndl.go.jp/api/iiif/3437686/canvas/174%22}]</v>
      </c>
      <c r="P3783" t="b">
        <f t="shared" si="519"/>
        <v>1</v>
      </c>
      <c r="Q3783" t="b">
        <f t="shared" si="520"/>
        <v>1</v>
      </c>
      <c r="R3783" s="8">
        <v>308</v>
      </c>
      <c r="S3783" s="8">
        <v>11</v>
      </c>
      <c r="T3783" s="9" t="s">
        <v>5052</v>
      </c>
    </row>
    <row r="3784" spans="1:20" ht="19">
      <c r="A3784" s="8" t="str">
        <f t="shared" si="521"/>
        <v>https://w3id.org/kouigenjimonogatari/data/0308-12.json</v>
      </c>
      <c r="B3784" s="8">
        <v>308</v>
      </c>
      <c r="C3784" s="8">
        <v>12</v>
      </c>
      <c r="D3784" s="9" t="s">
        <v>5053</v>
      </c>
      <c r="E3784" t="str">
        <f t="shared" si="513"/>
        <v>http://creativecommons.org/publicdomain/zero/1.0/</v>
      </c>
      <c r="F3784" s="11" t="s">
        <v>5915</v>
      </c>
      <c r="G3784">
        <v>9</v>
      </c>
      <c r="H3784" t="s">
        <v>337</v>
      </c>
      <c r="I3784" s="3" t="str">
        <f t="shared" si="514"/>
        <v>https://jpsearch.go.jp/term/type/文章要素</v>
      </c>
      <c r="L3784">
        <f t="shared" si="516"/>
        <v>174</v>
      </c>
      <c r="M3784" t="str">
        <f t="shared" si="517"/>
        <v>https://www.dl.ndl.go.jp/api/iiif/3437686/canvas/174</v>
      </c>
      <c r="N3784" t="str">
        <f t="shared" si="515"/>
        <v>https://www.dl.ndl.go.jp/api/iiif/3437686/manifest.json</v>
      </c>
      <c r="O3784" t="str">
        <f t="shared" si="518"/>
        <v>http://da.dl.itc.u-tokyo.ac.jp/mirador/?params=[{%22manifest%22:%22https://www.dl.ndl.go.jp/api/iiif/3437686/manifest.json%22,%22canvas%22:%22https://www.dl.ndl.go.jp/api/iiif/3437686/canvas/174%22}]</v>
      </c>
      <c r="P3784" t="b">
        <f t="shared" si="519"/>
        <v>1</v>
      </c>
      <c r="Q3784" t="b">
        <f t="shared" si="520"/>
        <v>1</v>
      </c>
      <c r="R3784" s="8">
        <v>308</v>
      </c>
      <c r="S3784" s="8">
        <v>12</v>
      </c>
      <c r="T3784" s="9" t="s">
        <v>5053</v>
      </c>
    </row>
    <row r="3785" spans="1:20" ht="19">
      <c r="A3785" s="8" t="str">
        <f t="shared" si="521"/>
        <v>https://w3id.org/kouigenjimonogatari/data/0308-13.json</v>
      </c>
      <c r="B3785" s="8">
        <v>308</v>
      </c>
      <c r="C3785" s="8">
        <v>13</v>
      </c>
      <c r="D3785" s="9" t="s">
        <v>5054</v>
      </c>
      <c r="E3785" t="str">
        <f t="shared" si="513"/>
        <v>http://creativecommons.org/publicdomain/zero/1.0/</v>
      </c>
      <c r="F3785" s="11" t="s">
        <v>5915</v>
      </c>
      <c r="G3785">
        <v>9</v>
      </c>
      <c r="H3785" t="s">
        <v>337</v>
      </c>
      <c r="I3785" s="3" t="str">
        <f t="shared" si="514"/>
        <v>https://jpsearch.go.jp/term/type/文章要素</v>
      </c>
      <c r="L3785">
        <f t="shared" si="516"/>
        <v>174</v>
      </c>
      <c r="M3785" t="str">
        <f t="shared" si="517"/>
        <v>https://www.dl.ndl.go.jp/api/iiif/3437686/canvas/174</v>
      </c>
      <c r="N3785" t="str">
        <f t="shared" si="515"/>
        <v>https://www.dl.ndl.go.jp/api/iiif/3437686/manifest.json</v>
      </c>
      <c r="O3785" t="str">
        <f t="shared" si="518"/>
        <v>http://da.dl.itc.u-tokyo.ac.jp/mirador/?params=[{%22manifest%22:%22https://www.dl.ndl.go.jp/api/iiif/3437686/manifest.json%22,%22canvas%22:%22https://www.dl.ndl.go.jp/api/iiif/3437686/canvas/174%22}]</v>
      </c>
      <c r="P3785" t="b">
        <f t="shared" si="519"/>
        <v>1</v>
      </c>
      <c r="Q3785" t="b">
        <f t="shared" si="520"/>
        <v>1</v>
      </c>
      <c r="R3785" s="8">
        <v>308</v>
      </c>
      <c r="S3785" s="8">
        <v>13</v>
      </c>
      <c r="T3785" s="9" t="s">
        <v>5054</v>
      </c>
    </row>
    <row r="3786" spans="1:20" ht="19">
      <c r="A3786" s="8" t="str">
        <f t="shared" si="521"/>
        <v>https://w3id.org/kouigenjimonogatari/data/0308-14.json</v>
      </c>
      <c r="B3786" s="8">
        <v>308</v>
      </c>
      <c r="C3786" s="8">
        <v>14</v>
      </c>
      <c r="D3786" s="9" t="s">
        <v>5055</v>
      </c>
      <c r="E3786" t="str">
        <f t="shared" si="513"/>
        <v>http://creativecommons.org/publicdomain/zero/1.0/</v>
      </c>
      <c r="F3786" s="11" t="s">
        <v>5915</v>
      </c>
      <c r="G3786">
        <v>9</v>
      </c>
      <c r="H3786" t="s">
        <v>337</v>
      </c>
      <c r="I3786" s="3" t="str">
        <f t="shared" si="514"/>
        <v>https://jpsearch.go.jp/term/type/文章要素</v>
      </c>
      <c r="L3786">
        <f t="shared" si="516"/>
        <v>174</v>
      </c>
      <c r="M3786" t="str">
        <f t="shared" si="517"/>
        <v>https://www.dl.ndl.go.jp/api/iiif/3437686/canvas/174</v>
      </c>
      <c r="N3786" t="str">
        <f t="shared" si="515"/>
        <v>https://www.dl.ndl.go.jp/api/iiif/3437686/manifest.json</v>
      </c>
      <c r="O3786" t="str">
        <f t="shared" si="518"/>
        <v>http://da.dl.itc.u-tokyo.ac.jp/mirador/?params=[{%22manifest%22:%22https://www.dl.ndl.go.jp/api/iiif/3437686/manifest.json%22,%22canvas%22:%22https://www.dl.ndl.go.jp/api/iiif/3437686/canvas/174%22}]</v>
      </c>
      <c r="P3786" t="b">
        <f t="shared" si="519"/>
        <v>1</v>
      </c>
      <c r="Q3786" t="b">
        <f t="shared" si="520"/>
        <v>1</v>
      </c>
      <c r="R3786" s="8">
        <v>308</v>
      </c>
      <c r="S3786" s="8">
        <v>14</v>
      </c>
      <c r="T3786" s="9" t="s">
        <v>5055</v>
      </c>
    </row>
    <row r="3787" spans="1:20" ht="19">
      <c r="A3787" s="8" t="str">
        <f t="shared" si="521"/>
        <v>https://w3id.org/kouigenjimonogatari/data/0309-01.json</v>
      </c>
      <c r="B3787" s="8">
        <v>309</v>
      </c>
      <c r="C3787" s="8">
        <v>1</v>
      </c>
      <c r="D3787" s="9" t="s">
        <v>5056</v>
      </c>
      <c r="E3787" t="str">
        <f t="shared" si="513"/>
        <v>http://creativecommons.org/publicdomain/zero/1.0/</v>
      </c>
      <c r="F3787" s="11" t="s">
        <v>5915</v>
      </c>
      <c r="G3787">
        <v>9</v>
      </c>
      <c r="H3787" t="s">
        <v>337</v>
      </c>
      <c r="I3787" s="3" t="str">
        <f t="shared" si="514"/>
        <v>https://jpsearch.go.jp/term/type/文章要素</v>
      </c>
      <c r="L3787">
        <f t="shared" si="516"/>
        <v>174</v>
      </c>
      <c r="M3787" t="str">
        <f t="shared" si="517"/>
        <v>https://www.dl.ndl.go.jp/api/iiif/3437686/canvas/174</v>
      </c>
      <c r="N3787" t="str">
        <f t="shared" si="515"/>
        <v>https://www.dl.ndl.go.jp/api/iiif/3437686/manifest.json</v>
      </c>
      <c r="O3787" t="str">
        <f t="shared" si="518"/>
        <v>http://da.dl.itc.u-tokyo.ac.jp/mirador/?params=[{%22manifest%22:%22https://www.dl.ndl.go.jp/api/iiif/3437686/manifest.json%22,%22canvas%22:%22https://www.dl.ndl.go.jp/api/iiif/3437686/canvas/174%22}]</v>
      </c>
      <c r="P3787" t="b">
        <f t="shared" si="519"/>
        <v>1</v>
      </c>
      <c r="Q3787" t="b">
        <f t="shared" si="520"/>
        <v>1</v>
      </c>
      <c r="R3787" s="8">
        <v>309</v>
      </c>
      <c r="S3787" s="8">
        <v>1</v>
      </c>
      <c r="T3787" s="9" t="s">
        <v>5056</v>
      </c>
    </row>
    <row r="3788" spans="1:20" ht="19">
      <c r="A3788" s="8" t="str">
        <f t="shared" si="521"/>
        <v>https://w3id.org/kouigenjimonogatari/data/0309-02.json</v>
      </c>
      <c r="B3788" s="8">
        <v>309</v>
      </c>
      <c r="C3788" s="8">
        <v>2</v>
      </c>
      <c r="D3788" s="9" t="s">
        <v>5057</v>
      </c>
      <c r="E3788" t="str">
        <f t="shared" si="513"/>
        <v>http://creativecommons.org/publicdomain/zero/1.0/</v>
      </c>
      <c r="F3788" s="11" t="s">
        <v>5915</v>
      </c>
      <c r="G3788">
        <v>9</v>
      </c>
      <c r="H3788" t="s">
        <v>337</v>
      </c>
      <c r="I3788" s="3" t="str">
        <f t="shared" si="514"/>
        <v>https://jpsearch.go.jp/term/type/文章要素</v>
      </c>
      <c r="L3788">
        <f t="shared" si="516"/>
        <v>174</v>
      </c>
      <c r="M3788" t="str">
        <f t="shared" si="517"/>
        <v>https://www.dl.ndl.go.jp/api/iiif/3437686/canvas/174</v>
      </c>
      <c r="N3788" t="str">
        <f t="shared" si="515"/>
        <v>https://www.dl.ndl.go.jp/api/iiif/3437686/manifest.json</v>
      </c>
      <c r="O3788" t="str">
        <f t="shared" si="518"/>
        <v>http://da.dl.itc.u-tokyo.ac.jp/mirador/?params=[{%22manifest%22:%22https://www.dl.ndl.go.jp/api/iiif/3437686/manifest.json%22,%22canvas%22:%22https://www.dl.ndl.go.jp/api/iiif/3437686/canvas/174%22}]</v>
      </c>
      <c r="P3788" t="b">
        <f t="shared" si="519"/>
        <v>1</v>
      </c>
      <c r="Q3788" t="b">
        <f t="shared" si="520"/>
        <v>1</v>
      </c>
      <c r="R3788" s="8">
        <v>309</v>
      </c>
      <c r="S3788" s="8">
        <v>2</v>
      </c>
      <c r="T3788" s="9" t="s">
        <v>5057</v>
      </c>
    </row>
    <row r="3789" spans="1:20" ht="19">
      <c r="A3789" s="8" t="str">
        <f t="shared" si="521"/>
        <v>https://w3id.org/kouigenjimonogatari/data/0309-03.json</v>
      </c>
      <c r="B3789" s="8">
        <v>309</v>
      </c>
      <c r="C3789" s="8">
        <v>3</v>
      </c>
      <c r="D3789" s="9" t="s">
        <v>5058</v>
      </c>
      <c r="E3789" t="str">
        <f t="shared" si="513"/>
        <v>http://creativecommons.org/publicdomain/zero/1.0/</v>
      </c>
      <c r="F3789" s="11" t="s">
        <v>5915</v>
      </c>
      <c r="G3789">
        <v>9</v>
      </c>
      <c r="H3789" t="s">
        <v>337</v>
      </c>
      <c r="I3789" s="3" t="str">
        <f t="shared" si="514"/>
        <v>https://jpsearch.go.jp/term/type/文章要素</v>
      </c>
      <c r="L3789">
        <f t="shared" si="516"/>
        <v>174</v>
      </c>
      <c r="M3789" t="str">
        <f t="shared" si="517"/>
        <v>https://www.dl.ndl.go.jp/api/iiif/3437686/canvas/174</v>
      </c>
      <c r="N3789" t="str">
        <f t="shared" si="515"/>
        <v>https://www.dl.ndl.go.jp/api/iiif/3437686/manifest.json</v>
      </c>
      <c r="O3789" t="str">
        <f t="shared" si="518"/>
        <v>http://da.dl.itc.u-tokyo.ac.jp/mirador/?params=[{%22manifest%22:%22https://www.dl.ndl.go.jp/api/iiif/3437686/manifest.json%22,%22canvas%22:%22https://www.dl.ndl.go.jp/api/iiif/3437686/canvas/174%22}]</v>
      </c>
      <c r="P3789" t="b">
        <f t="shared" si="519"/>
        <v>1</v>
      </c>
      <c r="Q3789" t="b">
        <f t="shared" si="520"/>
        <v>1</v>
      </c>
      <c r="R3789" s="8">
        <v>309</v>
      </c>
      <c r="S3789" s="8">
        <v>3</v>
      </c>
      <c r="T3789" s="9" t="s">
        <v>5058</v>
      </c>
    </row>
    <row r="3790" spans="1:20" ht="19">
      <c r="A3790" s="8" t="str">
        <f t="shared" si="521"/>
        <v>https://w3id.org/kouigenjimonogatari/data/0309-04.json</v>
      </c>
      <c r="B3790" s="8">
        <v>309</v>
      </c>
      <c r="C3790" s="8">
        <v>4</v>
      </c>
      <c r="D3790" s="9" t="s">
        <v>5059</v>
      </c>
      <c r="E3790" t="str">
        <f t="shared" si="513"/>
        <v>http://creativecommons.org/publicdomain/zero/1.0/</v>
      </c>
      <c r="F3790" s="11" t="s">
        <v>5915</v>
      </c>
      <c r="G3790">
        <v>9</v>
      </c>
      <c r="H3790" t="s">
        <v>337</v>
      </c>
      <c r="I3790" s="3" t="str">
        <f t="shared" si="514"/>
        <v>https://jpsearch.go.jp/term/type/文章要素</v>
      </c>
      <c r="L3790">
        <f t="shared" si="516"/>
        <v>174</v>
      </c>
      <c r="M3790" t="str">
        <f t="shared" si="517"/>
        <v>https://www.dl.ndl.go.jp/api/iiif/3437686/canvas/174</v>
      </c>
      <c r="N3790" t="str">
        <f t="shared" si="515"/>
        <v>https://www.dl.ndl.go.jp/api/iiif/3437686/manifest.json</v>
      </c>
      <c r="O3790" t="str">
        <f t="shared" si="518"/>
        <v>http://da.dl.itc.u-tokyo.ac.jp/mirador/?params=[{%22manifest%22:%22https://www.dl.ndl.go.jp/api/iiif/3437686/manifest.json%22,%22canvas%22:%22https://www.dl.ndl.go.jp/api/iiif/3437686/canvas/174%22}]</v>
      </c>
      <c r="P3790" t="b">
        <f t="shared" si="519"/>
        <v>1</v>
      </c>
      <c r="Q3790" t="b">
        <f t="shared" si="520"/>
        <v>1</v>
      </c>
      <c r="R3790" s="8">
        <v>309</v>
      </c>
      <c r="S3790" s="8">
        <v>4</v>
      </c>
      <c r="T3790" s="9" t="s">
        <v>5059</v>
      </c>
    </row>
    <row r="3791" spans="1:20" ht="19">
      <c r="A3791" s="8" t="str">
        <f t="shared" si="521"/>
        <v>https://w3id.org/kouigenjimonogatari/data/0309-05.json</v>
      </c>
      <c r="B3791" s="8">
        <v>309</v>
      </c>
      <c r="C3791" s="8">
        <v>5</v>
      </c>
      <c r="D3791" s="9" t="s">
        <v>5060</v>
      </c>
      <c r="E3791" t="str">
        <f t="shared" si="513"/>
        <v>http://creativecommons.org/publicdomain/zero/1.0/</v>
      </c>
      <c r="F3791" s="11" t="s">
        <v>5915</v>
      </c>
      <c r="G3791">
        <v>9</v>
      </c>
      <c r="H3791" t="s">
        <v>337</v>
      </c>
      <c r="I3791" s="3" t="str">
        <f t="shared" si="514"/>
        <v>https://jpsearch.go.jp/term/type/文章要素</v>
      </c>
      <c r="L3791">
        <f t="shared" si="516"/>
        <v>174</v>
      </c>
      <c r="M3791" t="str">
        <f t="shared" si="517"/>
        <v>https://www.dl.ndl.go.jp/api/iiif/3437686/canvas/174</v>
      </c>
      <c r="N3791" t="str">
        <f t="shared" si="515"/>
        <v>https://www.dl.ndl.go.jp/api/iiif/3437686/manifest.json</v>
      </c>
      <c r="O3791" t="str">
        <f t="shared" si="518"/>
        <v>http://da.dl.itc.u-tokyo.ac.jp/mirador/?params=[{%22manifest%22:%22https://www.dl.ndl.go.jp/api/iiif/3437686/manifest.json%22,%22canvas%22:%22https://www.dl.ndl.go.jp/api/iiif/3437686/canvas/174%22}]</v>
      </c>
      <c r="P3791" t="b">
        <f t="shared" si="519"/>
        <v>1</v>
      </c>
      <c r="Q3791" t="b">
        <f t="shared" si="520"/>
        <v>1</v>
      </c>
      <c r="R3791" s="8">
        <v>309</v>
      </c>
      <c r="S3791" s="8">
        <v>5</v>
      </c>
      <c r="T3791" s="9" t="s">
        <v>5060</v>
      </c>
    </row>
    <row r="3792" spans="1:20" ht="19">
      <c r="A3792" s="8" t="str">
        <f t="shared" si="521"/>
        <v>https://w3id.org/kouigenjimonogatari/data/0309-06.json</v>
      </c>
      <c r="B3792" s="8">
        <v>309</v>
      </c>
      <c r="C3792" s="8">
        <v>6</v>
      </c>
      <c r="D3792" s="9" t="s">
        <v>5061</v>
      </c>
      <c r="E3792" t="str">
        <f t="shared" si="513"/>
        <v>http://creativecommons.org/publicdomain/zero/1.0/</v>
      </c>
      <c r="F3792" s="11" t="s">
        <v>5915</v>
      </c>
      <c r="G3792">
        <v>9</v>
      </c>
      <c r="H3792" t="s">
        <v>337</v>
      </c>
      <c r="I3792" s="3" t="str">
        <f t="shared" si="514"/>
        <v>https://jpsearch.go.jp/term/type/文章要素</v>
      </c>
      <c r="L3792">
        <f t="shared" si="516"/>
        <v>174</v>
      </c>
      <c r="M3792" t="str">
        <f t="shared" si="517"/>
        <v>https://www.dl.ndl.go.jp/api/iiif/3437686/canvas/174</v>
      </c>
      <c r="N3792" t="str">
        <f t="shared" si="515"/>
        <v>https://www.dl.ndl.go.jp/api/iiif/3437686/manifest.json</v>
      </c>
      <c r="O3792" t="str">
        <f t="shared" si="518"/>
        <v>http://da.dl.itc.u-tokyo.ac.jp/mirador/?params=[{%22manifest%22:%22https://www.dl.ndl.go.jp/api/iiif/3437686/manifest.json%22,%22canvas%22:%22https://www.dl.ndl.go.jp/api/iiif/3437686/canvas/174%22}]</v>
      </c>
      <c r="P3792" t="b">
        <f t="shared" si="519"/>
        <v>1</v>
      </c>
      <c r="Q3792" t="b">
        <f t="shared" si="520"/>
        <v>1</v>
      </c>
      <c r="R3792" s="8">
        <v>309</v>
      </c>
      <c r="S3792" s="8">
        <v>6</v>
      </c>
      <c r="T3792" s="9" t="s">
        <v>5061</v>
      </c>
    </row>
    <row r="3793" spans="1:20" ht="19">
      <c r="A3793" s="8" t="str">
        <f t="shared" si="521"/>
        <v>https://w3id.org/kouigenjimonogatari/data/0309-07.json</v>
      </c>
      <c r="B3793" s="8">
        <v>309</v>
      </c>
      <c r="C3793" s="8">
        <v>7</v>
      </c>
      <c r="D3793" s="9" t="s">
        <v>5062</v>
      </c>
      <c r="E3793" t="str">
        <f t="shared" ref="E3793:E3856" si="522">"http://creativecommons.org/publicdomain/zero/1.0/"</f>
        <v>http://creativecommons.org/publicdomain/zero/1.0/</v>
      </c>
      <c r="F3793" s="11" t="s">
        <v>5915</v>
      </c>
      <c r="G3793">
        <v>9</v>
      </c>
      <c r="H3793" t="s">
        <v>337</v>
      </c>
      <c r="I3793" s="3" t="str">
        <f t="shared" ref="I3793:I3856" si="523">"https://jpsearch.go.jp/term/type/文章要素"</f>
        <v>https://jpsearch.go.jp/term/type/文章要素</v>
      </c>
      <c r="L3793">
        <f t="shared" si="516"/>
        <v>174</v>
      </c>
      <c r="M3793" t="str">
        <f t="shared" si="517"/>
        <v>https://www.dl.ndl.go.jp/api/iiif/3437686/canvas/174</v>
      </c>
      <c r="N3793" t="str">
        <f t="shared" ref="N3793:N3856" si="524">"https://www.dl.ndl.go.jp/api/iiif/3437686/manifest.json"</f>
        <v>https://www.dl.ndl.go.jp/api/iiif/3437686/manifest.json</v>
      </c>
      <c r="O3793" t="str">
        <f t="shared" si="518"/>
        <v>http://da.dl.itc.u-tokyo.ac.jp/mirador/?params=[{%22manifest%22:%22https://www.dl.ndl.go.jp/api/iiif/3437686/manifest.json%22,%22canvas%22:%22https://www.dl.ndl.go.jp/api/iiif/3437686/canvas/174%22}]</v>
      </c>
      <c r="P3793" t="b">
        <f t="shared" si="519"/>
        <v>1</v>
      </c>
      <c r="Q3793" t="b">
        <f t="shared" si="520"/>
        <v>1</v>
      </c>
      <c r="R3793" s="8">
        <v>309</v>
      </c>
      <c r="S3793" s="8">
        <v>7</v>
      </c>
      <c r="T3793" s="9" t="s">
        <v>5062</v>
      </c>
    </row>
    <row r="3794" spans="1:20" ht="19">
      <c r="A3794" s="8" t="str">
        <f t="shared" si="521"/>
        <v>https://w3id.org/kouigenjimonogatari/data/0309-08.json</v>
      </c>
      <c r="B3794" s="8">
        <v>309</v>
      </c>
      <c r="C3794" s="8">
        <v>8</v>
      </c>
      <c r="D3794" s="9" t="s">
        <v>5063</v>
      </c>
      <c r="E3794" t="str">
        <f t="shared" si="522"/>
        <v>http://creativecommons.org/publicdomain/zero/1.0/</v>
      </c>
      <c r="F3794" s="11" t="s">
        <v>5915</v>
      </c>
      <c r="G3794">
        <v>9</v>
      </c>
      <c r="H3794" t="s">
        <v>337</v>
      </c>
      <c r="I3794" s="3" t="str">
        <f t="shared" si="523"/>
        <v>https://jpsearch.go.jp/term/type/文章要素</v>
      </c>
      <c r="L3794">
        <f t="shared" si="516"/>
        <v>174</v>
      </c>
      <c r="M3794" t="str">
        <f t="shared" si="517"/>
        <v>https://www.dl.ndl.go.jp/api/iiif/3437686/canvas/174</v>
      </c>
      <c r="N3794" t="str">
        <f t="shared" si="524"/>
        <v>https://www.dl.ndl.go.jp/api/iiif/3437686/manifest.json</v>
      </c>
      <c r="O3794" t="str">
        <f t="shared" si="518"/>
        <v>http://da.dl.itc.u-tokyo.ac.jp/mirador/?params=[{%22manifest%22:%22https://www.dl.ndl.go.jp/api/iiif/3437686/manifest.json%22,%22canvas%22:%22https://www.dl.ndl.go.jp/api/iiif/3437686/canvas/174%22}]</v>
      </c>
      <c r="P3794" t="b">
        <f t="shared" si="519"/>
        <v>1</v>
      </c>
      <c r="Q3794" t="b">
        <f t="shared" si="520"/>
        <v>1</v>
      </c>
      <c r="R3794" s="8">
        <v>309</v>
      </c>
      <c r="S3794" s="8">
        <v>8</v>
      </c>
      <c r="T3794" s="9" t="s">
        <v>5063</v>
      </c>
    </row>
    <row r="3795" spans="1:20" ht="19">
      <c r="A3795" s="8" t="str">
        <f t="shared" si="521"/>
        <v>https://w3id.org/kouigenjimonogatari/data/0309-09.json</v>
      </c>
      <c r="B3795" s="8">
        <v>309</v>
      </c>
      <c r="C3795" s="8">
        <v>9</v>
      </c>
      <c r="D3795" s="9" t="s">
        <v>5064</v>
      </c>
      <c r="E3795" t="str">
        <f t="shared" si="522"/>
        <v>http://creativecommons.org/publicdomain/zero/1.0/</v>
      </c>
      <c r="F3795" s="11" t="s">
        <v>5915</v>
      </c>
      <c r="G3795">
        <v>9</v>
      </c>
      <c r="H3795" t="s">
        <v>337</v>
      </c>
      <c r="I3795" s="3" t="str">
        <f t="shared" si="523"/>
        <v>https://jpsearch.go.jp/term/type/文章要素</v>
      </c>
      <c r="L3795">
        <f t="shared" si="516"/>
        <v>174</v>
      </c>
      <c r="M3795" t="str">
        <f t="shared" si="517"/>
        <v>https://www.dl.ndl.go.jp/api/iiif/3437686/canvas/174</v>
      </c>
      <c r="N3795" t="str">
        <f t="shared" si="524"/>
        <v>https://www.dl.ndl.go.jp/api/iiif/3437686/manifest.json</v>
      </c>
      <c r="O3795" t="str">
        <f t="shared" si="518"/>
        <v>http://da.dl.itc.u-tokyo.ac.jp/mirador/?params=[{%22manifest%22:%22https://www.dl.ndl.go.jp/api/iiif/3437686/manifest.json%22,%22canvas%22:%22https://www.dl.ndl.go.jp/api/iiif/3437686/canvas/174%22}]</v>
      </c>
      <c r="P3795" t="b">
        <f t="shared" si="519"/>
        <v>1</v>
      </c>
      <c r="Q3795" t="b">
        <f t="shared" si="520"/>
        <v>1</v>
      </c>
      <c r="R3795" s="8">
        <v>309</v>
      </c>
      <c r="S3795" s="8">
        <v>9</v>
      </c>
      <c r="T3795" s="9" t="s">
        <v>5064</v>
      </c>
    </row>
    <row r="3796" spans="1:20" ht="19">
      <c r="A3796" s="8" t="str">
        <f t="shared" si="521"/>
        <v>https://w3id.org/kouigenjimonogatari/data/0309-10.json</v>
      </c>
      <c r="B3796" s="8">
        <v>309</v>
      </c>
      <c r="C3796" s="8">
        <v>10</v>
      </c>
      <c r="D3796" s="9" t="s">
        <v>5065</v>
      </c>
      <c r="E3796" t="str">
        <f t="shared" si="522"/>
        <v>http://creativecommons.org/publicdomain/zero/1.0/</v>
      </c>
      <c r="F3796" s="11" t="s">
        <v>5915</v>
      </c>
      <c r="G3796">
        <v>9</v>
      </c>
      <c r="H3796" t="s">
        <v>337</v>
      </c>
      <c r="I3796" s="3" t="str">
        <f t="shared" si="523"/>
        <v>https://jpsearch.go.jp/term/type/文章要素</v>
      </c>
      <c r="L3796">
        <f t="shared" si="516"/>
        <v>174</v>
      </c>
      <c r="M3796" t="str">
        <f t="shared" si="517"/>
        <v>https://www.dl.ndl.go.jp/api/iiif/3437686/canvas/174</v>
      </c>
      <c r="N3796" t="str">
        <f t="shared" si="524"/>
        <v>https://www.dl.ndl.go.jp/api/iiif/3437686/manifest.json</v>
      </c>
      <c r="O3796" t="str">
        <f t="shared" si="518"/>
        <v>http://da.dl.itc.u-tokyo.ac.jp/mirador/?params=[{%22manifest%22:%22https://www.dl.ndl.go.jp/api/iiif/3437686/manifest.json%22,%22canvas%22:%22https://www.dl.ndl.go.jp/api/iiif/3437686/canvas/174%22}]</v>
      </c>
      <c r="P3796" t="b">
        <f t="shared" si="519"/>
        <v>1</v>
      </c>
      <c r="Q3796" t="b">
        <f t="shared" si="520"/>
        <v>1</v>
      </c>
      <c r="R3796" s="8">
        <v>309</v>
      </c>
      <c r="S3796" s="8">
        <v>10</v>
      </c>
      <c r="T3796" s="9" t="s">
        <v>5065</v>
      </c>
    </row>
    <row r="3797" spans="1:20" ht="19">
      <c r="A3797" s="8" t="str">
        <f t="shared" si="521"/>
        <v>https://w3id.org/kouigenjimonogatari/data/0309-11.json</v>
      </c>
      <c r="B3797" s="8">
        <v>309</v>
      </c>
      <c r="C3797" s="8">
        <v>11</v>
      </c>
      <c r="D3797" s="9" t="s">
        <v>5066</v>
      </c>
      <c r="E3797" t="str">
        <f t="shared" si="522"/>
        <v>http://creativecommons.org/publicdomain/zero/1.0/</v>
      </c>
      <c r="F3797" s="11" t="s">
        <v>5915</v>
      </c>
      <c r="G3797">
        <v>9</v>
      </c>
      <c r="H3797" t="s">
        <v>337</v>
      </c>
      <c r="I3797" s="3" t="str">
        <f t="shared" si="523"/>
        <v>https://jpsearch.go.jp/term/type/文章要素</v>
      </c>
      <c r="L3797">
        <f t="shared" si="516"/>
        <v>174</v>
      </c>
      <c r="M3797" t="str">
        <f t="shared" si="517"/>
        <v>https://www.dl.ndl.go.jp/api/iiif/3437686/canvas/174</v>
      </c>
      <c r="N3797" t="str">
        <f t="shared" si="524"/>
        <v>https://www.dl.ndl.go.jp/api/iiif/3437686/manifest.json</v>
      </c>
      <c r="O3797" t="str">
        <f t="shared" si="518"/>
        <v>http://da.dl.itc.u-tokyo.ac.jp/mirador/?params=[{%22manifest%22:%22https://www.dl.ndl.go.jp/api/iiif/3437686/manifest.json%22,%22canvas%22:%22https://www.dl.ndl.go.jp/api/iiif/3437686/canvas/174%22}]</v>
      </c>
      <c r="P3797" t="b">
        <f t="shared" si="519"/>
        <v>1</v>
      </c>
      <c r="Q3797" t="b">
        <f t="shared" si="520"/>
        <v>1</v>
      </c>
      <c r="R3797" s="8">
        <v>309</v>
      </c>
      <c r="S3797" s="8">
        <v>11</v>
      </c>
      <c r="T3797" s="9" t="s">
        <v>5066</v>
      </c>
    </row>
    <row r="3798" spans="1:20" ht="19">
      <c r="A3798" s="8" t="str">
        <f t="shared" si="521"/>
        <v>https://w3id.org/kouigenjimonogatari/data/0309-12.json</v>
      </c>
      <c r="B3798" s="8">
        <v>309</v>
      </c>
      <c r="C3798" s="8">
        <v>12</v>
      </c>
      <c r="D3798" s="9" t="s">
        <v>5067</v>
      </c>
      <c r="E3798" t="str">
        <f t="shared" si="522"/>
        <v>http://creativecommons.org/publicdomain/zero/1.0/</v>
      </c>
      <c r="F3798" s="11" t="s">
        <v>5915</v>
      </c>
      <c r="G3798">
        <v>9</v>
      </c>
      <c r="H3798" t="s">
        <v>337</v>
      </c>
      <c r="I3798" s="3" t="str">
        <f t="shared" si="523"/>
        <v>https://jpsearch.go.jp/term/type/文章要素</v>
      </c>
      <c r="L3798">
        <f t="shared" si="516"/>
        <v>174</v>
      </c>
      <c r="M3798" t="str">
        <f t="shared" si="517"/>
        <v>https://www.dl.ndl.go.jp/api/iiif/3437686/canvas/174</v>
      </c>
      <c r="N3798" t="str">
        <f t="shared" si="524"/>
        <v>https://www.dl.ndl.go.jp/api/iiif/3437686/manifest.json</v>
      </c>
      <c r="O3798" t="str">
        <f t="shared" si="518"/>
        <v>http://da.dl.itc.u-tokyo.ac.jp/mirador/?params=[{%22manifest%22:%22https://www.dl.ndl.go.jp/api/iiif/3437686/manifest.json%22,%22canvas%22:%22https://www.dl.ndl.go.jp/api/iiif/3437686/canvas/174%22}]</v>
      </c>
      <c r="P3798" t="b">
        <f t="shared" si="519"/>
        <v>1</v>
      </c>
      <c r="Q3798" t="b">
        <f t="shared" si="520"/>
        <v>1</v>
      </c>
      <c r="R3798" s="8">
        <v>309</v>
      </c>
      <c r="S3798" s="8">
        <v>12</v>
      </c>
      <c r="T3798" s="9" t="s">
        <v>5067</v>
      </c>
    </row>
    <row r="3799" spans="1:20" ht="19">
      <c r="A3799" s="8" t="str">
        <f t="shared" si="521"/>
        <v>https://w3id.org/kouigenjimonogatari/data/0309-13.json</v>
      </c>
      <c r="B3799" s="8">
        <v>309</v>
      </c>
      <c r="C3799" s="8">
        <v>13</v>
      </c>
      <c r="D3799" s="9" t="s">
        <v>3676</v>
      </c>
      <c r="E3799" t="str">
        <f t="shared" si="522"/>
        <v>http://creativecommons.org/publicdomain/zero/1.0/</v>
      </c>
      <c r="F3799" s="11" t="s">
        <v>5915</v>
      </c>
      <c r="G3799">
        <v>9</v>
      </c>
      <c r="H3799" t="s">
        <v>337</v>
      </c>
      <c r="I3799" s="3" t="str">
        <f t="shared" si="523"/>
        <v>https://jpsearch.go.jp/term/type/文章要素</v>
      </c>
      <c r="L3799">
        <f t="shared" si="516"/>
        <v>174</v>
      </c>
      <c r="M3799" t="str">
        <f t="shared" si="517"/>
        <v>https://www.dl.ndl.go.jp/api/iiif/3437686/canvas/174</v>
      </c>
      <c r="N3799" t="str">
        <f t="shared" si="524"/>
        <v>https://www.dl.ndl.go.jp/api/iiif/3437686/manifest.json</v>
      </c>
      <c r="O3799" t="str">
        <f t="shared" si="518"/>
        <v>http://da.dl.itc.u-tokyo.ac.jp/mirador/?params=[{%22manifest%22:%22https://www.dl.ndl.go.jp/api/iiif/3437686/manifest.json%22,%22canvas%22:%22https://www.dl.ndl.go.jp/api/iiif/3437686/canvas/174%22}]</v>
      </c>
      <c r="P3799" t="b">
        <f t="shared" si="519"/>
        <v>1</v>
      </c>
      <c r="Q3799" t="b">
        <f t="shared" si="520"/>
        <v>1</v>
      </c>
      <c r="R3799" s="8">
        <v>309</v>
      </c>
      <c r="S3799" s="8">
        <v>13</v>
      </c>
      <c r="T3799" s="9" t="s">
        <v>3676</v>
      </c>
    </row>
    <row r="3800" spans="1:20" ht="19">
      <c r="A3800" s="8" t="str">
        <f t="shared" si="521"/>
        <v>https://w3id.org/kouigenjimonogatari/data/0309-14.json</v>
      </c>
      <c r="B3800" s="8">
        <v>309</v>
      </c>
      <c r="C3800" s="8">
        <v>14</v>
      </c>
      <c r="D3800" s="9" t="s">
        <v>5068</v>
      </c>
      <c r="E3800" t="str">
        <f t="shared" si="522"/>
        <v>http://creativecommons.org/publicdomain/zero/1.0/</v>
      </c>
      <c r="F3800" s="11" t="s">
        <v>5915</v>
      </c>
      <c r="G3800">
        <v>9</v>
      </c>
      <c r="H3800" t="s">
        <v>337</v>
      </c>
      <c r="I3800" s="3" t="str">
        <f t="shared" si="523"/>
        <v>https://jpsearch.go.jp/term/type/文章要素</v>
      </c>
      <c r="L3800">
        <f t="shared" si="516"/>
        <v>174</v>
      </c>
      <c r="M3800" t="str">
        <f t="shared" si="517"/>
        <v>https://www.dl.ndl.go.jp/api/iiif/3437686/canvas/174</v>
      </c>
      <c r="N3800" t="str">
        <f t="shared" si="524"/>
        <v>https://www.dl.ndl.go.jp/api/iiif/3437686/manifest.json</v>
      </c>
      <c r="O3800" t="str">
        <f t="shared" si="518"/>
        <v>http://da.dl.itc.u-tokyo.ac.jp/mirador/?params=[{%22manifest%22:%22https://www.dl.ndl.go.jp/api/iiif/3437686/manifest.json%22,%22canvas%22:%22https://www.dl.ndl.go.jp/api/iiif/3437686/canvas/174%22}]</v>
      </c>
      <c r="P3800" t="b">
        <f t="shared" si="519"/>
        <v>1</v>
      </c>
      <c r="Q3800" t="b">
        <f t="shared" si="520"/>
        <v>1</v>
      </c>
      <c r="R3800" s="8">
        <v>309</v>
      </c>
      <c r="S3800" s="8">
        <v>14</v>
      </c>
      <c r="T3800" s="9" t="s">
        <v>5068</v>
      </c>
    </row>
    <row r="3801" spans="1:20" ht="19">
      <c r="A3801" s="8" t="str">
        <f t="shared" si="521"/>
        <v>https://w3id.org/kouigenjimonogatari/data/0310-01.json</v>
      </c>
      <c r="B3801" s="8">
        <v>310</v>
      </c>
      <c r="C3801" s="8">
        <v>1</v>
      </c>
      <c r="D3801" s="9" t="s">
        <v>5069</v>
      </c>
      <c r="E3801" t="str">
        <f t="shared" si="522"/>
        <v>http://creativecommons.org/publicdomain/zero/1.0/</v>
      </c>
      <c r="F3801" s="11" t="s">
        <v>5915</v>
      </c>
      <c r="G3801">
        <v>9</v>
      </c>
      <c r="H3801" t="s">
        <v>337</v>
      </c>
      <c r="I3801" s="3" t="str">
        <f t="shared" si="523"/>
        <v>https://jpsearch.go.jp/term/type/文章要素</v>
      </c>
      <c r="L3801">
        <f t="shared" si="516"/>
        <v>175</v>
      </c>
      <c r="M3801" t="str">
        <f t="shared" si="517"/>
        <v>https://www.dl.ndl.go.jp/api/iiif/3437686/canvas/175</v>
      </c>
      <c r="N3801" t="str">
        <f t="shared" si="524"/>
        <v>https://www.dl.ndl.go.jp/api/iiif/3437686/manifest.json</v>
      </c>
      <c r="O3801" t="str">
        <f t="shared" si="518"/>
        <v>http://da.dl.itc.u-tokyo.ac.jp/mirador/?params=[{%22manifest%22:%22https://www.dl.ndl.go.jp/api/iiif/3437686/manifest.json%22,%22canvas%22:%22https://www.dl.ndl.go.jp/api/iiif/3437686/canvas/175%22}]</v>
      </c>
      <c r="P3801" t="b">
        <f t="shared" si="519"/>
        <v>1</v>
      </c>
      <c r="Q3801" t="b">
        <f t="shared" si="520"/>
        <v>1</v>
      </c>
      <c r="R3801" s="8">
        <v>310</v>
      </c>
      <c r="S3801" s="8">
        <v>1</v>
      </c>
      <c r="T3801" s="9" t="s">
        <v>5069</v>
      </c>
    </row>
    <row r="3802" spans="1:20" ht="19">
      <c r="A3802" s="8" t="str">
        <f t="shared" si="521"/>
        <v>https://w3id.org/kouigenjimonogatari/data/0310-02.json</v>
      </c>
      <c r="B3802" s="8">
        <v>310</v>
      </c>
      <c r="C3802" s="8">
        <v>2</v>
      </c>
      <c r="D3802" s="9" t="s">
        <v>5070</v>
      </c>
      <c r="E3802" t="str">
        <f t="shared" si="522"/>
        <v>http://creativecommons.org/publicdomain/zero/1.0/</v>
      </c>
      <c r="F3802" s="11" t="s">
        <v>5915</v>
      </c>
      <c r="G3802">
        <v>9</v>
      </c>
      <c r="H3802" t="s">
        <v>337</v>
      </c>
      <c r="I3802" s="3" t="str">
        <f t="shared" si="523"/>
        <v>https://jpsearch.go.jp/term/type/文章要素</v>
      </c>
      <c r="L3802">
        <f t="shared" si="516"/>
        <v>175</v>
      </c>
      <c r="M3802" t="str">
        <f t="shared" si="517"/>
        <v>https://www.dl.ndl.go.jp/api/iiif/3437686/canvas/175</v>
      </c>
      <c r="N3802" t="str">
        <f t="shared" si="524"/>
        <v>https://www.dl.ndl.go.jp/api/iiif/3437686/manifest.json</v>
      </c>
      <c r="O3802" t="str">
        <f t="shared" si="518"/>
        <v>http://da.dl.itc.u-tokyo.ac.jp/mirador/?params=[{%22manifest%22:%22https://www.dl.ndl.go.jp/api/iiif/3437686/manifest.json%22,%22canvas%22:%22https://www.dl.ndl.go.jp/api/iiif/3437686/canvas/175%22}]</v>
      </c>
      <c r="P3802" t="b">
        <f t="shared" si="519"/>
        <v>1</v>
      </c>
      <c r="Q3802" t="b">
        <f t="shared" si="520"/>
        <v>1</v>
      </c>
      <c r="R3802" s="8">
        <v>310</v>
      </c>
      <c r="S3802" s="8">
        <v>2</v>
      </c>
      <c r="T3802" s="9" t="s">
        <v>5070</v>
      </c>
    </row>
    <row r="3803" spans="1:20" ht="19">
      <c r="A3803" s="8" t="str">
        <f t="shared" si="521"/>
        <v>https://w3id.org/kouigenjimonogatari/data/0310-03.json</v>
      </c>
      <c r="B3803" s="8">
        <v>310</v>
      </c>
      <c r="C3803" s="8">
        <v>3</v>
      </c>
      <c r="D3803" s="9" t="s">
        <v>5071</v>
      </c>
      <c r="E3803" t="str">
        <f t="shared" si="522"/>
        <v>http://creativecommons.org/publicdomain/zero/1.0/</v>
      </c>
      <c r="F3803" s="11" t="s">
        <v>5915</v>
      </c>
      <c r="G3803">
        <v>9</v>
      </c>
      <c r="H3803" t="s">
        <v>337</v>
      </c>
      <c r="I3803" s="3" t="str">
        <f t="shared" si="523"/>
        <v>https://jpsearch.go.jp/term/type/文章要素</v>
      </c>
      <c r="L3803">
        <f t="shared" si="516"/>
        <v>175</v>
      </c>
      <c r="M3803" t="str">
        <f t="shared" si="517"/>
        <v>https://www.dl.ndl.go.jp/api/iiif/3437686/canvas/175</v>
      </c>
      <c r="N3803" t="str">
        <f t="shared" si="524"/>
        <v>https://www.dl.ndl.go.jp/api/iiif/3437686/manifest.json</v>
      </c>
      <c r="O3803" t="str">
        <f t="shared" si="518"/>
        <v>http://da.dl.itc.u-tokyo.ac.jp/mirador/?params=[{%22manifest%22:%22https://www.dl.ndl.go.jp/api/iiif/3437686/manifest.json%22,%22canvas%22:%22https://www.dl.ndl.go.jp/api/iiif/3437686/canvas/175%22}]</v>
      </c>
      <c r="P3803" t="b">
        <f t="shared" si="519"/>
        <v>1</v>
      </c>
      <c r="Q3803" t="b">
        <f t="shared" si="520"/>
        <v>1</v>
      </c>
      <c r="R3803" s="8">
        <v>310</v>
      </c>
      <c r="S3803" s="8">
        <v>3</v>
      </c>
      <c r="T3803" s="9" t="s">
        <v>5071</v>
      </c>
    </row>
    <row r="3804" spans="1:20" ht="19">
      <c r="A3804" s="8" t="str">
        <f t="shared" si="521"/>
        <v>https://w3id.org/kouigenjimonogatari/data/0310-04.json</v>
      </c>
      <c r="B3804" s="8">
        <v>310</v>
      </c>
      <c r="C3804" s="8">
        <v>4</v>
      </c>
      <c r="D3804" s="9" t="s">
        <v>5072</v>
      </c>
      <c r="E3804" t="str">
        <f t="shared" si="522"/>
        <v>http://creativecommons.org/publicdomain/zero/1.0/</v>
      </c>
      <c r="F3804" s="11" t="s">
        <v>5915</v>
      </c>
      <c r="G3804">
        <v>9</v>
      </c>
      <c r="H3804" t="s">
        <v>337</v>
      </c>
      <c r="I3804" s="3" t="str">
        <f t="shared" si="523"/>
        <v>https://jpsearch.go.jp/term/type/文章要素</v>
      </c>
      <c r="L3804">
        <f t="shared" si="516"/>
        <v>175</v>
      </c>
      <c r="M3804" t="str">
        <f t="shared" si="517"/>
        <v>https://www.dl.ndl.go.jp/api/iiif/3437686/canvas/175</v>
      </c>
      <c r="N3804" t="str">
        <f t="shared" si="524"/>
        <v>https://www.dl.ndl.go.jp/api/iiif/3437686/manifest.json</v>
      </c>
      <c r="O3804" t="str">
        <f t="shared" si="518"/>
        <v>http://da.dl.itc.u-tokyo.ac.jp/mirador/?params=[{%22manifest%22:%22https://www.dl.ndl.go.jp/api/iiif/3437686/manifest.json%22,%22canvas%22:%22https://www.dl.ndl.go.jp/api/iiif/3437686/canvas/175%22}]</v>
      </c>
      <c r="P3804" t="b">
        <f t="shared" si="519"/>
        <v>1</v>
      </c>
      <c r="Q3804" t="b">
        <f t="shared" si="520"/>
        <v>1</v>
      </c>
      <c r="R3804" s="8">
        <v>310</v>
      </c>
      <c r="S3804" s="8">
        <v>4</v>
      </c>
      <c r="T3804" s="9" t="s">
        <v>5072</v>
      </c>
    </row>
    <row r="3805" spans="1:20" ht="19">
      <c r="A3805" s="8" t="str">
        <f t="shared" si="521"/>
        <v>https://w3id.org/kouigenjimonogatari/data/0310-05.json</v>
      </c>
      <c r="B3805" s="8">
        <v>310</v>
      </c>
      <c r="C3805" s="8">
        <v>5</v>
      </c>
      <c r="D3805" s="9" t="s">
        <v>4675</v>
      </c>
      <c r="E3805" t="str">
        <f t="shared" si="522"/>
        <v>http://creativecommons.org/publicdomain/zero/1.0/</v>
      </c>
      <c r="F3805" s="11" t="s">
        <v>5915</v>
      </c>
      <c r="G3805">
        <v>9</v>
      </c>
      <c r="H3805" t="s">
        <v>337</v>
      </c>
      <c r="I3805" s="3" t="str">
        <f t="shared" si="523"/>
        <v>https://jpsearch.go.jp/term/type/文章要素</v>
      </c>
      <c r="L3805">
        <f t="shared" si="516"/>
        <v>175</v>
      </c>
      <c r="M3805" t="str">
        <f t="shared" si="517"/>
        <v>https://www.dl.ndl.go.jp/api/iiif/3437686/canvas/175</v>
      </c>
      <c r="N3805" t="str">
        <f t="shared" si="524"/>
        <v>https://www.dl.ndl.go.jp/api/iiif/3437686/manifest.json</v>
      </c>
      <c r="O3805" t="str">
        <f t="shared" si="518"/>
        <v>http://da.dl.itc.u-tokyo.ac.jp/mirador/?params=[{%22manifest%22:%22https://www.dl.ndl.go.jp/api/iiif/3437686/manifest.json%22,%22canvas%22:%22https://www.dl.ndl.go.jp/api/iiif/3437686/canvas/175%22}]</v>
      </c>
      <c r="P3805" t="b">
        <f t="shared" si="519"/>
        <v>1</v>
      </c>
      <c r="Q3805" t="b">
        <f t="shared" si="520"/>
        <v>1</v>
      </c>
      <c r="R3805" s="8">
        <v>310</v>
      </c>
      <c r="S3805" s="8">
        <v>5</v>
      </c>
      <c r="T3805" s="9" t="s">
        <v>4675</v>
      </c>
    </row>
    <row r="3806" spans="1:20" ht="19">
      <c r="A3806" s="8" t="str">
        <f t="shared" si="521"/>
        <v>https://w3id.org/kouigenjimonogatari/data/0310-06.json</v>
      </c>
      <c r="B3806" s="8">
        <v>310</v>
      </c>
      <c r="C3806" s="8">
        <v>6</v>
      </c>
      <c r="D3806" s="9" t="s">
        <v>5073</v>
      </c>
      <c r="E3806" t="str">
        <f t="shared" si="522"/>
        <v>http://creativecommons.org/publicdomain/zero/1.0/</v>
      </c>
      <c r="F3806" s="11" t="s">
        <v>5915</v>
      </c>
      <c r="G3806">
        <v>9</v>
      </c>
      <c r="H3806" t="s">
        <v>337</v>
      </c>
      <c r="I3806" s="3" t="str">
        <f t="shared" si="523"/>
        <v>https://jpsearch.go.jp/term/type/文章要素</v>
      </c>
      <c r="L3806">
        <f t="shared" si="516"/>
        <v>175</v>
      </c>
      <c r="M3806" t="str">
        <f t="shared" si="517"/>
        <v>https://www.dl.ndl.go.jp/api/iiif/3437686/canvas/175</v>
      </c>
      <c r="N3806" t="str">
        <f t="shared" si="524"/>
        <v>https://www.dl.ndl.go.jp/api/iiif/3437686/manifest.json</v>
      </c>
      <c r="O3806" t="str">
        <f t="shared" si="518"/>
        <v>http://da.dl.itc.u-tokyo.ac.jp/mirador/?params=[{%22manifest%22:%22https://www.dl.ndl.go.jp/api/iiif/3437686/manifest.json%22,%22canvas%22:%22https://www.dl.ndl.go.jp/api/iiif/3437686/canvas/175%22}]</v>
      </c>
      <c r="P3806" t="b">
        <f t="shared" si="519"/>
        <v>1</v>
      </c>
      <c r="Q3806" t="b">
        <f t="shared" si="520"/>
        <v>1</v>
      </c>
      <c r="R3806" s="8">
        <v>310</v>
      </c>
      <c r="S3806" s="8">
        <v>6</v>
      </c>
      <c r="T3806" s="9" t="s">
        <v>5073</v>
      </c>
    </row>
    <row r="3807" spans="1:20" ht="19">
      <c r="A3807" s="8" t="str">
        <f t="shared" si="521"/>
        <v>https://w3id.org/kouigenjimonogatari/data/0310-07.json</v>
      </c>
      <c r="B3807" s="8">
        <v>310</v>
      </c>
      <c r="C3807" s="8">
        <v>7</v>
      </c>
      <c r="D3807" s="9" t="s">
        <v>3685</v>
      </c>
      <c r="E3807" t="str">
        <f t="shared" si="522"/>
        <v>http://creativecommons.org/publicdomain/zero/1.0/</v>
      </c>
      <c r="F3807" s="11" t="s">
        <v>5915</v>
      </c>
      <c r="G3807">
        <v>9</v>
      </c>
      <c r="H3807" t="s">
        <v>337</v>
      </c>
      <c r="I3807" s="3" t="str">
        <f t="shared" si="523"/>
        <v>https://jpsearch.go.jp/term/type/文章要素</v>
      </c>
      <c r="L3807">
        <f t="shared" si="516"/>
        <v>175</v>
      </c>
      <c r="M3807" t="str">
        <f t="shared" si="517"/>
        <v>https://www.dl.ndl.go.jp/api/iiif/3437686/canvas/175</v>
      </c>
      <c r="N3807" t="str">
        <f t="shared" si="524"/>
        <v>https://www.dl.ndl.go.jp/api/iiif/3437686/manifest.json</v>
      </c>
      <c r="O3807" t="str">
        <f t="shared" si="518"/>
        <v>http://da.dl.itc.u-tokyo.ac.jp/mirador/?params=[{%22manifest%22:%22https://www.dl.ndl.go.jp/api/iiif/3437686/manifest.json%22,%22canvas%22:%22https://www.dl.ndl.go.jp/api/iiif/3437686/canvas/175%22}]</v>
      </c>
      <c r="P3807" t="b">
        <f t="shared" si="519"/>
        <v>1</v>
      </c>
      <c r="Q3807" t="b">
        <f t="shared" si="520"/>
        <v>1</v>
      </c>
      <c r="R3807" s="8">
        <v>310</v>
      </c>
      <c r="S3807" s="8">
        <v>7</v>
      </c>
      <c r="T3807" s="9" t="s">
        <v>3685</v>
      </c>
    </row>
    <row r="3808" spans="1:20" ht="19">
      <c r="A3808" s="8" t="str">
        <f t="shared" si="521"/>
        <v>https://w3id.org/kouigenjimonogatari/data/0310-08.json</v>
      </c>
      <c r="B3808" s="8">
        <v>310</v>
      </c>
      <c r="C3808" s="8">
        <v>8</v>
      </c>
      <c r="D3808" s="9" t="s">
        <v>5074</v>
      </c>
      <c r="E3808" t="str">
        <f t="shared" si="522"/>
        <v>http://creativecommons.org/publicdomain/zero/1.0/</v>
      </c>
      <c r="F3808" s="11" t="s">
        <v>5915</v>
      </c>
      <c r="G3808">
        <v>9</v>
      </c>
      <c r="H3808" t="s">
        <v>337</v>
      </c>
      <c r="I3808" s="3" t="str">
        <f t="shared" si="523"/>
        <v>https://jpsearch.go.jp/term/type/文章要素</v>
      </c>
      <c r="L3808">
        <f t="shared" ref="L3808:L3871" si="525">20+INT(B3808/2)</f>
        <v>175</v>
      </c>
      <c r="M3808" t="str">
        <f t="shared" ref="M3808:M3871" si="526">"https://www.dl.ndl.go.jp/api/iiif/3437686/canvas/"&amp;L3808</f>
        <v>https://www.dl.ndl.go.jp/api/iiif/3437686/canvas/175</v>
      </c>
      <c r="N3808" t="str">
        <f t="shared" si="524"/>
        <v>https://www.dl.ndl.go.jp/api/iiif/3437686/manifest.json</v>
      </c>
      <c r="O3808" t="str">
        <f t="shared" ref="O3808:O3871" si="527">"http://da.dl.itc.u-tokyo.ac.jp/mirador/?params=[{%22manifest%22:%22"&amp;N3808&amp;"%22,%22canvas%22:%22"&amp;M3808&amp;"%22}]"</f>
        <v>http://da.dl.itc.u-tokyo.ac.jp/mirador/?params=[{%22manifest%22:%22https://www.dl.ndl.go.jp/api/iiif/3437686/manifest.json%22,%22canvas%22:%22https://www.dl.ndl.go.jp/api/iiif/3437686/canvas/175%22}]</v>
      </c>
      <c r="P3808" t="b">
        <f t="shared" ref="P3808:P3871" si="528">S3808=C3808</f>
        <v>1</v>
      </c>
      <c r="Q3808" t="b">
        <f t="shared" ref="Q3808:Q3871" si="529">B3808=R3808</f>
        <v>1</v>
      </c>
      <c r="R3808" s="8">
        <v>310</v>
      </c>
      <c r="S3808" s="8">
        <v>8</v>
      </c>
      <c r="T3808" s="9" t="s">
        <v>5074</v>
      </c>
    </row>
    <row r="3809" spans="1:20" ht="19">
      <c r="A3809" s="8" t="str">
        <f t="shared" si="521"/>
        <v>https://w3id.org/kouigenjimonogatari/data/0310-09.json</v>
      </c>
      <c r="B3809" s="8">
        <v>310</v>
      </c>
      <c r="C3809" s="8">
        <v>9</v>
      </c>
      <c r="D3809" s="9" t="s">
        <v>3688</v>
      </c>
      <c r="E3809" t="str">
        <f t="shared" si="522"/>
        <v>http://creativecommons.org/publicdomain/zero/1.0/</v>
      </c>
      <c r="F3809" s="11" t="s">
        <v>5915</v>
      </c>
      <c r="G3809">
        <v>9</v>
      </c>
      <c r="H3809" t="s">
        <v>337</v>
      </c>
      <c r="I3809" s="3" t="str">
        <f t="shared" si="523"/>
        <v>https://jpsearch.go.jp/term/type/文章要素</v>
      </c>
      <c r="L3809">
        <f t="shared" si="525"/>
        <v>175</v>
      </c>
      <c r="M3809" t="str">
        <f t="shared" si="526"/>
        <v>https://www.dl.ndl.go.jp/api/iiif/3437686/canvas/175</v>
      </c>
      <c r="N3809" t="str">
        <f t="shared" si="524"/>
        <v>https://www.dl.ndl.go.jp/api/iiif/3437686/manifest.json</v>
      </c>
      <c r="O3809" t="str">
        <f t="shared" si="527"/>
        <v>http://da.dl.itc.u-tokyo.ac.jp/mirador/?params=[{%22manifest%22:%22https://www.dl.ndl.go.jp/api/iiif/3437686/manifest.json%22,%22canvas%22:%22https://www.dl.ndl.go.jp/api/iiif/3437686/canvas/175%22}]</v>
      </c>
      <c r="P3809" t="b">
        <f t="shared" si="528"/>
        <v>1</v>
      </c>
      <c r="Q3809" t="b">
        <f t="shared" si="529"/>
        <v>1</v>
      </c>
      <c r="R3809" s="8">
        <v>310</v>
      </c>
      <c r="S3809" s="8">
        <v>9</v>
      </c>
      <c r="T3809" s="9" t="s">
        <v>3688</v>
      </c>
    </row>
    <row r="3810" spans="1:20" ht="19">
      <c r="A3810" s="8" t="str">
        <f t="shared" si="521"/>
        <v>https://w3id.org/kouigenjimonogatari/data/0310-10.json</v>
      </c>
      <c r="B3810" s="8">
        <v>310</v>
      </c>
      <c r="C3810" s="8">
        <v>10</v>
      </c>
      <c r="D3810" s="9" t="s">
        <v>5075</v>
      </c>
      <c r="E3810" t="str">
        <f t="shared" si="522"/>
        <v>http://creativecommons.org/publicdomain/zero/1.0/</v>
      </c>
      <c r="F3810" s="11" t="s">
        <v>5915</v>
      </c>
      <c r="G3810">
        <v>9</v>
      </c>
      <c r="H3810" t="s">
        <v>337</v>
      </c>
      <c r="I3810" s="3" t="str">
        <f t="shared" si="523"/>
        <v>https://jpsearch.go.jp/term/type/文章要素</v>
      </c>
      <c r="L3810">
        <f t="shared" si="525"/>
        <v>175</v>
      </c>
      <c r="M3810" t="str">
        <f t="shared" si="526"/>
        <v>https://www.dl.ndl.go.jp/api/iiif/3437686/canvas/175</v>
      </c>
      <c r="N3810" t="str">
        <f t="shared" si="524"/>
        <v>https://www.dl.ndl.go.jp/api/iiif/3437686/manifest.json</v>
      </c>
      <c r="O3810" t="str">
        <f t="shared" si="527"/>
        <v>http://da.dl.itc.u-tokyo.ac.jp/mirador/?params=[{%22manifest%22:%22https://www.dl.ndl.go.jp/api/iiif/3437686/manifest.json%22,%22canvas%22:%22https://www.dl.ndl.go.jp/api/iiif/3437686/canvas/175%22}]</v>
      </c>
      <c r="P3810" t="b">
        <f t="shared" si="528"/>
        <v>1</v>
      </c>
      <c r="Q3810" t="b">
        <f t="shared" si="529"/>
        <v>1</v>
      </c>
      <c r="R3810" s="8">
        <v>310</v>
      </c>
      <c r="S3810" s="8">
        <v>10</v>
      </c>
      <c r="T3810" s="9" t="s">
        <v>5075</v>
      </c>
    </row>
    <row r="3811" spans="1:20" ht="19">
      <c r="A3811" s="8" t="str">
        <f t="shared" si="521"/>
        <v>https://w3id.org/kouigenjimonogatari/data/0310-11.json</v>
      </c>
      <c r="B3811" s="8">
        <v>310</v>
      </c>
      <c r="C3811" s="8">
        <v>11</v>
      </c>
      <c r="D3811" s="9" t="s">
        <v>5076</v>
      </c>
      <c r="E3811" t="str">
        <f t="shared" si="522"/>
        <v>http://creativecommons.org/publicdomain/zero/1.0/</v>
      </c>
      <c r="F3811" s="11" t="s">
        <v>5915</v>
      </c>
      <c r="G3811">
        <v>9</v>
      </c>
      <c r="H3811" t="s">
        <v>337</v>
      </c>
      <c r="I3811" s="3" t="str">
        <f t="shared" si="523"/>
        <v>https://jpsearch.go.jp/term/type/文章要素</v>
      </c>
      <c r="L3811">
        <f t="shared" si="525"/>
        <v>175</v>
      </c>
      <c r="M3811" t="str">
        <f t="shared" si="526"/>
        <v>https://www.dl.ndl.go.jp/api/iiif/3437686/canvas/175</v>
      </c>
      <c r="N3811" t="str">
        <f t="shared" si="524"/>
        <v>https://www.dl.ndl.go.jp/api/iiif/3437686/manifest.json</v>
      </c>
      <c r="O3811" t="str">
        <f t="shared" si="527"/>
        <v>http://da.dl.itc.u-tokyo.ac.jp/mirador/?params=[{%22manifest%22:%22https://www.dl.ndl.go.jp/api/iiif/3437686/manifest.json%22,%22canvas%22:%22https://www.dl.ndl.go.jp/api/iiif/3437686/canvas/175%22}]</v>
      </c>
      <c r="P3811" t="b">
        <f t="shared" si="528"/>
        <v>1</v>
      </c>
      <c r="Q3811" t="b">
        <f t="shared" si="529"/>
        <v>1</v>
      </c>
      <c r="R3811" s="8">
        <v>310</v>
      </c>
      <c r="S3811" s="8">
        <v>11</v>
      </c>
      <c r="T3811" s="9" t="s">
        <v>5076</v>
      </c>
    </row>
    <row r="3812" spans="1:20" ht="19">
      <c r="A3812" s="8" t="str">
        <f t="shared" si="521"/>
        <v>https://w3id.org/kouigenjimonogatari/data/0310-12.json</v>
      </c>
      <c r="B3812" s="8">
        <v>310</v>
      </c>
      <c r="C3812" s="8">
        <v>12</v>
      </c>
      <c r="D3812" s="9" t="s">
        <v>5077</v>
      </c>
      <c r="E3812" t="str">
        <f t="shared" si="522"/>
        <v>http://creativecommons.org/publicdomain/zero/1.0/</v>
      </c>
      <c r="F3812" s="11" t="s">
        <v>5915</v>
      </c>
      <c r="G3812">
        <v>9</v>
      </c>
      <c r="H3812" t="s">
        <v>337</v>
      </c>
      <c r="I3812" s="3" t="str">
        <f t="shared" si="523"/>
        <v>https://jpsearch.go.jp/term/type/文章要素</v>
      </c>
      <c r="L3812">
        <f t="shared" si="525"/>
        <v>175</v>
      </c>
      <c r="M3812" t="str">
        <f t="shared" si="526"/>
        <v>https://www.dl.ndl.go.jp/api/iiif/3437686/canvas/175</v>
      </c>
      <c r="N3812" t="str">
        <f t="shared" si="524"/>
        <v>https://www.dl.ndl.go.jp/api/iiif/3437686/manifest.json</v>
      </c>
      <c r="O3812" t="str">
        <f t="shared" si="527"/>
        <v>http://da.dl.itc.u-tokyo.ac.jp/mirador/?params=[{%22manifest%22:%22https://www.dl.ndl.go.jp/api/iiif/3437686/manifest.json%22,%22canvas%22:%22https://www.dl.ndl.go.jp/api/iiif/3437686/canvas/175%22}]</v>
      </c>
      <c r="P3812" t="b">
        <f t="shared" si="528"/>
        <v>1</v>
      </c>
      <c r="Q3812" t="b">
        <f t="shared" si="529"/>
        <v>1</v>
      </c>
      <c r="R3812" s="8">
        <v>310</v>
      </c>
      <c r="S3812" s="8">
        <v>12</v>
      </c>
      <c r="T3812" s="9" t="s">
        <v>5077</v>
      </c>
    </row>
    <row r="3813" spans="1:20" ht="19">
      <c r="A3813" s="8" t="str">
        <f t="shared" si="521"/>
        <v>https://w3id.org/kouigenjimonogatari/data/0310-13.json</v>
      </c>
      <c r="B3813" s="8">
        <v>310</v>
      </c>
      <c r="C3813" s="8">
        <v>13</v>
      </c>
      <c r="D3813" s="9" t="s">
        <v>5078</v>
      </c>
      <c r="E3813" t="str">
        <f t="shared" si="522"/>
        <v>http://creativecommons.org/publicdomain/zero/1.0/</v>
      </c>
      <c r="F3813" s="11" t="s">
        <v>5915</v>
      </c>
      <c r="G3813">
        <v>9</v>
      </c>
      <c r="H3813" t="s">
        <v>337</v>
      </c>
      <c r="I3813" s="3" t="str">
        <f t="shared" si="523"/>
        <v>https://jpsearch.go.jp/term/type/文章要素</v>
      </c>
      <c r="L3813">
        <f t="shared" si="525"/>
        <v>175</v>
      </c>
      <c r="M3813" t="str">
        <f t="shared" si="526"/>
        <v>https://www.dl.ndl.go.jp/api/iiif/3437686/canvas/175</v>
      </c>
      <c r="N3813" t="str">
        <f t="shared" si="524"/>
        <v>https://www.dl.ndl.go.jp/api/iiif/3437686/manifest.json</v>
      </c>
      <c r="O3813" t="str">
        <f t="shared" si="527"/>
        <v>http://da.dl.itc.u-tokyo.ac.jp/mirador/?params=[{%22manifest%22:%22https://www.dl.ndl.go.jp/api/iiif/3437686/manifest.json%22,%22canvas%22:%22https://www.dl.ndl.go.jp/api/iiif/3437686/canvas/175%22}]</v>
      </c>
      <c r="P3813" t="b">
        <f t="shared" si="528"/>
        <v>1</v>
      </c>
      <c r="Q3813" t="b">
        <f t="shared" si="529"/>
        <v>1</v>
      </c>
      <c r="R3813" s="8">
        <v>310</v>
      </c>
      <c r="S3813" s="8">
        <v>13</v>
      </c>
      <c r="T3813" s="9" t="s">
        <v>5078</v>
      </c>
    </row>
    <row r="3814" spans="1:20" ht="19">
      <c r="A3814" s="8" t="str">
        <f t="shared" si="521"/>
        <v>https://w3id.org/kouigenjimonogatari/data/0310-14.json</v>
      </c>
      <c r="B3814" s="8">
        <v>310</v>
      </c>
      <c r="C3814" s="8">
        <v>14</v>
      </c>
      <c r="D3814" s="9" t="s">
        <v>5079</v>
      </c>
      <c r="E3814" t="str">
        <f t="shared" si="522"/>
        <v>http://creativecommons.org/publicdomain/zero/1.0/</v>
      </c>
      <c r="F3814" s="11" t="s">
        <v>5915</v>
      </c>
      <c r="G3814">
        <v>9</v>
      </c>
      <c r="H3814" t="s">
        <v>337</v>
      </c>
      <c r="I3814" s="3" t="str">
        <f t="shared" si="523"/>
        <v>https://jpsearch.go.jp/term/type/文章要素</v>
      </c>
      <c r="L3814">
        <f t="shared" si="525"/>
        <v>175</v>
      </c>
      <c r="M3814" t="str">
        <f t="shared" si="526"/>
        <v>https://www.dl.ndl.go.jp/api/iiif/3437686/canvas/175</v>
      </c>
      <c r="N3814" t="str">
        <f t="shared" si="524"/>
        <v>https://www.dl.ndl.go.jp/api/iiif/3437686/manifest.json</v>
      </c>
      <c r="O3814" t="str">
        <f t="shared" si="527"/>
        <v>http://da.dl.itc.u-tokyo.ac.jp/mirador/?params=[{%22manifest%22:%22https://www.dl.ndl.go.jp/api/iiif/3437686/manifest.json%22,%22canvas%22:%22https://www.dl.ndl.go.jp/api/iiif/3437686/canvas/175%22}]</v>
      </c>
      <c r="P3814" t="b">
        <f t="shared" si="528"/>
        <v>1</v>
      </c>
      <c r="Q3814" t="b">
        <f t="shared" si="529"/>
        <v>1</v>
      </c>
      <c r="R3814" s="8">
        <v>310</v>
      </c>
      <c r="S3814" s="8">
        <v>14</v>
      </c>
      <c r="T3814" s="9" t="s">
        <v>5079</v>
      </c>
    </row>
    <row r="3815" spans="1:20" ht="19">
      <c r="A3815" s="8" t="str">
        <f t="shared" si="521"/>
        <v>https://w3id.org/kouigenjimonogatari/data/0311-01.json</v>
      </c>
      <c r="B3815" s="8">
        <v>311</v>
      </c>
      <c r="C3815" s="8">
        <v>1</v>
      </c>
      <c r="D3815" s="9" t="s">
        <v>5080</v>
      </c>
      <c r="E3815" t="str">
        <f t="shared" si="522"/>
        <v>http://creativecommons.org/publicdomain/zero/1.0/</v>
      </c>
      <c r="F3815" s="11" t="s">
        <v>5915</v>
      </c>
      <c r="G3815">
        <v>9</v>
      </c>
      <c r="H3815" t="s">
        <v>337</v>
      </c>
      <c r="I3815" s="3" t="str">
        <f t="shared" si="523"/>
        <v>https://jpsearch.go.jp/term/type/文章要素</v>
      </c>
      <c r="L3815">
        <f t="shared" si="525"/>
        <v>175</v>
      </c>
      <c r="M3815" t="str">
        <f t="shared" si="526"/>
        <v>https://www.dl.ndl.go.jp/api/iiif/3437686/canvas/175</v>
      </c>
      <c r="N3815" t="str">
        <f t="shared" si="524"/>
        <v>https://www.dl.ndl.go.jp/api/iiif/3437686/manifest.json</v>
      </c>
      <c r="O3815" t="str">
        <f t="shared" si="527"/>
        <v>http://da.dl.itc.u-tokyo.ac.jp/mirador/?params=[{%22manifest%22:%22https://www.dl.ndl.go.jp/api/iiif/3437686/manifest.json%22,%22canvas%22:%22https://www.dl.ndl.go.jp/api/iiif/3437686/canvas/175%22}]</v>
      </c>
      <c r="P3815" t="b">
        <f t="shared" si="528"/>
        <v>1</v>
      </c>
      <c r="Q3815" t="b">
        <f t="shared" si="529"/>
        <v>1</v>
      </c>
      <c r="R3815" s="8">
        <v>311</v>
      </c>
      <c r="S3815" s="8">
        <v>1</v>
      </c>
      <c r="T3815" s="9" t="s">
        <v>5080</v>
      </c>
    </row>
    <row r="3816" spans="1:20" ht="19">
      <c r="A3816" s="8" t="str">
        <f t="shared" si="521"/>
        <v>https://w3id.org/kouigenjimonogatari/data/0311-02.json</v>
      </c>
      <c r="B3816" s="8">
        <v>311</v>
      </c>
      <c r="C3816" s="8">
        <v>2</v>
      </c>
      <c r="D3816" s="9" t="s">
        <v>4676</v>
      </c>
      <c r="E3816" t="str">
        <f t="shared" si="522"/>
        <v>http://creativecommons.org/publicdomain/zero/1.0/</v>
      </c>
      <c r="F3816" s="11" t="s">
        <v>5915</v>
      </c>
      <c r="G3816">
        <v>9</v>
      </c>
      <c r="H3816" t="s">
        <v>337</v>
      </c>
      <c r="I3816" s="3" t="str">
        <f t="shared" si="523"/>
        <v>https://jpsearch.go.jp/term/type/文章要素</v>
      </c>
      <c r="L3816">
        <f t="shared" si="525"/>
        <v>175</v>
      </c>
      <c r="M3816" t="str">
        <f t="shared" si="526"/>
        <v>https://www.dl.ndl.go.jp/api/iiif/3437686/canvas/175</v>
      </c>
      <c r="N3816" t="str">
        <f t="shared" si="524"/>
        <v>https://www.dl.ndl.go.jp/api/iiif/3437686/manifest.json</v>
      </c>
      <c r="O3816" t="str">
        <f t="shared" si="527"/>
        <v>http://da.dl.itc.u-tokyo.ac.jp/mirador/?params=[{%22manifest%22:%22https://www.dl.ndl.go.jp/api/iiif/3437686/manifest.json%22,%22canvas%22:%22https://www.dl.ndl.go.jp/api/iiif/3437686/canvas/175%22}]</v>
      </c>
      <c r="P3816" t="b">
        <f t="shared" si="528"/>
        <v>1</v>
      </c>
      <c r="Q3816" t="b">
        <f t="shared" si="529"/>
        <v>1</v>
      </c>
      <c r="R3816" s="8">
        <v>311</v>
      </c>
      <c r="S3816" s="8">
        <v>2</v>
      </c>
      <c r="T3816" s="9" t="s">
        <v>4676</v>
      </c>
    </row>
    <row r="3817" spans="1:20" ht="19">
      <c r="A3817" s="8" t="str">
        <f t="shared" si="521"/>
        <v>https://w3id.org/kouigenjimonogatari/data/0311-03.json</v>
      </c>
      <c r="B3817" s="8">
        <v>311</v>
      </c>
      <c r="C3817" s="8">
        <v>3</v>
      </c>
      <c r="D3817" s="9" t="s">
        <v>5081</v>
      </c>
      <c r="E3817" t="str">
        <f t="shared" si="522"/>
        <v>http://creativecommons.org/publicdomain/zero/1.0/</v>
      </c>
      <c r="F3817" s="11" t="s">
        <v>5915</v>
      </c>
      <c r="G3817">
        <v>9</v>
      </c>
      <c r="H3817" t="s">
        <v>337</v>
      </c>
      <c r="I3817" s="3" t="str">
        <f t="shared" si="523"/>
        <v>https://jpsearch.go.jp/term/type/文章要素</v>
      </c>
      <c r="L3817">
        <f t="shared" si="525"/>
        <v>175</v>
      </c>
      <c r="M3817" t="str">
        <f t="shared" si="526"/>
        <v>https://www.dl.ndl.go.jp/api/iiif/3437686/canvas/175</v>
      </c>
      <c r="N3817" t="str">
        <f t="shared" si="524"/>
        <v>https://www.dl.ndl.go.jp/api/iiif/3437686/manifest.json</v>
      </c>
      <c r="O3817" t="str">
        <f t="shared" si="527"/>
        <v>http://da.dl.itc.u-tokyo.ac.jp/mirador/?params=[{%22manifest%22:%22https://www.dl.ndl.go.jp/api/iiif/3437686/manifest.json%22,%22canvas%22:%22https://www.dl.ndl.go.jp/api/iiif/3437686/canvas/175%22}]</v>
      </c>
      <c r="P3817" t="b">
        <f t="shared" si="528"/>
        <v>1</v>
      </c>
      <c r="Q3817" t="b">
        <f t="shared" si="529"/>
        <v>1</v>
      </c>
      <c r="R3817" s="8">
        <v>311</v>
      </c>
      <c r="S3817" s="8">
        <v>3</v>
      </c>
      <c r="T3817" s="9" t="s">
        <v>5081</v>
      </c>
    </row>
    <row r="3818" spans="1:20" ht="19">
      <c r="A3818" s="8" t="str">
        <f t="shared" si="521"/>
        <v>https://w3id.org/kouigenjimonogatari/data/0311-04.json</v>
      </c>
      <c r="B3818" s="8">
        <v>311</v>
      </c>
      <c r="C3818" s="8">
        <v>4</v>
      </c>
      <c r="D3818" s="9" t="s">
        <v>5082</v>
      </c>
      <c r="E3818" t="str">
        <f t="shared" si="522"/>
        <v>http://creativecommons.org/publicdomain/zero/1.0/</v>
      </c>
      <c r="F3818" s="11" t="s">
        <v>5915</v>
      </c>
      <c r="G3818">
        <v>9</v>
      </c>
      <c r="H3818" t="s">
        <v>337</v>
      </c>
      <c r="I3818" s="3" t="str">
        <f t="shared" si="523"/>
        <v>https://jpsearch.go.jp/term/type/文章要素</v>
      </c>
      <c r="L3818">
        <f t="shared" si="525"/>
        <v>175</v>
      </c>
      <c r="M3818" t="str">
        <f t="shared" si="526"/>
        <v>https://www.dl.ndl.go.jp/api/iiif/3437686/canvas/175</v>
      </c>
      <c r="N3818" t="str">
        <f t="shared" si="524"/>
        <v>https://www.dl.ndl.go.jp/api/iiif/3437686/manifest.json</v>
      </c>
      <c r="O3818" t="str">
        <f t="shared" si="527"/>
        <v>http://da.dl.itc.u-tokyo.ac.jp/mirador/?params=[{%22manifest%22:%22https://www.dl.ndl.go.jp/api/iiif/3437686/manifest.json%22,%22canvas%22:%22https://www.dl.ndl.go.jp/api/iiif/3437686/canvas/175%22}]</v>
      </c>
      <c r="P3818" t="b">
        <f t="shared" si="528"/>
        <v>1</v>
      </c>
      <c r="Q3818" t="b">
        <f t="shared" si="529"/>
        <v>1</v>
      </c>
      <c r="R3818" s="8">
        <v>311</v>
      </c>
      <c r="S3818" s="8">
        <v>4</v>
      </c>
      <c r="T3818" s="9" t="s">
        <v>5082</v>
      </c>
    </row>
    <row r="3819" spans="1:20" ht="19">
      <c r="A3819" s="8" t="str">
        <f t="shared" si="521"/>
        <v>https://w3id.org/kouigenjimonogatari/data/0311-05.json</v>
      </c>
      <c r="B3819" s="8">
        <v>311</v>
      </c>
      <c r="C3819" s="8">
        <v>5</v>
      </c>
      <c r="D3819" s="9" t="s">
        <v>5083</v>
      </c>
      <c r="E3819" t="str">
        <f t="shared" si="522"/>
        <v>http://creativecommons.org/publicdomain/zero/1.0/</v>
      </c>
      <c r="F3819" s="11" t="s">
        <v>5915</v>
      </c>
      <c r="G3819">
        <v>9</v>
      </c>
      <c r="H3819" t="s">
        <v>337</v>
      </c>
      <c r="I3819" s="3" t="str">
        <f t="shared" si="523"/>
        <v>https://jpsearch.go.jp/term/type/文章要素</v>
      </c>
      <c r="L3819">
        <f t="shared" si="525"/>
        <v>175</v>
      </c>
      <c r="M3819" t="str">
        <f t="shared" si="526"/>
        <v>https://www.dl.ndl.go.jp/api/iiif/3437686/canvas/175</v>
      </c>
      <c r="N3819" t="str">
        <f t="shared" si="524"/>
        <v>https://www.dl.ndl.go.jp/api/iiif/3437686/manifest.json</v>
      </c>
      <c r="O3819" t="str">
        <f t="shared" si="527"/>
        <v>http://da.dl.itc.u-tokyo.ac.jp/mirador/?params=[{%22manifest%22:%22https://www.dl.ndl.go.jp/api/iiif/3437686/manifest.json%22,%22canvas%22:%22https://www.dl.ndl.go.jp/api/iiif/3437686/canvas/175%22}]</v>
      </c>
      <c r="P3819" t="b">
        <f t="shared" si="528"/>
        <v>1</v>
      </c>
      <c r="Q3819" t="b">
        <f t="shared" si="529"/>
        <v>1</v>
      </c>
      <c r="R3819" s="8">
        <v>311</v>
      </c>
      <c r="S3819" s="8">
        <v>5</v>
      </c>
      <c r="T3819" s="9" t="s">
        <v>5083</v>
      </c>
    </row>
    <row r="3820" spans="1:20" ht="19">
      <c r="A3820" s="8" t="str">
        <f t="shared" si="521"/>
        <v>https://w3id.org/kouigenjimonogatari/data/0311-06.json</v>
      </c>
      <c r="B3820" s="8">
        <v>311</v>
      </c>
      <c r="C3820" s="8">
        <v>6</v>
      </c>
      <c r="D3820" s="9" t="s">
        <v>5084</v>
      </c>
      <c r="E3820" t="str">
        <f t="shared" si="522"/>
        <v>http://creativecommons.org/publicdomain/zero/1.0/</v>
      </c>
      <c r="F3820" s="11" t="s">
        <v>5915</v>
      </c>
      <c r="G3820">
        <v>9</v>
      </c>
      <c r="H3820" t="s">
        <v>337</v>
      </c>
      <c r="I3820" s="3" t="str">
        <f t="shared" si="523"/>
        <v>https://jpsearch.go.jp/term/type/文章要素</v>
      </c>
      <c r="L3820">
        <f t="shared" si="525"/>
        <v>175</v>
      </c>
      <c r="M3820" t="str">
        <f t="shared" si="526"/>
        <v>https://www.dl.ndl.go.jp/api/iiif/3437686/canvas/175</v>
      </c>
      <c r="N3820" t="str">
        <f t="shared" si="524"/>
        <v>https://www.dl.ndl.go.jp/api/iiif/3437686/manifest.json</v>
      </c>
      <c r="O3820" t="str">
        <f t="shared" si="527"/>
        <v>http://da.dl.itc.u-tokyo.ac.jp/mirador/?params=[{%22manifest%22:%22https://www.dl.ndl.go.jp/api/iiif/3437686/manifest.json%22,%22canvas%22:%22https://www.dl.ndl.go.jp/api/iiif/3437686/canvas/175%22}]</v>
      </c>
      <c r="P3820" t="b">
        <f t="shared" si="528"/>
        <v>1</v>
      </c>
      <c r="Q3820" t="b">
        <f t="shared" si="529"/>
        <v>1</v>
      </c>
      <c r="R3820" s="8">
        <v>311</v>
      </c>
      <c r="S3820" s="8">
        <v>6</v>
      </c>
      <c r="T3820" s="9" t="s">
        <v>5084</v>
      </c>
    </row>
    <row r="3821" spans="1:20" ht="19">
      <c r="A3821" s="8" t="str">
        <f t="shared" si="521"/>
        <v>https://w3id.org/kouigenjimonogatari/data/0311-07.json</v>
      </c>
      <c r="B3821" s="8">
        <v>311</v>
      </c>
      <c r="C3821" s="8">
        <v>7</v>
      </c>
      <c r="D3821" s="9" t="s">
        <v>5085</v>
      </c>
      <c r="E3821" t="str">
        <f t="shared" si="522"/>
        <v>http://creativecommons.org/publicdomain/zero/1.0/</v>
      </c>
      <c r="F3821" s="11" t="s">
        <v>5915</v>
      </c>
      <c r="G3821">
        <v>9</v>
      </c>
      <c r="H3821" t="s">
        <v>337</v>
      </c>
      <c r="I3821" s="3" t="str">
        <f t="shared" si="523"/>
        <v>https://jpsearch.go.jp/term/type/文章要素</v>
      </c>
      <c r="L3821">
        <f t="shared" si="525"/>
        <v>175</v>
      </c>
      <c r="M3821" t="str">
        <f t="shared" si="526"/>
        <v>https://www.dl.ndl.go.jp/api/iiif/3437686/canvas/175</v>
      </c>
      <c r="N3821" t="str">
        <f t="shared" si="524"/>
        <v>https://www.dl.ndl.go.jp/api/iiif/3437686/manifest.json</v>
      </c>
      <c r="O3821" t="str">
        <f t="shared" si="527"/>
        <v>http://da.dl.itc.u-tokyo.ac.jp/mirador/?params=[{%22manifest%22:%22https://www.dl.ndl.go.jp/api/iiif/3437686/manifest.json%22,%22canvas%22:%22https://www.dl.ndl.go.jp/api/iiif/3437686/canvas/175%22}]</v>
      </c>
      <c r="P3821" t="b">
        <f t="shared" si="528"/>
        <v>1</v>
      </c>
      <c r="Q3821" t="b">
        <f t="shared" si="529"/>
        <v>1</v>
      </c>
      <c r="R3821" s="8">
        <v>311</v>
      </c>
      <c r="S3821" s="8">
        <v>7</v>
      </c>
      <c r="T3821" s="9" t="s">
        <v>5085</v>
      </c>
    </row>
    <row r="3822" spans="1:20" ht="19">
      <c r="A3822" s="8" t="str">
        <f t="shared" si="521"/>
        <v>https://w3id.org/kouigenjimonogatari/data/0311-08.json</v>
      </c>
      <c r="B3822" s="8">
        <v>311</v>
      </c>
      <c r="C3822" s="8">
        <v>8</v>
      </c>
      <c r="D3822" s="9" t="s">
        <v>5086</v>
      </c>
      <c r="E3822" t="str">
        <f t="shared" si="522"/>
        <v>http://creativecommons.org/publicdomain/zero/1.0/</v>
      </c>
      <c r="F3822" s="11" t="s">
        <v>5915</v>
      </c>
      <c r="G3822">
        <v>9</v>
      </c>
      <c r="H3822" t="s">
        <v>337</v>
      </c>
      <c r="I3822" s="3" t="str">
        <f t="shared" si="523"/>
        <v>https://jpsearch.go.jp/term/type/文章要素</v>
      </c>
      <c r="L3822">
        <f t="shared" si="525"/>
        <v>175</v>
      </c>
      <c r="M3822" t="str">
        <f t="shared" si="526"/>
        <v>https://www.dl.ndl.go.jp/api/iiif/3437686/canvas/175</v>
      </c>
      <c r="N3822" t="str">
        <f t="shared" si="524"/>
        <v>https://www.dl.ndl.go.jp/api/iiif/3437686/manifest.json</v>
      </c>
      <c r="O3822" t="str">
        <f t="shared" si="527"/>
        <v>http://da.dl.itc.u-tokyo.ac.jp/mirador/?params=[{%22manifest%22:%22https://www.dl.ndl.go.jp/api/iiif/3437686/manifest.json%22,%22canvas%22:%22https://www.dl.ndl.go.jp/api/iiif/3437686/canvas/175%22}]</v>
      </c>
      <c r="P3822" t="b">
        <f t="shared" si="528"/>
        <v>1</v>
      </c>
      <c r="Q3822" t="b">
        <f t="shared" si="529"/>
        <v>1</v>
      </c>
      <c r="R3822" s="8">
        <v>311</v>
      </c>
      <c r="S3822" s="8">
        <v>8</v>
      </c>
      <c r="T3822" s="9" t="s">
        <v>5086</v>
      </c>
    </row>
    <row r="3823" spans="1:20" ht="19">
      <c r="A3823" s="8" t="str">
        <f t="shared" si="521"/>
        <v>https://w3id.org/kouigenjimonogatari/data/0311-09.json</v>
      </c>
      <c r="B3823" s="8">
        <v>311</v>
      </c>
      <c r="C3823" s="8">
        <v>9</v>
      </c>
      <c r="D3823" s="9" t="s">
        <v>5087</v>
      </c>
      <c r="E3823" t="str">
        <f t="shared" si="522"/>
        <v>http://creativecommons.org/publicdomain/zero/1.0/</v>
      </c>
      <c r="F3823" s="11" t="s">
        <v>5915</v>
      </c>
      <c r="G3823">
        <v>9</v>
      </c>
      <c r="H3823" t="s">
        <v>337</v>
      </c>
      <c r="I3823" s="3" t="str">
        <f t="shared" si="523"/>
        <v>https://jpsearch.go.jp/term/type/文章要素</v>
      </c>
      <c r="L3823">
        <f t="shared" si="525"/>
        <v>175</v>
      </c>
      <c r="M3823" t="str">
        <f t="shared" si="526"/>
        <v>https://www.dl.ndl.go.jp/api/iiif/3437686/canvas/175</v>
      </c>
      <c r="N3823" t="str">
        <f t="shared" si="524"/>
        <v>https://www.dl.ndl.go.jp/api/iiif/3437686/manifest.json</v>
      </c>
      <c r="O3823" t="str">
        <f t="shared" si="527"/>
        <v>http://da.dl.itc.u-tokyo.ac.jp/mirador/?params=[{%22manifest%22:%22https://www.dl.ndl.go.jp/api/iiif/3437686/manifest.json%22,%22canvas%22:%22https://www.dl.ndl.go.jp/api/iiif/3437686/canvas/175%22}]</v>
      </c>
      <c r="P3823" t="b">
        <f t="shared" si="528"/>
        <v>1</v>
      </c>
      <c r="Q3823" t="b">
        <f t="shared" si="529"/>
        <v>1</v>
      </c>
      <c r="R3823" s="8">
        <v>311</v>
      </c>
      <c r="S3823" s="8">
        <v>9</v>
      </c>
      <c r="T3823" s="9" t="s">
        <v>5087</v>
      </c>
    </row>
    <row r="3824" spans="1:20" ht="19">
      <c r="A3824" s="8" t="str">
        <f t="shared" si="521"/>
        <v>https://w3id.org/kouigenjimonogatari/data/0311-10.json</v>
      </c>
      <c r="B3824" s="8">
        <v>311</v>
      </c>
      <c r="C3824" s="8">
        <v>10</v>
      </c>
      <c r="D3824" s="9" t="s">
        <v>5088</v>
      </c>
      <c r="E3824" t="str">
        <f t="shared" si="522"/>
        <v>http://creativecommons.org/publicdomain/zero/1.0/</v>
      </c>
      <c r="F3824" s="11" t="s">
        <v>5915</v>
      </c>
      <c r="G3824">
        <v>9</v>
      </c>
      <c r="H3824" t="s">
        <v>337</v>
      </c>
      <c r="I3824" s="3" t="str">
        <f t="shared" si="523"/>
        <v>https://jpsearch.go.jp/term/type/文章要素</v>
      </c>
      <c r="L3824">
        <f t="shared" si="525"/>
        <v>175</v>
      </c>
      <c r="M3824" t="str">
        <f t="shared" si="526"/>
        <v>https://www.dl.ndl.go.jp/api/iiif/3437686/canvas/175</v>
      </c>
      <c r="N3824" t="str">
        <f t="shared" si="524"/>
        <v>https://www.dl.ndl.go.jp/api/iiif/3437686/manifest.json</v>
      </c>
      <c r="O3824" t="str">
        <f t="shared" si="527"/>
        <v>http://da.dl.itc.u-tokyo.ac.jp/mirador/?params=[{%22manifest%22:%22https://www.dl.ndl.go.jp/api/iiif/3437686/manifest.json%22,%22canvas%22:%22https://www.dl.ndl.go.jp/api/iiif/3437686/canvas/175%22}]</v>
      </c>
      <c r="P3824" t="b">
        <f t="shared" si="528"/>
        <v>1</v>
      </c>
      <c r="Q3824" t="b">
        <f t="shared" si="529"/>
        <v>1</v>
      </c>
      <c r="R3824" s="8">
        <v>311</v>
      </c>
      <c r="S3824" s="8">
        <v>10</v>
      </c>
      <c r="T3824" s="9" t="s">
        <v>5088</v>
      </c>
    </row>
    <row r="3825" spans="1:20" ht="19">
      <c r="A3825" s="8" t="str">
        <f t="shared" si="521"/>
        <v>https://w3id.org/kouigenjimonogatari/data/0311-11.json</v>
      </c>
      <c r="B3825" s="8">
        <v>311</v>
      </c>
      <c r="C3825" s="8">
        <v>11</v>
      </c>
      <c r="D3825" s="9" t="s">
        <v>5089</v>
      </c>
      <c r="E3825" t="str">
        <f t="shared" si="522"/>
        <v>http://creativecommons.org/publicdomain/zero/1.0/</v>
      </c>
      <c r="F3825" s="11" t="s">
        <v>5915</v>
      </c>
      <c r="G3825">
        <v>9</v>
      </c>
      <c r="H3825" t="s">
        <v>337</v>
      </c>
      <c r="I3825" s="3" t="str">
        <f t="shared" si="523"/>
        <v>https://jpsearch.go.jp/term/type/文章要素</v>
      </c>
      <c r="L3825">
        <f t="shared" si="525"/>
        <v>175</v>
      </c>
      <c r="M3825" t="str">
        <f t="shared" si="526"/>
        <v>https://www.dl.ndl.go.jp/api/iiif/3437686/canvas/175</v>
      </c>
      <c r="N3825" t="str">
        <f t="shared" si="524"/>
        <v>https://www.dl.ndl.go.jp/api/iiif/3437686/manifest.json</v>
      </c>
      <c r="O3825" t="str">
        <f t="shared" si="527"/>
        <v>http://da.dl.itc.u-tokyo.ac.jp/mirador/?params=[{%22manifest%22:%22https://www.dl.ndl.go.jp/api/iiif/3437686/manifest.json%22,%22canvas%22:%22https://www.dl.ndl.go.jp/api/iiif/3437686/canvas/175%22}]</v>
      </c>
      <c r="P3825" t="b">
        <f t="shared" si="528"/>
        <v>1</v>
      </c>
      <c r="Q3825" t="b">
        <f t="shared" si="529"/>
        <v>1</v>
      </c>
      <c r="R3825" s="8">
        <v>311</v>
      </c>
      <c r="S3825" s="8">
        <v>11</v>
      </c>
      <c r="T3825" s="9" t="s">
        <v>5089</v>
      </c>
    </row>
    <row r="3826" spans="1:20" ht="19">
      <c r="A3826" s="8" t="str">
        <f t="shared" si="521"/>
        <v>https://w3id.org/kouigenjimonogatari/data/0311-12.json</v>
      </c>
      <c r="B3826" s="8">
        <v>311</v>
      </c>
      <c r="C3826" s="8">
        <v>12</v>
      </c>
      <c r="D3826" s="9" t="s">
        <v>5090</v>
      </c>
      <c r="E3826" t="str">
        <f t="shared" si="522"/>
        <v>http://creativecommons.org/publicdomain/zero/1.0/</v>
      </c>
      <c r="F3826" s="11" t="s">
        <v>5915</v>
      </c>
      <c r="G3826">
        <v>9</v>
      </c>
      <c r="H3826" t="s">
        <v>337</v>
      </c>
      <c r="I3826" s="3" t="str">
        <f t="shared" si="523"/>
        <v>https://jpsearch.go.jp/term/type/文章要素</v>
      </c>
      <c r="L3826">
        <f t="shared" si="525"/>
        <v>175</v>
      </c>
      <c r="M3826" t="str">
        <f t="shared" si="526"/>
        <v>https://www.dl.ndl.go.jp/api/iiif/3437686/canvas/175</v>
      </c>
      <c r="N3826" t="str">
        <f t="shared" si="524"/>
        <v>https://www.dl.ndl.go.jp/api/iiif/3437686/manifest.json</v>
      </c>
      <c r="O3826" t="str">
        <f t="shared" si="527"/>
        <v>http://da.dl.itc.u-tokyo.ac.jp/mirador/?params=[{%22manifest%22:%22https://www.dl.ndl.go.jp/api/iiif/3437686/manifest.json%22,%22canvas%22:%22https://www.dl.ndl.go.jp/api/iiif/3437686/canvas/175%22}]</v>
      </c>
      <c r="P3826" t="b">
        <f t="shared" si="528"/>
        <v>1</v>
      </c>
      <c r="Q3826" t="b">
        <f t="shared" si="529"/>
        <v>1</v>
      </c>
      <c r="R3826" s="8">
        <v>311</v>
      </c>
      <c r="S3826" s="8">
        <v>12</v>
      </c>
      <c r="T3826" s="9" t="s">
        <v>5090</v>
      </c>
    </row>
    <row r="3827" spans="1:20" ht="19">
      <c r="A3827" s="8" t="str">
        <f t="shared" si="521"/>
        <v>https://w3id.org/kouigenjimonogatari/data/0311-13.json</v>
      </c>
      <c r="B3827" s="8">
        <v>311</v>
      </c>
      <c r="C3827" s="8">
        <v>13</v>
      </c>
      <c r="D3827" s="9" t="s">
        <v>5091</v>
      </c>
      <c r="E3827" t="str">
        <f t="shared" si="522"/>
        <v>http://creativecommons.org/publicdomain/zero/1.0/</v>
      </c>
      <c r="F3827" s="11" t="s">
        <v>5915</v>
      </c>
      <c r="G3827">
        <v>9</v>
      </c>
      <c r="H3827" t="s">
        <v>337</v>
      </c>
      <c r="I3827" s="3" t="str">
        <f t="shared" si="523"/>
        <v>https://jpsearch.go.jp/term/type/文章要素</v>
      </c>
      <c r="L3827">
        <f t="shared" si="525"/>
        <v>175</v>
      </c>
      <c r="M3827" t="str">
        <f t="shared" si="526"/>
        <v>https://www.dl.ndl.go.jp/api/iiif/3437686/canvas/175</v>
      </c>
      <c r="N3827" t="str">
        <f t="shared" si="524"/>
        <v>https://www.dl.ndl.go.jp/api/iiif/3437686/manifest.json</v>
      </c>
      <c r="O3827" t="str">
        <f t="shared" si="527"/>
        <v>http://da.dl.itc.u-tokyo.ac.jp/mirador/?params=[{%22manifest%22:%22https://www.dl.ndl.go.jp/api/iiif/3437686/manifest.json%22,%22canvas%22:%22https://www.dl.ndl.go.jp/api/iiif/3437686/canvas/175%22}]</v>
      </c>
      <c r="P3827" t="b">
        <f t="shared" si="528"/>
        <v>1</v>
      </c>
      <c r="Q3827" t="b">
        <f t="shared" si="529"/>
        <v>1</v>
      </c>
      <c r="R3827" s="8">
        <v>311</v>
      </c>
      <c r="S3827" s="8">
        <v>13</v>
      </c>
      <c r="T3827" s="9" t="s">
        <v>5091</v>
      </c>
    </row>
    <row r="3828" spans="1:20" ht="19">
      <c r="A3828" s="8" t="str">
        <f t="shared" si="521"/>
        <v>https://w3id.org/kouigenjimonogatari/data/0311-14.json</v>
      </c>
      <c r="B3828" s="8">
        <v>311</v>
      </c>
      <c r="C3828" s="8">
        <v>14</v>
      </c>
      <c r="D3828" s="9" t="s">
        <v>3708</v>
      </c>
      <c r="E3828" t="str">
        <f t="shared" si="522"/>
        <v>http://creativecommons.org/publicdomain/zero/1.0/</v>
      </c>
      <c r="F3828" s="11" t="s">
        <v>5915</v>
      </c>
      <c r="G3828">
        <v>9</v>
      </c>
      <c r="H3828" t="s">
        <v>337</v>
      </c>
      <c r="I3828" s="3" t="str">
        <f t="shared" si="523"/>
        <v>https://jpsearch.go.jp/term/type/文章要素</v>
      </c>
      <c r="L3828">
        <f t="shared" si="525"/>
        <v>175</v>
      </c>
      <c r="M3828" t="str">
        <f t="shared" si="526"/>
        <v>https://www.dl.ndl.go.jp/api/iiif/3437686/canvas/175</v>
      </c>
      <c r="N3828" t="str">
        <f t="shared" si="524"/>
        <v>https://www.dl.ndl.go.jp/api/iiif/3437686/manifest.json</v>
      </c>
      <c r="O3828" t="str">
        <f t="shared" si="527"/>
        <v>http://da.dl.itc.u-tokyo.ac.jp/mirador/?params=[{%22manifest%22:%22https://www.dl.ndl.go.jp/api/iiif/3437686/manifest.json%22,%22canvas%22:%22https://www.dl.ndl.go.jp/api/iiif/3437686/canvas/175%22}]</v>
      </c>
      <c r="P3828" t="b">
        <f t="shared" si="528"/>
        <v>1</v>
      </c>
      <c r="Q3828" t="b">
        <f t="shared" si="529"/>
        <v>1</v>
      </c>
      <c r="R3828" s="8">
        <v>311</v>
      </c>
      <c r="S3828" s="8">
        <v>14</v>
      </c>
      <c r="T3828" s="9" t="s">
        <v>3708</v>
      </c>
    </row>
    <row r="3829" spans="1:20" ht="19">
      <c r="A3829" s="8" t="str">
        <f t="shared" si="521"/>
        <v>https://w3id.org/kouigenjimonogatari/data/0312-01.json</v>
      </c>
      <c r="B3829" s="8">
        <v>312</v>
      </c>
      <c r="C3829" s="8">
        <v>1</v>
      </c>
      <c r="D3829" s="9" t="s">
        <v>3710</v>
      </c>
      <c r="E3829" t="str">
        <f t="shared" si="522"/>
        <v>http://creativecommons.org/publicdomain/zero/1.0/</v>
      </c>
      <c r="F3829" s="11" t="s">
        <v>5915</v>
      </c>
      <c r="G3829">
        <v>9</v>
      </c>
      <c r="H3829" t="s">
        <v>337</v>
      </c>
      <c r="I3829" s="3" t="str">
        <f t="shared" si="523"/>
        <v>https://jpsearch.go.jp/term/type/文章要素</v>
      </c>
      <c r="L3829">
        <f t="shared" si="525"/>
        <v>176</v>
      </c>
      <c r="M3829" t="str">
        <f t="shared" si="526"/>
        <v>https://www.dl.ndl.go.jp/api/iiif/3437686/canvas/176</v>
      </c>
      <c r="N3829" t="str">
        <f t="shared" si="524"/>
        <v>https://www.dl.ndl.go.jp/api/iiif/3437686/manifest.json</v>
      </c>
      <c r="O3829" t="str">
        <f t="shared" si="527"/>
        <v>http://da.dl.itc.u-tokyo.ac.jp/mirador/?params=[{%22manifest%22:%22https://www.dl.ndl.go.jp/api/iiif/3437686/manifest.json%22,%22canvas%22:%22https://www.dl.ndl.go.jp/api/iiif/3437686/canvas/176%22}]</v>
      </c>
      <c r="P3829" t="b">
        <f t="shared" si="528"/>
        <v>1</v>
      </c>
      <c r="Q3829" t="b">
        <f t="shared" si="529"/>
        <v>1</v>
      </c>
      <c r="R3829" s="8">
        <v>312</v>
      </c>
      <c r="S3829" s="8">
        <v>1</v>
      </c>
      <c r="T3829" s="9" t="s">
        <v>3710</v>
      </c>
    </row>
    <row r="3830" spans="1:20" ht="19">
      <c r="A3830" s="8" t="str">
        <f t="shared" si="521"/>
        <v>https://w3id.org/kouigenjimonogatari/data/0312-02.json</v>
      </c>
      <c r="B3830" s="8">
        <v>312</v>
      </c>
      <c r="C3830" s="8">
        <v>2</v>
      </c>
      <c r="D3830" s="9" t="s">
        <v>5092</v>
      </c>
      <c r="E3830" t="str">
        <f t="shared" si="522"/>
        <v>http://creativecommons.org/publicdomain/zero/1.0/</v>
      </c>
      <c r="F3830" s="11" t="s">
        <v>5915</v>
      </c>
      <c r="G3830">
        <v>9</v>
      </c>
      <c r="H3830" t="s">
        <v>337</v>
      </c>
      <c r="I3830" s="3" t="str">
        <f t="shared" si="523"/>
        <v>https://jpsearch.go.jp/term/type/文章要素</v>
      </c>
      <c r="L3830">
        <f t="shared" si="525"/>
        <v>176</v>
      </c>
      <c r="M3830" t="str">
        <f t="shared" si="526"/>
        <v>https://www.dl.ndl.go.jp/api/iiif/3437686/canvas/176</v>
      </c>
      <c r="N3830" t="str">
        <f t="shared" si="524"/>
        <v>https://www.dl.ndl.go.jp/api/iiif/3437686/manifest.json</v>
      </c>
      <c r="O3830" t="str">
        <f t="shared" si="527"/>
        <v>http://da.dl.itc.u-tokyo.ac.jp/mirador/?params=[{%22manifest%22:%22https://www.dl.ndl.go.jp/api/iiif/3437686/manifest.json%22,%22canvas%22:%22https://www.dl.ndl.go.jp/api/iiif/3437686/canvas/176%22}]</v>
      </c>
      <c r="P3830" t="b">
        <f t="shared" si="528"/>
        <v>1</v>
      </c>
      <c r="Q3830" t="b">
        <f t="shared" si="529"/>
        <v>1</v>
      </c>
      <c r="R3830" s="8">
        <v>312</v>
      </c>
      <c r="S3830" s="8">
        <v>2</v>
      </c>
      <c r="T3830" s="9" t="s">
        <v>5092</v>
      </c>
    </row>
    <row r="3831" spans="1:20" ht="19">
      <c r="A3831" s="8" t="str">
        <f t="shared" si="521"/>
        <v>https://w3id.org/kouigenjimonogatari/data/0312-03.json</v>
      </c>
      <c r="B3831" s="8">
        <v>312</v>
      </c>
      <c r="C3831" s="8">
        <v>3</v>
      </c>
      <c r="D3831" s="9" t="s">
        <v>5093</v>
      </c>
      <c r="E3831" t="str">
        <f t="shared" si="522"/>
        <v>http://creativecommons.org/publicdomain/zero/1.0/</v>
      </c>
      <c r="F3831" s="11" t="s">
        <v>5915</v>
      </c>
      <c r="G3831">
        <v>9</v>
      </c>
      <c r="H3831" t="s">
        <v>337</v>
      </c>
      <c r="I3831" s="3" t="str">
        <f t="shared" si="523"/>
        <v>https://jpsearch.go.jp/term/type/文章要素</v>
      </c>
      <c r="L3831">
        <f t="shared" si="525"/>
        <v>176</v>
      </c>
      <c r="M3831" t="str">
        <f t="shared" si="526"/>
        <v>https://www.dl.ndl.go.jp/api/iiif/3437686/canvas/176</v>
      </c>
      <c r="N3831" t="str">
        <f t="shared" si="524"/>
        <v>https://www.dl.ndl.go.jp/api/iiif/3437686/manifest.json</v>
      </c>
      <c r="O3831" t="str">
        <f t="shared" si="527"/>
        <v>http://da.dl.itc.u-tokyo.ac.jp/mirador/?params=[{%22manifest%22:%22https://www.dl.ndl.go.jp/api/iiif/3437686/manifest.json%22,%22canvas%22:%22https://www.dl.ndl.go.jp/api/iiif/3437686/canvas/176%22}]</v>
      </c>
      <c r="P3831" t="b">
        <f t="shared" si="528"/>
        <v>1</v>
      </c>
      <c r="Q3831" t="b">
        <f t="shared" si="529"/>
        <v>1</v>
      </c>
      <c r="R3831" s="8">
        <v>312</v>
      </c>
      <c r="S3831" s="8">
        <v>3</v>
      </c>
      <c r="T3831" s="9" t="s">
        <v>5093</v>
      </c>
    </row>
    <row r="3832" spans="1:20" ht="19">
      <c r="A3832" s="8" t="str">
        <f t="shared" si="521"/>
        <v>https://w3id.org/kouigenjimonogatari/data/0312-04.json</v>
      </c>
      <c r="B3832" s="8">
        <v>312</v>
      </c>
      <c r="C3832" s="8">
        <v>4</v>
      </c>
      <c r="D3832" s="9" t="s">
        <v>5094</v>
      </c>
      <c r="E3832" t="str">
        <f t="shared" si="522"/>
        <v>http://creativecommons.org/publicdomain/zero/1.0/</v>
      </c>
      <c r="F3832" s="11" t="s">
        <v>5915</v>
      </c>
      <c r="G3832">
        <v>9</v>
      </c>
      <c r="H3832" t="s">
        <v>337</v>
      </c>
      <c r="I3832" s="3" t="str">
        <f t="shared" si="523"/>
        <v>https://jpsearch.go.jp/term/type/文章要素</v>
      </c>
      <c r="L3832">
        <f t="shared" si="525"/>
        <v>176</v>
      </c>
      <c r="M3832" t="str">
        <f t="shared" si="526"/>
        <v>https://www.dl.ndl.go.jp/api/iiif/3437686/canvas/176</v>
      </c>
      <c r="N3832" t="str">
        <f t="shared" si="524"/>
        <v>https://www.dl.ndl.go.jp/api/iiif/3437686/manifest.json</v>
      </c>
      <c r="O3832" t="str">
        <f t="shared" si="527"/>
        <v>http://da.dl.itc.u-tokyo.ac.jp/mirador/?params=[{%22manifest%22:%22https://www.dl.ndl.go.jp/api/iiif/3437686/manifest.json%22,%22canvas%22:%22https://www.dl.ndl.go.jp/api/iiif/3437686/canvas/176%22}]</v>
      </c>
      <c r="P3832" t="b">
        <f t="shared" si="528"/>
        <v>1</v>
      </c>
      <c r="Q3832" t="b">
        <f t="shared" si="529"/>
        <v>1</v>
      </c>
      <c r="R3832" s="8">
        <v>312</v>
      </c>
      <c r="S3832" s="8">
        <v>4</v>
      </c>
      <c r="T3832" s="9" t="s">
        <v>5094</v>
      </c>
    </row>
    <row r="3833" spans="1:20" ht="19">
      <c r="A3833" s="8" t="str">
        <f t="shared" si="521"/>
        <v>https://w3id.org/kouigenjimonogatari/data/0312-05.json</v>
      </c>
      <c r="B3833" s="8">
        <v>312</v>
      </c>
      <c r="C3833" s="8">
        <v>5</v>
      </c>
      <c r="D3833" s="9" t="s">
        <v>5095</v>
      </c>
      <c r="E3833" t="str">
        <f t="shared" si="522"/>
        <v>http://creativecommons.org/publicdomain/zero/1.0/</v>
      </c>
      <c r="F3833" s="11" t="s">
        <v>5915</v>
      </c>
      <c r="G3833">
        <v>9</v>
      </c>
      <c r="H3833" t="s">
        <v>337</v>
      </c>
      <c r="I3833" s="3" t="str">
        <f t="shared" si="523"/>
        <v>https://jpsearch.go.jp/term/type/文章要素</v>
      </c>
      <c r="L3833">
        <f t="shared" si="525"/>
        <v>176</v>
      </c>
      <c r="M3833" t="str">
        <f t="shared" si="526"/>
        <v>https://www.dl.ndl.go.jp/api/iiif/3437686/canvas/176</v>
      </c>
      <c r="N3833" t="str">
        <f t="shared" si="524"/>
        <v>https://www.dl.ndl.go.jp/api/iiif/3437686/manifest.json</v>
      </c>
      <c r="O3833" t="str">
        <f t="shared" si="527"/>
        <v>http://da.dl.itc.u-tokyo.ac.jp/mirador/?params=[{%22manifest%22:%22https://www.dl.ndl.go.jp/api/iiif/3437686/manifest.json%22,%22canvas%22:%22https://www.dl.ndl.go.jp/api/iiif/3437686/canvas/176%22}]</v>
      </c>
      <c r="P3833" t="b">
        <f t="shared" si="528"/>
        <v>1</v>
      </c>
      <c r="Q3833" t="b">
        <f t="shared" si="529"/>
        <v>1</v>
      </c>
      <c r="R3833" s="8">
        <v>312</v>
      </c>
      <c r="S3833" s="8">
        <v>5</v>
      </c>
      <c r="T3833" s="9" t="s">
        <v>5095</v>
      </c>
    </row>
    <row r="3834" spans="1:20" ht="19">
      <c r="A3834" s="8" t="str">
        <f t="shared" si="521"/>
        <v>https://w3id.org/kouigenjimonogatari/data/0312-06.json</v>
      </c>
      <c r="B3834" s="8">
        <v>312</v>
      </c>
      <c r="C3834" s="8">
        <v>6</v>
      </c>
      <c r="D3834" s="9" t="s">
        <v>5096</v>
      </c>
      <c r="E3834" t="str">
        <f t="shared" si="522"/>
        <v>http://creativecommons.org/publicdomain/zero/1.0/</v>
      </c>
      <c r="F3834" s="11" t="s">
        <v>5915</v>
      </c>
      <c r="G3834">
        <v>9</v>
      </c>
      <c r="H3834" t="s">
        <v>337</v>
      </c>
      <c r="I3834" s="3" t="str">
        <f t="shared" si="523"/>
        <v>https://jpsearch.go.jp/term/type/文章要素</v>
      </c>
      <c r="L3834">
        <f t="shared" si="525"/>
        <v>176</v>
      </c>
      <c r="M3834" t="str">
        <f t="shared" si="526"/>
        <v>https://www.dl.ndl.go.jp/api/iiif/3437686/canvas/176</v>
      </c>
      <c r="N3834" t="str">
        <f t="shared" si="524"/>
        <v>https://www.dl.ndl.go.jp/api/iiif/3437686/manifest.json</v>
      </c>
      <c r="O3834" t="str">
        <f t="shared" si="527"/>
        <v>http://da.dl.itc.u-tokyo.ac.jp/mirador/?params=[{%22manifest%22:%22https://www.dl.ndl.go.jp/api/iiif/3437686/manifest.json%22,%22canvas%22:%22https://www.dl.ndl.go.jp/api/iiif/3437686/canvas/176%22}]</v>
      </c>
      <c r="P3834" t="b">
        <f t="shared" si="528"/>
        <v>1</v>
      </c>
      <c r="Q3834" t="b">
        <f t="shared" si="529"/>
        <v>1</v>
      </c>
      <c r="R3834" s="8">
        <v>312</v>
      </c>
      <c r="S3834" s="8">
        <v>6</v>
      </c>
      <c r="T3834" s="9" t="s">
        <v>5096</v>
      </c>
    </row>
    <row r="3835" spans="1:20" ht="19">
      <c r="A3835" s="8" t="str">
        <f t="shared" si="521"/>
        <v>https://w3id.org/kouigenjimonogatari/data/0312-07.json</v>
      </c>
      <c r="B3835" s="8">
        <v>312</v>
      </c>
      <c r="C3835" s="8">
        <v>7</v>
      </c>
      <c r="D3835" s="9" t="s">
        <v>5097</v>
      </c>
      <c r="E3835" t="str">
        <f t="shared" si="522"/>
        <v>http://creativecommons.org/publicdomain/zero/1.0/</v>
      </c>
      <c r="F3835" s="11" t="s">
        <v>5915</v>
      </c>
      <c r="G3835">
        <v>9</v>
      </c>
      <c r="H3835" t="s">
        <v>337</v>
      </c>
      <c r="I3835" s="3" t="str">
        <f t="shared" si="523"/>
        <v>https://jpsearch.go.jp/term/type/文章要素</v>
      </c>
      <c r="L3835">
        <f t="shared" si="525"/>
        <v>176</v>
      </c>
      <c r="M3835" t="str">
        <f t="shared" si="526"/>
        <v>https://www.dl.ndl.go.jp/api/iiif/3437686/canvas/176</v>
      </c>
      <c r="N3835" t="str">
        <f t="shared" si="524"/>
        <v>https://www.dl.ndl.go.jp/api/iiif/3437686/manifest.json</v>
      </c>
      <c r="O3835" t="str">
        <f t="shared" si="527"/>
        <v>http://da.dl.itc.u-tokyo.ac.jp/mirador/?params=[{%22manifest%22:%22https://www.dl.ndl.go.jp/api/iiif/3437686/manifest.json%22,%22canvas%22:%22https://www.dl.ndl.go.jp/api/iiif/3437686/canvas/176%22}]</v>
      </c>
      <c r="P3835" t="b">
        <f t="shared" si="528"/>
        <v>1</v>
      </c>
      <c r="Q3835" t="b">
        <f t="shared" si="529"/>
        <v>1</v>
      </c>
      <c r="R3835" s="8">
        <v>312</v>
      </c>
      <c r="S3835" s="8">
        <v>7</v>
      </c>
      <c r="T3835" s="9" t="s">
        <v>5097</v>
      </c>
    </row>
    <row r="3836" spans="1:20" ht="19">
      <c r="A3836" s="8" t="str">
        <f t="shared" si="521"/>
        <v>https://w3id.org/kouigenjimonogatari/data/0312-08.json</v>
      </c>
      <c r="B3836" s="8">
        <v>312</v>
      </c>
      <c r="C3836" s="8">
        <v>8</v>
      </c>
      <c r="D3836" s="9" t="s">
        <v>5098</v>
      </c>
      <c r="E3836" t="str">
        <f t="shared" si="522"/>
        <v>http://creativecommons.org/publicdomain/zero/1.0/</v>
      </c>
      <c r="F3836" s="11" t="s">
        <v>5915</v>
      </c>
      <c r="G3836">
        <v>9</v>
      </c>
      <c r="H3836" t="s">
        <v>337</v>
      </c>
      <c r="I3836" s="3" t="str">
        <f t="shared" si="523"/>
        <v>https://jpsearch.go.jp/term/type/文章要素</v>
      </c>
      <c r="L3836">
        <f t="shared" si="525"/>
        <v>176</v>
      </c>
      <c r="M3836" t="str">
        <f t="shared" si="526"/>
        <v>https://www.dl.ndl.go.jp/api/iiif/3437686/canvas/176</v>
      </c>
      <c r="N3836" t="str">
        <f t="shared" si="524"/>
        <v>https://www.dl.ndl.go.jp/api/iiif/3437686/manifest.json</v>
      </c>
      <c r="O3836" t="str">
        <f t="shared" si="527"/>
        <v>http://da.dl.itc.u-tokyo.ac.jp/mirador/?params=[{%22manifest%22:%22https://www.dl.ndl.go.jp/api/iiif/3437686/manifest.json%22,%22canvas%22:%22https://www.dl.ndl.go.jp/api/iiif/3437686/canvas/176%22}]</v>
      </c>
      <c r="P3836" t="b">
        <f t="shared" si="528"/>
        <v>1</v>
      </c>
      <c r="Q3836" t="b">
        <f t="shared" si="529"/>
        <v>1</v>
      </c>
      <c r="R3836" s="8">
        <v>312</v>
      </c>
      <c r="S3836" s="8">
        <v>8</v>
      </c>
      <c r="T3836" s="9" t="s">
        <v>5098</v>
      </c>
    </row>
    <row r="3837" spans="1:20" ht="19">
      <c r="A3837" s="8" t="str">
        <f t="shared" si="521"/>
        <v>https://w3id.org/kouigenjimonogatari/data/0312-09.json</v>
      </c>
      <c r="B3837" s="8">
        <v>312</v>
      </c>
      <c r="C3837" s="8">
        <v>9</v>
      </c>
      <c r="D3837" s="9" t="s">
        <v>5099</v>
      </c>
      <c r="E3837" t="str">
        <f t="shared" si="522"/>
        <v>http://creativecommons.org/publicdomain/zero/1.0/</v>
      </c>
      <c r="F3837" s="11" t="s">
        <v>5915</v>
      </c>
      <c r="G3837">
        <v>9</v>
      </c>
      <c r="H3837" t="s">
        <v>337</v>
      </c>
      <c r="I3837" s="3" t="str">
        <f t="shared" si="523"/>
        <v>https://jpsearch.go.jp/term/type/文章要素</v>
      </c>
      <c r="L3837">
        <f t="shared" si="525"/>
        <v>176</v>
      </c>
      <c r="M3837" t="str">
        <f t="shared" si="526"/>
        <v>https://www.dl.ndl.go.jp/api/iiif/3437686/canvas/176</v>
      </c>
      <c r="N3837" t="str">
        <f t="shared" si="524"/>
        <v>https://www.dl.ndl.go.jp/api/iiif/3437686/manifest.json</v>
      </c>
      <c r="O3837" t="str">
        <f t="shared" si="527"/>
        <v>http://da.dl.itc.u-tokyo.ac.jp/mirador/?params=[{%22manifest%22:%22https://www.dl.ndl.go.jp/api/iiif/3437686/manifest.json%22,%22canvas%22:%22https://www.dl.ndl.go.jp/api/iiif/3437686/canvas/176%22}]</v>
      </c>
      <c r="P3837" t="b">
        <f t="shared" si="528"/>
        <v>1</v>
      </c>
      <c r="Q3837" t="b">
        <f t="shared" si="529"/>
        <v>1</v>
      </c>
      <c r="R3837" s="8">
        <v>312</v>
      </c>
      <c r="S3837" s="8">
        <v>9</v>
      </c>
      <c r="T3837" s="9" t="s">
        <v>5099</v>
      </c>
    </row>
    <row r="3838" spans="1:20" ht="19">
      <c r="A3838" s="8" t="str">
        <f t="shared" si="521"/>
        <v>https://w3id.org/kouigenjimonogatari/data/0312-10.json</v>
      </c>
      <c r="B3838" s="8">
        <v>312</v>
      </c>
      <c r="C3838" s="8">
        <v>10</v>
      </c>
      <c r="D3838" s="9" t="s">
        <v>5100</v>
      </c>
      <c r="E3838" t="str">
        <f t="shared" si="522"/>
        <v>http://creativecommons.org/publicdomain/zero/1.0/</v>
      </c>
      <c r="F3838" s="11" t="s">
        <v>5915</v>
      </c>
      <c r="G3838">
        <v>9</v>
      </c>
      <c r="H3838" t="s">
        <v>337</v>
      </c>
      <c r="I3838" s="3" t="str">
        <f t="shared" si="523"/>
        <v>https://jpsearch.go.jp/term/type/文章要素</v>
      </c>
      <c r="L3838">
        <f t="shared" si="525"/>
        <v>176</v>
      </c>
      <c r="M3838" t="str">
        <f t="shared" si="526"/>
        <v>https://www.dl.ndl.go.jp/api/iiif/3437686/canvas/176</v>
      </c>
      <c r="N3838" t="str">
        <f t="shared" si="524"/>
        <v>https://www.dl.ndl.go.jp/api/iiif/3437686/manifest.json</v>
      </c>
      <c r="O3838" t="str">
        <f t="shared" si="527"/>
        <v>http://da.dl.itc.u-tokyo.ac.jp/mirador/?params=[{%22manifest%22:%22https://www.dl.ndl.go.jp/api/iiif/3437686/manifest.json%22,%22canvas%22:%22https://www.dl.ndl.go.jp/api/iiif/3437686/canvas/176%22}]</v>
      </c>
      <c r="P3838" t="b">
        <f t="shared" si="528"/>
        <v>1</v>
      </c>
      <c r="Q3838" t="b">
        <f t="shared" si="529"/>
        <v>1</v>
      </c>
      <c r="R3838" s="8">
        <v>312</v>
      </c>
      <c r="S3838" s="8">
        <v>10</v>
      </c>
      <c r="T3838" s="9" t="s">
        <v>5100</v>
      </c>
    </row>
    <row r="3839" spans="1:20" ht="19">
      <c r="A3839" s="8" t="str">
        <f t="shared" si="521"/>
        <v>https://w3id.org/kouigenjimonogatari/data/0312-11.json</v>
      </c>
      <c r="B3839" s="8">
        <v>312</v>
      </c>
      <c r="C3839" s="8">
        <v>11</v>
      </c>
      <c r="D3839" s="9" t="s">
        <v>5101</v>
      </c>
      <c r="E3839" t="str">
        <f t="shared" si="522"/>
        <v>http://creativecommons.org/publicdomain/zero/1.0/</v>
      </c>
      <c r="F3839" s="11" t="s">
        <v>5915</v>
      </c>
      <c r="G3839">
        <v>9</v>
      </c>
      <c r="H3839" t="s">
        <v>337</v>
      </c>
      <c r="I3839" s="3" t="str">
        <f t="shared" si="523"/>
        <v>https://jpsearch.go.jp/term/type/文章要素</v>
      </c>
      <c r="L3839">
        <f t="shared" si="525"/>
        <v>176</v>
      </c>
      <c r="M3839" t="str">
        <f t="shared" si="526"/>
        <v>https://www.dl.ndl.go.jp/api/iiif/3437686/canvas/176</v>
      </c>
      <c r="N3839" t="str">
        <f t="shared" si="524"/>
        <v>https://www.dl.ndl.go.jp/api/iiif/3437686/manifest.json</v>
      </c>
      <c r="O3839" t="str">
        <f t="shared" si="527"/>
        <v>http://da.dl.itc.u-tokyo.ac.jp/mirador/?params=[{%22manifest%22:%22https://www.dl.ndl.go.jp/api/iiif/3437686/manifest.json%22,%22canvas%22:%22https://www.dl.ndl.go.jp/api/iiif/3437686/canvas/176%22}]</v>
      </c>
      <c r="P3839" t="b">
        <f t="shared" si="528"/>
        <v>1</v>
      </c>
      <c r="Q3839" t="b">
        <f t="shared" si="529"/>
        <v>1</v>
      </c>
      <c r="R3839" s="8">
        <v>312</v>
      </c>
      <c r="S3839" s="8">
        <v>11</v>
      </c>
      <c r="T3839" s="9" t="s">
        <v>5101</v>
      </c>
    </row>
    <row r="3840" spans="1:20" ht="19">
      <c r="A3840" s="8" t="str">
        <f t="shared" ref="A3840:A3903" si="530">"https://w3id.org/kouigenjimonogatari/data/"&amp;TEXT(B3840, "0000")&amp;"-"&amp;TEXT(C3840, "00")&amp;".json"</f>
        <v>https://w3id.org/kouigenjimonogatari/data/0312-12.json</v>
      </c>
      <c r="B3840" s="8">
        <v>312</v>
      </c>
      <c r="C3840" s="8">
        <v>12</v>
      </c>
      <c r="D3840" s="9" t="s">
        <v>5102</v>
      </c>
      <c r="E3840" t="str">
        <f t="shared" si="522"/>
        <v>http://creativecommons.org/publicdomain/zero/1.0/</v>
      </c>
      <c r="F3840" s="11" t="s">
        <v>5915</v>
      </c>
      <c r="G3840">
        <v>9</v>
      </c>
      <c r="H3840" t="s">
        <v>337</v>
      </c>
      <c r="I3840" s="3" t="str">
        <f t="shared" si="523"/>
        <v>https://jpsearch.go.jp/term/type/文章要素</v>
      </c>
      <c r="L3840">
        <f t="shared" si="525"/>
        <v>176</v>
      </c>
      <c r="M3840" t="str">
        <f t="shared" si="526"/>
        <v>https://www.dl.ndl.go.jp/api/iiif/3437686/canvas/176</v>
      </c>
      <c r="N3840" t="str">
        <f t="shared" si="524"/>
        <v>https://www.dl.ndl.go.jp/api/iiif/3437686/manifest.json</v>
      </c>
      <c r="O3840" t="str">
        <f t="shared" si="527"/>
        <v>http://da.dl.itc.u-tokyo.ac.jp/mirador/?params=[{%22manifest%22:%22https://www.dl.ndl.go.jp/api/iiif/3437686/manifest.json%22,%22canvas%22:%22https://www.dl.ndl.go.jp/api/iiif/3437686/canvas/176%22}]</v>
      </c>
      <c r="P3840" t="b">
        <f t="shared" si="528"/>
        <v>1</v>
      </c>
      <c r="Q3840" t="b">
        <f t="shared" si="529"/>
        <v>1</v>
      </c>
      <c r="R3840" s="8">
        <v>312</v>
      </c>
      <c r="S3840" s="8">
        <v>12</v>
      </c>
      <c r="T3840" s="9" t="s">
        <v>5102</v>
      </c>
    </row>
    <row r="3841" spans="1:20" ht="19">
      <c r="A3841" s="8" t="str">
        <f t="shared" si="530"/>
        <v>https://w3id.org/kouigenjimonogatari/data/0312-13.json</v>
      </c>
      <c r="B3841" s="8">
        <v>312</v>
      </c>
      <c r="C3841" s="8">
        <v>13</v>
      </c>
      <c r="D3841" s="9" t="s">
        <v>5103</v>
      </c>
      <c r="E3841" t="str">
        <f t="shared" si="522"/>
        <v>http://creativecommons.org/publicdomain/zero/1.0/</v>
      </c>
      <c r="F3841" s="11" t="s">
        <v>5915</v>
      </c>
      <c r="G3841">
        <v>9</v>
      </c>
      <c r="H3841" t="s">
        <v>337</v>
      </c>
      <c r="I3841" s="3" t="str">
        <f t="shared" si="523"/>
        <v>https://jpsearch.go.jp/term/type/文章要素</v>
      </c>
      <c r="L3841">
        <f t="shared" si="525"/>
        <v>176</v>
      </c>
      <c r="M3841" t="str">
        <f t="shared" si="526"/>
        <v>https://www.dl.ndl.go.jp/api/iiif/3437686/canvas/176</v>
      </c>
      <c r="N3841" t="str">
        <f t="shared" si="524"/>
        <v>https://www.dl.ndl.go.jp/api/iiif/3437686/manifest.json</v>
      </c>
      <c r="O3841" t="str">
        <f t="shared" si="527"/>
        <v>http://da.dl.itc.u-tokyo.ac.jp/mirador/?params=[{%22manifest%22:%22https://www.dl.ndl.go.jp/api/iiif/3437686/manifest.json%22,%22canvas%22:%22https://www.dl.ndl.go.jp/api/iiif/3437686/canvas/176%22}]</v>
      </c>
      <c r="P3841" t="b">
        <f t="shared" si="528"/>
        <v>1</v>
      </c>
      <c r="Q3841" t="b">
        <f t="shared" si="529"/>
        <v>1</v>
      </c>
      <c r="R3841" s="8">
        <v>312</v>
      </c>
      <c r="S3841" s="8">
        <v>13</v>
      </c>
      <c r="T3841" s="9" t="s">
        <v>5103</v>
      </c>
    </row>
    <row r="3842" spans="1:20" ht="19">
      <c r="A3842" s="8" t="str">
        <f t="shared" si="530"/>
        <v>https://w3id.org/kouigenjimonogatari/data/0312-14.json</v>
      </c>
      <c r="B3842" s="8">
        <v>312</v>
      </c>
      <c r="C3842" s="8">
        <v>14</v>
      </c>
      <c r="D3842" s="9" t="s">
        <v>5104</v>
      </c>
      <c r="E3842" t="str">
        <f t="shared" si="522"/>
        <v>http://creativecommons.org/publicdomain/zero/1.0/</v>
      </c>
      <c r="F3842" s="11" t="s">
        <v>5915</v>
      </c>
      <c r="G3842">
        <v>9</v>
      </c>
      <c r="H3842" t="s">
        <v>337</v>
      </c>
      <c r="I3842" s="3" t="str">
        <f t="shared" si="523"/>
        <v>https://jpsearch.go.jp/term/type/文章要素</v>
      </c>
      <c r="L3842">
        <f t="shared" si="525"/>
        <v>176</v>
      </c>
      <c r="M3842" t="str">
        <f t="shared" si="526"/>
        <v>https://www.dl.ndl.go.jp/api/iiif/3437686/canvas/176</v>
      </c>
      <c r="N3842" t="str">
        <f t="shared" si="524"/>
        <v>https://www.dl.ndl.go.jp/api/iiif/3437686/manifest.json</v>
      </c>
      <c r="O3842" t="str">
        <f t="shared" si="527"/>
        <v>http://da.dl.itc.u-tokyo.ac.jp/mirador/?params=[{%22manifest%22:%22https://www.dl.ndl.go.jp/api/iiif/3437686/manifest.json%22,%22canvas%22:%22https://www.dl.ndl.go.jp/api/iiif/3437686/canvas/176%22}]</v>
      </c>
      <c r="P3842" t="b">
        <f t="shared" si="528"/>
        <v>1</v>
      </c>
      <c r="Q3842" t="b">
        <f t="shared" si="529"/>
        <v>1</v>
      </c>
      <c r="R3842" s="8">
        <v>312</v>
      </c>
      <c r="S3842" s="8">
        <v>14</v>
      </c>
      <c r="T3842" s="9" t="s">
        <v>5104</v>
      </c>
    </row>
    <row r="3843" spans="1:20" ht="19">
      <c r="A3843" s="8" t="str">
        <f t="shared" si="530"/>
        <v>https://w3id.org/kouigenjimonogatari/data/0313-01.json</v>
      </c>
      <c r="B3843" s="8">
        <v>313</v>
      </c>
      <c r="C3843" s="8">
        <v>1</v>
      </c>
      <c r="D3843" s="9" t="s">
        <v>5105</v>
      </c>
      <c r="E3843" t="str">
        <f t="shared" si="522"/>
        <v>http://creativecommons.org/publicdomain/zero/1.0/</v>
      </c>
      <c r="F3843" s="11" t="s">
        <v>5915</v>
      </c>
      <c r="G3843">
        <v>9</v>
      </c>
      <c r="H3843" t="s">
        <v>337</v>
      </c>
      <c r="I3843" s="3" t="str">
        <f t="shared" si="523"/>
        <v>https://jpsearch.go.jp/term/type/文章要素</v>
      </c>
      <c r="L3843">
        <f t="shared" si="525"/>
        <v>176</v>
      </c>
      <c r="M3843" t="str">
        <f t="shared" si="526"/>
        <v>https://www.dl.ndl.go.jp/api/iiif/3437686/canvas/176</v>
      </c>
      <c r="N3843" t="str">
        <f t="shared" si="524"/>
        <v>https://www.dl.ndl.go.jp/api/iiif/3437686/manifest.json</v>
      </c>
      <c r="O3843" t="str">
        <f t="shared" si="527"/>
        <v>http://da.dl.itc.u-tokyo.ac.jp/mirador/?params=[{%22manifest%22:%22https://www.dl.ndl.go.jp/api/iiif/3437686/manifest.json%22,%22canvas%22:%22https://www.dl.ndl.go.jp/api/iiif/3437686/canvas/176%22}]</v>
      </c>
      <c r="P3843" t="b">
        <f t="shared" si="528"/>
        <v>1</v>
      </c>
      <c r="Q3843" t="b">
        <f t="shared" si="529"/>
        <v>1</v>
      </c>
      <c r="R3843" s="8">
        <v>313</v>
      </c>
      <c r="S3843" s="8">
        <v>1</v>
      </c>
      <c r="T3843" s="9" t="s">
        <v>5105</v>
      </c>
    </row>
    <row r="3844" spans="1:20" ht="19">
      <c r="A3844" s="8" t="str">
        <f t="shared" si="530"/>
        <v>https://w3id.org/kouigenjimonogatari/data/0313-02.json</v>
      </c>
      <c r="B3844" s="8">
        <v>313</v>
      </c>
      <c r="C3844" s="8">
        <v>2</v>
      </c>
      <c r="D3844" s="9" t="s">
        <v>5106</v>
      </c>
      <c r="E3844" t="str">
        <f t="shared" si="522"/>
        <v>http://creativecommons.org/publicdomain/zero/1.0/</v>
      </c>
      <c r="F3844" s="11" t="s">
        <v>5915</v>
      </c>
      <c r="G3844">
        <v>9</v>
      </c>
      <c r="H3844" t="s">
        <v>337</v>
      </c>
      <c r="I3844" s="3" t="str">
        <f t="shared" si="523"/>
        <v>https://jpsearch.go.jp/term/type/文章要素</v>
      </c>
      <c r="L3844">
        <f t="shared" si="525"/>
        <v>176</v>
      </c>
      <c r="M3844" t="str">
        <f t="shared" si="526"/>
        <v>https://www.dl.ndl.go.jp/api/iiif/3437686/canvas/176</v>
      </c>
      <c r="N3844" t="str">
        <f t="shared" si="524"/>
        <v>https://www.dl.ndl.go.jp/api/iiif/3437686/manifest.json</v>
      </c>
      <c r="O3844" t="str">
        <f t="shared" si="527"/>
        <v>http://da.dl.itc.u-tokyo.ac.jp/mirador/?params=[{%22manifest%22:%22https://www.dl.ndl.go.jp/api/iiif/3437686/manifest.json%22,%22canvas%22:%22https://www.dl.ndl.go.jp/api/iiif/3437686/canvas/176%22}]</v>
      </c>
      <c r="P3844" t="b">
        <f t="shared" si="528"/>
        <v>1</v>
      </c>
      <c r="Q3844" t="b">
        <f t="shared" si="529"/>
        <v>1</v>
      </c>
      <c r="R3844" s="8">
        <v>313</v>
      </c>
      <c r="S3844" s="8">
        <v>2</v>
      </c>
      <c r="T3844" s="9" t="s">
        <v>5106</v>
      </c>
    </row>
    <row r="3845" spans="1:20" ht="19">
      <c r="A3845" s="8" t="str">
        <f t="shared" si="530"/>
        <v>https://w3id.org/kouigenjimonogatari/data/0313-03.json</v>
      </c>
      <c r="B3845" s="8">
        <v>313</v>
      </c>
      <c r="C3845" s="8">
        <v>3</v>
      </c>
      <c r="D3845" s="9" t="s">
        <v>5107</v>
      </c>
      <c r="E3845" t="str">
        <f t="shared" si="522"/>
        <v>http://creativecommons.org/publicdomain/zero/1.0/</v>
      </c>
      <c r="F3845" s="11" t="s">
        <v>5915</v>
      </c>
      <c r="G3845">
        <v>9</v>
      </c>
      <c r="H3845" t="s">
        <v>337</v>
      </c>
      <c r="I3845" s="3" t="str">
        <f t="shared" si="523"/>
        <v>https://jpsearch.go.jp/term/type/文章要素</v>
      </c>
      <c r="L3845">
        <f t="shared" si="525"/>
        <v>176</v>
      </c>
      <c r="M3845" t="str">
        <f t="shared" si="526"/>
        <v>https://www.dl.ndl.go.jp/api/iiif/3437686/canvas/176</v>
      </c>
      <c r="N3845" t="str">
        <f t="shared" si="524"/>
        <v>https://www.dl.ndl.go.jp/api/iiif/3437686/manifest.json</v>
      </c>
      <c r="O3845" t="str">
        <f t="shared" si="527"/>
        <v>http://da.dl.itc.u-tokyo.ac.jp/mirador/?params=[{%22manifest%22:%22https://www.dl.ndl.go.jp/api/iiif/3437686/manifest.json%22,%22canvas%22:%22https://www.dl.ndl.go.jp/api/iiif/3437686/canvas/176%22}]</v>
      </c>
      <c r="P3845" t="b">
        <f t="shared" si="528"/>
        <v>1</v>
      </c>
      <c r="Q3845" t="b">
        <f t="shared" si="529"/>
        <v>1</v>
      </c>
      <c r="R3845" s="8">
        <v>313</v>
      </c>
      <c r="S3845" s="8">
        <v>3</v>
      </c>
      <c r="T3845" s="9" t="s">
        <v>5107</v>
      </c>
    </row>
    <row r="3846" spans="1:20" ht="19">
      <c r="A3846" s="8" t="str">
        <f t="shared" si="530"/>
        <v>https://w3id.org/kouigenjimonogatari/data/0313-04.json</v>
      </c>
      <c r="B3846" s="8">
        <v>313</v>
      </c>
      <c r="C3846" s="8">
        <v>4</v>
      </c>
      <c r="D3846" s="9" t="s">
        <v>5108</v>
      </c>
      <c r="E3846" t="str">
        <f t="shared" si="522"/>
        <v>http://creativecommons.org/publicdomain/zero/1.0/</v>
      </c>
      <c r="F3846" s="11" t="s">
        <v>5915</v>
      </c>
      <c r="G3846">
        <v>9</v>
      </c>
      <c r="H3846" t="s">
        <v>337</v>
      </c>
      <c r="I3846" s="3" t="str">
        <f t="shared" si="523"/>
        <v>https://jpsearch.go.jp/term/type/文章要素</v>
      </c>
      <c r="L3846">
        <f t="shared" si="525"/>
        <v>176</v>
      </c>
      <c r="M3846" t="str">
        <f t="shared" si="526"/>
        <v>https://www.dl.ndl.go.jp/api/iiif/3437686/canvas/176</v>
      </c>
      <c r="N3846" t="str">
        <f t="shared" si="524"/>
        <v>https://www.dl.ndl.go.jp/api/iiif/3437686/manifest.json</v>
      </c>
      <c r="O3846" t="str">
        <f t="shared" si="527"/>
        <v>http://da.dl.itc.u-tokyo.ac.jp/mirador/?params=[{%22manifest%22:%22https://www.dl.ndl.go.jp/api/iiif/3437686/manifest.json%22,%22canvas%22:%22https://www.dl.ndl.go.jp/api/iiif/3437686/canvas/176%22}]</v>
      </c>
      <c r="P3846" t="b">
        <f t="shared" si="528"/>
        <v>1</v>
      </c>
      <c r="Q3846" t="b">
        <f t="shared" si="529"/>
        <v>1</v>
      </c>
      <c r="R3846" s="8">
        <v>313</v>
      </c>
      <c r="S3846" s="8">
        <v>4</v>
      </c>
      <c r="T3846" s="9" t="s">
        <v>5108</v>
      </c>
    </row>
    <row r="3847" spans="1:20" ht="19">
      <c r="A3847" s="8" t="str">
        <f t="shared" si="530"/>
        <v>https://w3id.org/kouigenjimonogatari/data/0313-05.json</v>
      </c>
      <c r="B3847" s="8">
        <v>313</v>
      </c>
      <c r="C3847" s="8">
        <v>5</v>
      </c>
      <c r="D3847" s="9" t="s">
        <v>5109</v>
      </c>
      <c r="E3847" t="str">
        <f t="shared" si="522"/>
        <v>http://creativecommons.org/publicdomain/zero/1.0/</v>
      </c>
      <c r="F3847" s="11" t="s">
        <v>5915</v>
      </c>
      <c r="G3847">
        <v>9</v>
      </c>
      <c r="H3847" t="s">
        <v>337</v>
      </c>
      <c r="I3847" s="3" t="str">
        <f t="shared" si="523"/>
        <v>https://jpsearch.go.jp/term/type/文章要素</v>
      </c>
      <c r="L3847">
        <f t="shared" si="525"/>
        <v>176</v>
      </c>
      <c r="M3847" t="str">
        <f t="shared" si="526"/>
        <v>https://www.dl.ndl.go.jp/api/iiif/3437686/canvas/176</v>
      </c>
      <c r="N3847" t="str">
        <f t="shared" si="524"/>
        <v>https://www.dl.ndl.go.jp/api/iiif/3437686/manifest.json</v>
      </c>
      <c r="O3847" t="str">
        <f t="shared" si="527"/>
        <v>http://da.dl.itc.u-tokyo.ac.jp/mirador/?params=[{%22manifest%22:%22https://www.dl.ndl.go.jp/api/iiif/3437686/manifest.json%22,%22canvas%22:%22https://www.dl.ndl.go.jp/api/iiif/3437686/canvas/176%22}]</v>
      </c>
      <c r="P3847" t="b">
        <f t="shared" si="528"/>
        <v>1</v>
      </c>
      <c r="Q3847" t="b">
        <f t="shared" si="529"/>
        <v>1</v>
      </c>
      <c r="R3847" s="8">
        <v>313</v>
      </c>
      <c r="S3847" s="8">
        <v>5</v>
      </c>
      <c r="T3847" s="9" t="s">
        <v>5109</v>
      </c>
    </row>
    <row r="3848" spans="1:20" ht="19">
      <c r="A3848" s="8" t="str">
        <f t="shared" si="530"/>
        <v>https://w3id.org/kouigenjimonogatari/data/0313-06.json</v>
      </c>
      <c r="B3848" s="8">
        <v>313</v>
      </c>
      <c r="C3848" s="8">
        <v>6</v>
      </c>
      <c r="D3848" s="9" t="s">
        <v>5110</v>
      </c>
      <c r="E3848" t="str">
        <f t="shared" si="522"/>
        <v>http://creativecommons.org/publicdomain/zero/1.0/</v>
      </c>
      <c r="F3848" s="11" t="s">
        <v>5915</v>
      </c>
      <c r="G3848">
        <v>9</v>
      </c>
      <c r="H3848" t="s">
        <v>337</v>
      </c>
      <c r="I3848" s="3" t="str">
        <f t="shared" si="523"/>
        <v>https://jpsearch.go.jp/term/type/文章要素</v>
      </c>
      <c r="L3848">
        <f t="shared" si="525"/>
        <v>176</v>
      </c>
      <c r="M3848" t="str">
        <f t="shared" si="526"/>
        <v>https://www.dl.ndl.go.jp/api/iiif/3437686/canvas/176</v>
      </c>
      <c r="N3848" t="str">
        <f t="shared" si="524"/>
        <v>https://www.dl.ndl.go.jp/api/iiif/3437686/manifest.json</v>
      </c>
      <c r="O3848" t="str">
        <f t="shared" si="527"/>
        <v>http://da.dl.itc.u-tokyo.ac.jp/mirador/?params=[{%22manifest%22:%22https://www.dl.ndl.go.jp/api/iiif/3437686/manifest.json%22,%22canvas%22:%22https://www.dl.ndl.go.jp/api/iiif/3437686/canvas/176%22}]</v>
      </c>
      <c r="P3848" t="b">
        <f t="shared" si="528"/>
        <v>1</v>
      </c>
      <c r="Q3848" t="b">
        <f t="shared" si="529"/>
        <v>1</v>
      </c>
      <c r="R3848" s="8">
        <v>313</v>
      </c>
      <c r="S3848" s="8">
        <v>6</v>
      </c>
      <c r="T3848" s="9" t="s">
        <v>5110</v>
      </c>
    </row>
    <row r="3849" spans="1:20" ht="19">
      <c r="A3849" s="8" t="str">
        <f t="shared" si="530"/>
        <v>https://w3id.org/kouigenjimonogatari/data/0313-07.json</v>
      </c>
      <c r="B3849" s="8">
        <v>313</v>
      </c>
      <c r="C3849" s="8">
        <v>7</v>
      </c>
      <c r="D3849" s="9" t="s">
        <v>5111</v>
      </c>
      <c r="E3849" t="str">
        <f t="shared" si="522"/>
        <v>http://creativecommons.org/publicdomain/zero/1.0/</v>
      </c>
      <c r="F3849" s="11" t="s">
        <v>5915</v>
      </c>
      <c r="G3849">
        <v>9</v>
      </c>
      <c r="H3849" t="s">
        <v>337</v>
      </c>
      <c r="I3849" s="3" t="str">
        <f t="shared" si="523"/>
        <v>https://jpsearch.go.jp/term/type/文章要素</v>
      </c>
      <c r="L3849">
        <f t="shared" si="525"/>
        <v>176</v>
      </c>
      <c r="M3849" t="str">
        <f t="shared" si="526"/>
        <v>https://www.dl.ndl.go.jp/api/iiif/3437686/canvas/176</v>
      </c>
      <c r="N3849" t="str">
        <f t="shared" si="524"/>
        <v>https://www.dl.ndl.go.jp/api/iiif/3437686/manifest.json</v>
      </c>
      <c r="O3849" t="str">
        <f t="shared" si="527"/>
        <v>http://da.dl.itc.u-tokyo.ac.jp/mirador/?params=[{%22manifest%22:%22https://www.dl.ndl.go.jp/api/iiif/3437686/manifest.json%22,%22canvas%22:%22https://www.dl.ndl.go.jp/api/iiif/3437686/canvas/176%22}]</v>
      </c>
      <c r="P3849" t="b">
        <f t="shared" si="528"/>
        <v>1</v>
      </c>
      <c r="Q3849" t="b">
        <f t="shared" si="529"/>
        <v>1</v>
      </c>
      <c r="R3849" s="8">
        <v>313</v>
      </c>
      <c r="S3849" s="8">
        <v>7</v>
      </c>
      <c r="T3849" s="9" t="s">
        <v>5111</v>
      </c>
    </row>
    <row r="3850" spans="1:20" ht="19">
      <c r="A3850" s="8" t="str">
        <f t="shared" si="530"/>
        <v>https://w3id.org/kouigenjimonogatari/data/0313-08.json</v>
      </c>
      <c r="B3850" s="8">
        <v>313</v>
      </c>
      <c r="C3850" s="8">
        <v>8</v>
      </c>
      <c r="D3850" s="9" t="s">
        <v>5112</v>
      </c>
      <c r="E3850" t="str">
        <f t="shared" si="522"/>
        <v>http://creativecommons.org/publicdomain/zero/1.0/</v>
      </c>
      <c r="F3850" s="11" t="s">
        <v>5915</v>
      </c>
      <c r="G3850">
        <v>9</v>
      </c>
      <c r="H3850" t="s">
        <v>337</v>
      </c>
      <c r="I3850" s="3" t="str">
        <f t="shared" si="523"/>
        <v>https://jpsearch.go.jp/term/type/文章要素</v>
      </c>
      <c r="L3850">
        <f t="shared" si="525"/>
        <v>176</v>
      </c>
      <c r="M3850" t="str">
        <f t="shared" si="526"/>
        <v>https://www.dl.ndl.go.jp/api/iiif/3437686/canvas/176</v>
      </c>
      <c r="N3850" t="str">
        <f t="shared" si="524"/>
        <v>https://www.dl.ndl.go.jp/api/iiif/3437686/manifest.json</v>
      </c>
      <c r="O3850" t="str">
        <f t="shared" si="527"/>
        <v>http://da.dl.itc.u-tokyo.ac.jp/mirador/?params=[{%22manifest%22:%22https://www.dl.ndl.go.jp/api/iiif/3437686/manifest.json%22,%22canvas%22:%22https://www.dl.ndl.go.jp/api/iiif/3437686/canvas/176%22}]</v>
      </c>
      <c r="P3850" t="b">
        <f t="shared" si="528"/>
        <v>1</v>
      </c>
      <c r="Q3850" t="b">
        <f t="shared" si="529"/>
        <v>1</v>
      </c>
      <c r="R3850" s="8">
        <v>313</v>
      </c>
      <c r="S3850" s="8">
        <v>8</v>
      </c>
      <c r="T3850" s="9" t="s">
        <v>5112</v>
      </c>
    </row>
    <row r="3851" spans="1:20" ht="19">
      <c r="A3851" s="8" t="str">
        <f t="shared" si="530"/>
        <v>https://w3id.org/kouigenjimonogatari/data/0313-09.json</v>
      </c>
      <c r="B3851" s="8">
        <v>313</v>
      </c>
      <c r="C3851" s="8">
        <v>9</v>
      </c>
      <c r="D3851" s="9" t="s">
        <v>5113</v>
      </c>
      <c r="E3851" t="str">
        <f t="shared" si="522"/>
        <v>http://creativecommons.org/publicdomain/zero/1.0/</v>
      </c>
      <c r="F3851" s="11" t="s">
        <v>5915</v>
      </c>
      <c r="G3851">
        <v>9</v>
      </c>
      <c r="H3851" t="s">
        <v>337</v>
      </c>
      <c r="I3851" s="3" t="str">
        <f t="shared" si="523"/>
        <v>https://jpsearch.go.jp/term/type/文章要素</v>
      </c>
      <c r="L3851">
        <f t="shared" si="525"/>
        <v>176</v>
      </c>
      <c r="M3851" t="str">
        <f t="shared" si="526"/>
        <v>https://www.dl.ndl.go.jp/api/iiif/3437686/canvas/176</v>
      </c>
      <c r="N3851" t="str">
        <f t="shared" si="524"/>
        <v>https://www.dl.ndl.go.jp/api/iiif/3437686/manifest.json</v>
      </c>
      <c r="O3851" t="str">
        <f t="shared" si="527"/>
        <v>http://da.dl.itc.u-tokyo.ac.jp/mirador/?params=[{%22manifest%22:%22https://www.dl.ndl.go.jp/api/iiif/3437686/manifest.json%22,%22canvas%22:%22https://www.dl.ndl.go.jp/api/iiif/3437686/canvas/176%22}]</v>
      </c>
      <c r="P3851" t="b">
        <f t="shared" si="528"/>
        <v>1</v>
      </c>
      <c r="Q3851" t="b">
        <f t="shared" si="529"/>
        <v>1</v>
      </c>
      <c r="R3851" s="8">
        <v>313</v>
      </c>
      <c r="S3851" s="8">
        <v>9</v>
      </c>
      <c r="T3851" s="9" t="s">
        <v>5113</v>
      </c>
    </row>
    <row r="3852" spans="1:20" ht="19">
      <c r="A3852" s="8" t="str">
        <f t="shared" si="530"/>
        <v>https://w3id.org/kouigenjimonogatari/data/0313-10.json</v>
      </c>
      <c r="B3852" s="8">
        <v>313</v>
      </c>
      <c r="C3852" s="8">
        <v>10</v>
      </c>
      <c r="D3852" s="9" t="s">
        <v>5114</v>
      </c>
      <c r="E3852" t="str">
        <f t="shared" si="522"/>
        <v>http://creativecommons.org/publicdomain/zero/1.0/</v>
      </c>
      <c r="F3852" s="11" t="s">
        <v>5915</v>
      </c>
      <c r="G3852">
        <v>9</v>
      </c>
      <c r="H3852" t="s">
        <v>337</v>
      </c>
      <c r="I3852" s="3" t="str">
        <f t="shared" si="523"/>
        <v>https://jpsearch.go.jp/term/type/文章要素</v>
      </c>
      <c r="L3852">
        <f t="shared" si="525"/>
        <v>176</v>
      </c>
      <c r="M3852" t="str">
        <f t="shared" si="526"/>
        <v>https://www.dl.ndl.go.jp/api/iiif/3437686/canvas/176</v>
      </c>
      <c r="N3852" t="str">
        <f t="shared" si="524"/>
        <v>https://www.dl.ndl.go.jp/api/iiif/3437686/manifest.json</v>
      </c>
      <c r="O3852" t="str">
        <f t="shared" si="527"/>
        <v>http://da.dl.itc.u-tokyo.ac.jp/mirador/?params=[{%22manifest%22:%22https://www.dl.ndl.go.jp/api/iiif/3437686/manifest.json%22,%22canvas%22:%22https://www.dl.ndl.go.jp/api/iiif/3437686/canvas/176%22}]</v>
      </c>
      <c r="P3852" t="b">
        <f t="shared" si="528"/>
        <v>1</v>
      </c>
      <c r="Q3852" t="b">
        <f t="shared" si="529"/>
        <v>1</v>
      </c>
      <c r="R3852" s="8">
        <v>313</v>
      </c>
      <c r="S3852" s="8">
        <v>10</v>
      </c>
      <c r="T3852" s="9" t="s">
        <v>5114</v>
      </c>
    </row>
    <row r="3853" spans="1:20" ht="19">
      <c r="A3853" s="8" t="str">
        <f t="shared" si="530"/>
        <v>https://w3id.org/kouigenjimonogatari/data/0313-11.json</v>
      </c>
      <c r="B3853" s="8">
        <v>313</v>
      </c>
      <c r="C3853" s="8">
        <v>11</v>
      </c>
      <c r="D3853" s="9" t="s">
        <v>5115</v>
      </c>
      <c r="E3853" t="str">
        <f t="shared" si="522"/>
        <v>http://creativecommons.org/publicdomain/zero/1.0/</v>
      </c>
      <c r="F3853" s="11" t="s">
        <v>5915</v>
      </c>
      <c r="G3853">
        <v>9</v>
      </c>
      <c r="H3853" t="s">
        <v>337</v>
      </c>
      <c r="I3853" s="3" t="str">
        <f t="shared" si="523"/>
        <v>https://jpsearch.go.jp/term/type/文章要素</v>
      </c>
      <c r="L3853">
        <f t="shared" si="525"/>
        <v>176</v>
      </c>
      <c r="M3853" t="str">
        <f t="shared" si="526"/>
        <v>https://www.dl.ndl.go.jp/api/iiif/3437686/canvas/176</v>
      </c>
      <c r="N3853" t="str">
        <f t="shared" si="524"/>
        <v>https://www.dl.ndl.go.jp/api/iiif/3437686/manifest.json</v>
      </c>
      <c r="O3853" t="str">
        <f t="shared" si="527"/>
        <v>http://da.dl.itc.u-tokyo.ac.jp/mirador/?params=[{%22manifest%22:%22https://www.dl.ndl.go.jp/api/iiif/3437686/manifest.json%22,%22canvas%22:%22https://www.dl.ndl.go.jp/api/iiif/3437686/canvas/176%22}]</v>
      </c>
      <c r="P3853" t="b">
        <f t="shared" si="528"/>
        <v>1</v>
      </c>
      <c r="Q3853" t="b">
        <f t="shared" si="529"/>
        <v>1</v>
      </c>
      <c r="R3853" s="8">
        <v>313</v>
      </c>
      <c r="S3853" s="8">
        <v>11</v>
      </c>
      <c r="T3853" s="9" t="s">
        <v>5115</v>
      </c>
    </row>
    <row r="3854" spans="1:20" ht="19">
      <c r="A3854" s="8" t="str">
        <f t="shared" si="530"/>
        <v>https://w3id.org/kouigenjimonogatari/data/0313-12.json</v>
      </c>
      <c r="B3854" s="8">
        <v>313</v>
      </c>
      <c r="C3854" s="8">
        <v>12</v>
      </c>
      <c r="D3854" s="9" t="s">
        <v>5116</v>
      </c>
      <c r="E3854" t="str">
        <f t="shared" si="522"/>
        <v>http://creativecommons.org/publicdomain/zero/1.0/</v>
      </c>
      <c r="F3854" s="11" t="s">
        <v>5915</v>
      </c>
      <c r="G3854">
        <v>9</v>
      </c>
      <c r="H3854" t="s">
        <v>337</v>
      </c>
      <c r="I3854" s="3" t="str">
        <f t="shared" si="523"/>
        <v>https://jpsearch.go.jp/term/type/文章要素</v>
      </c>
      <c r="L3854">
        <f t="shared" si="525"/>
        <v>176</v>
      </c>
      <c r="M3854" t="str">
        <f t="shared" si="526"/>
        <v>https://www.dl.ndl.go.jp/api/iiif/3437686/canvas/176</v>
      </c>
      <c r="N3854" t="str">
        <f t="shared" si="524"/>
        <v>https://www.dl.ndl.go.jp/api/iiif/3437686/manifest.json</v>
      </c>
      <c r="O3854" t="str">
        <f t="shared" si="527"/>
        <v>http://da.dl.itc.u-tokyo.ac.jp/mirador/?params=[{%22manifest%22:%22https://www.dl.ndl.go.jp/api/iiif/3437686/manifest.json%22,%22canvas%22:%22https://www.dl.ndl.go.jp/api/iiif/3437686/canvas/176%22}]</v>
      </c>
      <c r="P3854" t="b">
        <f t="shared" si="528"/>
        <v>1</v>
      </c>
      <c r="Q3854" t="b">
        <f t="shared" si="529"/>
        <v>1</v>
      </c>
      <c r="R3854" s="8">
        <v>313</v>
      </c>
      <c r="S3854" s="8">
        <v>12</v>
      </c>
      <c r="T3854" s="9" t="s">
        <v>5116</v>
      </c>
    </row>
    <row r="3855" spans="1:20" ht="19">
      <c r="A3855" s="8" t="str">
        <f t="shared" si="530"/>
        <v>https://w3id.org/kouigenjimonogatari/data/0313-13.json</v>
      </c>
      <c r="B3855" s="8">
        <v>313</v>
      </c>
      <c r="C3855" s="8">
        <v>13</v>
      </c>
      <c r="D3855" s="9" t="s">
        <v>5117</v>
      </c>
      <c r="E3855" t="str">
        <f t="shared" si="522"/>
        <v>http://creativecommons.org/publicdomain/zero/1.0/</v>
      </c>
      <c r="F3855" s="11" t="s">
        <v>5915</v>
      </c>
      <c r="G3855">
        <v>9</v>
      </c>
      <c r="H3855" t="s">
        <v>337</v>
      </c>
      <c r="I3855" s="3" t="str">
        <f t="shared" si="523"/>
        <v>https://jpsearch.go.jp/term/type/文章要素</v>
      </c>
      <c r="L3855">
        <f t="shared" si="525"/>
        <v>176</v>
      </c>
      <c r="M3855" t="str">
        <f t="shared" si="526"/>
        <v>https://www.dl.ndl.go.jp/api/iiif/3437686/canvas/176</v>
      </c>
      <c r="N3855" t="str">
        <f t="shared" si="524"/>
        <v>https://www.dl.ndl.go.jp/api/iiif/3437686/manifest.json</v>
      </c>
      <c r="O3855" t="str">
        <f t="shared" si="527"/>
        <v>http://da.dl.itc.u-tokyo.ac.jp/mirador/?params=[{%22manifest%22:%22https://www.dl.ndl.go.jp/api/iiif/3437686/manifest.json%22,%22canvas%22:%22https://www.dl.ndl.go.jp/api/iiif/3437686/canvas/176%22}]</v>
      </c>
      <c r="P3855" t="b">
        <f t="shared" si="528"/>
        <v>1</v>
      </c>
      <c r="Q3855" t="b">
        <f t="shared" si="529"/>
        <v>1</v>
      </c>
      <c r="R3855" s="8">
        <v>313</v>
      </c>
      <c r="S3855" s="8">
        <v>13</v>
      </c>
      <c r="T3855" s="9" t="s">
        <v>5117</v>
      </c>
    </row>
    <row r="3856" spans="1:20" ht="19">
      <c r="A3856" s="8" t="str">
        <f t="shared" si="530"/>
        <v>https://w3id.org/kouigenjimonogatari/data/0313-14.json</v>
      </c>
      <c r="B3856" s="8">
        <v>313</v>
      </c>
      <c r="C3856" s="8">
        <v>14</v>
      </c>
      <c r="D3856" s="9" t="s">
        <v>5118</v>
      </c>
      <c r="E3856" t="str">
        <f t="shared" si="522"/>
        <v>http://creativecommons.org/publicdomain/zero/1.0/</v>
      </c>
      <c r="F3856" s="11" t="s">
        <v>5915</v>
      </c>
      <c r="G3856">
        <v>9</v>
      </c>
      <c r="H3856" t="s">
        <v>337</v>
      </c>
      <c r="I3856" s="3" t="str">
        <f t="shared" si="523"/>
        <v>https://jpsearch.go.jp/term/type/文章要素</v>
      </c>
      <c r="L3856">
        <f t="shared" si="525"/>
        <v>176</v>
      </c>
      <c r="M3856" t="str">
        <f t="shared" si="526"/>
        <v>https://www.dl.ndl.go.jp/api/iiif/3437686/canvas/176</v>
      </c>
      <c r="N3856" t="str">
        <f t="shared" si="524"/>
        <v>https://www.dl.ndl.go.jp/api/iiif/3437686/manifest.json</v>
      </c>
      <c r="O3856" t="str">
        <f t="shared" si="527"/>
        <v>http://da.dl.itc.u-tokyo.ac.jp/mirador/?params=[{%22manifest%22:%22https://www.dl.ndl.go.jp/api/iiif/3437686/manifest.json%22,%22canvas%22:%22https://www.dl.ndl.go.jp/api/iiif/3437686/canvas/176%22}]</v>
      </c>
      <c r="P3856" t="b">
        <f t="shared" si="528"/>
        <v>1</v>
      </c>
      <c r="Q3856" t="b">
        <f t="shared" si="529"/>
        <v>1</v>
      </c>
      <c r="R3856" s="8">
        <v>313</v>
      </c>
      <c r="S3856" s="8">
        <v>14</v>
      </c>
      <c r="T3856" s="9" t="s">
        <v>5118</v>
      </c>
    </row>
    <row r="3857" spans="1:20" ht="19">
      <c r="A3857" s="8" t="str">
        <f t="shared" si="530"/>
        <v>https://w3id.org/kouigenjimonogatari/data/0314-01.json</v>
      </c>
      <c r="B3857" s="8">
        <v>314</v>
      </c>
      <c r="C3857" s="8">
        <v>1</v>
      </c>
      <c r="D3857" s="9" t="s">
        <v>5119</v>
      </c>
      <c r="E3857" t="str">
        <f t="shared" ref="E3857:E3920" si="531">"http://creativecommons.org/publicdomain/zero/1.0/"</f>
        <v>http://creativecommons.org/publicdomain/zero/1.0/</v>
      </c>
      <c r="F3857" s="11" t="s">
        <v>5915</v>
      </c>
      <c r="G3857">
        <v>9</v>
      </c>
      <c r="H3857" t="s">
        <v>337</v>
      </c>
      <c r="I3857" s="3" t="str">
        <f t="shared" ref="I3857:I3920" si="532">"https://jpsearch.go.jp/term/type/文章要素"</f>
        <v>https://jpsearch.go.jp/term/type/文章要素</v>
      </c>
      <c r="L3857">
        <f t="shared" si="525"/>
        <v>177</v>
      </c>
      <c r="M3857" t="str">
        <f t="shared" si="526"/>
        <v>https://www.dl.ndl.go.jp/api/iiif/3437686/canvas/177</v>
      </c>
      <c r="N3857" t="str">
        <f t="shared" ref="N3857:N3920" si="533">"https://www.dl.ndl.go.jp/api/iiif/3437686/manifest.json"</f>
        <v>https://www.dl.ndl.go.jp/api/iiif/3437686/manifest.json</v>
      </c>
      <c r="O3857" t="str">
        <f t="shared" si="527"/>
        <v>http://da.dl.itc.u-tokyo.ac.jp/mirador/?params=[{%22manifest%22:%22https://www.dl.ndl.go.jp/api/iiif/3437686/manifest.json%22,%22canvas%22:%22https://www.dl.ndl.go.jp/api/iiif/3437686/canvas/177%22}]</v>
      </c>
      <c r="P3857" t="b">
        <f t="shared" si="528"/>
        <v>1</v>
      </c>
      <c r="Q3857" t="b">
        <f t="shared" si="529"/>
        <v>1</v>
      </c>
      <c r="R3857" s="8">
        <v>314</v>
      </c>
      <c r="S3857" s="8">
        <v>1</v>
      </c>
      <c r="T3857" s="9" t="s">
        <v>5119</v>
      </c>
    </row>
    <row r="3858" spans="1:20" ht="19">
      <c r="A3858" s="8" t="str">
        <f t="shared" si="530"/>
        <v>https://w3id.org/kouigenjimonogatari/data/0314-02.json</v>
      </c>
      <c r="B3858" s="8">
        <v>314</v>
      </c>
      <c r="C3858" s="8">
        <v>2</v>
      </c>
      <c r="D3858" s="9" t="s">
        <v>5120</v>
      </c>
      <c r="E3858" t="str">
        <f t="shared" si="531"/>
        <v>http://creativecommons.org/publicdomain/zero/1.0/</v>
      </c>
      <c r="F3858" s="11" t="s">
        <v>5915</v>
      </c>
      <c r="G3858">
        <v>9</v>
      </c>
      <c r="H3858" t="s">
        <v>337</v>
      </c>
      <c r="I3858" s="3" t="str">
        <f t="shared" si="532"/>
        <v>https://jpsearch.go.jp/term/type/文章要素</v>
      </c>
      <c r="L3858">
        <f t="shared" si="525"/>
        <v>177</v>
      </c>
      <c r="M3858" t="str">
        <f t="shared" si="526"/>
        <v>https://www.dl.ndl.go.jp/api/iiif/3437686/canvas/177</v>
      </c>
      <c r="N3858" t="str">
        <f t="shared" si="533"/>
        <v>https://www.dl.ndl.go.jp/api/iiif/3437686/manifest.json</v>
      </c>
      <c r="O3858" t="str">
        <f t="shared" si="527"/>
        <v>http://da.dl.itc.u-tokyo.ac.jp/mirador/?params=[{%22manifest%22:%22https://www.dl.ndl.go.jp/api/iiif/3437686/manifest.json%22,%22canvas%22:%22https://www.dl.ndl.go.jp/api/iiif/3437686/canvas/177%22}]</v>
      </c>
      <c r="P3858" t="b">
        <f t="shared" si="528"/>
        <v>1</v>
      </c>
      <c r="Q3858" t="b">
        <f t="shared" si="529"/>
        <v>1</v>
      </c>
      <c r="R3858" s="8">
        <v>314</v>
      </c>
      <c r="S3858" s="8">
        <v>2</v>
      </c>
      <c r="T3858" s="9" t="s">
        <v>5120</v>
      </c>
    </row>
    <row r="3859" spans="1:20" ht="19">
      <c r="A3859" s="8" t="str">
        <f t="shared" si="530"/>
        <v>https://w3id.org/kouigenjimonogatari/data/0314-03.json</v>
      </c>
      <c r="B3859" s="8">
        <v>314</v>
      </c>
      <c r="C3859" s="8">
        <v>3</v>
      </c>
      <c r="D3859" s="9" t="s">
        <v>5121</v>
      </c>
      <c r="E3859" t="str">
        <f t="shared" si="531"/>
        <v>http://creativecommons.org/publicdomain/zero/1.0/</v>
      </c>
      <c r="F3859" s="11" t="s">
        <v>5915</v>
      </c>
      <c r="G3859">
        <v>9</v>
      </c>
      <c r="H3859" t="s">
        <v>337</v>
      </c>
      <c r="I3859" s="3" t="str">
        <f t="shared" si="532"/>
        <v>https://jpsearch.go.jp/term/type/文章要素</v>
      </c>
      <c r="L3859">
        <f t="shared" si="525"/>
        <v>177</v>
      </c>
      <c r="M3859" t="str">
        <f t="shared" si="526"/>
        <v>https://www.dl.ndl.go.jp/api/iiif/3437686/canvas/177</v>
      </c>
      <c r="N3859" t="str">
        <f t="shared" si="533"/>
        <v>https://www.dl.ndl.go.jp/api/iiif/3437686/manifest.json</v>
      </c>
      <c r="O3859" t="str">
        <f t="shared" si="527"/>
        <v>http://da.dl.itc.u-tokyo.ac.jp/mirador/?params=[{%22manifest%22:%22https://www.dl.ndl.go.jp/api/iiif/3437686/manifest.json%22,%22canvas%22:%22https://www.dl.ndl.go.jp/api/iiif/3437686/canvas/177%22}]</v>
      </c>
      <c r="P3859" t="b">
        <f t="shared" si="528"/>
        <v>1</v>
      </c>
      <c r="Q3859" t="b">
        <f t="shared" si="529"/>
        <v>1</v>
      </c>
      <c r="R3859" s="8">
        <v>314</v>
      </c>
      <c r="S3859" s="8">
        <v>3</v>
      </c>
      <c r="T3859" s="9" t="s">
        <v>5121</v>
      </c>
    </row>
    <row r="3860" spans="1:20" ht="19">
      <c r="A3860" s="8" t="str">
        <f t="shared" si="530"/>
        <v>https://w3id.org/kouigenjimonogatari/data/0314-04.json</v>
      </c>
      <c r="B3860" s="8">
        <v>314</v>
      </c>
      <c r="C3860" s="8">
        <v>4</v>
      </c>
      <c r="D3860" s="9" t="s">
        <v>5122</v>
      </c>
      <c r="E3860" t="str">
        <f t="shared" si="531"/>
        <v>http://creativecommons.org/publicdomain/zero/1.0/</v>
      </c>
      <c r="F3860" s="11" t="s">
        <v>5915</v>
      </c>
      <c r="G3860">
        <v>9</v>
      </c>
      <c r="H3860" t="s">
        <v>337</v>
      </c>
      <c r="I3860" s="3" t="str">
        <f t="shared" si="532"/>
        <v>https://jpsearch.go.jp/term/type/文章要素</v>
      </c>
      <c r="L3860">
        <f t="shared" si="525"/>
        <v>177</v>
      </c>
      <c r="M3860" t="str">
        <f t="shared" si="526"/>
        <v>https://www.dl.ndl.go.jp/api/iiif/3437686/canvas/177</v>
      </c>
      <c r="N3860" t="str">
        <f t="shared" si="533"/>
        <v>https://www.dl.ndl.go.jp/api/iiif/3437686/manifest.json</v>
      </c>
      <c r="O3860" t="str">
        <f t="shared" si="527"/>
        <v>http://da.dl.itc.u-tokyo.ac.jp/mirador/?params=[{%22manifest%22:%22https://www.dl.ndl.go.jp/api/iiif/3437686/manifest.json%22,%22canvas%22:%22https://www.dl.ndl.go.jp/api/iiif/3437686/canvas/177%22}]</v>
      </c>
      <c r="P3860" t="b">
        <f t="shared" si="528"/>
        <v>1</v>
      </c>
      <c r="Q3860" t="b">
        <f t="shared" si="529"/>
        <v>1</v>
      </c>
      <c r="R3860" s="8">
        <v>314</v>
      </c>
      <c r="S3860" s="8">
        <v>4</v>
      </c>
      <c r="T3860" s="9" t="s">
        <v>5122</v>
      </c>
    </row>
    <row r="3861" spans="1:20" ht="19">
      <c r="A3861" s="8" t="str">
        <f t="shared" si="530"/>
        <v>https://w3id.org/kouigenjimonogatari/data/0314-05.json</v>
      </c>
      <c r="B3861" s="8">
        <v>314</v>
      </c>
      <c r="C3861" s="8">
        <v>5</v>
      </c>
      <c r="D3861" s="9" t="s">
        <v>5123</v>
      </c>
      <c r="E3861" t="str">
        <f t="shared" si="531"/>
        <v>http://creativecommons.org/publicdomain/zero/1.0/</v>
      </c>
      <c r="F3861" s="11" t="s">
        <v>5915</v>
      </c>
      <c r="G3861">
        <v>9</v>
      </c>
      <c r="H3861" t="s">
        <v>337</v>
      </c>
      <c r="I3861" s="3" t="str">
        <f t="shared" si="532"/>
        <v>https://jpsearch.go.jp/term/type/文章要素</v>
      </c>
      <c r="L3861">
        <f t="shared" si="525"/>
        <v>177</v>
      </c>
      <c r="M3861" t="str">
        <f t="shared" si="526"/>
        <v>https://www.dl.ndl.go.jp/api/iiif/3437686/canvas/177</v>
      </c>
      <c r="N3861" t="str">
        <f t="shared" si="533"/>
        <v>https://www.dl.ndl.go.jp/api/iiif/3437686/manifest.json</v>
      </c>
      <c r="O3861" t="str">
        <f t="shared" si="527"/>
        <v>http://da.dl.itc.u-tokyo.ac.jp/mirador/?params=[{%22manifest%22:%22https://www.dl.ndl.go.jp/api/iiif/3437686/manifest.json%22,%22canvas%22:%22https://www.dl.ndl.go.jp/api/iiif/3437686/canvas/177%22}]</v>
      </c>
      <c r="P3861" t="b">
        <f t="shared" si="528"/>
        <v>1</v>
      </c>
      <c r="Q3861" t="b">
        <f t="shared" si="529"/>
        <v>1</v>
      </c>
      <c r="R3861" s="8">
        <v>314</v>
      </c>
      <c r="S3861" s="8">
        <v>5</v>
      </c>
      <c r="T3861" s="9" t="s">
        <v>5123</v>
      </c>
    </row>
    <row r="3862" spans="1:20" ht="19">
      <c r="A3862" s="8" t="str">
        <f t="shared" si="530"/>
        <v>https://w3id.org/kouigenjimonogatari/data/0314-06.json</v>
      </c>
      <c r="B3862" s="8">
        <v>314</v>
      </c>
      <c r="C3862" s="8">
        <v>6</v>
      </c>
      <c r="D3862" s="9" t="s">
        <v>5124</v>
      </c>
      <c r="E3862" t="str">
        <f t="shared" si="531"/>
        <v>http://creativecommons.org/publicdomain/zero/1.0/</v>
      </c>
      <c r="F3862" s="11" t="s">
        <v>5915</v>
      </c>
      <c r="G3862">
        <v>9</v>
      </c>
      <c r="H3862" t="s">
        <v>337</v>
      </c>
      <c r="I3862" s="3" t="str">
        <f t="shared" si="532"/>
        <v>https://jpsearch.go.jp/term/type/文章要素</v>
      </c>
      <c r="L3862">
        <f t="shared" si="525"/>
        <v>177</v>
      </c>
      <c r="M3862" t="str">
        <f t="shared" si="526"/>
        <v>https://www.dl.ndl.go.jp/api/iiif/3437686/canvas/177</v>
      </c>
      <c r="N3862" t="str">
        <f t="shared" si="533"/>
        <v>https://www.dl.ndl.go.jp/api/iiif/3437686/manifest.json</v>
      </c>
      <c r="O3862" t="str">
        <f t="shared" si="527"/>
        <v>http://da.dl.itc.u-tokyo.ac.jp/mirador/?params=[{%22manifest%22:%22https://www.dl.ndl.go.jp/api/iiif/3437686/manifest.json%22,%22canvas%22:%22https://www.dl.ndl.go.jp/api/iiif/3437686/canvas/177%22}]</v>
      </c>
      <c r="P3862" t="b">
        <f t="shared" si="528"/>
        <v>1</v>
      </c>
      <c r="Q3862" t="b">
        <f t="shared" si="529"/>
        <v>1</v>
      </c>
      <c r="R3862" s="8">
        <v>314</v>
      </c>
      <c r="S3862" s="8">
        <v>6</v>
      </c>
      <c r="T3862" s="9" t="s">
        <v>5124</v>
      </c>
    </row>
    <row r="3863" spans="1:20" ht="19">
      <c r="A3863" s="8" t="str">
        <f t="shared" si="530"/>
        <v>https://w3id.org/kouigenjimonogatari/data/0314-07.json</v>
      </c>
      <c r="B3863" s="8">
        <v>314</v>
      </c>
      <c r="C3863" s="8">
        <v>7</v>
      </c>
      <c r="D3863" s="9" t="s">
        <v>5125</v>
      </c>
      <c r="E3863" t="str">
        <f t="shared" si="531"/>
        <v>http://creativecommons.org/publicdomain/zero/1.0/</v>
      </c>
      <c r="F3863" s="11" t="s">
        <v>5915</v>
      </c>
      <c r="G3863">
        <v>9</v>
      </c>
      <c r="H3863" t="s">
        <v>337</v>
      </c>
      <c r="I3863" s="3" t="str">
        <f t="shared" si="532"/>
        <v>https://jpsearch.go.jp/term/type/文章要素</v>
      </c>
      <c r="L3863">
        <f t="shared" si="525"/>
        <v>177</v>
      </c>
      <c r="M3863" t="str">
        <f t="shared" si="526"/>
        <v>https://www.dl.ndl.go.jp/api/iiif/3437686/canvas/177</v>
      </c>
      <c r="N3863" t="str">
        <f t="shared" si="533"/>
        <v>https://www.dl.ndl.go.jp/api/iiif/3437686/manifest.json</v>
      </c>
      <c r="O3863" t="str">
        <f t="shared" si="527"/>
        <v>http://da.dl.itc.u-tokyo.ac.jp/mirador/?params=[{%22manifest%22:%22https://www.dl.ndl.go.jp/api/iiif/3437686/manifest.json%22,%22canvas%22:%22https://www.dl.ndl.go.jp/api/iiif/3437686/canvas/177%22}]</v>
      </c>
      <c r="P3863" t="b">
        <f t="shared" si="528"/>
        <v>1</v>
      </c>
      <c r="Q3863" t="b">
        <f t="shared" si="529"/>
        <v>1</v>
      </c>
      <c r="R3863" s="8">
        <v>314</v>
      </c>
      <c r="S3863" s="8">
        <v>7</v>
      </c>
      <c r="T3863" s="9" t="s">
        <v>5125</v>
      </c>
    </row>
    <row r="3864" spans="1:20" ht="19">
      <c r="A3864" s="8" t="str">
        <f t="shared" si="530"/>
        <v>https://w3id.org/kouigenjimonogatari/data/0314-08.json</v>
      </c>
      <c r="B3864" s="8">
        <v>314</v>
      </c>
      <c r="C3864" s="8">
        <v>8</v>
      </c>
      <c r="D3864" s="9" t="s">
        <v>5126</v>
      </c>
      <c r="E3864" t="str">
        <f t="shared" si="531"/>
        <v>http://creativecommons.org/publicdomain/zero/1.0/</v>
      </c>
      <c r="F3864" s="11" t="s">
        <v>5915</v>
      </c>
      <c r="G3864">
        <v>9</v>
      </c>
      <c r="H3864" t="s">
        <v>337</v>
      </c>
      <c r="I3864" s="3" t="str">
        <f t="shared" si="532"/>
        <v>https://jpsearch.go.jp/term/type/文章要素</v>
      </c>
      <c r="L3864">
        <f t="shared" si="525"/>
        <v>177</v>
      </c>
      <c r="M3864" t="str">
        <f t="shared" si="526"/>
        <v>https://www.dl.ndl.go.jp/api/iiif/3437686/canvas/177</v>
      </c>
      <c r="N3864" t="str">
        <f t="shared" si="533"/>
        <v>https://www.dl.ndl.go.jp/api/iiif/3437686/manifest.json</v>
      </c>
      <c r="O3864" t="str">
        <f t="shared" si="527"/>
        <v>http://da.dl.itc.u-tokyo.ac.jp/mirador/?params=[{%22manifest%22:%22https://www.dl.ndl.go.jp/api/iiif/3437686/manifest.json%22,%22canvas%22:%22https://www.dl.ndl.go.jp/api/iiif/3437686/canvas/177%22}]</v>
      </c>
      <c r="P3864" t="b">
        <f t="shared" si="528"/>
        <v>1</v>
      </c>
      <c r="Q3864" t="b">
        <f t="shared" si="529"/>
        <v>1</v>
      </c>
      <c r="R3864" s="8">
        <v>314</v>
      </c>
      <c r="S3864" s="8">
        <v>8</v>
      </c>
      <c r="T3864" s="9" t="s">
        <v>5126</v>
      </c>
    </row>
    <row r="3865" spans="1:20" ht="19">
      <c r="A3865" s="8" t="str">
        <f t="shared" si="530"/>
        <v>https://w3id.org/kouigenjimonogatari/data/0314-09.json</v>
      </c>
      <c r="B3865" s="8">
        <v>314</v>
      </c>
      <c r="C3865" s="8">
        <v>9</v>
      </c>
      <c r="D3865" s="9" t="s">
        <v>5127</v>
      </c>
      <c r="E3865" t="str">
        <f t="shared" si="531"/>
        <v>http://creativecommons.org/publicdomain/zero/1.0/</v>
      </c>
      <c r="F3865" s="11" t="s">
        <v>5915</v>
      </c>
      <c r="G3865">
        <v>9</v>
      </c>
      <c r="H3865" t="s">
        <v>337</v>
      </c>
      <c r="I3865" s="3" t="str">
        <f t="shared" si="532"/>
        <v>https://jpsearch.go.jp/term/type/文章要素</v>
      </c>
      <c r="L3865">
        <f t="shared" si="525"/>
        <v>177</v>
      </c>
      <c r="M3865" t="str">
        <f t="shared" si="526"/>
        <v>https://www.dl.ndl.go.jp/api/iiif/3437686/canvas/177</v>
      </c>
      <c r="N3865" t="str">
        <f t="shared" si="533"/>
        <v>https://www.dl.ndl.go.jp/api/iiif/3437686/manifest.json</v>
      </c>
      <c r="O3865" t="str">
        <f t="shared" si="527"/>
        <v>http://da.dl.itc.u-tokyo.ac.jp/mirador/?params=[{%22manifest%22:%22https://www.dl.ndl.go.jp/api/iiif/3437686/manifest.json%22,%22canvas%22:%22https://www.dl.ndl.go.jp/api/iiif/3437686/canvas/177%22}]</v>
      </c>
      <c r="P3865" t="b">
        <f t="shared" si="528"/>
        <v>1</v>
      </c>
      <c r="Q3865" t="b">
        <f t="shared" si="529"/>
        <v>1</v>
      </c>
      <c r="R3865" s="8">
        <v>314</v>
      </c>
      <c r="S3865" s="8">
        <v>9</v>
      </c>
      <c r="T3865" s="9" t="s">
        <v>5127</v>
      </c>
    </row>
    <row r="3866" spans="1:20" ht="19">
      <c r="A3866" s="8" t="str">
        <f t="shared" si="530"/>
        <v>https://w3id.org/kouigenjimonogatari/data/0314-10.json</v>
      </c>
      <c r="B3866" s="8">
        <v>314</v>
      </c>
      <c r="C3866" s="8">
        <v>10</v>
      </c>
      <c r="D3866" s="9" t="s">
        <v>5128</v>
      </c>
      <c r="E3866" t="str">
        <f t="shared" si="531"/>
        <v>http://creativecommons.org/publicdomain/zero/1.0/</v>
      </c>
      <c r="F3866" s="11" t="s">
        <v>5915</v>
      </c>
      <c r="G3866">
        <v>9</v>
      </c>
      <c r="H3866" t="s">
        <v>337</v>
      </c>
      <c r="I3866" s="3" t="str">
        <f t="shared" si="532"/>
        <v>https://jpsearch.go.jp/term/type/文章要素</v>
      </c>
      <c r="L3866">
        <f t="shared" si="525"/>
        <v>177</v>
      </c>
      <c r="M3866" t="str">
        <f t="shared" si="526"/>
        <v>https://www.dl.ndl.go.jp/api/iiif/3437686/canvas/177</v>
      </c>
      <c r="N3866" t="str">
        <f t="shared" si="533"/>
        <v>https://www.dl.ndl.go.jp/api/iiif/3437686/manifest.json</v>
      </c>
      <c r="O3866" t="str">
        <f t="shared" si="527"/>
        <v>http://da.dl.itc.u-tokyo.ac.jp/mirador/?params=[{%22manifest%22:%22https://www.dl.ndl.go.jp/api/iiif/3437686/manifest.json%22,%22canvas%22:%22https://www.dl.ndl.go.jp/api/iiif/3437686/canvas/177%22}]</v>
      </c>
      <c r="P3866" t="b">
        <f t="shared" si="528"/>
        <v>1</v>
      </c>
      <c r="Q3866" t="b">
        <f t="shared" si="529"/>
        <v>1</v>
      </c>
      <c r="R3866" s="8">
        <v>314</v>
      </c>
      <c r="S3866" s="8">
        <v>10</v>
      </c>
      <c r="T3866" s="9" t="s">
        <v>5128</v>
      </c>
    </row>
    <row r="3867" spans="1:20" ht="19">
      <c r="A3867" s="8" t="str">
        <f t="shared" si="530"/>
        <v>https://w3id.org/kouigenjimonogatari/data/0314-11.json</v>
      </c>
      <c r="B3867" s="8">
        <v>314</v>
      </c>
      <c r="C3867" s="8">
        <v>11</v>
      </c>
      <c r="D3867" s="9" t="s">
        <v>5129</v>
      </c>
      <c r="E3867" t="str">
        <f t="shared" si="531"/>
        <v>http://creativecommons.org/publicdomain/zero/1.0/</v>
      </c>
      <c r="F3867" s="11" t="s">
        <v>5915</v>
      </c>
      <c r="G3867">
        <v>9</v>
      </c>
      <c r="H3867" t="s">
        <v>337</v>
      </c>
      <c r="I3867" s="3" t="str">
        <f t="shared" si="532"/>
        <v>https://jpsearch.go.jp/term/type/文章要素</v>
      </c>
      <c r="L3867">
        <f t="shared" si="525"/>
        <v>177</v>
      </c>
      <c r="M3867" t="str">
        <f t="shared" si="526"/>
        <v>https://www.dl.ndl.go.jp/api/iiif/3437686/canvas/177</v>
      </c>
      <c r="N3867" t="str">
        <f t="shared" si="533"/>
        <v>https://www.dl.ndl.go.jp/api/iiif/3437686/manifest.json</v>
      </c>
      <c r="O3867" t="str">
        <f t="shared" si="527"/>
        <v>http://da.dl.itc.u-tokyo.ac.jp/mirador/?params=[{%22manifest%22:%22https://www.dl.ndl.go.jp/api/iiif/3437686/manifest.json%22,%22canvas%22:%22https://www.dl.ndl.go.jp/api/iiif/3437686/canvas/177%22}]</v>
      </c>
      <c r="P3867" t="b">
        <f t="shared" si="528"/>
        <v>1</v>
      </c>
      <c r="Q3867" t="b">
        <f t="shared" si="529"/>
        <v>1</v>
      </c>
      <c r="R3867" s="8">
        <v>314</v>
      </c>
      <c r="S3867" s="8">
        <v>11</v>
      </c>
      <c r="T3867" s="9" t="s">
        <v>5129</v>
      </c>
    </row>
    <row r="3868" spans="1:20" ht="19">
      <c r="A3868" s="8" t="str">
        <f t="shared" si="530"/>
        <v>https://w3id.org/kouigenjimonogatari/data/0314-12.json</v>
      </c>
      <c r="B3868" s="8">
        <v>314</v>
      </c>
      <c r="C3868" s="8">
        <v>12</v>
      </c>
      <c r="D3868" s="9" t="s">
        <v>5130</v>
      </c>
      <c r="E3868" t="str">
        <f t="shared" si="531"/>
        <v>http://creativecommons.org/publicdomain/zero/1.0/</v>
      </c>
      <c r="F3868" s="11" t="s">
        <v>5915</v>
      </c>
      <c r="G3868">
        <v>9</v>
      </c>
      <c r="H3868" t="s">
        <v>337</v>
      </c>
      <c r="I3868" s="3" t="str">
        <f t="shared" si="532"/>
        <v>https://jpsearch.go.jp/term/type/文章要素</v>
      </c>
      <c r="L3868">
        <f t="shared" si="525"/>
        <v>177</v>
      </c>
      <c r="M3868" t="str">
        <f t="shared" si="526"/>
        <v>https://www.dl.ndl.go.jp/api/iiif/3437686/canvas/177</v>
      </c>
      <c r="N3868" t="str">
        <f t="shared" si="533"/>
        <v>https://www.dl.ndl.go.jp/api/iiif/3437686/manifest.json</v>
      </c>
      <c r="O3868" t="str">
        <f t="shared" si="527"/>
        <v>http://da.dl.itc.u-tokyo.ac.jp/mirador/?params=[{%22manifest%22:%22https://www.dl.ndl.go.jp/api/iiif/3437686/manifest.json%22,%22canvas%22:%22https://www.dl.ndl.go.jp/api/iiif/3437686/canvas/177%22}]</v>
      </c>
      <c r="P3868" t="b">
        <f t="shared" si="528"/>
        <v>1</v>
      </c>
      <c r="Q3868" t="b">
        <f t="shared" si="529"/>
        <v>1</v>
      </c>
      <c r="R3868" s="8">
        <v>314</v>
      </c>
      <c r="S3868" s="8">
        <v>12</v>
      </c>
      <c r="T3868" s="9" t="s">
        <v>5130</v>
      </c>
    </row>
    <row r="3869" spans="1:20" ht="19">
      <c r="A3869" s="8" t="str">
        <f t="shared" si="530"/>
        <v>https://w3id.org/kouigenjimonogatari/data/0314-13.json</v>
      </c>
      <c r="B3869" s="8">
        <v>314</v>
      </c>
      <c r="C3869" s="8">
        <v>13</v>
      </c>
      <c r="D3869" s="9" t="s">
        <v>5131</v>
      </c>
      <c r="E3869" t="str">
        <f t="shared" si="531"/>
        <v>http://creativecommons.org/publicdomain/zero/1.0/</v>
      </c>
      <c r="F3869" s="11" t="s">
        <v>5915</v>
      </c>
      <c r="G3869">
        <v>9</v>
      </c>
      <c r="H3869" t="s">
        <v>337</v>
      </c>
      <c r="I3869" s="3" t="str">
        <f t="shared" si="532"/>
        <v>https://jpsearch.go.jp/term/type/文章要素</v>
      </c>
      <c r="L3869">
        <f t="shared" si="525"/>
        <v>177</v>
      </c>
      <c r="M3869" t="str">
        <f t="shared" si="526"/>
        <v>https://www.dl.ndl.go.jp/api/iiif/3437686/canvas/177</v>
      </c>
      <c r="N3869" t="str">
        <f t="shared" si="533"/>
        <v>https://www.dl.ndl.go.jp/api/iiif/3437686/manifest.json</v>
      </c>
      <c r="O3869" t="str">
        <f t="shared" si="527"/>
        <v>http://da.dl.itc.u-tokyo.ac.jp/mirador/?params=[{%22manifest%22:%22https://www.dl.ndl.go.jp/api/iiif/3437686/manifest.json%22,%22canvas%22:%22https://www.dl.ndl.go.jp/api/iiif/3437686/canvas/177%22}]</v>
      </c>
      <c r="P3869" t="b">
        <f t="shared" si="528"/>
        <v>1</v>
      </c>
      <c r="Q3869" t="b">
        <f t="shared" si="529"/>
        <v>1</v>
      </c>
      <c r="R3869" s="8">
        <v>314</v>
      </c>
      <c r="S3869" s="8">
        <v>13</v>
      </c>
      <c r="T3869" s="9" t="s">
        <v>5131</v>
      </c>
    </row>
    <row r="3870" spans="1:20" ht="19">
      <c r="A3870" s="8" t="str">
        <f t="shared" si="530"/>
        <v>https://w3id.org/kouigenjimonogatari/data/0314-14.json</v>
      </c>
      <c r="B3870" s="8">
        <v>314</v>
      </c>
      <c r="C3870" s="8">
        <v>14</v>
      </c>
      <c r="D3870" s="9" t="s">
        <v>5132</v>
      </c>
      <c r="E3870" t="str">
        <f t="shared" si="531"/>
        <v>http://creativecommons.org/publicdomain/zero/1.0/</v>
      </c>
      <c r="F3870" s="11" t="s">
        <v>5915</v>
      </c>
      <c r="G3870">
        <v>9</v>
      </c>
      <c r="H3870" t="s">
        <v>337</v>
      </c>
      <c r="I3870" s="3" t="str">
        <f t="shared" si="532"/>
        <v>https://jpsearch.go.jp/term/type/文章要素</v>
      </c>
      <c r="L3870">
        <f t="shared" si="525"/>
        <v>177</v>
      </c>
      <c r="M3870" t="str">
        <f t="shared" si="526"/>
        <v>https://www.dl.ndl.go.jp/api/iiif/3437686/canvas/177</v>
      </c>
      <c r="N3870" t="str">
        <f t="shared" si="533"/>
        <v>https://www.dl.ndl.go.jp/api/iiif/3437686/manifest.json</v>
      </c>
      <c r="O3870" t="str">
        <f t="shared" si="527"/>
        <v>http://da.dl.itc.u-tokyo.ac.jp/mirador/?params=[{%22manifest%22:%22https://www.dl.ndl.go.jp/api/iiif/3437686/manifest.json%22,%22canvas%22:%22https://www.dl.ndl.go.jp/api/iiif/3437686/canvas/177%22}]</v>
      </c>
      <c r="P3870" t="b">
        <f t="shared" si="528"/>
        <v>1</v>
      </c>
      <c r="Q3870" t="b">
        <f t="shared" si="529"/>
        <v>1</v>
      </c>
      <c r="R3870" s="8">
        <v>314</v>
      </c>
      <c r="S3870" s="8">
        <v>14</v>
      </c>
      <c r="T3870" s="9" t="s">
        <v>5132</v>
      </c>
    </row>
    <row r="3871" spans="1:20" ht="19">
      <c r="A3871" s="8" t="str">
        <f t="shared" si="530"/>
        <v>https://w3id.org/kouigenjimonogatari/data/0315-01.json</v>
      </c>
      <c r="B3871" s="8">
        <v>315</v>
      </c>
      <c r="C3871" s="8">
        <v>1</v>
      </c>
      <c r="D3871" s="9" t="s">
        <v>3753</v>
      </c>
      <c r="E3871" t="str">
        <f t="shared" si="531"/>
        <v>http://creativecommons.org/publicdomain/zero/1.0/</v>
      </c>
      <c r="F3871" s="11" t="s">
        <v>5915</v>
      </c>
      <c r="G3871">
        <v>9</v>
      </c>
      <c r="H3871" t="s">
        <v>337</v>
      </c>
      <c r="I3871" s="3" t="str">
        <f t="shared" si="532"/>
        <v>https://jpsearch.go.jp/term/type/文章要素</v>
      </c>
      <c r="L3871">
        <f t="shared" si="525"/>
        <v>177</v>
      </c>
      <c r="M3871" t="str">
        <f t="shared" si="526"/>
        <v>https://www.dl.ndl.go.jp/api/iiif/3437686/canvas/177</v>
      </c>
      <c r="N3871" t="str">
        <f t="shared" si="533"/>
        <v>https://www.dl.ndl.go.jp/api/iiif/3437686/manifest.json</v>
      </c>
      <c r="O3871" t="str">
        <f t="shared" si="527"/>
        <v>http://da.dl.itc.u-tokyo.ac.jp/mirador/?params=[{%22manifest%22:%22https://www.dl.ndl.go.jp/api/iiif/3437686/manifest.json%22,%22canvas%22:%22https://www.dl.ndl.go.jp/api/iiif/3437686/canvas/177%22}]</v>
      </c>
      <c r="P3871" t="b">
        <f t="shared" si="528"/>
        <v>1</v>
      </c>
      <c r="Q3871" t="b">
        <f t="shared" si="529"/>
        <v>1</v>
      </c>
      <c r="R3871" s="8">
        <v>315</v>
      </c>
      <c r="S3871" s="8">
        <v>1</v>
      </c>
      <c r="T3871" s="9" t="s">
        <v>3753</v>
      </c>
    </row>
    <row r="3872" spans="1:20" ht="19">
      <c r="A3872" s="8" t="str">
        <f t="shared" si="530"/>
        <v>https://w3id.org/kouigenjimonogatari/data/0315-02.json</v>
      </c>
      <c r="B3872" s="8">
        <v>315</v>
      </c>
      <c r="C3872" s="8">
        <v>2</v>
      </c>
      <c r="D3872" s="9" t="s">
        <v>5133</v>
      </c>
      <c r="E3872" t="str">
        <f t="shared" si="531"/>
        <v>http://creativecommons.org/publicdomain/zero/1.0/</v>
      </c>
      <c r="F3872" s="11" t="s">
        <v>5915</v>
      </c>
      <c r="G3872">
        <v>9</v>
      </c>
      <c r="H3872" t="s">
        <v>337</v>
      </c>
      <c r="I3872" s="3" t="str">
        <f t="shared" si="532"/>
        <v>https://jpsearch.go.jp/term/type/文章要素</v>
      </c>
      <c r="L3872">
        <f t="shared" ref="L3872:L3935" si="534">20+INT(B3872/2)</f>
        <v>177</v>
      </c>
      <c r="M3872" t="str">
        <f t="shared" ref="M3872:M3935" si="535">"https://www.dl.ndl.go.jp/api/iiif/3437686/canvas/"&amp;L3872</f>
        <v>https://www.dl.ndl.go.jp/api/iiif/3437686/canvas/177</v>
      </c>
      <c r="N3872" t="str">
        <f t="shared" si="533"/>
        <v>https://www.dl.ndl.go.jp/api/iiif/3437686/manifest.json</v>
      </c>
      <c r="O3872" t="str">
        <f t="shared" ref="O3872:O3935" si="536">"http://da.dl.itc.u-tokyo.ac.jp/mirador/?params=[{%22manifest%22:%22"&amp;N3872&amp;"%22,%22canvas%22:%22"&amp;M3872&amp;"%22}]"</f>
        <v>http://da.dl.itc.u-tokyo.ac.jp/mirador/?params=[{%22manifest%22:%22https://www.dl.ndl.go.jp/api/iiif/3437686/manifest.json%22,%22canvas%22:%22https://www.dl.ndl.go.jp/api/iiif/3437686/canvas/177%22}]</v>
      </c>
      <c r="P3872" t="b">
        <f t="shared" ref="P3872:P3935" si="537">S3872=C3872</f>
        <v>1</v>
      </c>
      <c r="Q3872" t="b">
        <f t="shared" ref="Q3872:Q3935" si="538">B3872=R3872</f>
        <v>1</v>
      </c>
      <c r="R3872" s="8">
        <v>315</v>
      </c>
      <c r="S3872" s="8">
        <v>2</v>
      </c>
      <c r="T3872" s="9" t="s">
        <v>5133</v>
      </c>
    </row>
    <row r="3873" spans="1:20" ht="19">
      <c r="A3873" s="8" t="str">
        <f t="shared" si="530"/>
        <v>https://w3id.org/kouigenjimonogatari/data/0315-03.json</v>
      </c>
      <c r="B3873" s="8">
        <v>315</v>
      </c>
      <c r="C3873" s="8">
        <v>3</v>
      </c>
      <c r="D3873" s="9" t="s">
        <v>5134</v>
      </c>
      <c r="E3873" t="str">
        <f t="shared" si="531"/>
        <v>http://creativecommons.org/publicdomain/zero/1.0/</v>
      </c>
      <c r="F3873" s="11" t="s">
        <v>5915</v>
      </c>
      <c r="G3873">
        <v>9</v>
      </c>
      <c r="H3873" t="s">
        <v>337</v>
      </c>
      <c r="I3873" s="3" t="str">
        <f t="shared" si="532"/>
        <v>https://jpsearch.go.jp/term/type/文章要素</v>
      </c>
      <c r="L3873">
        <f t="shared" si="534"/>
        <v>177</v>
      </c>
      <c r="M3873" t="str">
        <f t="shared" si="535"/>
        <v>https://www.dl.ndl.go.jp/api/iiif/3437686/canvas/177</v>
      </c>
      <c r="N3873" t="str">
        <f t="shared" si="533"/>
        <v>https://www.dl.ndl.go.jp/api/iiif/3437686/manifest.json</v>
      </c>
      <c r="O3873" t="str">
        <f t="shared" si="536"/>
        <v>http://da.dl.itc.u-tokyo.ac.jp/mirador/?params=[{%22manifest%22:%22https://www.dl.ndl.go.jp/api/iiif/3437686/manifest.json%22,%22canvas%22:%22https://www.dl.ndl.go.jp/api/iiif/3437686/canvas/177%22}]</v>
      </c>
      <c r="P3873" t="b">
        <f t="shared" si="537"/>
        <v>1</v>
      </c>
      <c r="Q3873" t="b">
        <f t="shared" si="538"/>
        <v>1</v>
      </c>
      <c r="R3873" s="8">
        <v>315</v>
      </c>
      <c r="S3873" s="8">
        <v>3</v>
      </c>
      <c r="T3873" s="9" t="s">
        <v>5134</v>
      </c>
    </row>
    <row r="3874" spans="1:20" ht="19">
      <c r="A3874" s="8" t="str">
        <f t="shared" si="530"/>
        <v>https://w3id.org/kouigenjimonogatari/data/0315-04.json</v>
      </c>
      <c r="B3874" s="8">
        <v>315</v>
      </c>
      <c r="C3874" s="8">
        <v>4</v>
      </c>
      <c r="D3874" s="9" t="s">
        <v>5135</v>
      </c>
      <c r="E3874" t="str">
        <f t="shared" si="531"/>
        <v>http://creativecommons.org/publicdomain/zero/1.0/</v>
      </c>
      <c r="F3874" s="11" t="s">
        <v>5915</v>
      </c>
      <c r="G3874">
        <v>9</v>
      </c>
      <c r="H3874" t="s">
        <v>337</v>
      </c>
      <c r="I3874" s="3" t="str">
        <f t="shared" si="532"/>
        <v>https://jpsearch.go.jp/term/type/文章要素</v>
      </c>
      <c r="L3874">
        <f t="shared" si="534"/>
        <v>177</v>
      </c>
      <c r="M3874" t="str">
        <f t="shared" si="535"/>
        <v>https://www.dl.ndl.go.jp/api/iiif/3437686/canvas/177</v>
      </c>
      <c r="N3874" t="str">
        <f t="shared" si="533"/>
        <v>https://www.dl.ndl.go.jp/api/iiif/3437686/manifest.json</v>
      </c>
      <c r="O3874" t="str">
        <f t="shared" si="536"/>
        <v>http://da.dl.itc.u-tokyo.ac.jp/mirador/?params=[{%22manifest%22:%22https://www.dl.ndl.go.jp/api/iiif/3437686/manifest.json%22,%22canvas%22:%22https://www.dl.ndl.go.jp/api/iiif/3437686/canvas/177%22}]</v>
      </c>
      <c r="P3874" t="b">
        <f t="shared" si="537"/>
        <v>1</v>
      </c>
      <c r="Q3874" t="b">
        <f t="shared" si="538"/>
        <v>1</v>
      </c>
      <c r="R3874" s="8">
        <v>315</v>
      </c>
      <c r="S3874" s="8">
        <v>4</v>
      </c>
      <c r="T3874" s="9" t="s">
        <v>5135</v>
      </c>
    </row>
    <row r="3875" spans="1:20" ht="19">
      <c r="A3875" s="8" t="str">
        <f t="shared" si="530"/>
        <v>https://w3id.org/kouigenjimonogatari/data/0315-05.json</v>
      </c>
      <c r="B3875" s="8">
        <v>315</v>
      </c>
      <c r="C3875" s="8">
        <v>5</v>
      </c>
      <c r="D3875" s="9" t="s">
        <v>5136</v>
      </c>
      <c r="E3875" t="str">
        <f t="shared" si="531"/>
        <v>http://creativecommons.org/publicdomain/zero/1.0/</v>
      </c>
      <c r="F3875" s="11" t="s">
        <v>5915</v>
      </c>
      <c r="G3875">
        <v>9</v>
      </c>
      <c r="H3875" t="s">
        <v>337</v>
      </c>
      <c r="I3875" s="3" t="str">
        <f t="shared" si="532"/>
        <v>https://jpsearch.go.jp/term/type/文章要素</v>
      </c>
      <c r="L3875">
        <f t="shared" si="534"/>
        <v>177</v>
      </c>
      <c r="M3875" t="str">
        <f t="shared" si="535"/>
        <v>https://www.dl.ndl.go.jp/api/iiif/3437686/canvas/177</v>
      </c>
      <c r="N3875" t="str">
        <f t="shared" si="533"/>
        <v>https://www.dl.ndl.go.jp/api/iiif/3437686/manifest.json</v>
      </c>
      <c r="O3875" t="str">
        <f t="shared" si="536"/>
        <v>http://da.dl.itc.u-tokyo.ac.jp/mirador/?params=[{%22manifest%22:%22https://www.dl.ndl.go.jp/api/iiif/3437686/manifest.json%22,%22canvas%22:%22https://www.dl.ndl.go.jp/api/iiif/3437686/canvas/177%22}]</v>
      </c>
      <c r="P3875" t="b">
        <f t="shared" si="537"/>
        <v>1</v>
      </c>
      <c r="Q3875" t="b">
        <f t="shared" si="538"/>
        <v>1</v>
      </c>
      <c r="R3875" s="8">
        <v>315</v>
      </c>
      <c r="S3875" s="8">
        <v>5</v>
      </c>
      <c r="T3875" s="9" t="s">
        <v>5136</v>
      </c>
    </row>
    <row r="3876" spans="1:20" ht="19">
      <c r="A3876" s="8" t="str">
        <f t="shared" si="530"/>
        <v>https://w3id.org/kouigenjimonogatari/data/0315-06.json</v>
      </c>
      <c r="B3876" s="8">
        <v>315</v>
      </c>
      <c r="C3876" s="8">
        <v>6</v>
      </c>
      <c r="D3876" s="9" t="s">
        <v>5137</v>
      </c>
      <c r="E3876" t="str">
        <f t="shared" si="531"/>
        <v>http://creativecommons.org/publicdomain/zero/1.0/</v>
      </c>
      <c r="F3876" s="11" t="s">
        <v>5915</v>
      </c>
      <c r="G3876">
        <v>9</v>
      </c>
      <c r="H3876" t="s">
        <v>337</v>
      </c>
      <c r="I3876" s="3" t="str">
        <f t="shared" si="532"/>
        <v>https://jpsearch.go.jp/term/type/文章要素</v>
      </c>
      <c r="L3876">
        <f t="shared" si="534"/>
        <v>177</v>
      </c>
      <c r="M3876" t="str">
        <f t="shared" si="535"/>
        <v>https://www.dl.ndl.go.jp/api/iiif/3437686/canvas/177</v>
      </c>
      <c r="N3876" t="str">
        <f t="shared" si="533"/>
        <v>https://www.dl.ndl.go.jp/api/iiif/3437686/manifest.json</v>
      </c>
      <c r="O3876" t="str">
        <f t="shared" si="536"/>
        <v>http://da.dl.itc.u-tokyo.ac.jp/mirador/?params=[{%22manifest%22:%22https://www.dl.ndl.go.jp/api/iiif/3437686/manifest.json%22,%22canvas%22:%22https://www.dl.ndl.go.jp/api/iiif/3437686/canvas/177%22}]</v>
      </c>
      <c r="P3876" t="b">
        <f t="shared" si="537"/>
        <v>1</v>
      </c>
      <c r="Q3876" t="b">
        <f t="shared" si="538"/>
        <v>1</v>
      </c>
      <c r="R3876" s="8">
        <v>315</v>
      </c>
      <c r="S3876" s="8">
        <v>6</v>
      </c>
      <c r="T3876" s="9" t="s">
        <v>5137</v>
      </c>
    </row>
    <row r="3877" spans="1:20" ht="19">
      <c r="A3877" s="8" t="str">
        <f t="shared" si="530"/>
        <v>https://w3id.org/kouigenjimonogatari/data/0315-07.json</v>
      </c>
      <c r="B3877" s="8">
        <v>315</v>
      </c>
      <c r="C3877" s="8">
        <v>7</v>
      </c>
      <c r="D3877" s="9" t="s">
        <v>5138</v>
      </c>
      <c r="E3877" t="str">
        <f t="shared" si="531"/>
        <v>http://creativecommons.org/publicdomain/zero/1.0/</v>
      </c>
      <c r="F3877" s="11" t="s">
        <v>5915</v>
      </c>
      <c r="G3877">
        <v>9</v>
      </c>
      <c r="H3877" t="s">
        <v>337</v>
      </c>
      <c r="I3877" s="3" t="str">
        <f t="shared" si="532"/>
        <v>https://jpsearch.go.jp/term/type/文章要素</v>
      </c>
      <c r="L3877">
        <f t="shared" si="534"/>
        <v>177</v>
      </c>
      <c r="M3877" t="str">
        <f t="shared" si="535"/>
        <v>https://www.dl.ndl.go.jp/api/iiif/3437686/canvas/177</v>
      </c>
      <c r="N3877" t="str">
        <f t="shared" si="533"/>
        <v>https://www.dl.ndl.go.jp/api/iiif/3437686/manifest.json</v>
      </c>
      <c r="O3877" t="str">
        <f t="shared" si="536"/>
        <v>http://da.dl.itc.u-tokyo.ac.jp/mirador/?params=[{%22manifest%22:%22https://www.dl.ndl.go.jp/api/iiif/3437686/manifest.json%22,%22canvas%22:%22https://www.dl.ndl.go.jp/api/iiif/3437686/canvas/177%22}]</v>
      </c>
      <c r="P3877" t="b">
        <f t="shared" si="537"/>
        <v>1</v>
      </c>
      <c r="Q3877" t="b">
        <f t="shared" si="538"/>
        <v>1</v>
      </c>
      <c r="R3877" s="8">
        <v>315</v>
      </c>
      <c r="S3877" s="8">
        <v>7</v>
      </c>
      <c r="T3877" s="9" t="s">
        <v>5138</v>
      </c>
    </row>
    <row r="3878" spans="1:20" ht="19">
      <c r="A3878" s="8" t="str">
        <f t="shared" si="530"/>
        <v>https://w3id.org/kouigenjimonogatari/data/0315-08.json</v>
      </c>
      <c r="B3878" s="8">
        <v>315</v>
      </c>
      <c r="C3878" s="8">
        <v>8</v>
      </c>
      <c r="D3878" s="9" t="s">
        <v>5139</v>
      </c>
      <c r="E3878" t="str">
        <f t="shared" si="531"/>
        <v>http://creativecommons.org/publicdomain/zero/1.0/</v>
      </c>
      <c r="F3878" s="11" t="s">
        <v>5915</v>
      </c>
      <c r="G3878">
        <v>9</v>
      </c>
      <c r="H3878" t="s">
        <v>337</v>
      </c>
      <c r="I3878" s="3" t="str">
        <f t="shared" si="532"/>
        <v>https://jpsearch.go.jp/term/type/文章要素</v>
      </c>
      <c r="L3878">
        <f t="shared" si="534"/>
        <v>177</v>
      </c>
      <c r="M3878" t="str">
        <f t="shared" si="535"/>
        <v>https://www.dl.ndl.go.jp/api/iiif/3437686/canvas/177</v>
      </c>
      <c r="N3878" t="str">
        <f t="shared" si="533"/>
        <v>https://www.dl.ndl.go.jp/api/iiif/3437686/manifest.json</v>
      </c>
      <c r="O3878" t="str">
        <f t="shared" si="536"/>
        <v>http://da.dl.itc.u-tokyo.ac.jp/mirador/?params=[{%22manifest%22:%22https://www.dl.ndl.go.jp/api/iiif/3437686/manifest.json%22,%22canvas%22:%22https://www.dl.ndl.go.jp/api/iiif/3437686/canvas/177%22}]</v>
      </c>
      <c r="P3878" t="b">
        <f t="shared" si="537"/>
        <v>1</v>
      </c>
      <c r="Q3878" t="b">
        <f t="shared" si="538"/>
        <v>1</v>
      </c>
      <c r="R3878" s="8">
        <v>315</v>
      </c>
      <c r="S3878" s="8">
        <v>8</v>
      </c>
      <c r="T3878" s="9" t="s">
        <v>5139</v>
      </c>
    </row>
    <row r="3879" spans="1:20" ht="19">
      <c r="A3879" s="8" t="str">
        <f t="shared" si="530"/>
        <v>https://w3id.org/kouigenjimonogatari/data/0315-09.json</v>
      </c>
      <c r="B3879" s="8">
        <v>315</v>
      </c>
      <c r="C3879" s="8">
        <v>9</v>
      </c>
      <c r="D3879" s="9" t="s">
        <v>5140</v>
      </c>
      <c r="E3879" t="str">
        <f t="shared" si="531"/>
        <v>http://creativecommons.org/publicdomain/zero/1.0/</v>
      </c>
      <c r="F3879" s="11" t="s">
        <v>5915</v>
      </c>
      <c r="G3879">
        <v>9</v>
      </c>
      <c r="H3879" t="s">
        <v>337</v>
      </c>
      <c r="I3879" s="3" t="str">
        <f t="shared" si="532"/>
        <v>https://jpsearch.go.jp/term/type/文章要素</v>
      </c>
      <c r="L3879">
        <f t="shared" si="534"/>
        <v>177</v>
      </c>
      <c r="M3879" t="str">
        <f t="shared" si="535"/>
        <v>https://www.dl.ndl.go.jp/api/iiif/3437686/canvas/177</v>
      </c>
      <c r="N3879" t="str">
        <f t="shared" si="533"/>
        <v>https://www.dl.ndl.go.jp/api/iiif/3437686/manifest.json</v>
      </c>
      <c r="O3879" t="str">
        <f t="shared" si="536"/>
        <v>http://da.dl.itc.u-tokyo.ac.jp/mirador/?params=[{%22manifest%22:%22https://www.dl.ndl.go.jp/api/iiif/3437686/manifest.json%22,%22canvas%22:%22https://www.dl.ndl.go.jp/api/iiif/3437686/canvas/177%22}]</v>
      </c>
      <c r="P3879" t="b">
        <f t="shared" si="537"/>
        <v>1</v>
      </c>
      <c r="Q3879" t="b">
        <f t="shared" si="538"/>
        <v>1</v>
      </c>
      <c r="R3879" s="8">
        <v>315</v>
      </c>
      <c r="S3879" s="8">
        <v>9</v>
      </c>
      <c r="T3879" s="9" t="s">
        <v>5140</v>
      </c>
    </row>
    <row r="3880" spans="1:20" ht="19">
      <c r="A3880" s="8" t="str">
        <f t="shared" si="530"/>
        <v>https://w3id.org/kouigenjimonogatari/data/0315-10.json</v>
      </c>
      <c r="B3880" s="8">
        <v>315</v>
      </c>
      <c r="C3880" s="8">
        <v>10</v>
      </c>
      <c r="D3880" s="9" t="s">
        <v>5141</v>
      </c>
      <c r="E3880" t="str">
        <f t="shared" si="531"/>
        <v>http://creativecommons.org/publicdomain/zero/1.0/</v>
      </c>
      <c r="F3880" s="11" t="s">
        <v>5915</v>
      </c>
      <c r="G3880">
        <v>9</v>
      </c>
      <c r="H3880" t="s">
        <v>337</v>
      </c>
      <c r="I3880" s="3" t="str">
        <f t="shared" si="532"/>
        <v>https://jpsearch.go.jp/term/type/文章要素</v>
      </c>
      <c r="L3880">
        <f t="shared" si="534"/>
        <v>177</v>
      </c>
      <c r="M3880" t="str">
        <f t="shared" si="535"/>
        <v>https://www.dl.ndl.go.jp/api/iiif/3437686/canvas/177</v>
      </c>
      <c r="N3880" t="str">
        <f t="shared" si="533"/>
        <v>https://www.dl.ndl.go.jp/api/iiif/3437686/manifest.json</v>
      </c>
      <c r="O3880" t="str">
        <f t="shared" si="536"/>
        <v>http://da.dl.itc.u-tokyo.ac.jp/mirador/?params=[{%22manifest%22:%22https://www.dl.ndl.go.jp/api/iiif/3437686/manifest.json%22,%22canvas%22:%22https://www.dl.ndl.go.jp/api/iiif/3437686/canvas/177%22}]</v>
      </c>
      <c r="P3880" t="b">
        <f t="shared" si="537"/>
        <v>1</v>
      </c>
      <c r="Q3880" t="b">
        <f t="shared" si="538"/>
        <v>1</v>
      </c>
      <c r="R3880" s="8">
        <v>315</v>
      </c>
      <c r="S3880" s="8">
        <v>10</v>
      </c>
      <c r="T3880" s="9" t="s">
        <v>5141</v>
      </c>
    </row>
    <row r="3881" spans="1:20" ht="19">
      <c r="A3881" s="8" t="str">
        <f t="shared" si="530"/>
        <v>https://w3id.org/kouigenjimonogatari/data/0315-11.json</v>
      </c>
      <c r="B3881" s="8">
        <v>315</v>
      </c>
      <c r="C3881" s="8">
        <v>11</v>
      </c>
      <c r="D3881" s="9" t="s">
        <v>5142</v>
      </c>
      <c r="E3881" t="str">
        <f t="shared" si="531"/>
        <v>http://creativecommons.org/publicdomain/zero/1.0/</v>
      </c>
      <c r="F3881" s="11" t="s">
        <v>5915</v>
      </c>
      <c r="G3881">
        <v>9</v>
      </c>
      <c r="H3881" t="s">
        <v>337</v>
      </c>
      <c r="I3881" s="3" t="str">
        <f t="shared" si="532"/>
        <v>https://jpsearch.go.jp/term/type/文章要素</v>
      </c>
      <c r="L3881">
        <f t="shared" si="534"/>
        <v>177</v>
      </c>
      <c r="M3881" t="str">
        <f t="shared" si="535"/>
        <v>https://www.dl.ndl.go.jp/api/iiif/3437686/canvas/177</v>
      </c>
      <c r="N3881" t="str">
        <f t="shared" si="533"/>
        <v>https://www.dl.ndl.go.jp/api/iiif/3437686/manifest.json</v>
      </c>
      <c r="O3881" t="str">
        <f t="shared" si="536"/>
        <v>http://da.dl.itc.u-tokyo.ac.jp/mirador/?params=[{%22manifest%22:%22https://www.dl.ndl.go.jp/api/iiif/3437686/manifest.json%22,%22canvas%22:%22https://www.dl.ndl.go.jp/api/iiif/3437686/canvas/177%22}]</v>
      </c>
      <c r="P3881" t="b">
        <f t="shared" si="537"/>
        <v>1</v>
      </c>
      <c r="Q3881" t="b">
        <f t="shared" si="538"/>
        <v>1</v>
      </c>
      <c r="R3881" s="8">
        <v>315</v>
      </c>
      <c r="S3881" s="8">
        <v>11</v>
      </c>
      <c r="T3881" s="9" t="s">
        <v>5142</v>
      </c>
    </row>
    <row r="3882" spans="1:20" ht="19">
      <c r="A3882" s="8" t="str">
        <f t="shared" si="530"/>
        <v>https://w3id.org/kouigenjimonogatari/data/0315-12.json</v>
      </c>
      <c r="B3882" s="8">
        <v>315</v>
      </c>
      <c r="C3882" s="8">
        <v>12</v>
      </c>
      <c r="D3882" s="9" t="s">
        <v>5143</v>
      </c>
      <c r="E3882" t="str">
        <f t="shared" si="531"/>
        <v>http://creativecommons.org/publicdomain/zero/1.0/</v>
      </c>
      <c r="F3882" s="11" t="s">
        <v>5915</v>
      </c>
      <c r="G3882">
        <v>9</v>
      </c>
      <c r="H3882" t="s">
        <v>337</v>
      </c>
      <c r="I3882" s="3" t="str">
        <f t="shared" si="532"/>
        <v>https://jpsearch.go.jp/term/type/文章要素</v>
      </c>
      <c r="L3882">
        <f t="shared" si="534"/>
        <v>177</v>
      </c>
      <c r="M3882" t="str">
        <f t="shared" si="535"/>
        <v>https://www.dl.ndl.go.jp/api/iiif/3437686/canvas/177</v>
      </c>
      <c r="N3882" t="str">
        <f t="shared" si="533"/>
        <v>https://www.dl.ndl.go.jp/api/iiif/3437686/manifest.json</v>
      </c>
      <c r="O3882" t="str">
        <f t="shared" si="536"/>
        <v>http://da.dl.itc.u-tokyo.ac.jp/mirador/?params=[{%22manifest%22:%22https://www.dl.ndl.go.jp/api/iiif/3437686/manifest.json%22,%22canvas%22:%22https://www.dl.ndl.go.jp/api/iiif/3437686/canvas/177%22}]</v>
      </c>
      <c r="P3882" t="b">
        <f t="shared" si="537"/>
        <v>1</v>
      </c>
      <c r="Q3882" t="b">
        <f t="shared" si="538"/>
        <v>1</v>
      </c>
      <c r="R3882" s="8">
        <v>315</v>
      </c>
      <c r="S3882" s="8">
        <v>12</v>
      </c>
      <c r="T3882" s="9" t="s">
        <v>5143</v>
      </c>
    </row>
    <row r="3883" spans="1:20" ht="19">
      <c r="A3883" s="8" t="str">
        <f t="shared" si="530"/>
        <v>https://w3id.org/kouigenjimonogatari/data/0315-13.json</v>
      </c>
      <c r="B3883" s="8">
        <v>315</v>
      </c>
      <c r="C3883" s="8">
        <v>13</v>
      </c>
      <c r="D3883" s="9" t="s">
        <v>5144</v>
      </c>
      <c r="E3883" t="str">
        <f t="shared" si="531"/>
        <v>http://creativecommons.org/publicdomain/zero/1.0/</v>
      </c>
      <c r="F3883" s="11" t="s">
        <v>5915</v>
      </c>
      <c r="G3883">
        <v>9</v>
      </c>
      <c r="H3883" t="s">
        <v>337</v>
      </c>
      <c r="I3883" s="3" t="str">
        <f t="shared" si="532"/>
        <v>https://jpsearch.go.jp/term/type/文章要素</v>
      </c>
      <c r="L3883">
        <f t="shared" si="534"/>
        <v>177</v>
      </c>
      <c r="M3883" t="str">
        <f t="shared" si="535"/>
        <v>https://www.dl.ndl.go.jp/api/iiif/3437686/canvas/177</v>
      </c>
      <c r="N3883" t="str">
        <f t="shared" si="533"/>
        <v>https://www.dl.ndl.go.jp/api/iiif/3437686/manifest.json</v>
      </c>
      <c r="O3883" t="str">
        <f t="shared" si="536"/>
        <v>http://da.dl.itc.u-tokyo.ac.jp/mirador/?params=[{%22manifest%22:%22https://www.dl.ndl.go.jp/api/iiif/3437686/manifest.json%22,%22canvas%22:%22https://www.dl.ndl.go.jp/api/iiif/3437686/canvas/177%22}]</v>
      </c>
      <c r="P3883" t="b">
        <f t="shared" si="537"/>
        <v>1</v>
      </c>
      <c r="Q3883" t="b">
        <f t="shared" si="538"/>
        <v>1</v>
      </c>
      <c r="R3883" s="8">
        <v>315</v>
      </c>
      <c r="S3883" s="8">
        <v>13</v>
      </c>
      <c r="T3883" s="9" t="s">
        <v>5144</v>
      </c>
    </row>
    <row r="3884" spans="1:20" ht="19">
      <c r="A3884" s="8" t="str">
        <f t="shared" si="530"/>
        <v>https://w3id.org/kouigenjimonogatari/data/0315-14.json</v>
      </c>
      <c r="B3884" s="8">
        <v>315</v>
      </c>
      <c r="C3884" s="8">
        <v>14</v>
      </c>
      <c r="D3884" s="9" t="s">
        <v>3767</v>
      </c>
      <c r="E3884" t="str">
        <f t="shared" si="531"/>
        <v>http://creativecommons.org/publicdomain/zero/1.0/</v>
      </c>
      <c r="F3884" s="11" t="s">
        <v>5915</v>
      </c>
      <c r="G3884">
        <v>9</v>
      </c>
      <c r="H3884" t="s">
        <v>337</v>
      </c>
      <c r="I3884" s="3" t="str">
        <f t="shared" si="532"/>
        <v>https://jpsearch.go.jp/term/type/文章要素</v>
      </c>
      <c r="L3884">
        <f t="shared" si="534"/>
        <v>177</v>
      </c>
      <c r="M3884" t="str">
        <f t="shared" si="535"/>
        <v>https://www.dl.ndl.go.jp/api/iiif/3437686/canvas/177</v>
      </c>
      <c r="N3884" t="str">
        <f t="shared" si="533"/>
        <v>https://www.dl.ndl.go.jp/api/iiif/3437686/manifest.json</v>
      </c>
      <c r="O3884" t="str">
        <f t="shared" si="536"/>
        <v>http://da.dl.itc.u-tokyo.ac.jp/mirador/?params=[{%22manifest%22:%22https://www.dl.ndl.go.jp/api/iiif/3437686/manifest.json%22,%22canvas%22:%22https://www.dl.ndl.go.jp/api/iiif/3437686/canvas/177%22}]</v>
      </c>
      <c r="P3884" t="b">
        <f t="shared" si="537"/>
        <v>1</v>
      </c>
      <c r="Q3884" t="b">
        <f t="shared" si="538"/>
        <v>1</v>
      </c>
      <c r="R3884" s="8">
        <v>315</v>
      </c>
      <c r="S3884" s="8">
        <v>14</v>
      </c>
      <c r="T3884" s="9" t="s">
        <v>3767</v>
      </c>
    </row>
    <row r="3885" spans="1:20" ht="19">
      <c r="A3885" s="8" t="str">
        <f t="shared" si="530"/>
        <v>https://w3id.org/kouigenjimonogatari/data/0316-01.json</v>
      </c>
      <c r="B3885" s="8">
        <v>316</v>
      </c>
      <c r="C3885" s="8">
        <v>1</v>
      </c>
      <c r="D3885" s="9" t="s">
        <v>5145</v>
      </c>
      <c r="E3885" t="str">
        <f t="shared" si="531"/>
        <v>http://creativecommons.org/publicdomain/zero/1.0/</v>
      </c>
      <c r="F3885" s="11" t="s">
        <v>5915</v>
      </c>
      <c r="G3885">
        <v>9</v>
      </c>
      <c r="H3885" t="s">
        <v>337</v>
      </c>
      <c r="I3885" s="3" t="str">
        <f t="shared" si="532"/>
        <v>https://jpsearch.go.jp/term/type/文章要素</v>
      </c>
      <c r="L3885">
        <f t="shared" si="534"/>
        <v>178</v>
      </c>
      <c r="M3885" t="str">
        <f t="shared" si="535"/>
        <v>https://www.dl.ndl.go.jp/api/iiif/3437686/canvas/178</v>
      </c>
      <c r="N3885" t="str">
        <f t="shared" si="533"/>
        <v>https://www.dl.ndl.go.jp/api/iiif/3437686/manifest.json</v>
      </c>
      <c r="O3885" t="str">
        <f t="shared" si="536"/>
        <v>http://da.dl.itc.u-tokyo.ac.jp/mirador/?params=[{%22manifest%22:%22https://www.dl.ndl.go.jp/api/iiif/3437686/manifest.json%22,%22canvas%22:%22https://www.dl.ndl.go.jp/api/iiif/3437686/canvas/178%22}]</v>
      </c>
      <c r="P3885" t="b">
        <f t="shared" si="537"/>
        <v>1</v>
      </c>
      <c r="Q3885" t="b">
        <f t="shared" si="538"/>
        <v>1</v>
      </c>
      <c r="R3885" s="8">
        <v>316</v>
      </c>
      <c r="S3885" s="8">
        <v>1</v>
      </c>
      <c r="T3885" s="9" t="s">
        <v>5145</v>
      </c>
    </row>
    <row r="3886" spans="1:20" ht="19">
      <c r="A3886" s="8" t="str">
        <f t="shared" si="530"/>
        <v>https://w3id.org/kouigenjimonogatari/data/0316-02.json</v>
      </c>
      <c r="B3886" s="8">
        <v>316</v>
      </c>
      <c r="C3886" s="8">
        <v>2</v>
      </c>
      <c r="D3886" s="9" t="s">
        <v>5146</v>
      </c>
      <c r="E3886" t="str">
        <f t="shared" si="531"/>
        <v>http://creativecommons.org/publicdomain/zero/1.0/</v>
      </c>
      <c r="F3886" s="11" t="s">
        <v>5915</v>
      </c>
      <c r="G3886">
        <v>9</v>
      </c>
      <c r="H3886" t="s">
        <v>337</v>
      </c>
      <c r="I3886" s="3" t="str">
        <f t="shared" si="532"/>
        <v>https://jpsearch.go.jp/term/type/文章要素</v>
      </c>
      <c r="L3886">
        <f t="shared" si="534"/>
        <v>178</v>
      </c>
      <c r="M3886" t="str">
        <f t="shared" si="535"/>
        <v>https://www.dl.ndl.go.jp/api/iiif/3437686/canvas/178</v>
      </c>
      <c r="N3886" t="str">
        <f t="shared" si="533"/>
        <v>https://www.dl.ndl.go.jp/api/iiif/3437686/manifest.json</v>
      </c>
      <c r="O3886" t="str">
        <f t="shared" si="536"/>
        <v>http://da.dl.itc.u-tokyo.ac.jp/mirador/?params=[{%22manifest%22:%22https://www.dl.ndl.go.jp/api/iiif/3437686/manifest.json%22,%22canvas%22:%22https://www.dl.ndl.go.jp/api/iiif/3437686/canvas/178%22}]</v>
      </c>
      <c r="P3886" t="b">
        <f t="shared" si="537"/>
        <v>1</v>
      </c>
      <c r="Q3886" t="b">
        <f t="shared" si="538"/>
        <v>1</v>
      </c>
      <c r="R3886" s="8">
        <v>316</v>
      </c>
      <c r="S3886" s="8">
        <v>2</v>
      </c>
      <c r="T3886" s="9" t="s">
        <v>5146</v>
      </c>
    </row>
    <row r="3887" spans="1:20" ht="19">
      <c r="A3887" s="8" t="str">
        <f t="shared" si="530"/>
        <v>https://w3id.org/kouigenjimonogatari/data/0316-03.json</v>
      </c>
      <c r="B3887" s="8">
        <v>316</v>
      </c>
      <c r="C3887" s="8">
        <v>3</v>
      </c>
      <c r="D3887" s="9" t="s">
        <v>5147</v>
      </c>
      <c r="E3887" t="str">
        <f t="shared" si="531"/>
        <v>http://creativecommons.org/publicdomain/zero/1.0/</v>
      </c>
      <c r="F3887" s="11" t="s">
        <v>5915</v>
      </c>
      <c r="G3887">
        <v>9</v>
      </c>
      <c r="H3887" t="s">
        <v>337</v>
      </c>
      <c r="I3887" s="3" t="str">
        <f t="shared" si="532"/>
        <v>https://jpsearch.go.jp/term/type/文章要素</v>
      </c>
      <c r="L3887">
        <f t="shared" si="534"/>
        <v>178</v>
      </c>
      <c r="M3887" t="str">
        <f t="shared" si="535"/>
        <v>https://www.dl.ndl.go.jp/api/iiif/3437686/canvas/178</v>
      </c>
      <c r="N3887" t="str">
        <f t="shared" si="533"/>
        <v>https://www.dl.ndl.go.jp/api/iiif/3437686/manifest.json</v>
      </c>
      <c r="O3887" t="str">
        <f t="shared" si="536"/>
        <v>http://da.dl.itc.u-tokyo.ac.jp/mirador/?params=[{%22manifest%22:%22https://www.dl.ndl.go.jp/api/iiif/3437686/manifest.json%22,%22canvas%22:%22https://www.dl.ndl.go.jp/api/iiif/3437686/canvas/178%22}]</v>
      </c>
      <c r="P3887" t="b">
        <f t="shared" si="537"/>
        <v>1</v>
      </c>
      <c r="Q3887" t="b">
        <f t="shared" si="538"/>
        <v>1</v>
      </c>
      <c r="R3887" s="8">
        <v>316</v>
      </c>
      <c r="S3887" s="8">
        <v>3</v>
      </c>
      <c r="T3887" s="9" t="s">
        <v>5147</v>
      </c>
    </row>
    <row r="3888" spans="1:20" ht="19">
      <c r="A3888" s="8" t="str">
        <f t="shared" si="530"/>
        <v>https://w3id.org/kouigenjimonogatari/data/0316-04.json</v>
      </c>
      <c r="B3888" s="8">
        <v>316</v>
      </c>
      <c r="C3888" s="8">
        <v>4</v>
      </c>
      <c r="D3888" s="9" t="s">
        <v>5148</v>
      </c>
      <c r="E3888" t="str">
        <f t="shared" si="531"/>
        <v>http://creativecommons.org/publicdomain/zero/1.0/</v>
      </c>
      <c r="F3888" s="11" t="s">
        <v>5915</v>
      </c>
      <c r="G3888">
        <v>9</v>
      </c>
      <c r="H3888" t="s">
        <v>337</v>
      </c>
      <c r="I3888" s="3" t="str">
        <f t="shared" si="532"/>
        <v>https://jpsearch.go.jp/term/type/文章要素</v>
      </c>
      <c r="L3888">
        <f t="shared" si="534"/>
        <v>178</v>
      </c>
      <c r="M3888" t="str">
        <f t="shared" si="535"/>
        <v>https://www.dl.ndl.go.jp/api/iiif/3437686/canvas/178</v>
      </c>
      <c r="N3888" t="str">
        <f t="shared" si="533"/>
        <v>https://www.dl.ndl.go.jp/api/iiif/3437686/manifest.json</v>
      </c>
      <c r="O3888" t="str">
        <f t="shared" si="536"/>
        <v>http://da.dl.itc.u-tokyo.ac.jp/mirador/?params=[{%22manifest%22:%22https://www.dl.ndl.go.jp/api/iiif/3437686/manifest.json%22,%22canvas%22:%22https://www.dl.ndl.go.jp/api/iiif/3437686/canvas/178%22}]</v>
      </c>
      <c r="P3888" t="b">
        <f t="shared" si="537"/>
        <v>1</v>
      </c>
      <c r="Q3888" t="b">
        <f t="shared" si="538"/>
        <v>1</v>
      </c>
      <c r="R3888" s="8">
        <v>316</v>
      </c>
      <c r="S3888" s="8">
        <v>4</v>
      </c>
      <c r="T3888" s="9" t="s">
        <v>5148</v>
      </c>
    </row>
    <row r="3889" spans="1:20" ht="19">
      <c r="A3889" s="8" t="str">
        <f t="shared" si="530"/>
        <v>https://w3id.org/kouigenjimonogatari/data/0316-05.json</v>
      </c>
      <c r="B3889" s="8">
        <v>316</v>
      </c>
      <c r="C3889" s="8">
        <v>5</v>
      </c>
      <c r="D3889" s="9" t="s">
        <v>5149</v>
      </c>
      <c r="E3889" t="str">
        <f t="shared" si="531"/>
        <v>http://creativecommons.org/publicdomain/zero/1.0/</v>
      </c>
      <c r="F3889" s="11" t="s">
        <v>5915</v>
      </c>
      <c r="G3889">
        <v>9</v>
      </c>
      <c r="H3889" t="s">
        <v>337</v>
      </c>
      <c r="I3889" s="3" t="str">
        <f t="shared" si="532"/>
        <v>https://jpsearch.go.jp/term/type/文章要素</v>
      </c>
      <c r="L3889">
        <f t="shared" si="534"/>
        <v>178</v>
      </c>
      <c r="M3889" t="str">
        <f t="shared" si="535"/>
        <v>https://www.dl.ndl.go.jp/api/iiif/3437686/canvas/178</v>
      </c>
      <c r="N3889" t="str">
        <f t="shared" si="533"/>
        <v>https://www.dl.ndl.go.jp/api/iiif/3437686/manifest.json</v>
      </c>
      <c r="O3889" t="str">
        <f t="shared" si="536"/>
        <v>http://da.dl.itc.u-tokyo.ac.jp/mirador/?params=[{%22manifest%22:%22https://www.dl.ndl.go.jp/api/iiif/3437686/manifest.json%22,%22canvas%22:%22https://www.dl.ndl.go.jp/api/iiif/3437686/canvas/178%22}]</v>
      </c>
      <c r="P3889" t="b">
        <f t="shared" si="537"/>
        <v>1</v>
      </c>
      <c r="Q3889" t="b">
        <f t="shared" si="538"/>
        <v>1</v>
      </c>
      <c r="R3889" s="8">
        <v>316</v>
      </c>
      <c r="S3889" s="8">
        <v>5</v>
      </c>
      <c r="T3889" s="9" t="s">
        <v>5149</v>
      </c>
    </row>
    <row r="3890" spans="1:20" ht="19">
      <c r="A3890" s="8" t="str">
        <f t="shared" si="530"/>
        <v>https://w3id.org/kouigenjimonogatari/data/0316-06.json</v>
      </c>
      <c r="B3890" s="8">
        <v>316</v>
      </c>
      <c r="C3890" s="8">
        <v>6</v>
      </c>
      <c r="D3890" s="9" t="s">
        <v>5150</v>
      </c>
      <c r="E3890" t="str">
        <f t="shared" si="531"/>
        <v>http://creativecommons.org/publicdomain/zero/1.0/</v>
      </c>
      <c r="F3890" s="11" t="s">
        <v>5915</v>
      </c>
      <c r="G3890">
        <v>9</v>
      </c>
      <c r="H3890" t="s">
        <v>337</v>
      </c>
      <c r="I3890" s="3" t="str">
        <f t="shared" si="532"/>
        <v>https://jpsearch.go.jp/term/type/文章要素</v>
      </c>
      <c r="L3890">
        <f t="shared" si="534"/>
        <v>178</v>
      </c>
      <c r="M3890" t="str">
        <f t="shared" si="535"/>
        <v>https://www.dl.ndl.go.jp/api/iiif/3437686/canvas/178</v>
      </c>
      <c r="N3890" t="str">
        <f t="shared" si="533"/>
        <v>https://www.dl.ndl.go.jp/api/iiif/3437686/manifest.json</v>
      </c>
      <c r="O3890" t="str">
        <f t="shared" si="536"/>
        <v>http://da.dl.itc.u-tokyo.ac.jp/mirador/?params=[{%22manifest%22:%22https://www.dl.ndl.go.jp/api/iiif/3437686/manifest.json%22,%22canvas%22:%22https://www.dl.ndl.go.jp/api/iiif/3437686/canvas/178%22}]</v>
      </c>
      <c r="P3890" t="b">
        <f t="shared" si="537"/>
        <v>1</v>
      </c>
      <c r="Q3890" t="b">
        <f t="shared" si="538"/>
        <v>1</v>
      </c>
      <c r="R3890" s="8">
        <v>316</v>
      </c>
      <c r="S3890" s="8">
        <v>6</v>
      </c>
      <c r="T3890" s="9" t="s">
        <v>5150</v>
      </c>
    </row>
    <row r="3891" spans="1:20" ht="19">
      <c r="A3891" s="8" t="str">
        <f t="shared" si="530"/>
        <v>https://w3id.org/kouigenjimonogatari/data/0316-07.json</v>
      </c>
      <c r="B3891" s="8">
        <v>316</v>
      </c>
      <c r="C3891" s="8">
        <v>7</v>
      </c>
      <c r="D3891" s="9" t="s">
        <v>3775</v>
      </c>
      <c r="E3891" t="str">
        <f t="shared" si="531"/>
        <v>http://creativecommons.org/publicdomain/zero/1.0/</v>
      </c>
      <c r="F3891" s="11" t="s">
        <v>5915</v>
      </c>
      <c r="G3891">
        <v>9</v>
      </c>
      <c r="H3891" t="s">
        <v>337</v>
      </c>
      <c r="I3891" s="3" t="str">
        <f t="shared" si="532"/>
        <v>https://jpsearch.go.jp/term/type/文章要素</v>
      </c>
      <c r="L3891">
        <f t="shared" si="534"/>
        <v>178</v>
      </c>
      <c r="M3891" t="str">
        <f t="shared" si="535"/>
        <v>https://www.dl.ndl.go.jp/api/iiif/3437686/canvas/178</v>
      </c>
      <c r="N3891" t="str">
        <f t="shared" si="533"/>
        <v>https://www.dl.ndl.go.jp/api/iiif/3437686/manifest.json</v>
      </c>
      <c r="O3891" t="str">
        <f t="shared" si="536"/>
        <v>http://da.dl.itc.u-tokyo.ac.jp/mirador/?params=[{%22manifest%22:%22https://www.dl.ndl.go.jp/api/iiif/3437686/manifest.json%22,%22canvas%22:%22https://www.dl.ndl.go.jp/api/iiif/3437686/canvas/178%22}]</v>
      </c>
      <c r="P3891" t="b">
        <f t="shared" si="537"/>
        <v>1</v>
      </c>
      <c r="Q3891" t="b">
        <f t="shared" si="538"/>
        <v>1</v>
      </c>
      <c r="R3891" s="8">
        <v>316</v>
      </c>
      <c r="S3891" s="8">
        <v>7</v>
      </c>
      <c r="T3891" s="9" t="s">
        <v>3775</v>
      </c>
    </row>
    <row r="3892" spans="1:20" ht="19">
      <c r="A3892" s="8" t="str">
        <f t="shared" si="530"/>
        <v>https://w3id.org/kouigenjimonogatari/data/0316-08.json</v>
      </c>
      <c r="B3892" s="8">
        <v>316</v>
      </c>
      <c r="C3892" s="8">
        <v>8</v>
      </c>
      <c r="D3892" s="9" t="s">
        <v>3777</v>
      </c>
      <c r="E3892" t="str">
        <f t="shared" si="531"/>
        <v>http://creativecommons.org/publicdomain/zero/1.0/</v>
      </c>
      <c r="F3892" s="11" t="s">
        <v>5915</v>
      </c>
      <c r="G3892">
        <v>9</v>
      </c>
      <c r="H3892" t="s">
        <v>337</v>
      </c>
      <c r="I3892" s="3" t="str">
        <f t="shared" si="532"/>
        <v>https://jpsearch.go.jp/term/type/文章要素</v>
      </c>
      <c r="L3892">
        <f t="shared" si="534"/>
        <v>178</v>
      </c>
      <c r="M3892" t="str">
        <f t="shared" si="535"/>
        <v>https://www.dl.ndl.go.jp/api/iiif/3437686/canvas/178</v>
      </c>
      <c r="N3892" t="str">
        <f t="shared" si="533"/>
        <v>https://www.dl.ndl.go.jp/api/iiif/3437686/manifest.json</v>
      </c>
      <c r="O3892" t="str">
        <f t="shared" si="536"/>
        <v>http://da.dl.itc.u-tokyo.ac.jp/mirador/?params=[{%22manifest%22:%22https://www.dl.ndl.go.jp/api/iiif/3437686/manifest.json%22,%22canvas%22:%22https://www.dl.ndl.go.jp/api/iiif/3437686/canvas/178%22}]</v>
      </c>
      <c r="P3892" t="b">
        <f t="shared" si="537"/>
        <v>1</v>
      </c>
      <c r="Q3892" t="b">
        <f t="shared" si="538"/>
        <v>1</v>
      </c>
      <c r="R3892" s="8">
        <v>316</v>
      </c>
      <c r="S3892" s="8">
        <v>8</v>
      </c>
      <c r="T3892" s="9" t="s">
        <v>3777</v>
      </c>
    </row>
    <row r="3893" spans="1:20" ht="19">
      <c r="A3893" s="8" t="str">
        <f t="shared" si="530"/>
        <v>https://w3id.org/kouigenjimonogatari/data/0316-09.json</v>
      </c>
      <c r="B3893" s="8">
        <v>316</v>
      </c>
      <c r="C3893" s="8">
        <v>9</v>
      </c>
      <c r="D3893" s="9" t="s">
        <v>5151</v>
      </c>
      <c r="E3893" t="str">
        <f t="shared" si="531"/>
        <v>http://creativecommons.org/publicdomain/zero/1.0/</v>
      </c>
      <c r="F3893" s="11" t="s">
        <v>5915</v>
      </c>
      <c r="G3893">
        <v>9</v>
      </c>
      <c r="H3893" t="s">
        <v>337</v>
      </c>
      <c r="I3893" s="3" t="str">
        <f t="shared" si="532"/>
        <v>https://jpsearch.go.jp/term/type/文章要素</v>
      </c>
      <c r="L3893">
        <f t="shared" si="534"/>
        <v>178</v>
      </c>
      <c r="M3893" t="str">
        <f t="shared" si="535"/>
        <v>https://www.dl.ndl.go.jp/api/iiif/3437686/canvas/178</v>
      </c>
      <c r="N3893" t="str">
        <f t="shared" si="533"/>
        <v>https://www.dl.ndl.go.jp/api/iiif/3437686/manifest.json</v>
      </c>
      <c r="O3893" t="str">
        <f t="shared" si="536"/>
        <v>http://da.dl.itc.u-tokyo.ac.jp/mirador/?params=[{%22manifest%22:%22https://www.dl.ndl.go.jp/api/iiif/3437686/manifest.json%22,%22canvas%22:%22https://www.dl.ndl.go.jp/api/iiif/3437686/canvas/178%22}]</v>
      </c>
      <c r="P3893" t="b">
        <f t="shared" si="537"/>
        <v>1</v>
      </c>
      <c r="Q3893" t="b">
        <f t="shared" si="538"/>
        <v>1</v>
      </c>
      <c r="R3893" s="8">
        <v>316</v>
      </c>
      <c r="S3893" s="8">
        <v>9</v>
      </c>
      <c r="T3893" s="9" t="s">
        <v>5151</v>
      </c>
    </row>
    <row r="3894" spans="1:20" ht="19">
      <c r="A3894" s="8" t="str">
        <f t="shared" si="530"/>
        <v>https://w3id.org/kouigenjimonogatari/data/0316-10.json</v>
      </c>
      <c r="B3894" s="8">
        <v>316</v>
      </c>
      <c r="C3894" s="8">
        <v>10</v>
      </c>
      <c r="D3894" s="9" t="s">
        <v>5152</v>
      </c>
      <c r="E3894" t="str">
        <f t="shared" si="531"/>
        <v>http://creativecommons.org/publicdomain/zero/1.0/</v>
      </c>
      <c r="F3894" s="11" t="s">
        <v>5915</v>
      </c>
      <c r="G3894">
        <v>9</v>
      </c>
      <c r="H3894" t="s">
        <v>337</v>
      </c>
      <c r="I3894" s="3" t="str">
        <f t="shared" si="532"/>
        <v>https://jpsearch.go.jp/term/type/文章要素</v>
      </c>
      <c r="L3894">
        <f t="shared" si="534"/>
        <v>178</v>
      </c>
      <c r="M3894" t="str">
        <f t="shared" si="535"/>
        <v>https://www.dl.ndl.go.jp/api/iiif/3437686/canvas/178</v>
      </c>
      <c r="N3894" t="str">
        <f t="shared" si="533"/>
        <v>https://www.dl.ndl.go.jp/api/iiif/3437686/manifest.json</v>
      </c>
      <c r="O3894" t="str">
        <f t="shared" si="536"/>
        <v>http://da.dl.itc.u-tokyo.ac.jp/mirador/?params=[{%22manifest%22:%22https://www.dl.ndl.go.jp/api/iiif/3437686/manifest.json%22,%22canvas%22:%22https://www.dl.ndl.go.jp/api/iiif/3437686/canvas/178%22}]</v>
      </c>
      <c r="P3894" t="b">
        <f t="shared" si="537"/>
        <v>1</v>
      </c>
      <c r="Q3894" t="b">
        <f t="shared" si="538"/>
        <v>1</v>
      </c>
      <c r="R3894" s="8">
        <v>316</v>
      </c>
      <c r="S3894" s="8">
        <v>10</v>
      </c>
      <c r="T3894" s="9" t="s">
        <v>5152</v>
      </c>
    </row>
    <row r="3895" spans="1:20" ht="19">
      <c r="A3895" s="8" t="str">
        <f t="shared" si="530"/>
        <v>https://w3id.org/kouigenjimonogatari/data/0316-11.json</v>
      </c>
      <c r="B3895" s="8">
        <v>316</v>
      </c>
      <c r="C3895" s="8">
        <v>11</v>
      </c>
      <c r="D3895" s="9" t="s">
        <v>5153</v>
      </c>
      <c r="E3895" t="str">
        <f t="shared" si="531"/>
        <v>http://creativecommons.org/publicdomain/zero/1.0/</v>
      </c>
      <c r="F3895" s="11" t="s">
        <v>5915</v>
      </c>
      <c r="G3895">
        <v>9</v>
      </c>
      <c r="H3895" t="s">
        <v>337</v>
      </c>
      <c r="I3895" s="3" t="str">
        <f t="shared" si="532"/>
        <v>https://jpsearch.go.jp/term/type/文章要素</v>
      </c>
      <c r="L3895">
        <f t="shared" si="534"/>
        <v>178</v>
      </c>
      <c r="M3895" t="str">
        <f t="shared" si="535"/>
        <v>https://www.dl.ndl.go.jp/api/iiif/3437686/canvas/178</v>
      </c>
      <c r="N3895" t="str">
        <f t="shared" si="533"/>
        <v>https://www.dl.ndl.go.jp/api/iiif/3437686/manifest.json</v>
      </c>
      <c r="O3895" t="str">
        <f t="shared" si="536"/>
        <v>http://da.dl.itc.u-tokyo.ac.jp/mirador/?params=[{%22manifest%22:%22https://www.dl.ndl.go.jp/api/iiif/3437686/manifest.json%22,%22canvas%22:%22https://www.dl.ndl.go.jp/api/iiif/3437686/canvas/178%22}]</v>
      </c>
      <c r="P3895" t="b">
        <f t="shared" si="537"/>
        <v>1</v>
      </c>
      <c r="Q3895" t="b">
        <f t="shared" si="538"/>
        <v>1</v>
      </c>
      <c r="R3895" s="8">
        <v>316</v>
      </c>
      <c r="S3895" s="8">
        <v>11</v>
      </c>
      <c r="T3895" s="9" t="s">
        <v>5153</v>
      </c>
    </row>
    <row r="3896" spans="1:20" ht="19">
      <c r="A3896" s="8" t="str">
        <f t="shared" si="530"/>
        <v>https://w3id.org/kouigenjimonogatari/data/0316-12.json</v>
      </c>
      <c r="B3896" s="8">
        <v>316</v>
      </c>
      <c r="C3896" s="8">
        <v>12</v>
      </c>
      <c r="D3896" s="9" t="s">
        <v>5154</v>
      </c>
      <c r="E3896" t="str">
        <f t="shared" si="531"/>
        <v>http://creativecommons.org/publicdomain/zero/1.0/</v>
      </c>
      <c r="F3896" s="11" t="s">
        <v>5915</v>
      </c>
      <c r="G3896">
        <v>9</v>
      </c>
      <c r="H3896" t="s">
        <v>337</v>
      </c>
      <c r="I3896" s="3" t="str">
        <f t="shared" si="532"/>
        <v>https://jpsearch.go.jp/term/type/文章要素</v>
      </c>
      <c r="L3896">
        <f t="shared" si="534"/>
        <v>178</v>
      </c>
      <c r="M3896" t="str">
        <f t="shared" si="535"/>
        <v>https://www.dl.ndl.go.jp/api/iiif/3437686/canvas/178</v>
      </c>
      <c r="N3896" t="str">
        <f t="shared" si="533"/>
        <v>https://www.dl.ndl.go.jp/api/iiif/3437686/manifest.json</v>
      </c>
      <c r="O3896" t="str">
        <f t="shared" si="536"/>
        <v>http://da.dl.itc.u-tokyo.ac.jp/mirador/?params=[{%22manifest%22:%22https://www.dl.ndl.go.jp/api/iiif/3437686/manifest.json%22,%22canvas%22:%22https://www.dl.ndl.go.jp/api/iiif/3437686/canvas/178%22}]</v>
      </c>
      <c r="P3896" t="b">
        <f t="shared" si="537"/>
        <v>1</v>
      </c>
      <c r="Q3896" t="b">
        <f t="shared" si="538"/>
        <v>1</v>
      </c>
      <c r="R3896" s="8">
        <v>316</v>
      </c>
      <c r="S3896" s="8">
        <v>12</v>
      </c>
      <c r="T3896" s="9" t="s">
        <v>5154</v>
      </c>
    </row>
    <row r="3897" spans="1:20" ht="19">
      <c r="A3897" s="8" t="str">
        <f t="shared" si="530"/>
        <v>https://w3id.org/kouigenjimonogatari/data/0316-13.json</v>
      </c>
      <c r="B3897" s="8">
        <v>316</v>
      </c>
      <c r="C3897" s="8">
        <v>13</v>
      </c>
      <c r="D3897" s="9" t="s">
        <v>5155</v>
      </c>
      <c r="E3897" t="str">
        <f t="shared" si="531"/>
        <v>http://creativecommons.org/publicdomain/zero/1.0/</v>
      </c>
      <c r="F3897" s="11" t="s">
        <v>5915</v>
      </c>
      <c r="G3897">
        <v>9</v>
      </c>
      <c r="H3897" t="s">
        <v>337</v>
      </c>
      <c r="I3897" s="3" t="str">
        <f t="shared" si="532"/>
        <v>https://jpsearch.go.jp/term/type/文章要素</v>
      </c>
      <c r="L3897">
        <f t="shared" si="534"/>
        <v>178</v>
      </c>
      <c r="M3897" t="str">
        <f t="shared" si="535"/>
        <v>https://www.dl.ndl.go.jp/api/iiif/3437686/canvas/178</v>
      </c>
      <c r="N3897" t="str">
        <f t="shared" si="533"/>
        <v>https://www.dl.ndl.go.jp/api/iiif/3437686/manifest.json</v>
      </c>
      <c r="O3897" t="str">
        <f t="shared" si="536"/>
        <v>http://da.dl.itc.u-tokyo.ac.jp/mirador/?params=[{%22manifest%22:%22https://www.dl.ndl.go.jp/api/iiif/3437686/manifest.json%22,%22canvas%22:%22https://www.dl.ndl.go.jp/api/iiif/3437686/canvas/178%22}]</v>
      </c>
      <c r="P3897" t="b">
        <f t="shared" si="537"/>
        <v>1</v>
      </c>
      <c r="Q3897" t="b">
        <f t="shared" si="538"/>
        <v>1</v>
      </c>
      <c r="R3897" s="8">
        <v>316</v>
      </c>
      <c r="S3897" s="8">
        <v>13</v>
      </c>
      <c r="T3897" s="9" t="s">
        <v>5155</v>
      </c>
    </row>
    <row r="3898" spans="1:20" ht="19">
      <c r="A3898" s="8" t="str">
        <f t="shared" si="530"/>
        <v>https://w3id.org/kouigenjimonogatari/data/0316-14.json</v>
      </c>
      <c r="B3898" s="8">
        <v>316</v>
      </c>
      <c r="C3898" s="8">
        <v>14</v>
      </c>
      <c r="D3898" s="9" t="s">
        <v>5156</v>
      </c>
      <c r="E3898" t="str">
        <f t="shared" si="531"/>
        <v>http://creativecommons.org/publicdomain/zero/1.0/</v>
      </c>
      <c r="F3898" s="11" t="s">
        <v>5915</v>
      </c>
      <c r="G3898">
        <v>9</v>
      </c>
      <c r="H3898" t="s">
        <v>337</v>
      </c>
      <c r="I3898" s="3" t="str">
        <f t="shared" si="532"/>
        <v>https://jpsearch.go.jp/term/type/文章要素</v>
      </c>
      <c r="L3898">
        <f t="shared" si="534"/>
        <v>178</v>
      </c>
      <c r="M3898" t="str">
        <f t="shared" si="535"/>
        <v>https://www.dl.ndl.go.jp/api/iiif/3437686/canvas/178</v>
      </c>
      <c r="N3898" t="str">
        <f t="shared" si="533"/>
        <v>https://www.dl.ndl.go.jp/api/iiif/3437686/manifest.json</v>
      </c>
      <c r="O3898" t="str">
        <f t="shared" si="536"/>
        <v>http://da.dl.itc.u-tokyo.ac.jp/mirador/?params=[{%22manifest%22:%22https://www.dl.ndl.go.jp/api/iiif/3437686/manifest.json%22,%22canvas%22:%22https://www.dl.ndl.go.jp/api/iiif/3437686/canvas/178%22}]</v>
      </c>
      <c r="P3898" t="b">
        <f t="shared" si="537"/>
        <v>1</v>
      </c>
      <c r="Q3898" t="b">
        <f t="shared" si="538"/>
        <v>1</v>
      </c>
      <c r="R3898" s="8">
        <v>316</v>
      </c>
      <c r="S3898" s="8">
        <v>14</v>
      </c>
      <c r="T3898" s="9" t="s">
        <v>5156</v>
      </c>
    </row>
    <row r="3899" spans="1:20" ht="19">
      <c r="A3899" s="8" t="str">
        <f t="shared" si="530"/>
        <v>https://w3id.org/kouigenjimonogatari/data/0317-01.json</v>
      </c>
      <c r="B3899" s="8">
        <v>317</v>
      </c>
      <c r="C3899" s="8">
        <v>1</v>
      </c>
      <c r="D3899" s="9" t="s">
        <v>5157</v>
      </c>
      <c r="E3899" t="str">
        <f t="shared" si="531"/>
        <v>http://creativecommons.org/publicdomain/zero/1.0/</v>
      </c>
      <c r="F3899" s="11" t="s">
        <v>5915</v>
      </c>
      <c r="G3899">
        <v>9</v>
      </c>
      <c r="H3899" t="s">
        <v>337</v>
      </c>
      <c r="I3899" s="3" t="str">
        <f t="shared" si="532"/>
        <v>https://jpsearch.go.jp/term/type/文章要素</v>
      </c>
      <c r="L3899">
        <f t="shared" si="534"/>
        <v>178</v>
      </c>
      <c r="M3899" t="str">
        <f t="shared" si="535"/>
        <v>https://www.dl.ndl.go.jp/api/iiif/3437686/canvas/178</v>
      </c>
      <c r="N3899" t="str">
        <f t="shared" si="533"/>
        <v>https://www.dl.ndl.go.jp/api/iiif/3437686/manifest.json</v>
      </c>
      <c r="O3899" t="str">
        <f t="shared" si="536"/>
        <v>http://da.dl.itc.u-tokyo.ac.jp/mirador/?params=[{%22manifest%22:%22https://www.dl.ndl.go.jp/api/iiif/3437686/manifest.json%22,%22canvas%22:%22https://www.dl.ndl.go.jp/api/iiif/3437686/canvas/178%22}]</v>
      </c>
      <c r="P3899" t="b">
        <f t="shared" si="537"/>
        <v>1</v>
      </c>
      <c r="Q3899" t="b">
        <f t="shared" si="538"/>
        <v>1</v>
      </c>
      <c r="R3899" s="8">
        <v>317</v>
      </c>
      <c r="S3899" s="8">
        <v>1</v>
      </c>
      <c r="T3899" s="9" t="s">
        <v>5157</v>
      </c>
    </row>
    <row r="3900" spans="1:20" ht="19">
      <c r="A3900" s="8" t="str">
        <f t="shared" si="530"/>
        <v>https://w3id.org/kouigenjimonogatari/data/0317-02.json</v>
      </c>
      <c r="B3900" s="8">
        <v>317</v>
      </c>
      <c r="C3900" s="8">
        <v>2</v>
      </c>
      <c r="D3900" s="9" t="s">
        <v>5158</v>
      </c>
      <c r="E3900" t="str">
        <f t="shared" si="531"/>
        <v>http://creativecommons.org/publicdomain/zero/1.0/</v>
      </c>
      <c r="F3900" s="11" t="s">
        <v>5915</v>
      </c>
      <c r="G3900">
        <v>9</v>
      </c>
      <c r="H3900" t="s">
        <v>337</v>
      </c>
      <c r="I3900" s="3" t="str">
        <f t="shared" si="532"/>
        <v>https://jpsearch.go.jp/term/type/文章要素</v>
      </c>
      <c r="L3900">
        <f t="shared" si="534"/>
        <v>178</v>
      </c>
      <c r="M3900" t="str">
        <f t="shared" si="535"/>
        <v>https://www.dl.ndl.go.jp/api/iiif/3437686/canvas/178</v>
      </c>
      <c r="N3900" t="str">
        <f t="shared" si="533"/>
        <v>https://www.dl.ndl.go.jp/api/iiif/3437686/manifest.json</v>
      </c>
      <c r="O3900" t="str">
        <f t="shared" si="536"/>
        <v>http://da.dl.itc.u-tokyo.ac.jp/mirador/?params=[{%22manifest%22:%22https://www.dl.ndl.go.jp/api/iiif/3437686/manifest.json%22,%22canvas%22:%22https://www.dl.ndl.go.jp/api/iiif/3437686/canvas/178%22}]</v>
      </c>
      <c r="P3900" t="b">
        <f t="shared" si="537"/>
        <v>1</v>
      </c>
      <c r="Q3900" t="b">
        <f t="shared" si="538"/>
        <v>1</v>
      </c>
      <c r="R3900" s="8">
        <v>317</v>
      </c>
      <c r="S3900" s="8">
        <v>2</v>
      </c>
      <c r="T3900" s="9" t="s">
        <v>5158</v>
      </c>
    </row>
    <row r="3901" spans="1:20" ht="19">
      <c r="A3901" s="8" t="str">
        <f t="shared" si="530"/>
        <v>https://w3id.org/kouigenjimonogatari/data/0317-03.json</v>
      </c>
      <c r="B3901" s="8">
        <v>317</v>
      </c>
      <c r="C3901" s="8">
        <v>3</v>
      </c>
      <c r="D3901" s="9" t="s">
        <v>5159</v>
      </c>
      <c r="E3901" t="str">
        <f t="shared" si="531"/>
        <v>http://creativecommons.org/publicdomain/zero/1.0/</v>
      </c>
      <c r="F3901" s="11" t="s">
        <v>5915</v>
      </c>
      <c r="G3901">
        <v>9</v>
      </c>
      <c r="H3901" t="s">
        <v>337</v>
      </c>
      <c r="I3901" s="3" t="str">
        <f t="shared" si="532"/>
        <v>https://jpsearch.go.jp/term/type/文章要素</v>
      </c>
      <c r="L3901">
        <f t="shared" si="534"/>
        <v>178</v>
      </c>
      <c r="M3901" t="str">
        <f t="shared" si="535"/>
        <v>https://www.dl.ndl.go.jp/api/iiif/3437686/canvas/178</v>
      </c>
      <c r="N3901" t="str">
        <f t="shared" si="533"/>
        <v>https://www.dl.ndl.go.jp/api/iiif/3437686/manifest.json</v>
      </c>
      <c r="O3901" t="str">
        <f t="shared" si="536"/>
        <v>http://da.dl.itc.u-tokyo.ac.jp/mirador/?params=[{%22manifest%22:%22https://www.dl.ndl.go.jp/api/iiif/3437686/manifest.json%22,%22canvas%22:%22https://www.dl.ndl.go.jp/api/iiif/3437686/canvas/178%22}]</v>
      </c>
      <c r="P3901" t="b">
        <f t="shared" si="537"/>
        <v>1</v>
      </c>
      <c r="Q3901" t="b">
        <f t="shared" si="538"/>
        <v>1</v>
      </c>
      <c r="R3901" s="8">
        <v>317</v>
      </c>
      <c r="S3901" s="8">
        <v>3</v>
      </c>
      <c r="T3901" s="9" t="s">
        <v>5159</v>
      </c>
    </row>
    <row r="3902" spans="1:20" ht="19">
      <c r="A3902" s="8" t="str">
        <f t="shared" si="530"/>
        <v>https://w3id.org/kouigenjimonogatari/data/0317-04.json</v>
      </c>
      <c r="B3902" s="8">
        <v>317</v>
      </c>
      <c r="C3902" s="8">
        <v>4</v>
      </c>
      <c r="D3902" s="9" t="s">
        <v>5160</v>
      </c>
      <c r="E3902" t="str">
        <f t="shared" si="531"/>
        <v>http://creativecommons.org/publicdomain/zero/1.0/</v>
      </c>
      <c r="F3902" s="11" t="s">
        <v>5915</v>
      </c>
      <c r="G3902">
        <v>9</v>
      </c>
      <c r="H3902" t="s">
        <v>337</v>
      </c>
      <c r="I3902" s="3" t="str">
        <f t="shared" si="532"/>
        <v>https://jpsearch.go.jp/term/type/文章要素</v>
      </c>
      <c r="L3902">
        <f t="shared" si="534"/>
        <v>178</v>
      </c>
      <c r="M3902" t="str">
        <f t="shared" si="535"/>
        <v>https://www.dl.ndl.go.jp/api/iiif/3437686/canvas/178</v>
      </c>
      <c r="N3902" t="str">
        <f t="shared" si="533"/>
        <v>https://www.dl.ndl.go.jp/api/iiif/3437686/manifest.json</v>
      </c>
      <c r="O3902" t="str">
        <f t="shared" si="536"/>
        <v>http://da.dl.itc.u-tokyo.ac.jp/mirador/?params=[{%22manifest%22:%22https://www.dl.ndl.go.jp/api/iiif/3437686/manifest.json%22,%22canvas%22:%22https://www.dl.ndl.go.jp/api/iiif/3437686/canvas/178%22}]</v>
      </c>
      <c r="P3902" t="b">
        <f t="shared" si="537"/>
        <v>1</v>
      </c>
      <c r="Q3902" t="b">
        <f t="shared" si="538"/>
        <v>1</v>
      </c>
      <c r="R3902" s="8">
        <v>317</v>
      </c>
      <c r="S3902" s="8">
        <v>4</v>
      </c>
      <c r="T3902" s="9" t="s">
        <v>5160</v>
      </c>
    </row>
    <row r="3903" spans="1:20" ht="19">
      <c r="A3903" s="8" t="str">
        <f t="shared" si="530"/>
        <v>https://w3id.org/kouigenjimonogatari/data/0317-05.json</v>
      </c>
      <c r="B3903" s="8">
        <v>317</v>
      </c>
      <c r="C3903" s="8">
        <v>5</v>
      </c>
      <c r="D3903" s="9" t="s">
        <v>5161</v>
      </c>
      <c r="E3903" t="str">
        <f t="shared" si="531"/>
        <v>http://creativecommons.org/publicdomain/zero/1.0/</v>
      </c>
      <c r="F3903" s="11" t="s">
        <v>5915</v>
      </c>
      <c r="G3903">
        <v>9</v>
      </c>
      <c r="H3903" t="s">
        <v>337</v>
      </c>
      <c r="I3903" s="3" t="str">
        <f t="shared" si="532"/>
        <v>https://jpsearch.go.jp/term/type/文章要素</v>
      </c>
      <c r="L3903">
        <f t="shared" si="534"/>
        <v>178</v>
      </c>
      <c r="M3903" t="str">
        <f t="shared" si="535"/>
        <v>https://www.dl.ndl.go.jp/api/iiif/3437686/canvas/178</v>
      </c>
      <c r="N3903" t="str">
        <f t="shared" si="533"/>
        <v>https://www.dl.ndl.go.jp/api/iiif/3437686/manifest.json</v>
      </c>
      <c r="O3903" t="str">
        <f t="shared" si="536"/>
        <v>http://da.dl.itc.u-tokyo.ac.jp/mirador/?params=[{%22manifest%22:%22https://www.dl.ndl.go.jp/api/iiif/3437686/manifest.json%22,%22canvas%22:%22https://www.dl.ndl.go.jp/api/iiif/3437686/canvas/178%22}]</v>
      </c>
      <c r="P3903" t="b">
        <f t="shared" si="537"/>
        <v>1</v>
      </c>
      <c r="Q3903" t="b">
        <f t="shared" si="538"/>
        <v>1</v>
      </c>
      <c r="R3903" s="8">
        <v>317</v>
      </c>
      <c r="S3903" s="8">
        <v>5</v>
      </c>
      <c r="T3903" s="9" t="s">
        <v>5161</v>
      </c>
    </row>
    <row r="3904" spans="1:20" ht="19">
      <c r="A3904" s="8" t="str">
        <f t="shared" ref="A3904:A3967" si="539">"https://w3id.org/kouigenjimonogatari/data/"&amp;TEXT(B3904, "0000")&amp;"-"&amp;TEXT(C3904, "00")&amp;".json"</f>
        <v>https://w3id.org/kouigenjimonogatari/data/0317-06.json</v>
      </c>
      <c r="B3904" s="8">
        <v>317</v>
      </c>
      <c r="C3904" s="8">
        <v>6</v>
      </c>
      <c r="D3904" s="9" t="s">
        <v>5162</v>
      </c>
      <c r="E3904" t="str">
        <f t="shared" si="531"/>
        <v>http://creativecommons.org/publicdomain/zero/1.0/</v>
      </c>
      <c r="F3904" s="11" t="s">
        <v>5915</v>
      </c>
      <c r="G3904">
        <v>9</v>
      </c>
      <c r="H3904" t="s">
        <v>337</v>
      </c>
      <c r="I3904" s="3" t="str">
        <f t="shared" si="532"/>
        <v>https://jpsearch.go.jp/term/type/文章要素</v>
      </c>
      <c r="L3904">
        <f t="shared" si="534"/>
        <v>178</v>
      </c>
      <c r="M3904" t="str">
        <f t="shared" si="535"/>
        <v>https://www.dl.ndl.go.jp/api/iiif/3437686/canvas/178</v>
      </c>
      <c r="N3904" t="str">
        <f t="shared" si="533"/>
        <v>https://www.dl.ndl.go.jp/api/iiif/3437686/manifest.json</v>
      </c>
      <c r="O3904" t="str">
        <f t="shared" si="536"/>
        <v>http://da.dl.itc.u-tokyo.ac.jp/mirador/?params=[{%22manifest%22:%22https://www.dl.ndl.go.jp/api/iiif/3437686/manifest.json%22,%22canvas%22:%22https://www.dl.ndl.go.jp/api/iiif/3437686/canvas/178%22}]</v>
      </c>
      <c r="P3904" t="b">
        <f t="shared" si="537"/>
        <v>1</v>
      </c>
      <c r="Q3904" t="b">
        <f t="shared" si="538"/>
        <v>1</v>
      </c>
      <c r="R3904" s="8">
        <v>317</v>
      </c>
      <c r="S3904" s="8">
        <v>6</v>
      </c>
      <c r="T3904" s="9" t="s">
        <v>5162</v>
      </c>
    </row>
    <row r="3905" spans="1:20" ht="19">
      <c r="A3905" s="8" t="str">
        <f t="shared" si="539"/>
        <v>https://w3id.org/kouigenjimonogatari/data/0317-07.json</v>
      </c>
      <c r="B3905" s="8">
        <v>317</v>
      </c>
      <c r="C3905" s="8">
        <v>7</v>
      </c>
      <c r="D3905" s="9" t="s">
        <v>5163</v>
      </c>
      <c r="E3905" t="str">
        <f t="shared" si="531"/>
        <v>http://creativecommons.org/publicdomain/zero/1.0/</v>
      </c>
      <c r="F3905" s="11" t="s">
        <v>5915</v>
      </c>
      <c r="G3905">
        <v>9</v>
      </c>
      <c r="H3905" t="s">
        <v>337</v>
      </c>
      <c r="I3905" s="3" t="str">
        <f t="shared" si="532"/>
        <v>https://jpsearch.go.jp/term/type/文章要素</v>
      </c>
      <c r="L3905">
        <f t="shared" si="534"/>
        <v>178</v>
      </c>
      <c r="M3905" t="str">
        <f t="shared" si="535"/>
        <v>https://www.dl.ndl.go.jp/api/iiif/3437686/canvas/178</v>
      </c>
      <c r="N3905" t="str">
        <f t="shared" si="533"/>
        <v>https://www.dl.ndl.go.jp/api/iiif/3437686/manifest.json</v>
      </c>
      <c r="O3905" t="str">
        <f t="shared" si="536"/>
        <v>http://da.dl.itc.u-tokyo.ac.jp/mirador/?params=[{%22manifest%22:%22https://www.dl.ndl.go.jp/api/iiif/3437686/manifest.json%22,%22canvas%22:%22https://www.dl.ndl.go.jp/api/iiif/3437686/canvas/178%22}]</v>
      </c>
      <c r="P3905" t="b">
        <f t="shared" si="537"/>
        <v>1</v>
      </c>
      <c r="Q3905" t="b">
        <f t="shared" si="538"/>
        <v>1</v>
      </c>
      <c r="R3905" s="8">
        <v>317</v>
      </c>
      <c r="S3905" s="8">
        <v>7</v>
      </c>
      <c r="T3905" s="9" t="s">
        <v>5163</v>
      </c>
    </row>
    <row r="3906" spans="1:20" ht="19">
      <c r="A3906" s="8" t="str">
        <f t="shared" si="539"/>
        <v>https://w3id.org/kouigenjimonogatari/data/0317-08.json</v>
      </c>
      <c r="B3906" s="8">
        <v>317</v>
      </c>
      <c r="C3906" s="8">
        <v>8</v>
      </c>
      <c r="D3906" s="9" t="s">
        <v>5164</v>
      </c>
      <c r="E3906" t="str">
        <f t="shared" si="531"/>
        <v>http://creativecommons.org/publicdomain/zero/1.0/</v>
      </c>
      <c r="F3906" s="11" t="s">
        <v>5915</v>
      </c>
      <c r="G3906">
        <v>9</v>
      </c>
      <c r="H3906" t="s">
        <v>337</v>
      </c>
      <c r="I3906" s="3" t="str">
        <f t="shared" si="532"/>
        <v>https://jpsearch.go.jp/term/type/文章要素</v>
      </c>
      <c r="L3906">
        <f t="shared" si="534"/>
        <v>178</v>
      </c>
      <c r="M3906" t="str">
        <f t="shared" si="535"/>
        <v>https://www.dl.ndl.go.jp/api/iiif/3437686/canvas/178</v>
      </c>
      <c r="N3906" t="str">
        <f t="shared" si="533"/>
        <v>https://www.dl.ndl.go.jp/api/iiif/3437686/manifest.json</v>
      </c>
      <c r="O3906" t="str">
        <f t="shared" si="536"/>
        <v>http://da.dl.itc.u-tokyo.ac.jp/mirador/?params=[{%22manifest%22:%22https://www.dl.ndl.go.jp/api/iiif/3437686/manifest.json%22,%22canvas%22:%22https://www.dl.ndl.go.jp/api/iiif/3437686/canvas/178%22}]</v>
      </c>
      <c r="P3906" t="b">
        <f t="shared" si="537"/>
        <v>1</v>
      </c>
      <c r="Q3906" t="b">
        <f t="shared" si="538"/>
        <v>1</v>
      </c>
      <c r="R3906" s="8">
        <v>317</v>
      </c>
      <c r="S3906" s="8">
        <v>8</v>
      </c>
      <c r="T3906" s="9" t="s">
        <v>5164</v>
      </c>
    </row>
    <row r="3907" spans="1:20" ht="19">
      <c r="A3907" s="8" t="str">
        <f t="shared" si="539"/>
        <v>https://w3id.org/kouigenjimonogatari/data/0317-09.json</v>
      </c>
      <c r="B3907" s="8">
        <v>317</v>
      </c>
      <c r="C3907" s="8">
        <v>9</v>
      </c>
      <c r="D3907" s="9" t="s">
        <v>5165</v>
      </c>
      <c r="E3907" t="str">
        <f t="shared" si="531"/>
        <v>http://creativecommons.org/publicdomain/zero/1.0/</v>
      </c>
      <c r="F3907" s="11" t="s">
        <v>5915</v>
      </c>
      <c r="G3907">
        <v>9</v>
      </c>
      <c r="H3907" t="s">
        <v>337</v>
      </c>
      <c r="I3907" s="3" t="str">
        <f t="shared" si="532"/>
        <v>https://jpsearch.go.jp/term/type/文章要素</v>
      </c>
      <c r="L3907">
        <f t="shared" si="534"/>
        <v>178</v>
      </c>
      <c r="M3907" t="str">
        <f t="shared" si="535"/>
        <v>https://www.dl.ndl.go.jp/api/iiif/3437686/canvas/178</v>
      </c>
      <c r="N3907" t="str">
        <f t="shared" si="533"/>
        <v>https://www.dl.ndl.go.jp/api/iiif/3437686/manifest.json</v>
      </c>
      <c r="O3907" t="str">
        <f t="shared" si="536"/>
        <v>http://da.dl.itc.u-tokyo.ac.jp/mirador/?params=[{%22manifest%22:%22https://www.dl.ndl.go.jp/api/iiif/3437686/manifest.json%22,%22canvas%22:%22https://www.dl.ndl.go.jp/api/iiif/3437686/canvas/178%22}]</v>
      </c>
      <c r="P3907" t="b">
        <f t="shared" si="537"/>
        <v>1</v>
      </c>
      <c r="Q3907" t="b">
        <f t="shared" si="538"/>
        <v>1</v>
      </c>
      <c r="R3907" s="8">
        <v>317</v>
      </c>
      <c r="S3907" s="8">
        <v>9</v>
      </c>
      <c r="T3907" s="9" t="s">
        <v>5165</v>
      </c>
    </row>
    <row r="3908" spans="1:20" ht="19">
      <c r="A3908" s="8" t="str">
        <f t="shared" si="539"/>
        <v>https://w3id.org/kouigenjimonogatari/data/0317-10.json</v>
      </c>
      <c r="B3908" s="8">
        <v>317</v>
      </c>
      <c r="C3908" s="8">
        <v>10</v>
      </c>
      <c r="D3908" s="9" t="s">
        <v>5166</v>
      </c>
      <c r="E3908" t="str">
        <f t="shared" si="531"/>
        <v>http://creativecommons.org/publicdomain/zero/1.0/</v>
      </c>
      <c r="F3908" s="11" t="s">
        <v>5915</v>
      </c>
      <c r="G3908">
        <v>9</v>
      </c>
      <c r="H3908" t="s">
        <v>337</v>
      </c>
      <c r="I3908" s="3" t="str">
        <f t="shared" si="532"/>
        <v>https://jpsearch.go.jp/term/type/文章要素</v>
      </c>
      <c r="L3908">
        <f t="shared" si="534"/>
        <v>178</v>
      </c>
      <c r="M3908" t="str">
        <f t="shared" si="535"/>
        <v>https://www.dl.ndl.go.jp/api/iiif/3437686/canvas/178</v>
      </c>
      <c r="N3908" t="str">
        <f t="shared" si="533"/>
        <v>https://www.dl.ndl.go.jp/api/iiif/3437686/manifest.json</v>
      </c>
      <c r="O3908" t="str">
        <f t="shared" si="536"/>
        <v>http://da.dl.itc.u-tokyo.ac.jp/mirador/?params=[{%22manifest%22:%22https://www.dl.ndl.go.jp/api/iiif/3437686/manifest.json%22,%22canvas%22:%22https://www.dl.ndl.go.jp/api/iiif/3437686/canvas/178%22}]</v>
      </c>
      <c r="P3908" t="b">
        <f t="shared" si="537"/>
        <v>1</v>
      </c>
      <c r="Q3908" t="b">
        <f t="shared" si="538"/>
        <v>1</v>
      </c>
      <c r="R3908" s="8">
        <v>317</v>
      </c>
      <c r="S3908" s="8">
        <v>10</v>
      </c>
      <c r="T3908" s="9" t="s">
        <v>5166</v>
      </c>
    </row>
    <row r="3909" spans="1:20" ht="19">
      <c r="A3909" s="8" t="str">
        <f t="shared" si="539"/>
        <v>https://w3id.org/kouigenjimonogatari/data/0317-11.json</v>
      </c>
      <c r="B3909" s="8">
        <v>317</v>
      </c>
      <c r="C3909" s="8">
        <v>11</v>
      </c>
      <c r="D3909" s="9" t="s">
        <v>5167</v>
      </c>
      <c r="E3909" t="str">
        <f t="shared" si="531"/>
        <v>http://creativecommons.org/publicdomain/zero/1.0/</v>
      </c>
      <c r="F3909" s="11" t="s">
        <v>5915</v>
      </c>
      <c r="G3909">
        <v>9</v>
      </c>
      <c r="H3909" t="s">
        <v>337</v>
      </c>
      <c r="I3909" s="3" t="str">
        <f t="shared" si="532"/>
        <v>https://jpsearch.go.jp/term/type/文章要素</v>
      </c>
      <c r="L3909">
        <f t="shared" si="534"/>
        <v>178</v>
      </c>
      <c r="M3909" t="str">
        <f t="shared" si="535"/>
        <v>https://www.dl.ndl.go.jp/api/iiif/3437686/canvas/178</v>
      </c>
      <c r="N3909" t="str">
        <f t="shared" si="533"/>
        <v>https://www.dl.ndl.go.jp/api/iiif/3437686/manifest.json</v>
      </c>
      <c r="O3909" t="str">
        <f t="shared" si="536"/>
        <v>http://da.dl.itc.u-tokyo.ac.jp/mirador/?params=[{%22manifest%22:%22https://www.dl.ndl.go.jp/api/iiif/3437686/manifest.json%22,%22canvas%22:%22https://www.dl.ndl.go.jp/api/iiif/3437686/canvas/178%22}]</v>
      </c>
      <c r="P3909" t="b">
        <f t="shared" si="537"/>
        <v>1</v>
      </c>
      <c r="Q3909" t="b">
        <f t="shared" si="538"/>
        <v>1</v>
      </c>
      <c r="R3909" s="8">
        <v>317</v>
      </c>
      <c r="S3909" s="8">
        <v>11</v>
      </c>
      <c r="T3909" s="9" t="s">
        <v>5167</v>
      </c>
    </row>
    <row r="3910" spans="1:20" ht="19">
      <c r="A3910" s="8" t="str">
        <f t="shared" si="539"/>
        <v>https://w3id.org/kouigenjimonogatari/data/0317-12.json</v>
      </c>
      <c r="B3910" s="8">
        <v>317</v>
      </c>
      <c r="C3910" s="8">
        <v>12</v>
      </c>
      <c r="D3910" s="9" t="s">
        <v>5168</v>
      </c>
      <c r="E3910" t="str">
        <f t="shared" si="531"/>
        <v>http://creativecommons.org/publicdomain/zero/1.0/</v>
      </c>
      <c r="F3910" s="11" t="s">
        <v>5915</v>
      </c>
      <c r="G3910">
        <v>9</v>
      </c>
      <c r="H3910" t="s">
        <v>337</v>
      </c>
      <c r="I3910" s="3" t="str">
        <f t="shared" si="532"/>
        <v>https://jpsearch.go.jp/term/type/文章要素</v>
      </c>
      <c r="L3910">
        <f t="shared" si="534"/>
        <v>178</v>
      </c>
      <c r="M3910" t="str">
        <f t="shared" si="535"/>
        <v>https://www.dl.ndl.go.jp/api/iiif/3437686/canvas/178</v>
      </c>
      <c r="N3910" t="str">
        <f t="shared" si="533"/>
        <v>https://www.dl.ndl.go.jp/api/iiif/3437686/manifest.json</v>
      </c>
      <c r="O3910" t="str">
        <f t="shared" si="536"/>
        <v>http://da.dl.itc.u-tokyo.ac.jp/mirador/?params=[{%22manifest%22:%22https://www.dl.ndl.go.jp/api/iiif/3437686/manifest.json%22,%22canvas%22:%22https://www.dl.ndl.go.jp/api/iiif/3437686/canvas/178%22}]</v>
      </c>
      <c r="P3910" t="b">
        <f t="shared" si="537"/>
        <v>1</v>
      </c>
      <c r="Q3910" t="b">
        <f t="shared" si="538"/>
        <v>1</v>
      </c>
      <c r="R3910" s="8">
        <v>317</v>
      </c>
      <c r="S3910" s="8">
        <v>12</v>
      </c>
      <c r="T3910" s="9" t="s">
        <v>5168</v>
      </c>
    </row>
    <row r="3911" spans="1:20" ht="19">
      <c r="A3911" s="8" t="str">
        <f t="shared" si="539"/>
        <v>https://w3id.org/kouigenjimonogatari/data/0317-13.json</v>
      </c>
      <c r="B3911" s="8">
        <v>317</v>
      </c>
      <c r="C3911" s="8">
        <v>13</v>
      </c>
      <c r="D3911" s="9" t="s">
        <v>5169</v>
      </c>
      <c r="E3911" t="str">
        <f t="shared" si="531"/>
        <v>http://creativecommons.org/publicdomain/zero/1.0/</v>
      </c>
      <c r="F3911" s="11" t="s">
        <v>5915</v>
      </c>
      <c r="G3911">
        <v>9</v>
      </c>
      <c r="H3911" t="s">
        <v>337</v>
      </c>
      <c r="I3911" s="3" t="str">
        <f t="shared" si="532"/>
        <v>https://jpsearch.go.jp/term/type/文章要素</v>
      </c>
      <c r="L3911">
        <f t="shared" si="534"/>
        <v>178</v>
      </c>
      <c r="M3911" t="str">
        <f t="shared" si="535"/>
        <v>https://www.dl.ndl.go.jp/api/iiif/3437686/canvas/178</v>
      </c>
      <c r="N3911" t="str">
        <f t="shared" si="533"/>
        <v>https://www.dl.ndl.go.jp/api/iiif/3437686/manifest.json</v>
      </c>
      <c r="O3911" t="str">
        <f t="shared" si="536"/>
        <v>http://da.dl.itc.u-tokyo.ac.jp/mirador/?params=[{%22manifest%22:%22https://www.dl.ndl.go.jp/api/iiif/3437686/manifest.json%22,%22canvas%22:%22https://www.dl.ndl.go.jp/api/iiif/3437686/canvas/178%22}]</v>
      </c>
      <c r="P3911" t="b">
        <f t="shared" si="537"/>
        <v>1</v>
      </c>
      <c r="Q3911" t="b">
        <f t="shared" si="538"/>
        <v>1</v>
      </c>
      <c r="R3911" s="8">
        <v>317</v>
      </c>
      <c r="S3911" s="8">
        <v>13</v>
      </c>
      <c r="T3911" s="9" t="s">
        <v>5169</v>
      </c>
    </row>
    <row r="3912" spans="1:20" ht="19">
      <c r="A3912" s="8" t="str">
        <f t="shared" si="539"/>
        <v>https://w3id.org/kouigenjimonogatari/data/0317-14.json</v>
      </c>
      <c r="B3912" s="8">
        <v>317</v>
      </c>
      <c r="C3912" s="8">
        <v>14</v>
      </c>
      <c r="D3912" s="9" t="s">
        <v>5170</v>
      </c>
      <c r="E3912" t="str">
        <f t="shared" si="531"/>
        <v>http://creativecommons.org/publicdomain/zero/1.0/</v>
      </c>
      <c r="F3912" s="11" t="s">
        <v>5915</v>
      </c>
      <c r="G3912">
        <v>9</v>
      </c>
      <c r="H3912" t="s">
        <v>337</v>
      </c>
      <c r="I3912" s="3" t="str">
        <f t="shared" si="532"/>
        <v>https://jpsearch.go.jp/term/type/文章要素</v>
      </c>
      <c r="L3912">
        <f t="shared" si="534"/>
        <v>178</v>
      </c>
      <c r="M3912" t="str">
        <f t="shared" si="535"/>
        <v>https://www.dl.ndl.go.jp/api/iiif/3437686/canvas/178</v>
      </c>
      <c r="N3912" t="str">
        <f t="shared" si="533"/>
        <v>https://www.dl.ndl.go.jp/api/iiif/3437686/manifest.json</v>
      </c>
      <c r="O3912" t="str">
        <f t="shared" si="536"/>
        <v>http://da.dl.itc.u-tokyo.ac.jp/mirador/?params=[{%22manifest%22:%22https://www.dl.ndl.go.jp/api/iiif/3437686/manifest.json%22,%22canvas%22:%22https://www.dl.ndl.go.jp/api/iiif/3437686/canvas/178%22}]</v>
      </c>
      <c r="P3912" t="b">
        <f t="shared" si="537"/>
        <v>1</v>
      </c>
      <c r="Q3912" t="b">
        <f t="shared" si="538"/>
        <v>1</v>
      </c>
      <c r="R3912" s="8">
        <v>317</v>
      </c>
      <c r="S3912" s="8">
        <v>14</v>
      </c>
      <c r="T3912" s="9" t="s">
        <v>5170</v>
      </c>
    </row>
    <row r="3913" spans="1:20" ht="19">
      <c r="A3913" s="8" t="str">
        <f t="shared" si="539"/>
        <v>https://w3id.org/kouigenjimonogatari/data/0318-01.json</v>
      </c>
      <c r="B3913" s="8">
        <v>318</v>
      </c>
      <c r="C3913" s="8">
        <v>1</v>
      </c>
      <c r="D3913" s="9" t="s">
        <v>5171</v>
      </c>
      <c r="E3913" t="str">
        <f t="shared" si="531"/>
        <v>http://creativecommons.org/publicdomain/zero/1.0/</v>
      </c>
      <c r="F3913" s="11" t="s">
        <v>5915</v>
      </c>
      <c r="G3913">
        <v>9</v>
      </c>
      <c r="H3913" t="s">
        <v>337</v>
      </c>
      <c r="I3913" s="3" t="str">
        <f t="shared" si="532"/>
        <v>https://jpsearch.go.jp/term/type/文章要素</v>
      </c>
      <c r="L3913">
        <f t="shared" si="534"/>
        <v>179</v>
      </c>
      <c r="M3913" t="str">
        <f t="shared" si="535"/>
        <v>https://www.dl.ndl.go.jp/api/iiif/3437686/canvas/179</v>
      </c>
      <c r="N3913" t="str">
        <f t="shared" si="533"/>
        <v>https://www.dl.ndl.go.jp/api/iiif/3437686/manifest.json</v>
      </c>
      <c r="O3913" t="str">
        <f t="shared" si="536"/>
        <v>http://da.dl.itc.u-tokyo.ac.jp/mirador/?params=[{%22manifest%22:%22https://www.dl.ndl.go.jp/api/iiif/3437686/manifest.json%22,%22canvas%22:%22https://www.dl.ndl.go.jp/api/iiif/3437686/canvas/179%22}]</v>
      </c>
      <c r="P3913" t="b">
        <f t="shared" si="537"/>
        <v>1</v>
      </c>
      <c r="Q3913" t="b">
        <f t="shared" si="538"/>
        <v>1</v>
      </c>
      <c r="R3913" s="8">
        <v>318</v>
      </c>
      <c r="S3913" s="8">
        <v>1</v>
      </c>
      <c r="T3913" s="9" t="s">
        <v>5171</v>
      </c>
    </row>
    <row r="3914" spans="1:20" ht="19">
      <c r="A3914" s="8" t="str">
        <f t="shared" si="539"/>
        <v>https://w3id.org/kouigenjimonogatari/data/0318-02.json</v>
      </c>
      <c r="B3914" s="8">
        <v>318</v>
      </c>
      <c r="C3914" s="8">
        <v>2</v>
      </c>
      <c r="D3914" s="9" t="s">
        <v>5172</v>
      </c>
      <c r="E3914" t="str">
        <f t="shared" si="531"/>
        <v>http://creativecommons.org/publicdomain/zero/1.0/</v>
      </c>
      <c r="F3914" s="11" t="s">
        <v>5915</v>
      </c>
      <c r="G3914">
        <v>9</v>
      </c>
      <c r="H3914" t="s">
        <v>337</v>
      </c>
      <c r="I3914" s="3" t="str">
        <f t="shared" si="532"/>
        <v>https://jpsearch.go.jp/term/type/文章要素</v>
      </c>
      <c r="L3914">
        <f t="shared" si="534"/>
        <v>179</v>
      </c>
      <c r="M3914" t="str">
        <f t="shared" si="535"/>
        <v>https://www.dl.ndl.go.jp/api/iiif/3437686/canvas/179</v>
      </c>
      <c r="N3914" t="str">
        <f t="shared" si="533"/>
        <v>https://www.dl.ndl.go.jp/api/iiif/3437686/manifest.json</v>
      </c>
      <c r="O3914" t="str">
        <f t="shared" si="536"/>
        <v>http://da.dl.itc.u-tokyo.ac.jp/mirador/?params=[{%22manifest%22:%22https://www.dl.ndl.go.jp/api/iiif/3437686/manifest.json%22,%22canvas%22:%22https://www.dl.ndl.go.jp/api/iiif/3437686/canvas/179%22}]</v>
      </c>
      <c r="P3914" t="b">
        <f t="shared" si="537"/>
        <v>1</v>
      </c>
      <c r="Q3914" t="b">
        <f t="shared" si="538"/>
        <v>1</v>
      </c>
      <c r="R3914" s="8">
        <v>318</v>
      </c>
      <c r="S3914" s="8">
        <v>2</v>
      </c>
      <c r="T3914" s="9" t="s">
        <v>5172</v>
      </c>
    </row>
    <row r="3915" spans="1:20" ht="19">
      <c r="A3915" s="8" t="str">
        <f t="shared" si="539"/>
        <v>https://w3id.org/kouigenjimonogatari/data/0318-03.json</v>
      </c>
      <c r="B3915" s="8">
        <v>318</v>
      </c>
      <c r="C3915" s="8">
        <v>3</v>
      </c>
      <c r="D3915" s="9" t="s">
        <v>3801</v>
      </c>
      <c r="E3915" t="str">
        <f t="shared" si="531"/>
        <v>http://creativecommons.org/publicdomain/zero/1.0/</v>
      </c>
      <c r="F3915" s="11" t="s">
        <v>5915</v>
      </c>
      <c r="G3915">
        <v>9</v>
      </c>
      <c r="H3915" t="s">
        <v>337</v>
      </c>
      <c r="I3915" s="3" t="str">
        <f t="shared" si="532"/>
        <v>https://jpsearch.go.jp/term/type/文章要素</v>
      </c>
      <c r="L3915">
        <f t="shared" si="534"/>
        <v>179</v>
      </c>
      <c r="M3915" t="str">
        <f t="shared" si="535"/>
        <v>https://www.dl.ndl.go.jp/api/iiif/3437686/canvas/179</v>
      </c>
      <c r="N3915" t="str">
        <f t="shared" si="533"/>
        <v>https://www.dl.ndl.go.jp/api/iiif/3437686/manifest.json</v>
      </c>
      <c r="O3915" t="str">
        <f t="shared" si="536"/>
        <v>http://da.dl.itc.u-tokyo.ac.jp/mirador/?params=[{%22manifest%22:%22https://www.dl.ndl.go.jp/api/iiif/3437686/manifest.json%22,%22canvas%22:%22https://www.dl.ndl.go.jp/api/iiif/3437686/canvas/179%22}]</v>
      </c>
      <c r="P3915" t="b">
        <f t="shared" si="537"/>
        <v>1</v>
      </c>
      <c r="Q3915" t="b">
        <f t="shared" si="538"/>
        <v>1</v>
      </c>
      <c r="R3915" s="8">
        <v>318</v>
      </c>
      <c r="S3915" s="8">
        <v>3</v>
      </c>
      <c r="T3915" s="9" t="s">
        <v>3801</v>
      </c>
    </row>
    <row r="3916" spans="1:20" ht="19">
      <c r="A3916" s="8" t="str">
        <f t="shared" si="539"/>
        <v>https://w3id.org/kouigenjimonogatari/data/0318-04.json</v>
      </c>
      <c r="B3916" s="8">
        <v>318</v>
      </c>
      <c r="C3916" s="8">
        <v>4</v>
      </c>
      <c r="D3916" s="9" t="s">
        <v>5173</v>
      </c>
      <c r="E3916" t="str">
        <f t="shared" si="531"/>
        <v>http://creativecommons.org/publicdomain/zero/1.0/</v>
      </c>
      <c r="F3916" s="11" t="s">
        <v>5915</v>
      </c>
      <c r="G3916">
        <v>9</v>
      </c>
      <c r="H3916" t="s">
        <v>337</v>
      </c>
      <c r="I3916" s="3" t="str">
        <f t="shared" si="532"/>
        <v>https://jpsearch.go.jp/term/type/文章要素</v>
      </c>
      <c r="L3916">
        <f t="shared" si="534"/>
        <v>179</v>
      </c>
      <c r="M3916" t="str">
        <f t="shared" si="535"/>
        <v>https://www.dl.ndl.go.jp/api/iiif/3437686/canvas/179</v>
      </c>
      <c r="N3916" t="str">
        <f t="shared" si="533"/>
        <v>https://www.dl.ndl.go.jp/api/iiif/3437686/manifest.json</v>
      </c>
      <c r="O3916" t="str">
        <f t="shared" si="536"/>
        <v>http://da.dl.itc.u-tokyo.ac.jp/mirador/?params=[{%22manifest%22:%22https://www.dl.ndl.go.jp/api/iiif/3437686/manifest.json%22,%22canvas%22:%22https://www.dl.ndl.go.jp/api/iiif/3437686/canvas/179%22}]</v>
      </c>
      <c r="P3916" t="b">
        <f t="shared" si="537"/>
        <v>1</v>
      </c>
      <c r="Q3916" t="b">
        <f t="shared" si="538"/>
        <v>1</v>
      </c>
      <c r="R3916" s="8">
        <v>318</v>
      </c>
      <c r="S3916" s="8">
        <v>4</v>
      </c>
      <c r="T3916" s="9" t="s">
        <v>5173</v>
      </c>
    </row>
    <row r="3917" spans="1:20" ht="19">
      <c r="A3917" s="8" t="str">
        <f t="shared" si="539"/>
        <v>https://w3id.org/kouigenjimonogatari/data/0318-05.json</v>
      </c>
      <c r="B3917" s="8">
        <v>318</v>
      </c>
      <c r="C3917" s="8">
        <v>5</v>
      </c>
      <c r="D3917" s="9" t="s">
        <v>5174</v>
      </c>
      <c r="E3917" t="str">
        <f t="shared" si="531"/>
        <v>http://creativecommons.org/publicdomain/zero/1.0/</v>
      </c>
      <c r="F3917" s="11" t="s">
        <v>5915</v>
      </c>
      <c r="G3917">
        <v>9</v>
      </c>
      <c r="H3917" t="s">
        <v>337</v>
      </c>
      <c r="I3917" s="3" t="str">
        <f t="shared" si="532"/>
        <v>https://jpsearch.go.jp/term/type/文章要素</v>
      </c>
      <c r="L3917">
        <f t="shared" si="534"/>
        <v>179</v>
      </c>
      <c r="M3917" t="str">
        <f t="shared" si="535"/>
        <v>https://www.dl.ndl.go.jp/api/iiif/3437686/canvas/179</v>
      </c>
      <c r="N3917" t="str">
        <f t="shared" si="533"/>
        <v>https://www.dl.ndl.go.jp/api/iiif/3437686/manifest.json</v>
      </c>
      <c r="O3917" t="str">
        <f t="shared" si="536"/>
        <v>http://da.dl.itc.u-tokyo.ac.jp/mirador/?params=[{%22manifest%22:%22https://www.dl.ndl.go.jp/api/iiif/3437686/manifest.json%22,%22canvas%22:%22https://www.dl.ndl.go.jp/api/iiif/3437686/canvas/179%22}]</v>
      </c>
      <c r="P3917" t="b">
        <f t="shared" si="537"/>
        <v>1</v>
      </c>
      <c r="Q3917" t="b">
        <f t="shared" si="538"/>
        <v>1</v>
      </c>
      <c r="R3917" s="8">
        <v>318</v>
      </c>
      <c r="S3917" s="8">
        <v>5</v>
      </c>
      <c r="T3917" s="9" t="s">
        <v>5174</v>
      </c>
    </row>
    <row r="3918" spans="1:20" ht="19">
      <c r="A3918" s="8" t="str">
        <f t="shared" si="539"/>
        <v>https://w3id.org/kouigenjimonogatari/data/0318-06.json</v>
      </c>
      <c r="B3918" s="8">
        <v>318</v>
      </c>
      <c r="C3918" s="8">
        <v>6</v>
      </c>
      <c r="D3918" s="9" t="s">
        <v>5175</v>
      </c>
      <c r="E3918" t="str">
        <f t="shared" si="531"/>
        <v>http://creativecommons.org/publicdomain/zero/1.0/</v>
      </c>
      <c r="F3918" s="11" t="s">
        <v>5915</v>
      </c>
      <c r="G3918">
        <v>9</v>
      </c>
      <c r="H3918" t="s">
        <v>337</v>
      </c>
      <c r="I3918" s="3" t="str">
        <f t="shared" si="532"/>
        <v>https://jpsearch.go.jp/term/type/文章要素</v>
      </c>
      <c r="L3918">
        <f t="shared" si="534"/>
        <v>179</v>
      </c>
      <c r="M3918" t="str">
        <f t="shared" si="535"/>
        <v>https://www.dl.ndl.go.jp/api/iiif/3437686/canvas/179</v>
      </c>
      <c r="N3918" t="str">
        <f t="shared" si="533"/>
        <v>https://www.dl.ndl.go.jp/api/iiif/3437686/manifest.json</v>
      </c>
      <c r="O3918" t="str">
        <f t="shared" si="536"/>
        <v>http://da.dl.itc.u-tokyo.ac.jp/mirador/?params=[{%22manifest%22:%22https://www.dl.ndl.go.jp/api/iiif/3437686/manifest.json%22,%22canvas%22:%22https://www.dl.ndl.go.jp/api/iiif/3437686/canvas/179%22}]</v>
      </c>
      <c r="P3918" t="b">
        <f t="shared" si="537"/>
        <v>1</v>
      </c>
      <c r="Q3918" t="b">
        <f t="shared" si="538"/>
        <v>1</v>
      </c>
      <c r="R3918" s="8">
        <v>318</v>
      </c>
      <c r="S3918" s="8">
        <v>6</v>
      </c>
      <c r="T3918" s="9" t="s">
        <v>5175</v>
      </c>
    </row>
    <row r="3919" spans="1:20" ht="19">
      <c r="A3919" s="8" t="str">
        <f t="shared" si="539"/>
        <v>https://w3id.org/kouigenjimonogatari/data/0318-07.json</v>
      </c>
      <c r="B3919" s="8">
        <v>318</v>
      </c>
      <c r="C3919" s="8">
        <v>7</v>
      </c>
      <c r="D3919" s="9" t="s">
        <v>5176</v>
      </c>
      <c r="E3919" t="str">
        <f t="shared" si="531"/>
        <v>http://creativecommons.org/publicdomain/zero/1.0/</v>
      </c>
      <c r="F3919" s="11" t="s">
        <v>5915</v>
      </c>
      <c r="G3919">
        <v>9</v>
      </c>
      <c r="H3919" t="s">
        <v>337</v>
      </c>
      <c r="I3919" s="3" t="str">
        <f t="shared" si="532"/>
        <v>https://jpsearch.go.jp/term/type/文章要素</v>
      </c>
      <c r="L3919">
        <f t="shared" si="534"/>
        <v>179</v>
      </c>
      <c r="M3919" t="str">
        <f t="shared" si="535"/>
        <v>https://www.dl.ndl.go.jp/api/iiif/3437686/canvas/179</v>
      </c>
      <c r="N3919" t="str">
        <f t="shared" si="533"/>
        <v>https://www.dl.ndl.go.jp/api/iiif/3437686/manifest.json</v>
      </c>
      <c r="O3919" t="str">
        <f t="shared" si="536"/>
        <v>http://da.dl.itc.u-tokyo.ac.jp/mirador/?params=[{%22manifest%22:%22https://www.dl.ndl.go.jp/api/iiif/3437686/manifest.json%22,%22canvas%22:%22https://www.dl.ndl.go.jp/api/iiif/3437686/canvas/179%22}]</v>
      </c>
      <c r="P3919" t="b">
        <f t="shared" si="537"/>
        <v>1</v>
      </c>
      <c r="Q3919" t="b">
        <f t="shared" si="538"/>
        <v>1</v>
      </c>
      <c r="R3919" s="8">
        <v>318</v>
      </c>
      <c r="S3919" s="8">
        <v>7</v>
      </c>
      <c r="T3919" s="9" t="s">
        <v>5176</v>
      </c>
    </row>
    <row r="3920" spans="1:20" ht="19">
      <c r="A3920" s="8" t="str">
        <f t="shared" si="539"/>
        <v>https://w3id.org/kouigenjimonogatari/data/0318-08.json</v>
      </c>
      <c r="B3920" s="8">
        <v>318</v>
      </c>
      <c r="C3920" s="8">
        <v>8</v>
      </c>
      <c r="D3920" s="9" t="s">
        <v>5177</v>
      </c>
      <c r="E3920" t="str">
        <f t="shared" si="531"/>
        <v>http://creativecommons.org/publicdomain/zero/1.0/</v>
      </c>
      <c r="F3920" s="11" t="s">
        <v>5915</v>
      </c>
      <c r="G3920">
        <v>9</v>
      </c>
      <c r="H3920" t="s">
        <v>337</v>
      </c>
      <c r="I3920" s="3" t="str">
        <f t="shared" si="532"/>
        <v>https://jpsearch.go.jp/term/type/文章要素</v>
      </c>
      <c r="L3920">
        <f t="shared" si="534"/>
        <v>179</v>
      </c>
      <c r="M3920" t="str">
        <f t="shared" si="535"/>
        <v>https://www.dl.ndl.go.jp/api/iiif/3437686/canvas/179</v>
      </c>
      <c r="N3920" t="str">
        <f t="shared" si="533"/>
        <v>https://www.dl.ndl.go.jp/api/iiif/3437686/manifest.json</v>
      </c>
      <c r="O3920" t="str">
        <f t="shared" si="536"/>
        <v>http://da.dl.itc.u-tokyo.ac.jp/mirador/?params=[{%22manifest%22:%22https://www.dl.ndl.go.jp/api/iiif/3437686/manifest.json%22,%22canvas%22:%22https://www.dl.ndl.go.jp/api/iiif/3437686/canvas/179%22}]</v>
      </c>
      <c r="P3920" t="b">
        <f t="shared" si="537"/>
        <v>1</v>
      </c>
      <c r="Q3920" t="b">
        <f t="shared" si="538"/>
        <v>1</v>
      </c>
      <c r="R3920" s="8">
        <v>318</v>
      </c>
      <c r="S3920" s="8">
        <v>8</v>
      </c>
      <c r="T3920" s="9" t="s">
        <v>5177</v>
      </c>
    </row>
    <row r="3921" spans="1:20" ht="19">
      <c r="A3921" s="8" t="str">
        <f t="shared" si="539"/>
        <v>https://w3id.org/kouigenjimonogatari/data/0318-09.json</v>
      </c>
      <c r="B3921" s="8">
        <v>318</v>
      </c>
      <c r="C3921" s="8">
        <v>9</v>
      </c>
      <c r="D3921" s="9" t="s">
        <v>5178</v>
      </c>
      <c r="E3921" t="str">
        <f t="shared" ref="E3921:E3984" si="540">"http://creativecommons.org/publicdomain/zero/1.0/"</f>
        <v>http://creativecommons.org/publicdomain/zero/1.0/</v>
      </c>
      <c r="F3921" s="11" t="s">
        <v>5915</v>
      </c>
      <c r="G3921">
        <v>9</v>
      </c>
      <c r="H3921" t="s">
        <v>337</v>
      </c>
      <c r="I3921" s="3" t="str">
        <f t="shared" ref="I3921:I3984" si="541">"https://jpsearch.go.jp/term/type/文章要素"</f>
        <v>https://jpsearch.go.jp/term/type/文章要素</v>
      </c>
      <c r="L3921">
        <f t="shared" si="534"/>
        <v>179</v>
      </c>
      <c r="M3921" t="str">
        <f t="shared" si="535"/>
        <v>https://www.dl.ndl.go.jp/api/iiif/3437686/canvas/179</v>
      </c>
      <c r="N3921" t="str">
        <f t="shared" ref="N3921:N3984" si="542">"https://www.dl.ndl.go.jp/api/iiif/3437686/manifest.json"</f>
        <v>https://www.dl.ndl.go.jp/api/iiif/3437686/manifest.json</v>
      </c>
      <c r="O3921" t="str">
        <f t="shared" si="536"/>
        <v>http://da.dl.itc.u-tokyo.ac.jp/mirador/?params=[{%22manifest%22:%22https://www.dl.ndl.go.jp/api/iiif/3437686/manifest.json%22,%22canvas%22:%22https://www.dl.ndl.go.jp/api/iiif/3437686/canvas/179%22}]</v>
      </c>
      <c r="P3921" t="b">
        <f t="shared" si="537"/>
        <v>1</v>
      </c>
      <c r="Q3921" t="b">
        <f t="shared" si="538"/>
        <v>1</v>
      </c>
      <c r="R3921" s="8">
        <v>318</v>
      </c>
      <c r="S3921" s="8">
        <v>9</v>
      </c>
      <c r="T3921" s="9" t="s">
        <v>5178</v>
      </c>
    </row>
    <row r="3922" spans="1:20" ht="19">
      <c r="A3922" s="8" t="str">
        <f t="shared" si="539"/>
        <v>https://w3id.org/kouigenjimonogatari/data/0318-10.json</v>
      </c>
      <c r="B3922" s="8">
        <v>318</v>
      </c>
      <c r="C3922" s="8">
        <v>10</v>
      </c>
      <c r="D3922" s="9" t="s">
        <v>5179</v>
      </c>
      <c r="E3922" t="str">
        <f t="shared" si="540"/>
        <v>http://creativecommons.org/publicdomain/zero/1.0/</v>
      </c>
      <c r="F3922" s="11" t="s">
        <v>5915</v>
      </c>
      <c r="G3922">
        <v>9</v>
      </c>
      <c r="H3922" t="s">
        <v>337</v>
      </c>
      <c r="I3922" s="3" t="str">
        <f t="shared" si="541"/>
        <v>https://jpsearch.go.jp/term/type/文章要素</v>
      </c>
      <c r="L3922">
        <f t="shared" si="534"/>
        <v>179</v>
      </c>
      <c r="M3922" t="str">
        <f t="shared" si="535"/>
        <v>https://www.dl.ndl.go.jp/api/iiif/3437686/canvas/179</v>
      </c>
      <c r="N3922" t="str">
        <f t="shared" si="542"/>
        <v>https://www.dl.ndl.go.jp/api/iiif/3437686/manifest.json</v>
      </c>
      <c r="O3922" t="str">
        <f t="shared" si="536"/>
        <v>http://da.dl.itc.u-tokyo.ac.jp/mirador/?params=[{%22manifest%22:%22https://www.dl.ndl.go.jp/api/iiif/3437686/manifest.json%22,%22canvas%22:%22https://www.dl.ndl.go.jp/api/iiif/3437686/canvas/179%22}]</v>
      </c>
      <c r="P3922" t="b">
        <f t="shared" si="537"/>
        <v>1</v>
      </c>
      <c r="Q3922" t="b">
        <f t="shared" si="538"/>
        <v>1</v>
      </c>
      <c r="R3922" s="8">
        <v>318</v>
      </c>
      <c r="S3922" s="8">
        <v>10</v>
      </c>
      <c r="T3922" s="9" t="s">
        <v>5179</v>
      </c>
    </row>
    <row r="3923" spans="1:20" ht="19">
      <c r="A3923" s="8" t="str">
        <f t="shared" si="539"/>
        <v>https://w3id.org/kouigenjimonogatari/data/0318-11.json</v>
      </c>
      <c r="B3923" s="8">
        <v>318</v>
      </c>
      <c r="C3923" s="8">
        <v>11</v>
      </c>
      <c r="D3923" s="9" t="s">
        <v>5180</v>
      </c>
      <c r="E3923" t="str">
        <f t="shared" si="540"/>
        <v>http://creativecommons.org/publicdomain/zero/1.0/</v>
      </c>
      <c r="F3923" s="11" t="s">
        <v>5915</v>
      </c>
      <c r="G3923">
        <v>9</v>
      </c>
      <c r="H3923" t="s">
        <v>337</v>
      </c>
      <c r="I3923" s="3" t="str">
        <f t="shared" si="541"/>
        <v>https://jpsearch.go.jp/term/type/文章要素</v>
      </c>
      <c r="L3923">
        <f t="shared" si="534"/>
        <v>179</v>
      </c>
      <c r="M3923" t="str">
        <f t="shared" si="535"/>
        <v>https://www.dl.ndl.go.jp/api/iiif/3437686/canvas/179</v>
      </c>
      <c r="N3923" t="str">
        <f t="shared" si="542"/>
        <v>https://www.dl.ndl.go.jp/api/iiif/3437686/manifest.json</v>
      </c>
      <c r="O3923" t="str">
        <f t="shared" si="536"/>
        <v>http://da.dl.itc.u-tokyo.ac.jp/mirador/?params=[{%22manifest%22:%22https://www.dl.ndl.go.jp/api/iiif/3437686/manifest.json%22,%22canvas%22:%22https://www.dl.ndl.go.jp/api/iiif/3437686/canvas/179%22}]</v>
      </c>
      <c r="P3923" t="b">
        <f t="shared" si="537"/>
        <v>1</v>
      </c>
      <c r="Q3923" t="b">
        <f t="shared" si="538"/>
        <v>1</v>
      </c>
      <c r="R3923" s="8">
        <v>318</v>
      </c>
      <c r="S3923" s="8">
        <v>11</v>
      </c>
      <c r="T3923" s="9" t="s">
        <v>5180</v>
      </c>
    </row>
    <row r="3924" spans="1:20" ht="19">
      <c r="A3924" s="8" t="str">
        <f t="shared" si="539"/>
        <v>https://w3id.org/kouigenjimonogatari/data/0318-12.json</v>
      </c>
      <c r="B3924" s="8">
        <v>318</v>
      </c>
      <c r="C3924" s="8">
        <v>12</v>
      </c>
      <c r="D3924" s="9" t="s">
        <v>5181</v>
      </c>
      <c r="E3924" t="str">
        <f t="shared" si="540"/>
        <v>http://creativecommons.org/publicdomain/zero/1.0/</v>
      </c>
      <c r="F3924" s="11" t="s">
        <v>5915</v>
      </c>
      <c r="G3924">
        <v>9</v>
      </c>
      <c r="H3924" t="s">
        <v>337</v>
      </c>
      <c r="I3924" s="3" t="str">
        <f t="shared" si="541"/>
        <v>https://jpsearch.go.jp/term/type/文章要素</v>
      </c>
      <c r="L3924">
        <f t="shared" si="534"/>
        <v>179</v>
      </c>
      <c r="M3924" t="str">
        <f t="shared" si="535"/>
        <v>https://www.dl.ndl.go.jp/api/iiif/3437686/canvas/179</v>
      </c>
      <c r="N3924" t="str">
        <f t="shared" si="542"/>
        <v>https://www.dl.ndl.go.jp/api/iiif/3437686/manifest.json</v>
      </c>
      <c r="O3924" t="str">
        <f t="shared" si="536"/>
        <v>http://da.dl.itc.u-tokyo.ac.jp/mirador/?params=[{%22manifest%22:%22https://www.dl.ndl.go.jp/api/iiif/3437686/manifest.json%22,%22canvas%22:%22https://www.dl.ndl.go.jp/api/iiif/3437686/canvas/179%22}]</v>
      </c>
      <c r="P3924" t="b">
        <f t="shared" si="537"/>
        <v>1</v>
      </c>
      <c r="Q3924" t="b">
        <f t="shared" si="538"/>
        <v>1</v>
      </c>
      <c r="R3924" s="8">
        <v>318</v>
      </c>
      <c r="S3924" s="8">
        <v>12</v>
      </c>
      <c r="T3924" s="9" t="s">
        <v>5181</v>
      </c>
    </row>
    <row r="3925" spans="1:20" ht="19">
      <c r="A3925" s="8" t="str">
        <f t="shared" si="539"/>
        <v>https://w3id.org/kouigenjimonogatari/data/0318-13.json</v>
      </c>
      <c r="B3925" s="8">
        <v>318</v>
      </c>
      <c r="C3925" s="8">
        <v>13</v>
      </c>
      <c r="D3925" s="9" t="s">
        <v>5182</v>
      </c>
      <c r="E3925" t="str">
        <f t="shared" si="540"/>
        <v>http://creativecommons.org/publicdomain/zero/1.0/</v>
      </c>
      <c r="F3925" s="11" t="s">
        <v>5915</v>
      </c>
      <c r="G3925">
        <v>9</v>
      </c>
      <c r="H3925" t="s">
        <v>337</v>
      </c>
      <c r="I3925" s="3" t="str">
        <f t="shared" si="541"/>
        <v>https://jpsearch.go.jp/term/type/文章要素</v>
      </c>
      <c r="L3925">
        <f t="shared" si="534"/>
        <v>179</v>
      </c>
      <c r="M3925" t="str">
        <f t="shared" si="535"/>
        <v>https://www.dl.ndl.go.jp/api/iiif/3437686/canvas/179</v>
      </c>
      <c r="N3925" t="str">
        <f t="shared" si="542"/>
        <v>https://www.dl.ndl.go.jp/api/iiif/3437686/manifest.json</v>
      </c>
      <c r="O3925" t="str">
        <f t="shared" si="536"/>
        <v>http://da.dl.itc.u-tokyo.ac.jp/mirador/?params=[{%22manifest%22:%22https://www.dl.ndl.go.jp/api/iiif/3437686/manifest.json%22,%22canvas%22:%22https://www.dl.ndl.go.jp/api/iiif/3437686/canvas/179%22}]</v>
      </c>
      <c r="P3925" t="b">
        <f t="shared" si="537"/>
        <v>1</v>
      </c>
      <c r="Q3925" t="b">
        <f t="shared" si="538"/>
        <v>1</v>
      </c>
      <c r="R3925" s="8">
        <v>318</v>
      </c>
      <c r="S3925" s="8">
        <v>13</v>
      </c>
      <c r="T3925" s="9" t="s">
        <v>5182</v>
      </c>
    </row>
    <row r="3926" spans="1:20" ht="19">
      <c r="A3926" s="8" t="str">
        <f t="shared" si="539"/>
        <v>https://w3id.org/kouigenjimonogatari/data/0318-14.json</v>
      </c>
      <c r="B3926" s="8">
        <v>318</v>
      </c>
      <c r="C3926" s="8">
        <v>14</v>
      </c>
      <c r="D3926" s="9" t="s">
        <v>5183</v>
      </c>
      <c r="E3926" t="str">
        <f t="shared" si="540"/>
        <v>http://creativecommons.org/publicdomain/zero/1.0/</v>
      </c>
      <c r="F3926" s="11" t="s">
        <v>5915</v>
      </c>
      <c r="G3926">
        <v>9</v>
      </c>
      <c r="H3926" t="s">
        <v>337</v>
      </c>
      <c r="I3926" s="3" t="str">
        <f t="shared" si="541"/>
        <v>https://jpsearch.go.jp/term/type/文章要素</v>
      </c>
      <c r="L3926">
        <f t="shared" si="534"/>
        <v>179</v>
      </c>
      <c r="M3926" t="str">
        <f t="shared" si="535"/>
        <v>https://www.dl.ndl.go.jp/api/iiif/3437686/canvas/179</v>
      </c>
      <c r="N3926" t="str">
        <f t="shared" si="542"/>
        <v>https://www.dl.ndl.go.jp/api/iiif/3437686/manifest.json</v>
      </c>
      <c r="O3926" t="str">
        <f t="shared" si="536"/>
        <v>http://da.dl.itc.u-tokyo.ac.jp/mirador/?params=[{%22manifest%22:%22https://www.dl.ndl.go.jp/api/iiif/3437686/manifest.json%22,%22canvas%22:%22https://www.dl.ndl.go.jp/api/iiif/3437686/canvas/179%22}]</v>
      </c>
      <c r="P3926" t="b">
        <f t="shared" si="537"/>
        <v>1</v>
      </c>
      <c r="Q3926" t="b">
        <f t="shared" si="538"/>
        <v>1</v>
      </c>
      <c r="R3926" s="8">
        <v>318</v>
      </c>
      <c r="S3926" s="8">
        <v>14</v>
      </c>
      <c r="T3926" s="9" t="s">
        <v>5183</v>
      </c>
    </row>
    <row r="3927" spans="1:20" ht="19">
      <c r="A3927" s="8" t="str">
        <f t="shared" si="539"/>
        <v>https://w3id.org/kouigenjimonogatari/data/0319-01.json</v>
      </c>
      <c r="B3927" s="8">
        <v>319</v>
      </c>
      <c r="C3927" s="8">
        <v>1</v>
      </c>
      <c r="D3927" s="9" t="s">
        <v>5184</v>
      </c>
      <c r="E3927" t="str">
        <f t="shared" si="540"/>
        <v>http://creativecommons.org/publicdomain/zero/1.0/</v>
      </c>
      <c r="F3927" s="11" t="s">
        <v>5915</v>
      </c>
      <c r="G3927">
        <v>9</v>
      </c>
      <c r="H3927" t="s">
        <v>337</v>
      </c>
      <c r="I3927" s="3" t="str">
        <f t="shared" si="541"/>
        <v>https://jpsearch.go.jp/term/type/文章要素</v>
      </c>
      <c r="L3927">
        <f t="shared" si="534"/>
        <v>179</v>
      </c>
      <c r="M3927" t="str">
        <f t="shared" si="535"/>
        <v>https://www.dl.ndl.go.jp/api/iiif/3437686/canvas/179</v>
      </c>
      <c r="N3927" t="str">
        <f t="shared" si="542"/>
        <v>https://www.dl.ndl.go.jp/api/iiif/3437686/manifest.json</v>
      </c>
      <c r="O3927" t="str">
        <f t="shared" si="536"/>
        <v>http://da.dl.itc.u-tokyo.ac.jp/mirador/?params=[{%22manifest%22:%22https://www.dl.ndl.go.jp/api/iiif/3437686/manifest.json%22,%22canvas%22:%22https://www.dl.ndl.go.jp/api/iiif/3437686/canvas/179%22}]</v>
      </c>
      <c r="P3927" t="b">
        <f t="shared" si="537"/>
        <v>1</v>
      </c>
      <c r="Q3927" t="b">
        <f t="shared" si="538"/>
        <v>1</v>
      </c>
      <c r="R3927" s="8">
        <v>319</v>
      </c>
      <c r="S3927" s="8">
        <v>1</v>
      </c>
      <c r="T3927" s="9" t="s">
        <v>5184</v>
      </c>
    </row>
    <row r="3928" spans="1:20" ht="19">
      <c r="A3928" s="8" t="str">
        <f t="shared" si="539"/>
        <v>https://w3id.org/kouigenjimonogatari/data/0319-02.json</v>
      </c>
      <c r="B3928" s="8">
        <v>319</v>
      </c>
      <c r="C3928" s="8">
        <v>2</v>
      </c>
      <c r="D3928" s="9" t="s">
        <v>5185</v>
      </c>
      <c r="E3928" t="str">
        <f t="shared" si="540"/>
        <v>http://creativecommons.org/publicdomain/zero/1.0/</v>
      </c>
      <c r="F3928" s="11" t="s">
        <v>5915</v>
      </c>
      <c r="G3928">
        <v>9</v>
      </c>
      <c r="H3928" t="s">
        <v>337</v>
      </c>
      <c r="I3928" s="3" t="str">
        <f t="shared" si="541"/>
        <v>https://jpsearch.go.jp/term/type/文章要素</v>
      </c>
      <c r="L3928">
        <f t="shared" si="534"/>
        <v>179</v>
      </c>
      <c r="M3928" t="str">
        <f t="shared" si="535"/>
        <v>https://www.dl.ndl.go.jp/api/iiif/3437686/canvas/179</v>
      </c>
      <c r="N3928" t="str">
        <f t="shared" si="542"/>
        <v>https://www.dl.ndl.go.jp/api/iiif/3437686/manifest.json</v>
      </c>
      <c r="O3928" t="str">
        <f t="shared" si="536"/>
        <v>http://da.dl.itc.u-tokyo.ac.jp/mirador/?params=[{%22manifest%22:%22https://www.dl.ndl.go.jp/api/iiif/3437686/manifest.json%22,%22canvas%22:%22https://www.dl.ndl.go.jp/api/iiif/3437686/canvas/179%22}]</v>
      </c>
      <c r="P3928" t="b">
        <f t="shared" si="537"/>
        <v>1</v>
      </c>
      <c r="Q3928" t="b">
        <f t="shared" si="538"/>
        <v>1</v>
      </c>
      <c r="R3928" s="8">
        <v>319</v>
      </c>
      <c r="S3928" s="8">
        <v>2</v>
      </c>
      <c r="T3928" s="9" t="s">
        <v>5185</v>
      </c>
    </row>
    <row r="3929" spans="1:20" ht="19">
      <c r="A3929" s="8" t="str">
        <f t="shared" si="539"/>
        <v>https://w3id.org/kouigenjimonogatari/data/0319-03.json</v>
      </c>
      <c r="B3929" s="8">
        <v>319</v>
      </c>
      <c r="C3929" s="8">
        <v>3</v>
      </c>
      <c r="D3929" s="9" t="s">
        <v>5186</v>
      </c>
      <c r="E3929" t="str">
        <f t="shared" si="540"/>
        <v>http://creativecommons.org/publicdomain/zero/1.0/</v>
      </c>
      <c r="F3929" s="11" t="s">
        <v>5915</v>
      </c>
      <c r="G3929">
        <v>9</v>
      </c>
      <c r="H3929" t="s">
        <v>337</v>
      </c>
      <c r="I3929" s="3" t="str">
        <f t="shared" si="541"/>
        <v>https://jpsearch.go.jp/term/type/文章要素</v>
      </c>
      <c r="L3929">
        <f t="shared" si="534"/>
        <v>179</v>
      </c>
      <c r="M3929" t="str">
        <f t="shared" si="535"/>
        <v>https://www.dl.ndl.go.jp/api/iiif/3437686/canvas/179</v>
      </c>
      <c r="N3929" t="str">
        <f t="shared" si="542"/>
        <v>https://www.dl.ndl.go.jp/api/iiif/3437686/manifest.json</v>
      </c>
      <c r="O3929" t="str">
        <f t="shared" si="536"/>
        <v>http://da.dl.itc.u-tokyo.ac.jp/mirador/?params=[{%22manifest%22:%22https://www.dl.ndl.go.jp/api/iiif/3437686/manifest.json%22,%22canvas%22:%22https://www.dl.ndl.go.jp/api/iiif/3437686/canvas/179%22}]</v>
      </c>
      <c r="P3929" t="b">
        <f t="shared" si="537"/>
        <v>1</v>
      </c>
      <c r="Q3929" t="b">
        <f t="shared" si="538"/>
        <v>1</v>
      </c>
      <c r="R3929" s="8">
        <v>319</v>
      </c>
      <c r="S3929" s="8">
        <v>3</v>
      </c>
      <c r="T3929" s="9" t="s">
        <v>5186</v>
      </c>
    </row>
    <row r="3930" spans="1:20" ht="19">
      <c r="A3930" s="8" t="str">
        <f t="shared" si="539"/>
        <v>https://w3id.org/kouigenjimonogatari/data/0319-04.json</v>
      </c>
      <c r="B3930" s="8">
        <v>319</v>
      </c>
      <c r="C3930" s="8">
        <v>4</v>
      </c>
      <c r="D3930" s="9" t="s">
        <v>5187</v>
      </c>
      <c r="E3930" t="str">
        <f t="shared" si="540"/>
        <v>http://creativecommons.org/publicdomain/zero/1.0/</v>
      </c>
      <c r="F3930" s="11" t="s">
        <v>5915</v>
      </c>
      <c r="G3930">
        <v>9</v>
      </c>
      <c r="H3930" t="s">
        <v>337</v>
      </c>
      <c r="I3930" s="3" t="str">
        <f t="shared" si="541"/>
        <v>https://jpsearch.go.jp/term/type/文章要素</v>
      </c>
      <c r="L3930">
        <f t="shared" si="534"/>
        <v>179</v>
      </c>
      <c r="M3930" t="str">
        <f t="shared" si="535"/>
        <v>https://www.dl.ndl.go.jp/api/iiif/3437686/canvas/179</v>
      </c>
      <c r="N3930" t="str">
        <f t="shared" si="542"/>
        <v>https://www.dl.ndl.go.jp/api/iiif/3437686/manifest.json</v>
      </c>
      <c r="O3930" t="str">
        <f t="shared" si="536"/>
        <v>http://da.dl.itc.u-tokyo.ac.jp/mirador/?params=[{%22manifest%22:%22https://www.dl.ndl.go.jp/api/iiif/3437686/manifest.json%22,%22canvas%22:%22https://www.dl.ndl.go.jp/api/iiif/3437686/canvas/179%22}]</v>
      </c>
      <c r="P3930" t="b">
        <f t="shared" si="537"/>
        <v>1</v>
      </c>
      <c r="Q3930" t="b">
        <f t="shared" si="538"/>
        <v>1</v>
      </c>
      <c r="R3930" s="8">
        <v>319</v>
      </c>
      <c r="S3930" s="8">
        <v>4</v>
      </c>
      <c r="T3930" s="9" t="s">
        <v>5187</v>
      </c>
    </row>
    <row r="3931" spans="1:20" ht="19">
      <c r="A3931" s="8" t="str">
        <f t="shared" si="539"/>
        <v>https://w3id.org/kouigenjimonogatari/data/0319-05.json</v>
      </c>
      <c r="B3931" s="8">
        <v>319</v>
      </c>
      <c r="C3931" s="8">
        <v>5</v>
      </c>
      <c r="D3931" s="9" t="s">
        <v>5188</v>
      </c>
      <c r="E3931" t="str">
        <f t="shared" si="540"/>
        <v>http://creativecommons.org/publicdomain/zero/1.0/</v>
      </c>
      <c r="F3931" s="11" t="s">
        <v>5915</v>
      </c>
      <c r="G3931">
        <v>9</v>
      </c>
      <c r="H3931" t="s">
        <v>337</v>
      </c>
      <c r="I3931" s="3" t="str">
        <f t="shared" si="541"/>
        <v>https://jpsearch.go.jp/term/type/文章要素</v>
      </c>
      <c r="L3931">
        <f t="shared" si="534"/>
        <v>179</v>
      </c>
      <c r="M3931" t="str">
        <f t="shared" si="535"/>
        <v>https://www.dl.ndl.go.jp/api/iiif/3437686/canvas/179</v>
      </c>
      <c r="N3931" t="str">
        <f t="shared" si="542"/>
        <v>https://www.dl.ndl.go.jp/api/iiif/3437686/manifest.json</v>
      </c>
      <c r="O3931" t="str">
        <f t="shared" si="536"/>
        <v>http://da.dl.itc.u-tokyo.ac.jp/mirador/?params=[{%22manifest%22:%22https://www.dl.ndl.go.jp/api/iiif/3437686/manifest.json%22,%22canvas%22:%22https://www.dl.ndl.go.jp/api/iiif/3437686/canvas/179%22}]</v>
      </c>
      <c r="P3931" t="b">
        <f t="shared" si="537"/>
        <v>1</v>
      </c>
      <c r="Q3931" t="b">
        <f t="shared" si="538"/>
        <v>1</v>
      </c>
      <c r="R3931" s="8">
        <v>319</v>
      </c>
      <c r="S3931" s="8">
        <v>5</v>
      </c>
      <c r="T3931" s="9" t="s">
        <v>5188</v>
      </c>
    </row>
    <row r="3932" spans="1:20" ht="19">
      <c r="A3932" s="8" t="str">
        <f t="shared" si="539"/>
        <v>https://w3id.org/kouigenjimonogatari/data/0319-06.json</v>
      </c>
      <c r="B3932" s="8">
        <v>319</v>
      </c>
      <c r="C3932" s="8">
        <v>6</v>
      </c>
      <c r="D3932" s="9" t="s">
        <v>5189</v>
      </c>
      <c r="E3932" t="str">
        <f t="shared" si="540"/>
        <v>http://creativecommons.org/publicdomain/zero/1.0/</v>
      </c>
      <c r="F3932" s="11" t="s">
        <v>5915</v>
      </c>
      <c r="G3932">
        <v>9</v>
      </c>
      <c r="H3932" t="s">
        <v>337</v>
      </c>
      <c r="I3932" s="3" t="str">
        <f t="shared" si="541"/>
        <v>https://jpsearch.go.jp/term/type/文章要素</v>
      </c>
      <c r="L3932">
        <f t="shared" si="534"/>
        <v>179</v>
      </c>
      <c r="M3932" t="str">
        <f t="shared" si="535"/>
        <v>https://www.dl.ndl.go.jp/api/iiif/3437686/canvas/179</v>
      </c>
      <c r="N3932" t="str">
        <f t="shared" si="542"/>
        <v>https://www.dl.ndl.go.jp/api/iiif/3437686/manifest.json</v>
      </c>
      <c r="O3932" t="str">
        <f t="shared" si="536"/>
        <v>http://da.dl.itc.u-tokyo.ac.jp/mirador/?params=[{%22manifest%22:%22https://www.dl.ndl.go.jp/api/iiif/3437686/manifest.json%22,%22canvas%22:%22https://www.dl.ndl.go.jp/api/iiif/3437686/canvas/179%22}]</v>
      </c>
      <c r="P3932" t="b">
        <f t="shared" si="537"/>
        <v>1</v>
      </c>
      <c r="Q3932" t="b">
        <f t="shared" si="538"/>
        <v>1</v>
      </c>
      <c r="R3932" s="8">
        <v>319</v>
      </c>
      <c r="S3932" s="8">
        <v>6</v>
      </c>
      <c r="T3932" s="9" t="s">
        <v>5189</v>
      </c>
    </row>
    <row r="3933" spans="1:20" ht="19">
      <c r="A3933" s="8" t="str">
        <f t="shared" si="539"/>
        <v>https://w3id.org/kouigenjimonogatari/data/0319-07.json</v>
      </c>
      <c r="B3933" s="8">
        <v>319</v>
      </c>
      <c r="C3933" s="8">
        <v>7</v>
      </c>
      <c r="D3933" s="9" t="s">
        <v>5190</v>
      </c>
      <c r="E3933" t="str">
        <f t="shared" si="540"/>
        <v>http://creativecommons.org/publicdomain/zero/1.0/</v>
      </c>
      <c r="F3933" s="11" t="s">
        <v>5915</v>
      </c>
      <c r="G3933">
        <v>9</v>
      </c>
      <c r="H3933" t="s">
        <v>337</v>
      </c>
      <c r="I3933" s="3" t="str">
        <f t="shared" si="541"/>
        <v>https://jpsearch.go.jp/term/type/文章要素</v>
      </c>
      <c r="L3933">
        <f t="shared" si="534"/>
        <v>179</v>
      </c>
      <c r="M3933" t="str">
        <f t="shared" si="535"/>
        <v>https://www.dl.ndl.go.jp/api/iiif/3437686/canvas/179</v>
      </c>
      <c r="N3933" t="str">
        <f t="shared" si="542"/>
        <v>https://www.dl.ndl.go.jp/api/iiif/3437686/manifest.json</v>
      </c>
      <c r="O3933" t="str">
        <f t="shared" si="536"/>
        <v>http://da.dl.itc.u-tokyo.ac.jp/mirador/?params=[{%22manifest%22:%22https://www.dl.ndl.go.jp/api/iiif/3437686/manifest.json%22,%22canvas%22:%22https://www.dl.ndl.go.jp/api/iiif/3437686/canvas/179%22}]</v>
      </c>
      <c r="P3933" t="b">
        <f t="shared" si="537"/>
        <v>1</v>
      </c>
      <c r="Q3933" t="b">
        <f t="shared" si="538"/>
        <v>1</v>
      </c>
      <c r="R3933" s="8">
        <v>319</v>
      </c>
      <c r="S3933" s="8">
        <v>7</v>
      </c>
      <c r="T3933" s="9" t="s">
        <v>5190</v>
      </c>
    </row>
    <row r="3934" spans="1:20" ht="19">
      <c r="A3934" s="8" t="str">
        <f t="shared" si="539"/>
        <v>https://w3id.org/kouigenjimonogatari/data/0319-08.json</v>
      </c>
      <c r="B3934" s="8">
        <v>319</v>
      </c>
      <c r="C3934" s="8">
        <v>8</v>
      </c>
      <c r="D3934" s="9" t="s">
        <v>5191</v>
      </c>
      <c r="E3934" t="str">
        <f t="shared" si="540"/>
        <v>http://creativecommons.org/publicdomain/zero/1.0/</v>
      </c>
      <c r="F3934" s="11" t="s">
        <v>5915</v>
      </c>
      <c r="G3934">
        <v>9</v>
      </c>
      <c r="H3934" t="s">
        <v>337</v>
      </c>
      <c r="I3934" s="3" t="str">
        <f t="shared" si="541"/>
        <v>https://jpsearch.go.jp/term/type/文章要素</v>
      </c>
      <c r="L3934">
        <f t="shared" si="534"/>
        <v>179</v>
      </c>
      <c r="M3934" t="str">
        <f t="shared" si="535"/>
        <v>https://www.dl.ndl.go.jp/api/iiif/3437686/canvas/179</v>
      </c>
      <c r="N3934" t="str">
        <f t="shared" si="542"/>
        <v>https://www.dl.ndl.go.jp/api/iiif/3437686/manifest.json</v>
      </c>
      <c r="O3934" t="str">
        <f t="shared" si="536"/>
        <v>http://da.dl.itc.u-tokyo.ac.jp/mirador/?params=[{%22manifest%22:%22https://www.dl.ndl.go.jp/api/iiif/3437686/manifest.json%22,%22canvas%22:%22https://www.dl.ndl.go.jp/api/iiif/3437686/canvas/179%22}]</v>
      </c>
      <c r="P3934" t="b">
        <f t="shared" si="537"/>
        <v>1</v>
      </c>
      <c r="Q3934" t="b">
        <f t="shared" si="538"/>
        <v>1</v>
      </c>
      <c r="R3934" s="8">
        <v>319</v>
      </c>
      <c r="S3934" s="8">
        <v>8</v>
      </c>
      <c r="T3934" s="9" t="s">
        <v>5191</v>
      </c>
    </row>
    <row r="3935" spans="1:20" ht="19">
      <c r="A3935" s="8" t="str">
        <f t="shared" si="539"/>
        <v>https://w3id.org/kouigenjimonogatari/data/0319-09.json</v>
      </c>
      <c r="B3935" s="8">
        <v>319</v>
      </c>
      <c r="C3935" s="8">
        <v>9</v>
      </c>
      <c r="D3935" s="9" t="s">
        <v>5192</v>
      </c>
      <c r="E3935" t="str">
        <f t="shared" si="540"/>
        <v>http://creativecommons.org/publicdomain/zero/1.0/</v>
      </c>
      <c r="F3935" s="11" t="s">
        <v>5915</v>
      </c>
      <c r="G3935">
        <v>9</v>
      </c>
      <c r="H3935" t="s">
        <v>337</v>
      </c>
      <c r="I3935" s="3" t="str">
        <f t="shared" si="541"/>
        <v>https://jpsearch.go.jp/term/type/文章要素</v>
      </c>
      <c r="L3935">
        <f t="shared" si="534"/>
        <v>179</v>
      </c>
      <c r="M3935" t="str">
        <f t="shared" si="535"/>
        <v>https://www.dl.ndl.go.jp/api/iiif/3437686/canvas/179</v>
      </c>
      <c r="N3935" t="str">
        <f t="shared" si="542"/>
        <v>https://www.dl.ndl.go.jp/api/iiif/3437686/manifest.json</v>
      </c>
      <c r="O3935" t="str">
        <f t="shared" si="536"/>
        <v>http://da.dl.itc.u-tokyo.ac.jp/mirador/?params=[{%22manifest%22:%22https://www.dl.ndl.go.jp/api/iiif/3437686/manifest.json%22,%22canvas%22:%22https://www.dl.ndl.go.jp/api/iiif/3437686/canvas/179%22}]</v>
      </c>
      <c r="P3935" t="b">
        <f t="shared" si="537"/>
        <v>1</v>
      </c>
      <c r="Q3935" t="b">
        <f t="shared" si="538"/>
        <v>1</v>
      </c>
      <c r="R3935" s="8">
        <v>319</v>
      </c>
      <c r="S3935" s="8">
        <v>9</v>
      </c>
      <c r="T3935" s="9" t="s">
        <v>5192</v>
      </c>
    </row>
    <row r="3936" spans="1:20" ht="19">
      <c r="A3936" s="8" t="str">
        <f t="shared" si="539"/>
        <v>https://w3id.org/kouigenjimonogatari/data/0319-10.json</v>
      </c>
      <c r="B3936" s="8">
        <v>319</v>
      </c>
      <c r="C3936" s="8">
        <v>10</v>
      </c>
      <c r="D3936" s="9" t="s">
        <v>3823</v>
      </c>
      <c r="E3936" t="str">
        <f t="shared" si="540"/>
        <v>http://creativecommons.org/publicdomain/zero/1.0/</v>
      </c>
      <c r="F3936" s="11" t="s">
        <v>5915</v>
      </c>
      <c r="G3936">
        <v>9</v>
      </c>
      <c r="H3936" t="s">
        <v>337</v>
      </c>
      <c r="I3936" s="3" t="str">
        <f t="shared" si="541"/>
        <v>https://jpsearch.go.jp/term/type/文章要素</v>
      </c>
      <c r="L3936">
        <f t="shared" ref="L3936:L3999" si="543">20+INT(B3936/2)</f>
        <v>179</v>
      </c>
      <c r="M3936" t="str">
        <f t="shared" ref="M3936:M3999" si="544">"https://www.dl.ndl.go.jp/api/iiif/3437686/canvas/"&amp;L3936</f>
        <v>https://www.dl.ndl.go.jp/api/iiif/3437686/canvas/179</v>
      </c>
      <c r="N3936" t="str">
        <f t="shared" si="542"/>
        <v>https://www.dl.ndl.go.jp/api/iiif/3437686/manifest.json</v>
      </c>
      <c r="O3936" t="str">
        <f t="shared" ref="O3936:O3999" si="545">"http://da.dl.itc.u-tokyo.ac.jp/mirador/?params=[{%22manifest%22:%22"&amp;N3936&amp;"%22,%22canvas%22:%22"&amp;M3936&amp;"%22}]"</f>
        <v>http://da.dl.itc.u-tokyo.ac.jp/mirador/?params=[{%22manifest%22:%22https://www.dl.ndl.go.jp/api/iiif/3437686/manifest.json%22,%22canvas%22:%22https://www.dl.ndl.go.jp/api/iiif/3437686/canvas/179%22}]</v>
      </c>
      <c r="P3936" t="b">
        <f t="shared" ref="P3936:P3999" si="546">S3936=C3936</f>
        <v>1</v>
      </c>
      <c r="Q3936" t="b">
        <f t="shared" ref="Q3936:Q3999" si="547">B3936=R3936</f>
        <v>1</v>
      </c>
      <c r="R3936" s="8">
        <v>319</v>
      </c>
      <c r="S3936" s="8">
        <v>10</v>
      </c>
      <c r="T3936" s="9" t="s">
        <v>3823</v>
      </c>
    </row>
    <row r="3937" spans="1:20" ht="19">
      <c r="A3937" s="8" t="str">
        <f t="shared" si="539"/>
        <v>https://w3id.org/kouigenjimonogatari/data/0319-11.json</v>
      </c>
      <c r="B3937" s="8">
        <v>319</v>
      </c>
      <c r="C3937" s="8">
        <v>11</v>
      </c>
      <c r="D3937" s="9" t="s">
        <v>5193</v>
      </c>
      <c r="E3937" t="str">
        <f t="shared" si="540"/>
        <v>http://creativecommons.org/publicdomain/zero/1.0/</v>
      </c>
      <c r="F3937" s="11" t="s">
        <v>5915</v>
      </c>
      <c r="G3937">
        <v>9</v>
      </c>
      <c r="H3937" t="s">
        <v>337</v>
      </c>
      <c r="I3937" s="3" t="str">
        <f t="shared" si="541"/>
        <v>https://jpsearch.go.jp/term/type/文章要素</v>
      </c>
      <c r="L3937">
        <f t="shared" si="543"/>
        <v>179</v>
      </c>
      <c r="M3937" t="str">
        <f t="shared" si="544"/>
        <v>https://www.dl.ndl.go.jp/api/iiif/3437686/canvas/179</v>
      </c>
      <c r="N3937" t="str">
        <f t="shared" si="542"/>
        <v>https://www.dl.ndl.go.jp/api/iiif/3437686/manifest.json</v>
      </c>
      <c r="O3937" t="str">
        <f t="shared" si="545"/>
        <v>http://da.dl.itc.u-tokyo.ac.jp/mirador/?params=[{%22manifest%22:%22https://www.dl.ndl.go.jp/api/iiif/3437686/manifest.json%22,%22canvas%22:%22https://www.dl.ndl.go.jp/api/iiif/3437686/canvas/179%22}]</v>
      </c>
      <c r="P3937" t="b">
        <f t="shared" si="546"/>
        <v>1</v>
      </c>
      <c r="Q3937" t="b">
        <f t="shared" si="547"/>
        <v>1</v>
      </c>
      <c r="R3937" s="8">
        <v>319</v>
      </c>
      <c r="S3937" s="8">
        <v>11</v>
      </c>
      <c r="T3937" s="9" t="s">
        <v>5193</v>
      </c>
    </row>
    <row r="3938" spans="1:20" ht="19">
      <c r="A3938" s="8" t="str">
        <f t="shared" si="539"/>
        <v>https://w3id.org/kouigenjimonogatari/data/0319-12.json</v>
      </c>
      <c r="B3938" s="8">
        <v>319</v>
      </c>
      <c r="C3938" s="8">
        <v>12</v>
      </c>
      <c r="D3938" s="9" t="s">
        <v>5194</v>
      </c>
      <c r="E3938" t="str">
        <f t="shared" si="540"/>
        <v>http://creativecommons.org/publicdomain/zero/1.0/</v>
      </c>
      <c r="F3938" s="11" t="s">
        <v>5915</v>
      </c>
      <c r="G3938">
        <v>9</v>
      </c>
      <c r="H3938" t="s">
        <v>337</v>
      </c>
      <c r="I3938" s="3" t="str">
        <f t="shared" si="541"/>
        <v>https://jpsearch.go.jp/term/type/文章要素</v>
      </c>
      <c r="L3938">
        <f t="shared" si="543"/>
        <v>179</v>
      </c>
      <c r="M3938" t="str">
        <f t="shared" si="544"/>
        <v>https://www.dl.ndl.go.jp/api/iiif/3437686/canvas/179</v>
      </c>
      <c r="N3938" t="str">
        <f t="shared" si="542"/>
        <v>https://www.dl.ndl.go.jp/api/iiif/3437686/manifest.json</v>
      </c>
      <c r="O3938" t="str">
        <f t="shared" si="545"/>
        <v>http://da.dl.itc.u-tokyo.ac.jp/mirador/?params=[{%22manifest%22:%22https://www.dl.ndl.go.jp/api/iiif/3437686/manifest.json%22,%22canvas%22:%22https://www.dl.ndl.go.jp/api/iiif/3437686/canvas/179%22}]</v>
      </c>
      <c r="P3938" t="b">
        <f t="shared" si="546"/>
        <v>1</v>
      </c>
      <c r="Q3938" t="b">
        <f t="shared" si="547"/>
        <v>1</v>
      </c>
      <c r="R3938" s="8">
        <v>319</v>
      </c>
      <c r="S3938" s="8">
        <v>12</v>
      </c>
      <c r="T3938" s="9" t="s">
        <v>5194</v>
      </c>
    </row>
    <row r="3939" spans="1:20" ht="19">
      <c r="A3939" s="8" t="str">
        <f t="shared" si="539"/>
        <v>https://w3id.org/kouigenjimonogatari/data/0319-13.json</v>
      </c>
      <c r="B3939" s="8">
        <v>319</v>
      </c>
      <c r="C3939" s="8">
        <v>13</v>
      </c>
      <c r="D3939" s="9" t="s">
        <v>5195</v>
      </c>
      <c r="E3939" t="str">
        <f t="shared" si="540"/>
        <v>http://creativecommons.org/publicdomain/zero/1.0/</v>
      </c>
      <c r="F3939" s="11" t="s">
        <v>5915</v>
      </c>
      <c r="G3939">
        <v>9</v>
      </c>
      <c r="H3939" t="s">
        <v>337</v>
      </c>
      <c r="I3939" s="3" t="str">
        <f t="shared" si="541"/>
        <v>https://jpsearch.go.jp/term/type/文章要素</v>
      </c>
      <c r="L3939">
        <f t="shared" si="543"/>
        <v>179</v>
      </c>
      <c r="M3939" t="str">
        <f t="shared" si="544"/>
        <v>https://www.dl.ndl.go.jp/api/iiif/3437686/canvas/179</v>
      </c>
      <c r="N3939" t="str">
        <f t="shared" si="542"/>
        <v>https://www.dl.ndl.go.jp/api/iiif/3437686/manifest.json</v>
      </c>
      <c r="O3939" t="str">
        <f t="shared" si="545"/>
        <v>http://da.dl.itc.u-tokyo.ac.jp/mirador/?params=[{%22manifest%22:%22https://www.dl.ndl.go.jp/api/iiif/3437686/manifest.json%22,%22canvas%22:%22https://www.dl.ndl.go.jp/api/iiif/3437686/canvas/179%22}]</v>
      </c>
      <c r="P3939" t="b">
        <f t="shared" si="546"/>
        <v>1</v>
      </c>
      <c r="Q3939" t="b">
        <f t="shared" si="547"/>
        <v>1</v>
      </c>
      <c r="R3939" s="8">
        <v>319</v>
      </c>
      <c r="S3939" s="8">
        <v>13</v>
      </c>
      <c r="T3939" s="9" t="s">
        <v>5195</v>
      </c>
    </row>
    <row r="3940" spans="1:20" ht="19">
      <c r="A3940" s="8" t="str">
        <f t="shared" si="539"/>
        <v>https://w3id.org/kouigenjimonogatari/data/0319-14.json</v>
      </c>
      <c r="B3940" s="8">
        <v>319</v>
      </c>
      <c r="C3940" s="8">
        <v>14</v>
      </c>
      <c r="D3940" s="9" t="s">
        <v>5196</v>
      </c>
      <c r="E3940" t="str">
        <f t="shared" si="540"/>
        <v>http://creativecommons.org/publicdomain/zero/1.0/</v>
      </c>
      <c r="F3940" s="11" t="s">
        <v>5915</v>
      </c>
      <c r="G3940">
        <v>9</v>
      </c>
      <c r="H3940" t="s">
        <v>337</v>
      </c>
      <c r="I3940" s="3" t="str">
        <f t="shared" si="541"/>
        <v>https://jpsearch.go.jp/term/type/文章要素</v>
      </c>
      <c r="L3940">
        <f t="shared" si="543"/>
        <v>179</v>
      </c>
      <c r="M3940" t="str">
        <f t="shared" si="544"/>
        <v>https://www.dl.ndl.go.jp/api/iiif/3437686/canvas/179</v>
      </c>
      <c r="N3940" t="str">
        <f t="shared" si="542"/>
        <v>https://www.dl.ndl.go.jp/api/iiif/3437686/manifest.json</v>
      </c>
      <c r="O3940" t="str">
        <f t="shared" si="545"/>
        <v>http://da.dl.itc.u-tokyo.ac.jp/mirador/?params=[{%22manifest%22:%22https://www.dl.ndl.go.jp/api/iiif/3437686/manifest.json%22,%22canvas%22:%22https://www.dl.ndl.go.jp/api/iiif/3437686/canvas/179%22}]</v>
      </c>
      <c r="P3940" t="b">
        <f t="shared" si="546"/>
        <v>1</v>
      </c>
      <c r="Q3940" t="b">
        <f t="shared" si="547"/>
        <v>1</v>
      </c>
      <c r="R3940" s="8">
        <v>319</v>
      </c>
      <c r="S3940" s="8">
        <v>14</v>
      </c>
      <c r="T3940" s="9" t="s">
        <v>5196</v>
      </c>
    </row>
    <row r="3941" spans="1:20" ht="19">
      <c r="A3941" s="8" t="str">
        <f t="shared" si="539"/>
        <v>https://w3id.org/kouigenjimonogatari/data/0320-01.json</v>
      </c>
      <c r="B3941" s="8">
        <v>320</v>
      </c>
      <c r="C3941" s="8">
        <v>1</v>
      </c>
      <c r="D3941" s="9" t="s">
        <v>5197</v>
      </c>
      <c r="E3941" t="str">
        <f t="shared" si="540"/>
        <v>http://creativecommons.org/publicdomain/zero/1.0/</v>
      </c>
      <c r="F3941" s="11" t="s">
        <v>5915</v>
      </c>
      <c r="G3941">
        <v>9</v>
      </c>
      <c r="H3941" t="s">
        <v>337</v>
      </c>
      <c r="I3941" s="3" t="str">
        <f t="shared" si="541"/>
        <v>https://jpsearch.go.jp/term/type/文章要素</v>
      </c>
      <c r="L3941">
        <f t="shared" si="543"/>
        <v>180</v>
      </c>
      <c r="M3941" t="str">
        <f t="shared" si="544"/>
        <v>https://www.dl.ndl.go.jp/api/iiif/3437686/canvas/180</v>
      </c>
      <c r="N3941" t="str">
        <f t="shared" si="542"/>
        <v>https://www.dl.ndl.go.jp/api/iiif/3437686/manifest.json</v>
      </c>
      <c r="O3941" t="str">
        <f t="shared" si="545"/>
        <v>http://da.dl.itc.u-tokyo.ac.jp/mirador/?params=[{%22manifest%22:%22https://www.dl.ndl.go.jp/api/iiif/3437686/manifest.json%22,%22canvas%22:%22https://www.dl.ndl.go.jp/api/iiif/3437686/canvas/180%22}]</v>
      </c>
      <c r="P3941" t="b">
        <f t="shared" si="546"/>
        <v>1</v>
      </c>
      <c r="Q3941" t="b">
        <f t="shared" si="547"/>
        <v>1</v>
      </c>
      <c r="R3941" s="8">
        <v>320</v>
      </c>
      <c r="S3941" s="8">
        <v>1</v>
      </c>
      <c r="T3941" s="9" t="s">
        <v>5197</v>
      </c>
    </row>
    <row r="3942" spans="1:20" ht="19">
      <c r="A3942" s="8" t="str">
        <f t="shared" si="539"/>
        <v>https://w3id.org/kouigenjimonogatari/data/0320-02.json</v>
      </c>
      <c r="B3942" s="8">
        <v>320</v>
      </c>
      <c r="C3942" s="8">
        <v>2</v>
      </c>
      <c r="D3942" s="9" t="s">
        <v>5198</v>
      </c>
      <c r="E3942" t="str">
        <f t="shared" si="540"/>
        <v>http://creativecommons.org/publicdomain/zero/1.0/</v>
      </c>
      <c r="F3942" s="11" t="s">
        <v>5915</v>
      </c>
      <c r="G3942">
        <v>9</v>
      </c>
      <c r="H3942" t="s">
        <v>337</v>
      </c>
      <c r="I3942" s="3" t="str">
        <f t="shared" si="541"/>
        <v>https://jpsearch.go.jp/term/type/文章要素</v>
      </c>
      <c r="L3942">
        <f t="shared" si="543"/>
        <v>180</v>
      </c>
      <c r="M3942" t="str">
        <f t="shared" si="544"/>
        <v>https://www.dl.ndl.go.jp/api/iiif/3437686/canvas/180</v>
      </c>
      <c r="N3942" t="str">
        <f t="shared" si="542"/>
        <v>https://www.dl.ndl.go.jp/api/iiif/3437686/manifest.json</v>
      </c>
      <c r="O3942" t="str">
        <f t="shared" si="545"/>
        <v>http://da.dl.itc.u-tokyo.ac.jp/mirador/?params=[{%22manifest%22:%22https://www.dl.ndl.go.jp/api/iiif/3437686/manifest.json%22,%22canvas%22:%22https://www.dl.ndl.go.jp/api/iiif/3437686/canvas/180%22}]</v>
      </c>
      <c r="P3942" t="b">
        <f t="shared" si="546"/>
        <v>1</v>
      </c>
      <c r="Q3942" t="b">
        <f t="shared" si="547"/>
        <v>1</v>
      </c>
      <c r="R3942" s="8">
        <v>320</v>
      </c>
      <c r="S3942" s="8">
        <v>2</v>
      </c>
      <c r="T3942" s="9" t="s">
        <v>5198</v>
      </c>
    </row>
    <row r="3943" spans="1:20" ht="19">
      <c r="A3943" s="8" t="str">
        <f t="shared" si="539"/>
        <v>https://w3id.org/kouigenjimonogatari/data/0320-03.json</v>
      </c>
      <c r="B3943" s="8">
        <v>320</v>
      </c>
      <c r="C3943" s="8">
        <v>3</v>
      </c>
      <c r="D3943" s="9" t="s">
        <v>5199</v>
      </c>
      <c r="E3943" t="str">
        <f t="shared" si="540"/>
        <v>http://creativecommons.org/publicdomain/zero/1.0/</v>
      </c>
      <c r="F3943" s="11" t="s">
        <v>5915</v>
      </c>
      <c r="G3943">
        <v>9</v>
      </c>
      <c r="H3943" t="s">
        <v>337</v>
      </c>
      <c r="I3943" s="3" t="str">
        <f t="shared" si="541"/>
        <v>https://jpsearch.go.jp/term/type/文章要素</v>
      </c>
      <c r="L3943">
        <f t="shared" si="543"/>
        <v>180</v>
      </c>
      <c r="M3943" t="str">
        <f t="shared" si="544"/>
        <v>https://www.dl.ndl.go.jp/api/iiif/3437686/canvas/180</v>
      </c>
      <c r="N3943" t="str">
        <f t="shared" si="542"/>
        <v>https://www.dl.ndl.go.jp/api/iiif/3437686/manifest.json</v>
      </c>
      <c r="O3943" t="str">
        <f t="shared" si="545"/>
        <v>http://da.dl.itc.u-tokyo.ac.jp/mirador/?params=[{%22manifest%22:%22https://www.dl.ndl.go.jp/api/iiif/3437686/manifest.json%22,%22canvas%22:%22https://www.dl.ndl.go.jp/api/iiif/3437686/canvas/180%22}]</v>
      </c>
      <c r="P3943" t="b">
        <f t="shared" si="546"/>
        <v>1</v>
      </c>
      <c r="Q3943" t="b">
        <f t="shared" si="547"/>
        <v>1</v>
      </c>
      <c r="R3943" s="8">
        <v>320</v>
      </c>
      <c r="S3943" s="8">
        <v>3</v>
      </c>
      <c r="T3943" s="9" t="s">
        <v>5199</v>
      </c>
    </row>
    <row r="3944" spans="1:20" ht="19">
      <c r="A3944" s="8" t="str">
        <f t="shared" si="539"/>
        <v>https://w3id.org/kouigenjimonogatari/data/0320-04.json</v>
      </c>
      <c r="B3944" s="8">
        <v>320</v>
      </c>
      <c r="C3944" s="8">
        <v>4</v>
      </c>
      <c r="D3944" s="9" t="s">
        <v>5200</v>
      </c>
      <c r="E3944" t="str">
        <f t="shared" si="540"/>
        <v>http://creativecommons.org/publicdomain/zero/1.0/</v>
      </c>
      <c r="F3944" s="11" t="s">
        <v>5915</v>
      </c>
      <c r="G3944">
        <v>9</v>
      </c>
      <c r="H3944" t="s">
        <v>337</v>
      </c>
      <c r="I3944" s="3" t="str">
        <f t="shared" si="541"/>
        <v>https://jpsearch.go.jp/term/type/文章要素</v>
      </c>
      <c r="L3944">
        <f t="shared" si="543"/>
        <v>180</v>
      </c>
      <c r="M3944" t="str">
        <f t="shared" si="544"/>
        <v>https://www.dl.ndl.go.jp/api/iiif/3437686/canvas/180</v>
      </c>
      <c r="N3944" t="str">
        <f t="shared" si="542"/>
        <v>https://www.dl.ndl.go.jp/api/iiif/3437686/manifest.json</v>
      </c>
      <c r="O3944" t="str">
        <f t="shared" si="545"/>
        <v>http://da.dl.itc.u-tokyo.ac.jp/mirador/?params=[{%22manifest%22:%22https://www.dl.ndl.go.jp/api/iiif/3437686/manifest.json%22,%22canvas%22:%22https://www.dl.ndl.go.jp/api/iiif/3437686/canvas/180%22}]</v>
      </c>
      <c r="P3944" t="b">
        <f t="shared" si="546"/>
        <v>1</v>
      </c>
      <c r="Q3944" t="b">
        <f t="shared" si="547"/>
        <v>1</v>
      </c>
      <c r="R3944" s="8">
        <v>320</v>
      </c>
      <c r="S3944" s="8">
        <v>4</v>
      </c>
      <c r="T3944" s="9" t="s">
        <v>5200</v>
      </c>
    </row>
    <row r="3945" spans="1:20" ht="19">
      <c r="A3945" s="8" t="str">
        <f t="shared" si="539"/>
        <v>https://w3id.org/kouigenjimonogatari/data/0320-05.json</v>
      </c>
      <c r="B3945" s="8">
        <v>320</v>
      </c>
      <c r="C3945" s="8">
        <v>5</v>
      </c>
      <c r="D3945" s="9" t="s">
        <v>5201</v>
      </c>
      <c r="E3945" t="str">
        <f t="shared" si="540"/>
        <v>http://creativecommons.org/publicdomain/zero/1.0/</v>
      </c>
      <c r="F3945" s="11" t="s">
        <v>5915</v>
      </c>
      <c r="G3945">
        <v>9</v>
      </c>
      <c r="H3945" t="s">
        <v>337</v>
      </c>
      <c r="I3945" s="3" t="str">
        <f t="shared" si="541"/>
        <v>https://jpsearch.go.jp/term/type/文章要素</v>
      </c>
      <c r="L3945">
        <f t="shared" si="543"/>
        <v>180</v>
      </c>
      <c r="M3945" t="str">
        <f t="shared" si="544"/>
        <v>https://www.dl.ndl.go.jp/api/iiif/3437686/canvas/180</v>
      </c>
      <c r="N3945" t="str">
        <f t="shared" si="542"/>
        <v>https://www.dl.ndl.go.jp/api/iiif/3437686/manifest.json</v>
      </c>
      <c r="O3945" t="str">
        <f t="shared" si="545"/>
        <v>http://da.dl.itc.u-tokyo.ac.jp/mirador/?params=[{%22manifest%22:%22https://www.dl.ndl.go.jp/api/iiif/3437686/manifest.json%22,%22canvas%22:%22https://www.dl.ndl.go.jp/api/iiif/3437686/canvas/180%22}]</v>
      </c>
      <c r="P3945" t="b">
        <f t="shared" si="546"/>
        <v>1</v>
      </c>
      <c r="Q3945" t="b">
        <f t="shared" si="547"/>
        <v>1</v>
      </c>
      <c r="R3945" s="8">
        <v>320</v>
      </c>
      <c r="S3945" s="8">
        <v>5</v>
      </c>
      <c r="T3945" s="9" t="s">
        <v>5201</v>
      </c>
    </row>
    <row r="3946" spans="1:20" ht="19">
      <c r="A3946" s="8" t="str">
        <f t="shared" si="539"/>
        <v>https://w3id.org/kouigenjimonogatari/data/0320-06.json</v>
      </c>
      <c r="B3946" s="8">
        <v>320</v>
      </c>
      <c r="C3946" s="8">
        <v>6</v>
      </c>
      <c r="D3946" s="9" t="s">
        <v>5202</v>
      </c>
      <c r="E3946" t="str">
        <f t="shared" si="540"/>
        <v>http://creativecommons.org/publicdomain/zero/1.0/</v>
      </c>
      <c r="F3946" s="11" t="s">
        <v>5915</v>
      </c>
      <c r="G3946">
        <v>9</v>
      </c>
      <c r="H3946" t="s">
        <v>337</v>
      </c>
      <c r="I3946" s="3" t="str">
        <f t="shared" si="541"/>
        <v>https://jpsearch.go.jp/term/type/文章要素</v>
      </c>
      <c r="L3946">
        <f t="shared" si="543"/>
        <v>180</v>
      </c>
      <c r="M3946" t="str">
        <f t="shared" si="544"/>
        <v>https://www.dl.ndl.go.jp/api/iiif/3437686/canvas/180</v>
      </c>
      <c r="N3946" t="str">
        <f t="shared" si="542"/>
        <v>https://www.dl.ndl.go.jp/api/iiif/3437686/manifest.json</v>
      </c>
      <c r="O3946" t="str">
        <f t="shared" si="545"/>
        <v>http://da.dl.itc.u-tokyo.ac.jp/mirador/?params=[{%22manifest%22:%22https://www.dl.ndl.go.jp/api/iiif/3437686/manifest.json%22,%22canvas%22:%22https://www.dl.ndl.go.jp/api/iiif/3437686/canvas/180%22}]</v>
      </c>
      <c r="P3946" t="b">
        <f t="shared" si="546"/>
        <v>1</v>
      </c>
      <c r="Q3946" t="b">
        <f t="shared" si="547"/>
        <v>1</v>
      </c>
      <c r="R3946" s="8">
        <v>320</v>
      </c>
      <c r="S3946" s="8">
        <v>6</v>
      </c>
      <c r="T3946" s="9" t="s">
        <v>5202</v>
      </c>
    </row>
    <row r="3947" spans="1:20" ht="19">
      <c r="A3947" s="8" t="str">
        <f t="shared" si="539"/>
        <v>https://w3id.org/kouigenjimonogatari/data/0320-07.json</v>
      </c>
      <c r="B3947" s="8">
        <v>320</v>
      </c>
      <c r="C3947" s="8">
        <v>7</v>
      </c>
      <c r="D3947" s="9" t="s">
        <v>5203</v>
      </c>
      <c r="E3947" t="str">
        <f t="shared" si="540"/>
        <v>http://creativecommons.org/publicdomain/zero/1.0/</v>
      </c>
      <c r="F3947" s="11" t="s">
        <v>5915</v>
      </c>
      <c r="G3947">
        <v>9</v>
      </c>
      <c r="H3947" t="s">
        <v>337</v>
      </c>
      <c r="I3947" s="3" t="str">
        <f t="shared" si="541"/>
        <v>https://jpsearch.go.jp/term/type/文章要素</v>
      </c>
      <c r="L3947">
        <f t="shared" si="543"/>
        <v>180</v>
      </c>
      <c r="M3947" t="str">
        <f t="shared" si="544"/>
        <v>https://www.dl.ndl.go.jp/api/iiif/3437686/canvas/180</v>
      </c>
      <c r="N3947" t="str">
        <f t="shared" si="542"/>
        <v>https://www.dl.ndl.go.jp/api/iiif/3437686/manifest.json</v>
      </c>
      <c r="O3947" t="str">
        <f t="shared" si="545"/>
        <v>http://da.dl.itc.u-tokyo.ac.jp/mirador/?params=[{%22manifest%22:%22https://www.dl.ndl.go.jp/api/iiif/3437686/manifest.json%22,%22canvas%22:%22https://www.dl.ndl.go.jp/api/iiif/3437686/canvas/180%22}]</v>
      </c>
      <c r="P3947" t="b">
        <f t="shared" si="546"/>
        <v>1</v>
      </c>
      <c r="Q3947" t="b">
        <f t="shared" si="547"/>
        <v>1</v>
      </c>
      <c r="R3947" s="8">
        <v>320</v>
      </c>
      <c r="S3947" s="8">
        <v>7</v>
      </c>
      <c r="T3947" s="9" t="s">
        <v>5203</v>
      </c>
    </row>
    <row r="3948" spans="1:20" ht="19">
      <c r="A3948" s="8" t="str">
        <f t="shared" si="539"/>
        <v>https://w3id.org/kouigenjimonogatari/data/0320-08.json</v>
      </c>
      <c r="B3948" s="8">
        <v>320</v>
      </c>
      <c r="C3948" s="8">
        <v>8</v>
      </c>
      <c r="D3948" s="9" t="s">
        <v>5204</v>
      </c>
      <c r="E3948" t="str">
        <f t="shared" si="540"/>
        <v>http://creativecommons.org/publicdomain/zero/1.0/</v>
      </c>
      <c r="F3948" s="11" t="s">
        <v>5915</v>
      </c>
      <c r="G3948">
        <v>9</v>
      </c>
      <c r="H3948" t="s">
        <v>337</v>
      </c>
      <c r="I3948" s="3" t="str">
        <f t="shared" si="541"/>
        <v>https://jpsearch.go.jp/term/type/文章要素</v>
      </c>
      <c r="L3948">
        <f t="shared" si="543"/>
        <v>180</v>
      </c>
      <c r="M3948" t="str">
        <f t="shared" si="544"/>
        <v>https://www.dl.ndl.go.jp/api/iiif/3437686/canvas/180</v>
      </c>
      <c r="N3948" t="str">
        <f t="shared" si="542"/>
        <v>https://www.dl.ndl.go.jp/api/iiif/3437686/manifest.json</v>
      </c>
      <c r="O3948" t="str">
        <f t="shared" si="545"/>
        <v>http://da.dl.itc.u-tokyo.ac.jp/mirador/?params=[{%22manifest%22:%22https://www.dl.ndl.go.jp/api/iiif/3437686/manifest.json%22,%22canvas%22:%22https://www.dl.ndl.go.jp/api/iiif/3437686/canvas/180%22}]</v>
      </c>
      <c r="P3948" t="b">
        <f t="shared" si="546"/>
        <v>1</v>
      </c>
      <c r="Q3948" t="b">
        <f t="shared" si="547"/>
        <v>1</v>
      </c>
      <c r="R3948" s="8">
        <v>320</v>
      </c>
      <c r="S3948" s="8">
        <v>8</v>
      </c>
      <c r="T3948" s="9" t="s">
        <v>5204</v>
      </c>
    </row>
    <row r="3949" spans="1:20" ht="19">
      <c r="A3949" s="8" t="str">
        <f t="shared" si="539"/>
        <v>https://w3id.org/kouigenjimonogatari/data/0320-09.json</v>
      </c>
      <c r="B3949" s="8">
        <v>320</v>
      </c>
      <c r="C3949" s="8">
        <v>9</v>
      </c>
      <c r="D3949" s="9" t="s">
        <v>5205</v>
      </c>
      <c r="E3949" t="str">
        <f t="shared" si="540"/>
        <v>http://creativecommons.org/publicdomain/zero/1.0/</v>
      </c>
      <c r="F3949" s="11" t="s">
        <v>5915</v>
      </c>
      <c r="G3949">
        <v>9</v>
      </c>
      <c r="H3949" t="s">
        <v>337</v>
      </c>
      <c r="I3949" s="3" t="str">
        <f t="shared" si="541"/>
        <v>https://jpsearch.go.jp/term/type/文章要素</v>
      </c>
      <c r="L3949">
        <f t="shared" si="543"/>
        <v>180</v>
      </c>
      <c r="M3949" t="str">
        <f t="shared" si="544"/>
        <v>https://www.dl.ndl.go.jp/api/iiif/3437686/canvas/180</v>
      </c>
      <c r="N3949" t="str">
        <f t="shared" si="542"/>
        <v>https://www.dl.ndl.go.jp/api/iiif/3437686/manifest.json</v>
      </c>
      <c r="O3949" t="str">
        <f t="shared" si="545"/>
        <v>http://da.dl.itc.u-tokyo.ac.jp/mirador/?params=[{%22manifest%22:%22https://www.dl.ndl.go.jp/api/iiif/3437686/manifest.json%22,%22canvas%22:%22https://www.dl.ndl.go.jp/api/iiif/3437686/canvas/180%22}]</v>
      </c>
      <c r="P3949" t="b">
        <f t="shared" si="546"/>
        <v>1</v>
      </c>
      <c r="Q3949" t="b">
        <f t="shared" si="547"/>
        <v>1</v>
      </c>
      <c r="R3949" s="8">
        <v>320</v>
      </c>
      <c r="S3949" s="8">
        <v>9</v>
      </c>
      <c r="T3949" s="9" t="s">
        <v>5205</v>
      </c>
    </row>
    <row r="3950" spans="1:20" ht="19">
      <c r="A3950" s="8" t="str">
        <f t="shared" si="539"/>
        <v>https://w3id.org/kouigenjimonogatari/data/0320-10.json</v>
      </c>
      <c r="B3950" s="8">
        <v>320</v>
      </c>
      <c r="C3950" s="8">
        <v>10</v>
      </c>
      <c r="D3950" s="9" t="s">
        <v>5206</v>
      </c>
      <c r="E3950" t="str">
        <f t="shared" si="540"/>
        <v>http://creativecommons.org/publicdomain/zero/1.0/</v>
      </c>
      <c r="F3950" s="11" t="s">
        <v>5915</v>
      </c>
      <c r="G3950">
        <v>9</v>
      </c>
      <c r="H3950" t="s">
        <v>337</v>
      </c>
      <c r="I3950" s="3" t="str">
        <f t="shared" si="541"/>
        <v>https://jpsearch.go.jp/term/type/文章要素</v>
      </c>
      <c r="L3950">
        <f t="shared" si="543"/>
        <v>180</v>
      </c>
      <c r="M3950" t="str">
        <f t="shared" si="544"/>
        <v>https://www.dl.ndl.go.jp/api/iiif/3437686/canvas/180</v>
      </c>
      <c r="N3950" t="str">
        <f t="shared" si="542"/>
        <v>https://www.dl.ndl.go.jp/api/iiif/3437686/manifest.json</v>
      </c>
      <c r="O3950" t="str">
        <f t="shared" si="545"/>
        <v>http://da.dl.itc.u-tokyo.ac.jp/mirador/?params=[{%22manifest%22:%22https://www.dl.ndl.go.jp/api/iiif/3437686/manifest.json%22,%22canvas%22:%22https://www.dl.ndl.go.jp/api/iiif/3437686/canvas/180%22}]</v>
      </c>
      <c r="P3950" t="b">
        <f t="shared" si="546"/>
        <v>1</v>
      </c>
      <c r="Q3950" t="b">
        <f t="shared" si="547"/>
        <v>1</v>
      </c>
      <c r="R3950" s="8">
        <v>320</v>
      </c>
      <c r="S3950" s="8">
        <v>10</v>
      </c>
      <c r="T3950" s="9" t="s">
        <v>5206</v>
      </c>
    </row>
    <row r="3951" spans="1:20" ht="19">
      <c r="A3951" s="8" t="str">
        <f t="shared" si="539"/>
        <v>https://w3id.org/kouigenjimonogatari/data/0320-11.json</v>
      </c>
      <c r="B3951" s="8">
        <v>320</v>
      </c>
      <c r="C3951" s="8">
        <v>11</v>
      </c>
      <c r="D3951" s="9" t="s">
        <v>5207</v>
      </c>
      <c r="E3951" t="str">
        <f t="shared" si="540"/>
        <v>http://creativecommons.org/publicdomain/zero/1.0/</v>
      </c>
      <c r="F3951" s="11" t="s">
        <v>5915</v>
      </c>
      <c r="G3951">
        <v>9</v>
      </c>
      <c r="H3951" t="s">
        <v>337</v>
      </c>
      <c r="I3951" s="3" t="str">
        <f t="shared" si="541"/>
        <v>https://jpsearch.go.jp/term/type/文章要素</v>
      </c>
      <c r="L3951">
        <f t="shared" si="543"/>
        <v>180</v>
      </c>
      <c r="M3951" t="str">
        <f t="shared" si="544"/>
        <v>https://www.dl.ndl.go.jp/api/iiif/3437686/canvas/180</v>
      </c>
      <c r="N3951" t="str">
        <f t="shared" si="542"/>
        <v>https://www.dl.ndl.go.jp/api/iiif/3437686/manifest.json</v>
      </c>
      <c r="O3951" t="str">
        <f t="shared" si="545"/>
        <v>http://da.dl.itc.u-tokyo.ac.jp/mirador/?params=[{%22manifest%22:%22https://www.dl.ndl.go.jp/api/iiif/3437686/manifest.json%22,%22canvas%22:%22https://www.dl.ndl.go.jp/api/iiif/3437686/canvas/180%22}]</v>
      </c>
      <c r="P3951" t="b">
        <f t="shared" si="546"/>
        <v>1</v>
      </c>
      <c r="Q3951" t="b">
        <f t="shared" si="547"/>
        <v>1</v>
      </c>
      <c r="R3951" s="8">
        <v>320</v>
      </c>
      <c r="S3951" s="8">
        <v>11</v>
      </c>
      <c r="T3951" s="9" t="s">
        <v>5207</v>
      </c>
    </row>
    <row r="3952" spans="1:20" ht="19">
      <c r="A3952" s="8" t="str">
        <f t="shared" si="539"/>
        <v>https://w3id.org/kouigenjimonogatari/data/0320-12.json</v>
      </c>
      <c r="B3952" s="8">
        <v>320</v>
      </c>
      <c r="C3952" s="8">
        <v>12</v>
      </c>
      <c r="D3952" s="9" t="s">
        <v>5208</v>
      </c>
      <c r="E3952" t="str">
        <f t="shared" si="540"/>
        <v>http://creativecommons.org/publicdomain/zero/1.0/</v>
      </c>
      <c r="F3952" s="11" t="s">
        <v>5915</v>
      </c>
      <c r="G3952">
        <v>9</v>
      </c>
      <c r="H3952" t="s">
        <v>337</v>
      </c>
      <c r="I3952" s="3" t="str">
        <f t="shared" si="541"/>
        <v>https://jpsearch.go.jp/term/type/文章要素</v>
      </c>
      <c r="L3952">
        <f t="shared" si="543"/>
        <v>180</v>
      </c>
      <c r="M3952" t="str">
        <f t="shared" si="544"/>
        <v>https://www.dl.ndl.go.jp/api/iiif/3437686/canvas/180</v>
      </c>
      <c r="N3952" t="str">
        <f t="shared" si="542"/>
        <v>https://www.dl.ndl.go.jp/api/iiif/3437686/manifest.json</v>
      </c>
      <c r="O3952" t="str">
        <f t="shared" si="545"/>
        <v>http://da.dl.itc.u-tokyo.ac.jp/mirador/?params=[{%22manifest%22:%22https://www.dl.ndl.go.jp/api/iiif/3437686/manifest.json%22,%22canvas%22:%22https://www.dl.ndl.go.jp/api/iiif/3437686/canvas/180%22}]</v>
      </c>
      <c r="P3952" t="b">
        <f t="shared" si="546"/>
        <v>1</v>
      </c>
      <c r="Q3952" t="b">
        <f t="shared" si="547"/>
        <v>1</v>
      </c>
      <c r="R3952" s="8">
        <v>320</v>
      </c>
      <c r="S3952" s="8">
        <v>12</v>
      </c>
      <c r="T3952" s="9" t="s">
        <v>5208</v>
      </c>
    </row>
    <row r="3953" spans="1:20" ht="19">
      <c r="A3953" s="8" t="str">
        <f t="shared" si="539"/>
        <v>https://w3id.org/kouigenjimonogatari/data/0320-13.json</v>
      </c>
      <c r="B3953" s="8">
        <v>320</v>
      </c>
      <c r="C3953" s="8">
        <v>13</v>
      </c>
      <c r="D3953" s="9" t="s">
        <v>5209</v>
      </c>
      <c r="E3953" t="str">
        <f t="shared" si="540"/>
        <v>http://creativecommons.org/publicdomain/zero/1.0/</v>
      </c>
      <c r="F3953" s="11" t="s">
        <v>5915</v>
      </c>
      <c r="G3953">
        <v>9</v>
      </c>
      <c r="H3953" t="s">
        <v>337</v>
      </c>
      <c r="I3953" s="3" t="str">
        <f t="shared" si="541"/>
        <v>https://jpsearch.go.jp/term/type/文章要素</v>
      </c>
      <c r="L3953">
        <f t="shared" si="543"/>
        <v>180</v>
      </c>
      <c r="M3953" t="str">
        <f t="shared" si="544"/>
        <v>https://www.dl.ndl.go.jp/api/iiif/3437686/canvas/180</v>
      </c>
      <c r="N3953" t="str">
        <f t="shared" si="542"/>
        <v>https://www.dl.ndl.go.jp/api/iiif/3437686/manifest.json</v>
      </c>
      <c r="O3953" t="str">
        <f t="shared" si="545"/>
        <v>http://da.dl.itc.u-tokyo.ac.jp/mirador/?params=[{%22manifest%22:%22https://www.dl.ndl.go.jp/api/iiif/3437686/manifest.json%22,%22canvas%22:%22https://www.dl.ndl.go.jp/api/iiif/3437686/canvas/180%22}]</v>
      </c>
      <c r="P3953" t="b">
        <f t="shared" si="546"/>
        <v>1</v>
      </c>
      <c r="Q3953" t="b">
        <f t="shared" si="547"/>
        <v>1</v>
      </c>
      <c r="R3953" s="8">
        <v>320</v>
      </c>
      <c r="S3953" s="8">
        <v>13</v>
      </c>
      <c r="T3953" s="9" t="s">
        <v>5209</v>
      </c>
    </row>
    <row r="3954" spans="1:20" ht="19">
      <c r="A3954" s="8" t="str">
        <f t="shared" si="539"/>
        <v>https://w3id.org/kouigenjimonogatari/data/0320-14.json</v>
      </c>
      <c r="B3954" s="8">
        <v>320</v>
      </c>
      <c r="C3954" s="8">
        <v>14</v>
      </c>
      <c r="D3954" s="9" t="s">
        <v>5210</v>
      </c>
      <c r="E3954" t="str">
        <f t="shared" si="540"/>
        <v>http://creativecommons.org/publicdomain/zero/1.0/</v>
      </c>
      <c r="F3954" s="11" t="s">
        <v>5915</v>
      </c>
      <c r="G3954">
        <v>9</v>
      </c>
      <c r="H3954" t="s">
        <v>337</v>
      </c>
      <c r="I3954" s="3" t="str">
        <f t="shared" si="541"/>
        <v>https://jpsearch.go.jp/term/type/文章要素</v>
      </c>
      <c r="L3954">
        <f t="shared" si="543"/>
        <v>180</v>
      </c>
      <c r="M3954" t="str">
        <f t="shared" si="544"/>
        <v>https://www.dl.ndl.go.jp/api/iiif/3437686/canvas/180</v>
      </c>
      <c r="N3954" t="str">
        <f t="shared" si="542"/>
        <v>https://www.dl.ndl.go.jp/api/iiif/3437686/manifest.json</v>
      </c>
      <c r="O3954" t="str">
        <f t="shared" si="545"/>
        <v>http://da.dl.itc.u-tokyo.ac.jp/mirador/?params=[{%22manifest%22:%22https://www.dl.ndl.go.jp/api/iiif/3437686/manifest.json%22,%22canvas%22:%22https://www.dl.ndl.go.jp/api/iiif/3437686/canvas/180%22}]</v>
      </c>
      <c r="P3954" t="b">
        <f t="shared" si="546"/>
        <v>1</v>
      </c>
      <c r="Q3954" t="b">
        <f t="shared" si="547"/>
        <v>1</v>
      </c>
      <c r="R3954" s="8">
        <v>320</v>
      </c>
      <c r="S3954" s="8">
        <v>14</v>
      </c>
      <c r="T3954" s="9" t="s">
        <v>5210</v>
      </c>
    </row>
    <row r="3955" spans="1:20" ht="19">
      <c r="A3955" s="8" t="str">
        <f t="shared" si="539"/>
        <v>https://w3id.org/kouigenjimonogatari/data/0321-01.json</v>
      </c>
      <c r="B3955" s="8">
        <v>321</v>
      </c>
      <c r="C3955" s="8">
        <v>1</v>
      </c>
      <c r="D3955" s="9" t="s">
        <v>5211</v>
      </c>
      <c r="E3955" t="str">
        <f t="shared" si="540"/>
        <v>http://creativecommons.org/publicdomain/zero/1.0/</v>
      </c>
      <c r="F3955" s="11" t="s">
        <v>5915</v>
      </c>
      <c r="G3955">
        <v>9</v>
      </c>
      <c r="H3955" t="s">
        <v>337</v>
      </c>
      <c r="I3955" s="3" t="str">
        <f t="shared" si="541"/>
        <v>https://jpsearch.go.jp/term/type/文章要素</v>
      </c>
      <c r="L3955">
        <f t="shared" si="543"/>
        <v>180</v>
      </c>
      <c r="M3955" t="str">
        <f t="shared" si="544"/>
        <v>https://www.dl.ndl.go.jp/api/iiif/3437686/canvas/180</v>
      </c>
      <c r="N3955" t="str">
        <f t="shared" si="542"/>
        <v>https://www.dl.ndl.go.jp/api/iiif/3437686/manifest.json</v>
      </c>
      <c r="O3955" t="str">
        <f t="shared" si="545"/>
        <v>http://da.dl.itc.u-tokyo.ac.jp/mirador/?params=[{%22manifest%22:%22https://www.dl.ndl.go.jp/api/iiif/3437686/manifest.json%22,%22canvas%22:%22https://www.dl.ndl.go.jp/api/iiif/3437686/canvas/180%22}]</v>
      </c>
      <c r="P3955" t="b">
        <f t="shared" si="546"/>
        <v>1</v>
      </c>
      <c r="Q3955" t="b">
        <f t="shared" si="547"/>
        <v>1</v>
      </c>
      <c r="R3955" s="8">
        <v>321</v>
      </c>
      <c r="S3955" s="8">
        <v>1</v>
      </c>
      <c r="T3955" s="9" t="s">
        <v>5211</v>
      </c>
    </row>
    <row r="3956" spans="1:20" ht="19">
      <c r="A3956" s="8" t="str">
        <f t="shared" si="539"/>
        <v>https://w3id.org/kouigenjimonogatari/data/0321-02.json</v>
      </c>
      <c r="B3956" s="8">
        <v>321</v>
      </c>
      <c r="C3956" s="8">
        <v>2</v>
      </c>
      <c r="D3956" s="9" t="s">
        <v>5212</v>
      </c>
      <c r="E3956" t="str">
        <f t="shared" si="540"/>
        <v>http://creativecommons.org/publicdomain/zero/1.0/</v>
      </c>
      <c r="F3956" s="11" t="s">
        <v>5915</v>
      </c>
      <c r="G3956">
        <v>9</v>
      </c>
      <c r="H3956" t="s">
        <v>337</v>
      </c>
      <c r="I3956" s="3" t="str">
        <f t="shared" si="541"/>
        <v>https://jpsearch.go.jp/term/type/文章要素</v>
      </c>
      <c r="L3956">
        <f t="shared" si="543"/>
        <v>180</v>
      </c>
      <c r="M3956" t="str">
        <f t="shared" si="544"/>
        <v>https://www.dl.ndl.go.jp/api/iiif/3437686/canvas/180</v>
      </c>
      <c r="N3956" t="str">
        <f t="shared" si="542"/>
        <v>https://www.dl.ndl.go.jp/api/iiif/3437686/manifest.json</v>
      </c>
      <c r="O3956" t="str">
        <f t="shared" si="545"/>
        <v>http://da.dl.itc.u-tokyo.ac.jp/mirador/?params=[{%22manifest%22:%22https://www.dl.ndl.go.jp/api/iiif/3437686/manifest.json%22,%22canvas%22:%22https://www.dl.ndl.go.jp/api/iiif/3437686/canvas/180%22}]</v>
      </c>
      <c r="P3956" t="b">
        <f t="shared" si="546"/>
        <v>1</v>
      </c>
      <c r="Q3956" t="b">
        <f t="shared" si="547"/>
        <v>1</v>
      </c>
      <c r="R3956" s="8">
        <v>321</v>
      </c>
      <c r="S3956" s="8">
        <v>2</v>
      </c>
      <c r="T3956" s="9" t="s">
        <v>5212</v>
      </c>
    </row>
    <row r="3957" spans="1:20" ht="19">
      <c r="A3957" s="8" t="str">
        <f t="shared" si="539"/>
        <v>https://w3id.org/kouigenjimonogatari/data/0321-03.json</v>
      </c>
      <c r="B3957" s="8">
        <v>321</v>
      </c>
      <c r="C3957" s="8">
        <v>3</v>
      </c>
      <c r="D3957" s="9" t="s">
        <v>5213</v>
      </c>
      <c r="E3957" t="str">
        <f t="shared" si="540"/>
        <v>http://creativecommons.org/publicdomain/zero/1.0/</v>
      </c>
      <c r="F3957" s="11" t="s">
        <v>5915</v>
      </c>
      <c r="G3957">
        <v>9</v>
      </c>
      <c r="H3957" t="s">
        <v>337</v>
      </c>
      <c r="I3957" s="3" t="str">
        <f t="shared" si="541"/>
        <v>https://jpsearch.go.jp/term/type/文章要素</v>
      </c>
      <c r="L3957">
        <f t="shared" si="543"/>
        <v>180</v>
      </c>
      <c r="M3957" t="str">
        <f t="shared" si="544"/>
        <v>https://www.dl.ndl.go.jp/api/iiif/3437686/canvas/180</v>
      </c>
      <c r="N3957" t="str">
        <f t="shared" si="542"/>
        <v>https://www.dl.ndl.go.jp/api/iiif/3437686/manifest.json</v>
      </c>
      <c r="O3957" t="str">
        <f t="shared" si="545"/>
        <v>http://da.dl.itc.u-tokyo.ac.jp/mirador/?params=[{%22manifest%22:%22https://www.dl.ndl.go.jp/api/iiif/3437686/manifest.json%22,%22canvas%22:%22https://www.dl.ndl.go.jp/api/iiif/3437686/canvas/180%22}]</v>
      </c>
      <c r="P3957" t="b">
        <f t="shared" si="546"/>
        <v>1</v>
      </c>
      <c r="Q3957" t="b">
        <f t="shared" si="547"/>
        <v>1</v>
      </c>
      <c r="R3957" s="8">
        <v>321</v>
      </c>
      <c r="S3957" s="8">
        <v>3</v>
      </c>
      <c r="T3957" s="9" t="s">
        <v>5213</v>
      </c>
    </row>
    <row r="3958" spans="1:20" ht="19">
      <c r="A3958" s="8" t="str">
        <f t="shared" si="539"/>
        <v>https://w3id.org/kouigenjimonogatari/data/0321-04.json</v>
      </c>
      <c r="B3958" s="8">
        <v>321</v>
      </c>
      <c r="C3958" s="8">
        <v>4</v>
      </c>
      <c r="D3958" s="9" t="s">
        <v>5214</v>
      </c>
      <c r="E3958" t="str">
        <f t="shared" si="540"/>
        <v>http://creativecommons.org/publicdomain/zero/1.0/</v>
      </c>
      <c r="F3958" s="11" t="s">
        <v>5915</v>
      </c>
      <c r="G3958">
        <v>9</v>
      </c>
      <c r="H3958" t="s">
        <v>337</v>
      </c>
      <c r="I3958" s="3" t="str">
        <f t="shared" si="541"/>
        <v>https://jpsearch.go.jp/term/type/文章要素</v>
      </c>
      <c r="L3958">
        <f t="shared" si="543"/>
        <v>180</v>
      </c>
      <c r="M3958" t="str">
        <f t="shared" si="544"/>
        <v>https://www.dl.ndl.go.jp/api/iiif/3437686/canvas/180</v>
      </c>
      <c r="N3958" t="str">
        <f t="shared" si="542"/>
        <v>https://www.dl.ndl.go.jp/api/iiif/3437686/manifest.json</v>
      </c>
      <c r="O3958" t="str">
        <f t="shared" si="545"/>
        <v>http://da.dl.itc.u-tokyo.ac.jp/mirador/?params=[{%22manifest%22:%22https://www.dl.ndl.go.jp/api/iiif/3437686/manifest.json%22,%22canvas%22:%22https://www.dl.ndl.go.jp/api/iiif/3437686/canvas/180%22}]</v>
      </c>
      <c r="P3958" t="b">
        <f t="shared" si="546"/>
        <v>1</v>
      </c>
      <c r="Q3958" t="b">
        <f t="shared" si="547"/>
        <v>1</v>
      </c>
      <c r="R3958" s="8">
        <v>321</v>
      </c>
      <c r="S3958" s="8">
        <v>4</v>
      </c>
      <c r="T3958" s="9" t="s">
        <v>5214</v>
      </c>
    </row>
    <row r="3959" spans="1:20" ht="19">
      <c r="A3959" s="8" t="str">
        <f t="shared" si="539"/>
        <v>https://w3id.org/kouigenjimonogatari/data/0321-05.json</v>
      </c>
      <c r="B3959" s="8">
        <v>321</v>
      </c>
      <c r="C3959" s="8">
        <v>5</v>
      </c>
      <c r="D3959" s="9" t="s">
        <v>5215</v>
      </c>
      <c r="E3959" t="str">
        <f t="shared" si="540"/>
        <v>http://creativecommons.org/publicdomain/zero/1.0/</v>
      </c>
      <c r="F3959" s="11" t="s">
        <v>5915</v>
      </c>
      <c r="G3959">
        <v>9</v>
      </c>
      <c r="H3959" t="s">
        <v>337</v>
      </c>
      <c r="I3959" s="3" t="str">
        <f t="shared" si="541"/>
        <v>https://jpsearch.go.jp/term/type/文章要素</v>
      </c>
      <c r="L3959">
        <f t="shared" si="543"/>
        <v>180</v>
      </c>
      <c r="M3959" t="str">
        <f t="shared" si="544"/>
        <v>https://www.dl.ndl.go.jp/api/iiif/3437686/canvas/180</v>
      </c>
      <c r="N3959" t="str">
        <f t="shared" si="542"/>
        <v>https://www.dl.ndl.go.jp/api/iiif/3437686/manifest.json</v>
      </c>
      <c r="O3959" t="str">
        <f t="shared" si="545"/>
        <v>http://da.dl.itc.u-tokyo.ac.jp/mirador/?params=[{%22manifest%22:%22https://www.dl.ndl.go.jp/api/iiif/3437686/manifest.json%22,%22canvas%22:%22https://www.dl.ndl.go.jp/api/iiif/3437686/canvas/180%22}]</v>
      </c>
      <c r="P3959" t="b">
        <f t="shared" si="546"/>
        <v>1</v>
      </c>
      <c r="Q3959" t="b">
        <f t="shared" si="547"/>
        <v>1</v>
      </c>
      <c r="R3959" s="8">
        <v>321</v>
      </c>
      <c r="S3959" s="8">
        <v>5</v>
      </c>
      <c r="T3959" s="9" t="s">
        <v>5215</v>
      </c>
    </row>
    <row r="3960" spans="1:20" ht="19">
      <c r="A3960" s="8" t="str">
        <f t="shared" si="539"/>
        <v>https://w3id.org/kouigenjimonogatari/data/0321-06.json</v>
      </c>
      <c r="B3960" s="8">
        <v>321</v>
      </c>
      <c r="C3960" s="8">
        <v>6</v>
      </c>
      <c r="D3960" s="9" t="s">
        <v>5216</v>
      </c>
      <c r="E3960" t="str">
        <f t="shared" si="540"/>
        <v>http://creativecommons.org/publicdomain/zero/1.0/</v>
      </c>
      <c r="F3960" s="11" t="s">
        <v>5915</v>
      </c>
      <c r="G3960">
        <v>9</v>
      </c>
      <c r="H3960" t="s">
        <v>337</v>
      </c>
      <c r="I3960" s="3" t="str">
        <f t="shared" si="541"/>
        <v>https://jpsearch.go.jp/term/type/文章要素</v>
      </c>
      <c r="L3960">
        <f t="shared" si="543"/>
        <v>180</v>
      </c>
      <c r="M3960" t="str">
        <f t="shared" si="544"/>
        <v>https://www.dl.ndl.go.jp/api/iiif/3437686/canvas/180</v>
      </c>
      <c r="N3960" t="str">
        <f t="shared" si="542"/>
        <v>https://www.dl.ndl.go.jp/api/iiif/3437686/manifest.json</v>
      </c>
      <c r="O3960" t="str">
        <f t="shared" si="545"/>
        <v>http://da.dl.itc.u-tokyo.ac.jp/mirador/?params=[{%22manifest%22:%22https://www.dl.ndl.go.jp/api/iiif/3437686/manifest.json%22,%22canvas%22:%22https://www.dl.ndl.go.jp/api/iiif/3437686/canvas/180%22}]</v>
      </c>
      <c r="P3960" t="b">
        <f t="shared" si="546"/>
        <v>1</v>
      </c>
      <c r="Q3960" t="b">
        <f t="shared" si="547"/>
        <v>1</v>
      </c>
      <c r="R3960" s="8">
        <v>321</v>
      </c>
      <c r="S3960" s="8">
        <v>6</v>
      </c>
      <c r="T3960" s="9" t="s">
        <v>5216</v>
      </c>
    </row>
    <row r="3961" spans="1:20" ht="19">
      <c r="A3961" s="8" t="str">
        <f t="shared" si="539"/>
        <v>https://w3id.org/kouigenjimonogatari/data/0321-07.json</v>
      </c>
      <c r="B3961" s="8">
        <v>321</v>
      </c>
      <c r="C3961" s="8">
        <v>7</v>
      </c>
      <c r="D3961" s="9" t="s">
        <v>5217</v>
      </c>
      <c r="E3961" t="str">
        <f t="shared" si="540"/>
        <v>http://creativecommons.org/publicdomain/zero/1.0/</v>
      </c>
      <c r="F3961" s="11" t="s">
        <v>5915</v>
      </c>
      <c r="G3961">
        <v>9</v>
      </c>
      <c r="H3961" t="s">
        <v>337</v>
      </c>
      <c r="I3961" s="3" t="str">
        <f t="shared" si="541"/>
        <v>https://jpsearch.go.jp/term/type/文章要素</v>
      </c>
      <c r="L3961">
        <f t="shared" si="543"/>
        <v>180</v>
      </c>
      <c r="M3961" t="str">
        <f t="shared" si="544"/>
        <v>https://www.dl.ndl.go.jp/api/iiif/3437686/canvas/180</v>
      </c>
      <c r="N3961" t="str">
        <f t="shared" si="542"/>
        <v>https://www.dl.ndl.go.jp/api/iiif/3437686/manifest.json</v>
      </c>
      <c r="O3961" t="str">
        <f t="shared" si="545"/>
        <v>http://da.dl.itc.u-tokyo.ac.jp/mirador/?params=[{%22manifest%22:%22https://www.dl.ndl.go.jp/api/iiif/3437686/manifest.json%22,%22canvas%22:%22https://www.dl.ndl.go.jp/api/iiif/3437686/canvas/180%22}]</v>
      </c>
      <c r="P3961" t="b">
        <f t="shared" si="546"/>
        <v>1</v>
      </c>
      <c r="Q3961" t="b">
        <f t="shared" si="547"/>
        <v>1</v>
      </c>
      <c r="R3961" s="8">
        <v>321</v>
      </c>
      <c r="S3961" s="8">
        <v>7</v>
      </c>
      <c r="T3961" s="9" t="s">
        <v>5217</v>
      </c>
    </row>
    <row r="3962" spans="1:20" ht="19">
      <c r="A3962" s="8" t="str">
        <f t="shared" si="539"/>
        <v>https://w3id.org/kouigenjimonogatari/data/0321-08.json</v>
      </c>
      <c r="B3962" s="8">
        <v>321</v>
      </c>
      <c r="C3962" s="8">
        <v>8</v>
      </c>
      <c r="D3962" s="9" t="s">
        <v>5218</v>
      </c>
      <c r="E3962" t="str">
        <f t="shared" si="540"/>
        <v>http://creativecommons.org/publicdomain/zero/1.0/</v>
      </c>
      <c r="F3962" s="11" t="s">
        <v>5915</v>
      </c>
      <c r="G3962">
        <v>9</v>
      </c>
      <c r="H3962" t="s">
        <v>337</v>
      </c>
      <c r="I3962" s="3" t="str">
        <f t="shared" si="541"/>
        <v>https://jpsearch.go.jp/term/type/文章要素</v>
      </c>
      <c r="L3962">
        <f t="shared" si="543"/>
        <v>180</v>
      </c>
      <c r="M3962" t="str">
        <f t="shared" si="544"/>
        <v>https://www.dl.ndl.go.jp/api/iiif/3437686/canvas/180</v>
      </c>
      <c r="N3962" t="str">
        <f t="shared" si="542"/>
        <v>https://www.dl.ndl.go.jp/api/iiif/3437686/manifest.json</v>
      </c>
      <c r="O3962" t="str">
        <f t="shared" si="545"/>
        <v>http://da.dl.itc.u-tokyo.ac.jp/mirador/?params=[{%22manifest%22:%22https://www.dl.ndl.go.jp/api/iiif/3437686/manifest.json%22,%22canvas%22:%22https://www.dl.ndl.go.jp/api/iiif/3437686/canvas/180%22}]</v>
      </c>
      <c r="P3962" t="b">
        <f t="shared" si="546"/>
        <v>1</v>
      </c>
      <c r="Q3962" t="b">
        <f t="shared" si="547"/>
        <v>1</v>
      </c>
      <c r="R3962" s="8">
        <v>321</v>
      </c>
      <c r="S3962" s="8">
        <v>8</v>
      </c>
      <c r="T3962" s="9" t="s">
        <v>5218</v>
      </c>
    </row>
    <row r="3963" spans="1:20" ht="19">
      <c r="A3963" s="8" t="str">
        <f t="shared" si="539"/>
        <v>https://w3id.org/kouigenjimonogatari/data/0321-09.json</v>
      </c>
      <c r="B3963" s="8">
        <v>321</v>
      </c>
      <c r="C3963" s="8">
        <v>9</v>
      </c>
      <c r="D3963" s="9" t="s">
        <v>5219</v>
      </c>
      <c r="E3963" t="str">
        <f t="shared" si="540"/>
        <v>http://creativecommons.org/publicdomain/zero/1.0/</v>
      </c>
      <c r="F3963" s="11" t="s">
        <v>5915</v>
      </c>
      <c r="G3963">
        <v>9</v>
      </c>
      <c r="H3963" t="s">
        <v>337</v>
      </c>
      <c r="I3963" s="3" t="str">
        <f t="shared" si="541"/>
        <v>https://jpsearch.go.jp/term/type/文章要素</v>
      </c>
      <c r="L3963">
        <f t="shared" si="543"/>
        <v>180</v>
      </c>
      <c r="M3963" t="str">
        <f t="shared" si="544"/>
        <v>https://www.dl.ndl.go.jp/api/iiif/3437686/canvas/180</v>
      </c>
      <c r="N3963" t="str">
        <f t="shared" si="542"/>
        <v>https://www.dl.ndl.go.jp/api/iiif/3437686/manifest.json</v>
      </c>
      <c r="O3963" t="str">
        <f t="shared" si="545"/>
        <v>http://da.dl.itc.u-tokyo.ac.jp/mirador/?params=[{%22manifest%22:%22https://www.dl.ndl.go.jp/api/iiif/3437686/manifest.json%22,%22canvas%22:%22https://www.dl.ndl.go.jp/api/iiif/3437686/canvas/180%22}]</v>
      </c>
      <c r="P3963" t="b">
        <f t="shared" si="546"/>
        <v>1</v>
      </c>
      <c r="Q3963" t="b">
        <f t="shared" si="547"/>
        <v>1</v>
      </c>
      <c r="R3963" s="8">
        <v>321</v>
      </c>
      <c r="S3963" s="8">
        <v>9</v>
      </c>
      <c r="T3963" s="9" t="s">
        <v>5219</v>
      </c>
    </row>
    <row r="3964" spans="1:20" ht="19">
      <c r="A3964" s="8" t="str">
        <f t="shared" si="539"/>
        <v>https://w3id.org/kouigenjimonogatari/data/0321-10.json</v>
      </c>
      <c r="B3964" s="8">
        <v>321</v>
      </c>
      <c r="C3964" s="8">
        <v>10</v>
      </c>
      <c r="D3964" s="9" t="s">
        <v>5220</v>
      </c>
      <c r="E3964" t="str">
        <f t="shared" si="540"/>
        <v>http://creativecommons.org/publicdomain/zero/1.0/</v>
      </c>
      <c r="F3964" s="11" t="s">
        <v>5915</v>
      </c>
      <c r="G3964">
        <v>9</v>
      </c>
      <c r="H3964" t="s">
        <v>337</v>
      </c>
      <c r="I3964" s="3" t="str">
        <f t="shared" si="541"/>
        <v>https://jpsearch.go.jp/term/type/文章要素</v>
      </c>
      <c r="L3964">
        <f t="shared" si="543"/>
        <v>180</v>
      </c>
      <c r="M3964" t="str">
        <f t="shared" si="544"/>
        <v>https://www.dl.ndl.go.jp/api/iiif/3437686/canvas/180</v>
      </c>
      <c r="N3964" t="str">
        <f t="shared" si="542"/>
        <v>https://www.dl.ndl.go.jp/api/iiif/3437686/manifest.json</v>
      </c>
      <c r="O3964" t="str">
        <f t="shared" si="545"/>
        <v>http://da.dl.itc.u-tokyo.ac.jp/mirador/?params=[{%22manifest%22:%22https://www.dl.ndl.go.jp/api/iiif/3437686/manifest.json%22,%22canvas%22:%22https://www.dl.ndl.go.jp/api/iiif/3437686/canvas/180%22}]</v>
      </c>
      <c r="P3964" t="b">
        <f t="shared" si="546"/>
        <v>1</v>
      </c>
      <c r="Q3964" t="b">
        <f t="shared" si="547"/>
        <v>1</v>
      </c>
      <c r="R3964" s="8">
        <v>321</v>
      </c>
      <c r="S3964" s="8">
        <v>10</v>
      </c>
      <c r="T3964" s="9" t="s">
        <v>5220</v>
      </c>
    </row>
    <row r="3965" spans="1:20" ht="19">
      <c r="A3965" s="8" t="str">
        <f t="shared" si="539"/>
        <v>https://w3id.org/kouigenjimonogatari/data/0321-11.json</v>
      </c>
      <c r="B3965" s="8">
        <v>321</v>
      </c>
      <c r="C3965" s="8">
        <v>11</v>
      </c>
      <c r="D3965" s="9" t="s">
        <v>5221</v>
      </c>
      <c r="E3965" t="str">
        <f t="shared" si="540"/>
        <v>http://creativecommons.org/publicdomain/zero/1.0/</v>
      </c>
      <c r="F3965" s="11" t="s">
        <v>5915</v>
      </c>
      <c r="G3965">
        <v>9</v>
      </c>
      <c r="H3965" t="s">
        <v>337</v>
      </c>
      <c r="I3965" s="3" t="str">
        <f t="shared" si="541"/>
        <v>https://jpsearch.go.jp/term/type/文章要素</v>
      </c>
      <c r="L3965">
        <f t="shared" si="543"/>
        <v>180</v>
      </c>
      <c r="M3965" t="str">
        <f t="shared" si="544"/>
        <v>https://www.dl.ndl.go.jp/api/iiif/3437686/canvas/180</v>
      </c>
      <c r="N3965" t="str">
        <f t="shared" si="542"/>
        <v>https://www.dl.ndl.go.jp/api/iiif/3437686/manifest.json</v>
      </c>
      <c r="O3965" t="str">
        <f t="shared" si="545"/>
        <v>http://da.dl.itc.u-tokyo.ac.jp/mirador/?params=[{%22manifest%22:%22https://www.dl.ndl.go.jp/api/iiif/3437686/manifest.json%22,%22canvas%22:%22https://www.dl.ndl.go.jp/api/iiif/3437686/canvas/180%22}]</v>
      </c>
      <c r="P3965" t="b">
        <f t="shared" si="546"/>
        <v>1</v>
      </c>
      <c r="Q3965" t="b">
        <f t="shared" si="547"/>
        <v>1</v>
      </c>
      <c r="R3965" s="8">
        <v>321</v>
      </c>
      <c r="S3965" s="8">
        <v>11</v>
      </c>
      <c r="T3965" s="9" t="s">
        <v>5221</v>
      </c>
    </row>
    <row r="3966" spans="1:20" ht="19">
      <c r="A3966" s="8" t="str">
        <f t="shared" si="539"/>
        <v>https://w3id.org/kouigenjimonogatari/data/0321-12.json</v>
      </c>
      <c r="B3966" s="8">
        <v>321</v>
      </c>
      <c r="C3966" s="8">
        <v>12</v>
      </c>
      <c r="D3966" s="9" t="s">
        <v>5222</v>
      </c>
      <c r="E3966" t="str">
        <f t="shared" si="540"/>
        <v>http://creativecommons.org/publicdomain/zero/1.0/</v>
      </c>
      <c r="F3966" s="11" t="s">
        <v>5915</v>
      </c>
      <c r="G3966">
        <v>9</v>
      </c>
      <c r="H3966" t="s">
        <v>337</v>
      </c>
      <c r="I3966" s="3" t="str">
        <f t="shared" si="541"/>
        <v>https://jpsearch.go.jp/term/type/文章要素</v>
      </c>
      <c r="L3966">
        <f t="shared" si="543"/>
        <v>180</v>
      </c>
      <c r="M3966" t="str">
        <f t="shared" si="544"/>
        <v>https://www.dl.ndl.go.jp/api/iiif/3437686/canvas/180</v>
      </c>
      <c r="N3966" t="str">
        <f t="shared" si="542"/>
        <v>https://www.dl.ndl.go.jp/api/iiif/3437686/manifest.json</v>
      </c>
      <c r="O3966" t="str">
        <f t="shared" si="545"/>
        <v>http://da.dl.itc.u-tokyo.ac.jp/mirador/?params=[{%22manifest%22:%22https://www.dl.ndl.go.jp/api/iiif/3437686/manifest.json%22,%22canvas%22:%22https://www.dl.ndl.go.jp/api/iiif/3437686/canvas/180%22}]</v>
      </c>
      <c r="P3966" t="b">
        <f t="shared" si="546"/>
        <v>1</v>
      </c>
      <c r="Q3966" t="b">
        <f t="shared" si="547"/>
        <v>1</v>
      </c>
      <c r="R3966" s="8">
        <v>321</v>
      </c>
      <c r="S3966" s="8">
        <v>12</v>
      </c>
      <c r="T3966" s="9" t="s">
        <v>5222</v>
      </c>
    </row>
    <row r="3967" spans="1:20" ht="19">
      <c r="A3967" s="8" t="str">
        <f t="shared" si="539"/>
        <v>https://w3id.org/kouigenjimonogatari/data/0321-13.json</v>
      </c>
      <c r="B3967" s="8">
        <v>321</v>
      </c>
      <c r="C3967" s="8">
        <v>13</v>
      </c>
      <c r="D3967" s="9" t="s">
        <v>5223</v>
      </c>
      <c r="E3967" t="str">
        <f t="shared" si="540"/>
        <v>http://creativecommons.org/publicdomain/zero/1.0/</v>
      </c>
      <c r="F3967" s="11" t="s">
        <v>5915</v>
      </c>
      <c r="G3967">
        <v>9</v>
      </c>
      <c r="H3967" t="s">
        <v>337</v>
      </c>
      <c r="I3967" s="3" t="str">
        <f t="shared" si="541"/>
        <v>https://jpsearch.go.jp/term/type/文章要素</v>
      </c>
      <c r="L3967">
        <f t="shared" si="543"/>
        <v>180</v>
      </c>
      <c r="M3967" t="str">
        <f t="shared" si="544"/>
        <v>https://www.dl.ndl.go.jp/api/iiif/3437686/canvas/180</v>
      </c>
      <c r="N3967" t="str">
        <f t="shared" si="542"/>
        <v>https://www.dl.ndl.go.jp/api/iiif/3437686/manifest.json</v>
      </c>
      <c r="O3967" t="str">
        <f t="shared" si="545"/>
        <v>http://da.dl.itc.u-tokyo.ac.jp/mirador/?params=[{%22manifest%22:%22https://www.dl.ndl.go.jp/api/iiif/3437686/manifest.json%22,%22canvas%22:%22https://www.dl.ndl.go.jp/api/iiif/3437686/canvas/180%22}]</v>
      </c>
      <c r="P3967" t="b">
        <f t="shared" si="546"/>
        <v>1</v>
      </c>
      <c r="Q3967" t="b">
        <f t="shared" si="547"/>
        <v>1</v>
      </c>
      <c r="R3967" s="8">
        <v>321</v>
      </c>
      <c r="S3967" s="8">
        <v>13</v>
      </c>
      <c r="T3967" s="9" t="s">
        <v>5223</v>
      </c>
    </row>
    <row r="3968" spans="1:20" ht="19">
      <c r="A3968" s="8" t="str">
        <f t="shared" ref="A3968:A4031" si="548">"https://w3id.org/kouigenjimonogatari/data/"&amp;TEXT(B3968, "0000")&amp;"-"&amp;TEXT(C3968, "00")&amp;".json"</f>
        <v>https://w3id.org/kouigenjimonogatari/data/0321-14.json</v>
      </c>
      <c r="B3968" s="8">
        <v>321</v>
      </c>
      <c r="C3968" s="8">
        <v>14</v>
      </c>
      <c r="D3968" s="9" t="s">
        <v>5224</v>
      </c>
      <c r="E3968" t="str">
        <f t="shared" si="540"/>
        <v>http://creativecommons.org/publicdomain/zero/1.0/</v>
      </c>
      <c r="F3968" s="11" t="s">
        <v>5915</v>
      </c>
      <c r="G3968">
        <v>9</v>
      </c>
      <c r="H3968" t="s">
        <v>337</v>
      </c>
      <c r="I3968" s="3" t="str">
        <f t="shared" si="541"/>
        <v>https://jpsearch.go.jp/term/type/文章要素</v>
      </c>
      <c r="L3968">
        <f t="shared" si="543"/>
        <v>180</v>
      </c>
      <c r="M3968" t="str">
        <f t="shared" si="544"/>
        <v>https://www.dl.ndl.go.jp/api/iiif/3437686/canvas/180</v>
      </c>
      <c r="N3968" t="str">
        <f t="shared" si="542"/>
        <v>https://www.dl.ndl.go.jp/api/iiif/3437686/manifest.json</v>
      </c>
      <c r="O3968" t="str">
        <f t="shared" si="545"/>
        <v>http://da.dl.itc.u-tokyo.ac.jp/mirador/?params=[{%22manifest%22:%22https://www.dl.ndl.go.jp/api/iiif/3437686/manifest.json%22,%22canvas%22:%22https://www.dl.ndl.go.jp/api/iiif/3437686/canvas/180%22}]</v>
      </c>
      <c r="P3968" t="b">
        <f t="shared" si="546"/>
        <v>1</v>
      </c>
      <c r="Q3968" t="b">
        <f t="shared" si="547"/>
        <v>1</v>
      </c>
      <c r="R3968" s="8">
        <v>321</v>
      </c>
      <c r="S3968" s="8">
        <v>14</v>
      </c>
      <c r="T3968" s="9" t="s">
        <v>5224</v>
      </c>
    </row>
    <row r="3969" spans="1:20" ht="19">
      <c r="A3969" s="8" t="str">
        <f t="shared" si="548"/>
        <v>https://w3id.org/kouigenjimonogatari/data/0322-01.json</v>
      </c>
      <c r="B3969" s="8">
        <v>322</v>
      </c>
      <c r="C3969" s="8">
        <v>1</v>
      </c>
      <c r="D3969" s="9" t="s">
        <v>5225</v>
      </c>
      <c r="E3969" t="str">
        <f t="shared" si="540"/>
        <v>http://creativecommons.org/publicdomain/zero/1.0/</v>
      </c>
      <c r="F3969" s="11" t="s">
        <v>5915</v>
      </c>
      <c r="G3969">
        <v>9</v>
      </c>
      <c r="H3969" t="s">
        <v>337</v>
      </c>
      <c r="I3969" s="3" t="str">
        <f t="shared" si="541"/>
        <v>https://jpsearch.go.jp/term/type/文章要素</v>
      </c>
      <c r="L3969">
        <f t="shared" si="543"/>
        <v>181</v>
      </c>
      <c r="M3969" t="str">
        <f t="shared" si="544"/>
        <v>https://www.dl.ndl.go.jp/api/iiif/3437686/canvas/181</v>
      </c>
      <c r="N3969" t="str">
        <f t="shared" si="542"/>
        <v>https://www.dl.ndl.go.jp/api/iiif/3437686/manifest.json</v>
      </c>
      <c r="O3969" t="str">
        <f t="shared" si="545"/>
        <v>http://da.dl.itc.u-tokyo.ac.jp/mirador/?params=[{%22manifest%22:%22https://www.dl.ndl.go.jp/api/iiif/3437686/manifest.json%22,%22canvas%22:%22https://www.dl.ndl.go.jp/api/iiif/3437686/canvas/181%22}]</v>
      </c>
      <c r="P3969" t="b">
        <f t="shared" si="546"/>
        <v>1</v>
      </c>
      <c r="Q3969" t="b">
        <f t="shared" si="547"/>
        <v>1</v>
      </c>
      <c r="R3969" s="8">
        <v>322</v>
      </c>
      <c r="S3969" s="8">
        <v>1</v>
      </c>
      <c r="T3969" s="9" t="s">
        <v>5225</v>
      </c>
    </row>
    <row r="3970" spans="1:20" ht="19">
      <c r="A3970" s="8" t="str">
        <f t="shared" si="548"/>
        <v>https://w3id.org/kouigenjimonogatari/data/0322-02.json</v>
      </c>
      <c r="B3970" s="8">
        <v>322</v>
      </c>
      <c r="C3970" s="8">
        <v>2</v>
      </c>
      <c r="D3970" s="9" t="s">
        <v>5226</v>
      </c>
      <c r="E3970" t="str">
        <f t="shared" si="540"/>
        <v>http://creativecommons.org/publicdomain/zero/1.0/</v>
      </c>
      <c r="F3970" s="11" t="s">
        <v>5915</v>
      </c>
      <c r="G3970">
        <v>9</v>
      </c>
      <c r="H3970" t="s">
        <v>337</v>
      </c>
      <c r="I3970" s="3" t="str">
        <f t="shared" si="541"/>
        <v>https://jpsearch.go.jp/term/type/文章要素</v>
      </c>
      <c r="L3970">
        <f t="shared" si="543"/>
        <v>181</v>
      </c>
      <c r="M3970" t="str">
        <f t="shared" si="544"/>
        <v>https://www.dl.ndl.go.jp/api/iiif/3437686/canvas/181</v>
      </c>
      <c r="N3970" t="str">
        <f t="shared" si="542"/>
        <v>https://www.dl.ndl.go.jp/api/iiif/3437686/manifest.json</v>
      </c>
      <c r="O3970" t="str">
        <f t="shared" si="545"/>
        <v>http://da.dl.itc.u-tokyo.ac.jp/mirador/?params=[{%22manifest%22:%22https://www.dl.ndl.go.jp/api/iiif/3437686/manifest.json%22,%22canvas%22:%22https://www.dl.ndl.go.jp/api/iiif/3437686/canvas/181%22}]</v>
      </c>
      <c r="P3970" t="b">
        <f t="shared" si="546"/>
        <v>1</v>
      </c>
      <c r="Q3970" t="b">
        <f t="shared" si="547"/>
        <v>1</v>
      </c>
      <c r="R3970" s="8">
        <v>322</v>
      </c>
      <c r="S3970" s="8">
        <v>2</v>
      </c>
      <c r="T3970" s="9" t="s">
        <v>5226</v>
      </c>
    </row>
    <row r="3971" spans="1:20" ht="19">
      <c r="A3971" s="8" t="str">
        <f t="shared" si="548"/>
        <v>https://w3id.org/kouigenjimonogatari/data/0322-03.json</v>
      </c>
      <c r="B3971" s="8">
        <v>322</v>
      </c>
      <c r="C3971" s="8">
        <v>3</v>
      </c>
      <c r="D3971" s="9" t="s">
        <v>5227</v>
      </c>
      <c r="E3971" t="str">
        <f t="shared" si="540"/>
        <v>http://creativecommons.org/publicdomain/zero/1.0/</v>
      </c>
      <c r="F3971" s="11" t="s">
        <v>5915</v>
      </c>
      <c r="G3971">
        <v>9</v>
      </c>
      <c r="H3971" t="s">
        <v>337</v>
      </c>
      <c r="I3971" s="3" t="str">
        <f t="shared" si="541"/>
        <v>https://jpsearch.go.jp/term/type/文章要素</v>
      </c>
      <c r="L3971">
        <f t="shared" si="543"/>
        <v>181</v>
      </c>
      <c r="M3971" t="str">
        <f t="shared" si="544"/>
        <v>https://www.dl.ndl.go.jp/api/iiif/3437686/canvas/181</v>
      </c>
      <c r="N3971" t="str">
        <f t="shared" si="542"/>
        <v>https://www.dl.ndl.go.jp/api/iiif/3437686/manifest.json</v>
      </c>
      <c r="O3971" t="str">
        <f t="shared" si="545"/>
        <v>http://da.dl.itc.u-tokyo.ac.jp/mirador/?params=[{%22manifest%22:%22https://www.dl.ndl.go.jp/api/iiif/3437686/manifest.json%22,%22canvas%22:%22https://www.dl.ndl.go.jp/api/iiif/3437686/canvas/181%22}]</v>
      </c>
      <c r="P3971" t="b">
        <f t="shared" si="546"/>
        <v>1</v>
      </c>
      <c r="Q3971" t="b">
        <f t="shared" si="547"/>
        <v>1</v>
      </c>
      <c r="R3971" s="8">
        <v>322</v>
      </c>
      <c r="S3971" s="8">
        <v>3</v>
      </c>
      <c r="T3971" s="9" t="s">
        <v>5227</v>
      </c>
    </row>
    <row r="3972" spans="1:20" ht="19">
      <c r="A3972" s="8" t="str">
        <f t="shared" si="548"/>
        <v>https://w3id.org/kouigenjimonogatari/data/0322-04.json</v>
      </c>
      <c r="B3972" s="8">
        <v>322</v>
      </c>
      <c r="C3972" s="8">
        <v>4</v>
      </c>
      <c r="D3972" s="9" t="s">
        <v>3860</v>
      </c>
      <c r="E3972" t="str">
        <f t="shared" si="540"/>
        <v>http://creativecommons.org/publicdomain/zero/1.0/</v>
      </c>
      <c r="F3972" s="11" t="s">
        <v>5915</v>
      </c>
      <c r="G3972">
        <v>9</v>
      </c>
      <c r="H3972" t="s">
        <v>337</v>
      </c>
      <c r="I3972" s="3" t="str">
        <f t="shared" si="541"/>
        <v>https://jpsearch.go.jp/term/type/文章要素</v>
      </c>
      <c r="L3972">
        <f t="shared" si="543"/>
        <v>181</v>
      </c>
      <c r="M3972" t="str">
        <f t="shared" si="544"/>
        <v>https://www.dl.ndl.go.jp/api/iiif/3437686/canvas/181</v>
      </c>
      <c r="N3972" t="str">
        <f t="shared" si="542"/>
        <v>https://www.dl.ndl.go.jp/api/iiif/3437686/manifest.json</v>
      </c>
      <c r="O3972" t="str">
        <f t="shared" si="545"/>
        <v>http://da.dl.itc.u-tokyo.ac.jp/mirador/?params=[{%22manifest%22:%22https://www.dl.ndl.go.jp/api/iiif/3437686/manifest.json%22,%22canvas%22:%22https://www.dl.ndl.go.jp/api/iiif/3437686/canvas/181%22}]</v>
      </c>
      <c r="P3972" t="b">
        <f t="shared" si="546"/>
        <v>1</v>
      </c>
      <c r="Q3972" t="b">
        <f t="shared" si="547"/>
        <v>1</v>
      </c>
      <c r="R3972" s="8">
        <v>322</v>
      </c>
      <c r="S3972" s="8">
        <v>4</v>
      </c>
      <c r="T3972" s="9" t="s">
        <v>3860</v>
      </c>
    </row>
    <row r="3973" spans="1:20" ht="19">
      <c r="A3973" s="8" t="str">
        <f t="shared" si="548"/>
        <v>https://w3id.org/kouigenjimonogatari/data/0322-05.json</v>
      </c>
      <c r="B3973" s="8">
        <v>322</v>
      </c>
      <c r="C3973" s="8">
        <v>5</v>
      </c>
      <c r="D3973" s="9" t="s">
        <v>5228</v>
      </c>
      <c r="E3973" t="str">
        <f t="shared" si="540"/>
        <v>http://creativecommons.org/publicdomain/zero/1.0/</v>
      </c>
      <c r="F3973" s="11" t="s">
        <v>5915</v>
      </c>
      <c r="G3973">
        <v>9</v>
      </c>
      <c r="H3973" t="s">
        <v>337</v>
      </c>
      <c r="I3973" s="3" t="str">
        <f t="shared" si="541"/>
        <v>https://jpsearch.go.jp/term/type/文章要素</v>
      </c>
      <c r="L3973">
        <f t="shared" si="543"/>
        <v>181</v>
      </c>
      <c r="M3973" t="str">
        <f t="shared" si="544"/>
        <v>https://www.dl.ndl.go.jp/api/iiif/3437686/canvas/181</v>
      </c>
      <c r="N3973" t="str">
        <f t="shared" si="542"/>
        <v>https://www.dl.ndl.go.jp/api/iiif/3437686/manifest.json</v>
      </c>
      <c r="O3973" t="str">
        <f t="shared" si="545"/>
        <v>http://da.dl.itc.u-tokyo.ac.jp/mirador/?params=[{%22manifest%22:%22https://www.dl.ndl.go.jp/api/iiif/3437686/manifest.json%22,%22canvas%22:%22https://www.dl.ndl.go.jp/api/iiif/3437686/canvas/181%22}]</v>
      </c>
      <c r="P3973" t="b">
        <f t="shared" si="546"/>
        <v>1</v>
      </c>
      <c r="Q3973" t="b">
        <f t="shared" si="547"/>
        <v>1</v>
      </c>
      <c r="R3973" s="8">
        <v>322</v>
      </c>
      <c r="S3973" s="8">
        <v>5</v>
      </c>
      <c r="T3973" s="9" t="s">
        <v>5228</v>
      </c>
    </row>
    <row r="3974" spans="1:20" ht="19">
      <c r="A3974" s="8" t="str">
        <f t="shared" si="548"/>
        <v>https://w3id.org/kouigenjimonogatari/data/0322-06.json</v>
      </c>
      <c r="B3974" s="8">
        <v>322</v>
      </c>
      <c r="C3974" s="8">
        <v>6</v>
      </c>
      <c r="D3974" s="9" t="s">
        <v>5229</v>
      </c>
      <c r="E3974" t="str">
        <f t="shared" si="540"/>
        <v>http://creativecommons.org/publicdomain/zero/1.0/</v>
      </c>
      <c r="F3974" s="11" t="s">
        <v>5915</v>
      </c>
      <c r="G3974">
        <v>9</v>
      </c>
      <c r="H3974" t="s">
        <v>337</v>
      </c>
      <c r="I3974" s="3" t="str">
        <f t="shared" si="541"/>
        <v>https://jpsearch.go.jp/term/type/文章要素</v>
      </c>
      <c r="L3974">
        <f t="shared" si="543"/>
        <v>181</v>
      </c>
      <c r="M3974" t="str">
        <f t="shared" si="544"/>
        <v>https://www.dl.ndl.go.jp/api/iiif/3437686/canvas/181</v>
      </c>
      <c r="N3974" t="str">
        <f t="shared" si="542"/>
        <v>https://www.dl.ndl.go.jp/api/iiif/3437686/manifest.json</v>
      </c>
      <c r="O3974" t="str">
        <f t="shared" si="545"/>
        <v>http://da.dl.itc.u-tokyo.ac.jp/mirador/?params=[{%22manifest%22:%22https://www.dl.ndl.go.jp/api/iiif/3437686/manifest.json%22,%22canvas%22:%22https://www.dl.ndl.go.jp/api/iiif/3437686/canvas/181%22}]</v>
      </c>
      <c r="P3974" t="b">
        <f t="shared" si="546"/>
        <v>1</v>
      </c>
      <c r="Q3974" t="b">
        <f t="shared" si="547"/>
        <v>1</v>
      </c>
      <c r="R3974" s="8">
        <v>322</v>
      </c>
      <c r="S3974" s="8">
        <v>6</v>
      </c>
      <c r="T3974" s="9" t="s">
        <v>5229</v>
      </c>
    </row>
    <row r="3975" spans="1:20" ht="19">
      <c r="A3975" s="8" t="str">
        <f t="shared" si="548"/>
        <v>https://w3id.org/kouigenjimonogatari/data/0322-07.json</v>
      </c>
      <c r="B3975" s="8">
        <v>322</v>
      </c>
      <c r="C3975" s="8">
        <v>7</v>
      </c>
      <c r="D3975" s="9" t="s">
        <v>5230</v>
      </c>
      <c r="E3975" t="str">
        <f t="shared" si="540"/>
        <v>http://creativecommons.org/publicdomain/zero/1.0/</v>
      </c>
      <c r="F3975" s="11" t="s">
        <v>5915</v>
      </c>
      <c r="G3975">
        <v>9</v>
      </c>
      <c r="H3975" t="s">
        <v>337</v>
      </c>
      <c r="I3975" s="3" t="str">
        <f t="shared" si="541"/>
        <v>https://jpsearch.go.jp/term/type/文章要素</v>
      </c>
      <c r="L3975">
        <f t="shared" si="543"/>
        <v>181</v>
      </c>
      <c r="M3975" t="str">
        <f t="shared" si="544"/>
        <v>https://www.dl.ndl.go.jp/api/iiif/3437686/canvas/181</v>
      </c>
      <c r="N3975" t="str">
        <f t="shared" si="542"/>
        <v>https://www.dl.ndl.go.jp/api/iiif/3437686/manifest.json</v>
      </c>
      <c r="O3975" t="str">
        <f t="shared" si="545"/>
        <v>http://da.dl.itc.u-tokyo.ac.jp/mirador/?params=[{%22manifest%22:%22https://www.dl.ndl.go.jp/api/iiif/3437686/manifest.json%22,%22canvas%22:%22https://www.dl.ndl.go.jp/api/iiif/3437686/canvas/181%22}]</v>
      </c>
      <c r="P3975" t="b">
        <f t="shared" si="546"/>
        <v>1</v>
      </c>
      <c r="Q3975" t="b">
        <f t="shared" si="547"/>
        <v>1</v>
      </c>
      <c r="R3975" s="8">
        <v>322</v>
      </c>
      <c r="S3975" s="8">
        <v>7</v>
      </c>
      <c r="T3975" s="9" t="s">
        <v>5230</v>
      </c>
    </row>
    <row r="3976" spans="1:20" ht="19">
      <c r="A3976" s="8" t="str">
        <f t="shared" si="548"/>
        <v>https://w3id.org/kouigenjimonogatari/data/0322-08.json</v>
      </c>
      <c r="B3976" s="8">
        <v>322</v>
      </c>
      <c r="C3976" s="8">
        <v>8</v>
      </c>
      <c r="D3976" s="9" t="s">
        <v>5231</v>
      </c>
      <c r="E3976" t="str">
        <f t="shared" si="540"/>
        <v>http://creativecommons.org/publicdomain/zero/1.0/</v>
      </c>
      <c r="F3976" s="11" t="s">
        <v>5915</v>
      </c>
      <c r="G3976">
        <v>9</v>
      </c>
      <c r="H3976" t="s">
        <v>337</v>
      </c>
      <c r="I3976" s="3" t="str">
        <f t="shared" si="541"/>
        <v>https://jpsearch.go.jp/term/type/文章要素</v>
      </c>
      <c r="L3976">
        <f t="shared" si="543"/>
        <v>181</v>
      </c>
      <c r="M3976" t="str">
        <f t="shared" si="544"/>
        <v>https://www.dl.ndl.go.jp/api/iiif/3437686/canvas/181</v>
      </c>
      <c r="N3976" t="str">
        <f t="shared" si="542"/>
        <v>https://www.dl.ndl.go.jp/api/iiif/3437686/manifest.json</v>
      </c>
      <c r="O3976" t="str">
        <f t="shared" si="545"/>
        <v>http://da.dl.itc.u-tokyo.ac.jp/mirador/?params=[{%22manifest%22:%22https://www.dl.ndl.go.jp/api/iiif/3437686/manifest.json%22,%22canvas%22:%22https://www.dl.ndl.go.jp/api/iiif/3437686/canvas/181%22}]</v>
      </c>
      <c r="P3976" t="b">
        <f t="shared" si="546"/>
        <v>1</v>
      </c>
      <c r="Q3976" t="b">
        <f t="shared" si="547"/>
        <v>1</v>
      </c>
      <c r="R3976" s="8">
        <v>322</v>
      </c>
      <c r="S3976" s="8">
        <v>8</v>
      </c>
      <c r="T3976" s="9" t="s">
        <v>5231</v>
      </c>
    </row>
    <row r="3977" spans="1:20" ht="19">
      <c r="A3977" s="8" t="str">
        <f t="shared" si="548"/>
        <v>https://w3id.org/kouigenjimonogatari/data/0322-09.json</v>
      </c>
      <c r="B3977" s="8">
        <v>322</v>
      </c>
      <c r="C3977" s="8">
        <v>9</v>
      </c>
      <c r="D3977" s="9" t="s">
        <v>5232</v>
      </c>
      <c r="E3977" t="str">
        <f t="shared" si="540"/>
        <v>http://creativecommons.org/publicdomain/zero/1.0/</v>
      </c>
      <c r="F3977" s="11" t="s">
        <v>5915</v>
      </c>
      <c r="G3977">
        <v>9</v>
      </c>
      <c r="H3977" t="s">
        <v>337</v>
      </c>
      <c r="I3977" s="3" t="str">
        <f t="shared" si="541"/>
        <v>https://jpsearch.go.jp/term/type/文章要素</v>
      </c>
      <c r="L3977">
        <f t="shared" si="543"/>
        <v>181</v>
      </c>
      <c r="M3977" t="str">
        <f t="shared" si="544"/>
        <v>https://www.dl.ndl.go.jp/api/iiif/3437686/canvas/181</v>
      </c>
      <c r="N3977" t="str">
        <f t="shared" si="542"/>
        <v>https://www.dl.ndl.go.jp/api/iiif/3437686/manifest.json</v>
      </c>
      <c r="O3977" t="str">
        <f t="shared" si="545"/>
        <v>http://da.dl.itc.u-tokyo.ac.jp/mirador/?params=[{%22manifest%22:%22https://www.dl.ndl.go.jp/api/iiif/3437686/manifest.json%22,%22canvas%22:%22https://www.dl.ndl.go.jp/api/iiif/3437686/canvas/181%22}]</v>
      </c>
      <c r="P3977" t="b">
        <f t="shared" si="546"/>
        <v>1</v>
      </c>
      <c r="Q3977" t="b">
        <f t="shared" si="547"/>
        <v>1</v>
      </c>
      <c r="R3977" s="8">
        <v>322</v>
      </c>
      <c r="S3977" s="8">
        <v>9</v>
      </c>
      <c r="T3977" s="9" t="s">
        <v>5232</v>
      </c>
    </row>
    <row r="3978" spans="1:20" ht="19">
      <c r="A3978" s="8" t="str">
        <f t="shared" si="548"/>
        <v>https://w3id.org/kouigenjimonogatari/data/0322-10.json</v>
      </c>
      <c r="B3978" s="8">
        <v>322</v>
      </c>
      <c r="C3978" s="8">
        <v>10</v>
      </c>
      <c r="D3978" s="9" t="s">
        <v>5233</v>
      </c>
      <c r="E3978" t="str">
        <f t="shared" si="540"/>
        <v>http://creativecommons.org/publicdomain/zero/1.0/</v>
      </c>
      <c r="F3978" s="11" t="s">
        <v>5915</v>
      </c>
      <c r="G3978">
        <v>9</v>
      </c>
      <c r="H3978" t="s">
        <v>337</v>
      </c>
      <c r="I3978" s="3" t="str">
        <f t="shared" si="541"/>
        <v>https://jpsearch.go.jp/term/type/文章要素</v>
      </c>
      <c r="L3978">
        <f t="shared" si="543"/>
        <v>181</v>
      </c>
      <c r="M3978" t="str">
        <f t="shared" si="544"/>
        <v>https://www.dl.ndl.go.jp/api/iiif/3437686/canvas/181</v>
      </c>
      <c r="N3978" t="str">
        <f t="shared" si="542"/>
        <v>https://www.dl.ndl.go.jp/api/iiif/3437686/manifest.json</v>
      </c>
      <c r="O3978" t="str">
        <f t="shared" si="545"/>
        <v>http://da.dl.itc.u-tokyo.ac.jp/mirador/?params=[{%22manifest%22:%22https://www.dl.ndl.go.jp/api/iiif/3437686/manifest.json%22,%22canvas%22:%22https://www.dl.ndl.go.jp/api/iiif/3437686/canvas/181%22}]</v>
      </c>
      <c r="P3978" t="b">
        <f t="shared" si="546"/>
        <v>1</v>
      </c>
      <c r="Q3978" t="b">
        <f t="shared" si="547"/>
        <v>1</v>
      </c>
      <c r="R3978" s="8">
        <v>322</v>
      </c>
      <c r="S3978" s="8">
        <v>10</v>
      </c>
      <c r="T3978" s="9" t="s">
        <v>5233</v>
      </c>
    </row>
    <row r="3979" spans="1:20" ht="19">
      <c r="A3979" s="8" t="str">
        <f t="shared" si="548"/>
        <v>https://w3id.org/kouigenjimonogatari/data/0322-11.json</v>
      </c>
      <c r="B3979" s="8">
        <v>322</v>
      </c>
      <c r="C3979" s="8">
        <v>11</v>
      </c>
      <c r="D3979" s="9" t="s">
        <v>5234</v>
      </c>
      <c r="E3979" t="str">
        <f t="shared" si="540"/>
        <v>http://creativecommons.org/publicdomain/zero/1.0/</v>
      </c>
      <c r="F3979" s="11" t="s">
        <v>5915</v>
      </c>
      <c r="G3979">
        <v>9</v>
      </c>
      <c r="H3979" t="s">
        <v>337</v>
      </c>
      <c r="I3979" s="3" t="str">
        <f t="shared" si="541"/>
        <v>https://jpsearch.go.jp/term/type/文章要素</v>
      </c>
      <c r="L3979">
        <f t="shared" si="543"/>
        <v>181</v>
      </c>
      <c r="M3979" t="str">
        <f t="shared" si="544"/>
        <v>https://www.dl.ndl.go.jp/api/iiif/3437686/canvas/181</v>
      </c>
      <c r="N3979" t="str">
        <f t="shared" si="542"/>
        <v>https://www.dl.ndl.go.jp/api/iiif/3437686/manifest.json</v>
      </c>
      <c r="O3979" t="str">
        <f t="shared" si="545"/>
        <v>http://da.dl.itc.u-tokyo.ac.jp/mirador/?params=[{%22manifest%22:%22https://www.dl.ndl.go.jp/api/iiif/3437686/manifest.json%22,%22canvas%22:%22https://www.dl.ndl.go.jp/api/iiif/3437686/canvas/181%22}]</v>
      </c>
      <c r="P3979" t="b">
        <f t="shared" si="546"/>
        <v>1</v>
      </c>
      <c r="Q3979" t="b">
        <f t="shared" si="547"/>
        <v>1</v>
      </c>
      <c r="R3979" s="8">
        <v>322</v>
      </c>
      <c r="S3979" s="8">
        <v>11</v>
      </c>
      <c r="T3979" s="9" t="s">
        <v>5234</v>
      </c>
    </row>
    <row r="3980" spans="1:20" ht="19">
      <c r="A3980" s="8" t="str">
        <f t="shared" si="548"/>
        <v>https://w3id.org/kouigenjimonogatari/data/0322-12.json</v>
      </c>
      <c r="B3980" s="8">
        <v>322</v>
      </c>
      <c r="C3980" s="8">
        <v>12</v>
      </c>
      <c r="D3980" s="9" t="s">
        <v>5235</v>
      </c>
      <c r="E3980" t="str">
        <f t="shared" si="540"/>
        <v>http://creativecommons.org/publicdomain/zero/1.0/</v>
      </c>
      <c r="F3980" s="11" t="s">
        <v>5915</v>
      </c>
      <c r="G3980">
        <v>9</v>
      </c>
      <c r="H3980" t="s">
        <v>337</v>
      </c>
      <c r="I3980" s="3" t="str">
        <f t="shared" si="541"/>
        <v>https://jpsearch.go.jp/term/type/文章要素</v>
      </c>
      <c r="L3980">
        <f t="shared" si="543"/>
        <v>181</v>
      </c>
      <c r="M3980" t="str">
        <f t="shared" si="544"/>
        <v>https://www.dl.ndl.go.jp/api/iiif/3437686/canvas/181</v>
      </c>
      <c r="N3980" t="str">
        <f t="shared" si="542"/>
        <v>https://www.dl.ndl.go.jp/api/iiif/3437686/manifest.json</v>
      </c>
      <c r="O3980" t="str">
        <f t="shared" si="545"/>
        <v>http://da.dl.itc.u-tokyo.ac.jp/mirador/?params=[{%22manifest%22:%22https://www.dl.ndl.go.jp/api/iiif/3437686/manifest.json%22,%22canvas%22:%22https://www.dl.ndl.go.jp/api/iiif/3437686/canvas/181%22}]</v>
      </c>
      <c r="P3980" t="b">
        <f t="shared" si="546"/>
        <v>1</v>
      </c>
      <c r="Q3980" t="b">
        <f t="shared" si="547"/>
        <v>1</v>
      </c>
      <c r="R3980" s="8">
        <v>322</v>
      </c>
      <c r="S3980" s="8">
        <v>12</v>
      </c>
      <c r="T3980" s="9" t="s">
        <v>5235</v>
      </c>
    </row>
    <row r="3981" spans="1:20" ht="19">
      <c r="A3981" s="8" t="str">
        <f t="shared" si="548"/>
        <v>https://w3id.org/kouigenjimonogatari/data/0322-13.json</v>
      </c>
      <c r="B3981" s="8">
        <v>322</v>
      </c>
      <c r="C3981" s="8">
        <v>13</v>
      </c>
      <c r="D3981" s="9" t="s">
        <v>5236</v>
      </c>
      <c r="E3981" t="str">
        <f t="shared" si="540"/>
        <v>http://creativecommons.org/publicdomain/zero/1.0/</v>
      </c>
      <c r="F3981" s="11" t="s">
        <v>5915</v>
      </c>
      <c r="G3981">
        <v>9</v>
      </c>
      <c r="H3981" t="s">
        <v>337</v>
      </c>
      <c r="I3981" s="3" t="str">
        <f t="shared" si="541"/>
        <v>https://jpsearch.go.jp/term/type/文章要素</v>
      </c>
      <c r="L3981">
        <f t="shared" si="543"/>
        <v>181</v>
      </c>
      <c r="M3981" t="str">
        <f t="shared" si="544"/>
        <v>https://www.dl.ndl.go.jp/api/iiif/3437686/canvas/181</v>
      </c>
      <c r="N3981" t="str">
        <f t="shared" si="542"/>
        <v>https://www.dl.ndl.go.jp/api/iiif/3437686/manifest.json</v>
      </c>
      <c r="O3981" t="str">
        <f t="shared" si="545"/>
        <v>http://da.dl.itc.u-tokyo.ac.jp/mirador/?params=[{%22manifest%22:%22https://www.dl.ndl.go.jp/api/iiif/3437686/manifest.json%22,%22canvas%22:%22https://www.dl.ndl.go.jp/api/iiif/3437686/canvas/181%22}]</v>
      </c>
      <c r="P3981" t="b">
        <f t="shared" si="546"/>
        <v>1</v>
      </c>
      <c r="Q3981" t="b">
        <f t="shared" si="547"/>
        <v>1</v>
      </c>
      <c r="R3981" s="8">
        <v>322</v>
      </c>
      <c r="S3981" s="8">
        <v>13</v>
      </c>
      <c r="T3981" s="9" t="s">
        <v>5236</v>
      </c>
    </row>
    <row r="3982" spans="1:20" ht="19">
      <c r="A3982" s="8" t="str">
        <f t="shared" si="548"/>
        <v>https://w3id.org/kouigenjimonogatari/data/0322-14.json</v>
      </c>
      <c r="B3982" s="8">
        <v>322</v>
      </c>
      <c r="C3982" s="8">
        <v>14</v>
      </c>
      <c r="D3982" s="9" t="s">
        <v>5237</v>
      </c>
      <c r="E3982" t="str">
        <f t="shared" si="540"/>
        <v>http://creativecommons.org/publicdomain/zero/1.0/</v>
      </c>
      <c r="F3982" s="11" t="s">
        <v>5915</v>
      </c>
      <c r="G3982">
        <v>9</v>
      </c>
      <c r="H3982" t="s">
        <v>337</v>
      </c>
      <c r="I3982" s="3" t="str">
        <f t="shared" si="541"/>
        <v>https://jpsearch.go.jp/term/type/文章要素</v>
      </c>
      <c r="L3982">
        <f t="shared" si="543"/>
        <v>181</v>
      </c>
      <c r="M3982" t="str">
        <f t="shared" si="544"/>
        <v>https://www.dl.ndl.go.jp/api/iiif/3437686/canvas/181</v>
      </c>
      <c r="N3982" t="str">
        <f t="shared" si="542"/>
        <v>https://www.dl.ndl.go.jp/api/iiif/3437686/manifest.json</v>
      </c>
      <c r="O3982" t="str">
        <f t="shared" si="545"/>
        <v>http://da.dl.itc.u-tokyo.ac.jp/mirador/?params=[{%22manifest%22:%22https://www.dl.ndl.go.jp/api/iiif/3437686/manifest.json%22,%22canvas%22:%22https://www.dl.ndl.go.jp/api/iiif/3437686/canvas/181%22}]</v>
      </c>
      <c r="P3982" t="b">
        <f t="shared" si="546"/>
        <v>1</v>
      </c>
      <c r="Q3982" t="b">
        <f t="shared" si="547"/>
        <v>1</v>
      </c>
      <c r="R3982" s="8">
        <v>322</v>
      </c>
      <c r="S3982" s="8">
        <v>14</v>
      </c>
      <c r="T3982" s="9" t="s">
        <v>5237</v>
      </c>
    </row>
    <row r="3983" spans="1:20" ht="19">
      <c r="A3983" s="8" t="str">
        <f t="shared" si="548"/>
        <v>https://w3id.org/kouigenjimonogatari/data/0323-01.json</v>
      </c>
      <c r="B3983" s="8">
        <v>323</v>
      </c>
      <c r="C3983" s="8">
        <v>1</v>
      </c>
      <c r="D3983" s="9" t="s">
        <v>5238</v>
      </c>
      <c r="E3983" t="str">
        <f t="shared" si="540"/>
        <v>http://creativecommons.org/publicdomain/zero/1.0/</v>
      </c>
      <c r="F3983" s="11" t="s">
        <v>5915</v>
      </c>
      <c r="G3983">
        <v>9</v>
      </c>
      <c r="H3983" t="s">
        <v>337</v>
      </c>
      <c r="I3983" s="3" t="str">
        <f t="shared" si="541"/>
        <v>https://jpsearch.go.jp/term/type/文章要素</v>
      </c>
      <c r="L3983">
        <f t="shared" si="543"/>
        <v>181</v>
      </c>
      <c r="M3983" t="str">
        <f t="shared" si="544"/>
        <v>https://www.dl.ndl.go.jp/api/iiif/3437686/canvas/181</v>
      </c>
      <c r="N3983" t="str">
        <f t="shared" si="542"/>
        <v>https://www.dl.ndl.go.jp/api/iiif/3437686/manifest.json</v>
      </c>
      <c r="O3983" t="str">
        <f t="shared" si="545"/>
        <v>http://da.dl.itc.u-tokyo.ac.jp/mirador/?params=[{%22manifest%22:%22https://www.dl.ndl.go.jp/api/iiif/3437686/manifest.json%22,%22canvas%22:%22https://www.dl.ndl.go.jp/api/iiif/3437686/canvas/181%22}]</v>
      </c>
      <c r="P3983" t="b">
        <f t="shared" si="546"/>
        <v>1</v>
      </c>
      <c r="Q3983" t="b">
        <f t="shared" si="547"/>
        <v>1</v>
      </c>
      <c r="R3983" s="8">
        <v>323</v>
      </c>
      <c r="S3983" s="8">
        <v>1</v>
      </c>
      <c r="T3983" s="9" t="s">
        <v>5238</v>
      </c>
    </row>
    <row r="3984" spans="1:20" ht="19">
      <c r="A3984" s="8" t="str">
        <f t="shared" si="548"/>
        <v>https://w3id.org/kouigenjimonogatari/data/0323-02.json</v>
      </c>
      <c r="B3984" s="8">
        <v>323</v>
      </c>
      <c r="C3984" s="8">
        <v>2</v>
      </c>
      <c r="D3984" s="9" t="s">
        <v>5239</v>
      </c>
      <c r="E3984" t="str">
        <f t="shared" si="540"/>
        <v>http://creativecommons.org/publicdomain/zero/1.0/</v>
      </c>
      <c r="F3984" s="11" t="s">
        <v>5915</v>
      </c>
      <c r="G3984">
        <v>9</v>
      </c>
      <c r="H3984" t="s">
        <v>337</v>
      </c>
      <c r="I3984" s="3" t="str">
        <f t="shared" si="541"/>
        <v>https://jpsearch.go.jp/term/type/文章要素</v>
      </c>
      <c r="L3984">
        <f t="shared" si="543"/>
        <v>181</v>
      </c>
      <c r="M3984" t="str">
        <f t="shared" si="544"/>
        <v>https://www.dl.ndl.go.jp/api/iiif/3437686/canvas/181</v>
      </c>
      <c r="N3984" t="str">
        <f t="shared" si="542"/>
        <v>https://www.dl.ndl.go.jp/api/iiif/3437686/manifest.json</v>
      </c>
      <c r="O3984" t="str">
        <f t="shared" si="545"/>
        <v>http://da.dl.itc.u-tokyo.ac.jp/mirador/?params=[{%22manifest%22:%22https://www.dl.ndl.go.jp/api/iiif/3437686/manifest.json%22,%22canvas%22:%22https://www.dl.ndl.go.jp/api/iiif/3437686/canvas/181%22}]</v>
      </c>
      <c r="P3984" t="b">
        <f t="shared" si="546"/>
        <v>1</v>
      </c>
      <c r="Q3984" t="b">
        <f t="shared" si="547"/>
        <v>1</v>
      </c>
      <c r="R3984" s="8">
        <v>323</v>
      </c>
      <c r="S3984" s="8">
        <v>2</v>
      </c>
      <c r="T3984" s="9" t="s">
        <v>5239</v>
      </c>
    </row>
    <row r="3985" spans="1:20" ht="19">
      <c r="A3985" s="8" t="str">
        <f t="shared" si="548"/>
        <v>https://w3id.org/kouigenjimonogatari/data/0323-03.json</v>
      </c>
      <c r="B3985" s="8">
        <v>323</v>
      </c>
      <c r="C3985" s="8">
        <v>3</v>
      </c>
      <c r="D3985" s="9" t="s">
        <v>5240</v>
      </c>
      <c r="E3985" t="str">
        <f t="shared" ref="E3985:E4048" si="549">"http://creativecommons.org/publicdomain/zero/1.0/"</f>
        <v>http://creativecommons.org/publicdomain/zero/1.0/</v>
      </c>
      <c r="F3985" s="11" t="s">
        <v>5915</v>
      </c>
      <c r="G3985">
        <v>9</v>
      </c>
      <c r="H3985" t="s">
        <v>337</v>
      </c>
      <c r="I3985" s="3" t="str">
        <f t="shared" ref="I3985:I4048" si="550">"https://jpsearch.go.jp/term/type/文章要素"</f>
        <v>https://jpsearch.go.jp/term/type/文章要素</v>
      </c>
      <c r="L3985">
        <f t="shared" si="543"/>
        <v>181</v>
      </c>
      <c r="M3985" t="str">
        <f t="shared" si="544"/>
        <v>https://www.dl.ndl.go.jp/api/iiif/3437686/canvas/181</v>
      </c>
      <c r="N3985" t="str">
        <f t="shared" ref="N3985:N4048" si="551">"https://www.dl.ndl.go.jp/api/iiif/3437686/manifest.json"</f>
        <v>https://www.dl.ndl.go.jp/api/iiif/3437686/manifest.json</v>
      </c>
      <c r="O3985" t="str">
        <f t="shared" si="545"/>
        <v>http://da.dl.itc.u-tokyo.ac.jp/mirador/?params=[{%22manifest%22:%22https://www.dl.ndl.go.jp/api/iiif/3437686/manifest.json%22,%22canvas%22:%22https://www.dl.ndl.go.jp/api/iiif/3437686/canvas/181%22}]</v>
      </c>
      <c r="P3985" t="b">
        <f t="shared" si="546"/>
        <v>1</v>
      </c>
      <c r="Q3985" t="b">
        <f t="shared" si="547"/>
        <v>1</v>
      </c>
      <c r="R3985" s="8">
        <v>323</v>
      </c>
      <c r="S3985" s="8">
        <v>3</v>
      </c>
      <c r="T3985" s="9" t="s">
        <v>5240</v>
      </c>
    </row>
    <row r="3986" spans="1:20" ht="19">
      <c r="A3986" s="8" t="str">
        <f t="shared" si="548"/>
        <v>https://w3id.org/kouigenjimonogatari/data/0323-04.json</v>
      </c>
      <c r="B3986" s="8">
        <v>323</v>
      </c>
      <c r="C3986" s="8">
        <v>4</v>
      </c>
      <c r="D3986" s="9" t="s">
        <v>5241</v>
      </c>
      <c r="E3986" t="str">
        <f t="shared" si="549"/>
        <v>http://creativecommons.org/publicdomain/zero/1.0/</v>
      </c>
      <c r="F3986" s="11" t="s">
        <v>5915</v>
      </c>
      <c r="G3986">
        <v>9</v>
      </c>
      <c r="H3986" t="s">
        <v>337</v>
      </c>
      <c r="I3986" s="3" t="str">
        <f t="shared" si="550"/>
        <v>https://jpsearch.go.jp/term/type/文章要素</v>
      </c>
      <c r="L3986">
        <f t="shared" si="543"/>
        <v>181</v>
      </c>
      <c r="M3986" t="str">
        <f t="shared" si="544"/>
        <v>https://www.dl.ndl.go.jp/api/iiif/3437686/canvas/181</v>
      </c>
      <c r="N3986" t="str">
        <f t="shared" si="551"/>
        <v>https://www.dl.ndl.go.jp/api/iiif/3437686/manifest.json</v>
      </c>
      <c r="O3986" t="str">
        <f t="shared" si="545"/>
        <v>http://da.dl.itc.u-tokyo.ac.jp/mirador/?params=[{%22manifest%22:%22https://www.dl.ndl.go.jp/api/iiif/3437686/manifest.json%22,%22canvas%22:%22https://www.dl.ndl.go.jp/api/iiif/3437686/canvas/181%22}]</v>
      </c>
      <c r="P3986" t="b">
        <f t="shared" si="546"/>
        <v>1</v>
      </c>
      <c r="Q3986" t="b">
        <f t="shared" si="547"/>
        <v>1</v>
      </c>
      <c r="R3986" s="8">
        <v>323</v>
      </c>
      <c r="S3986" s="8">
        <v>4</v>
      </c>
      <c r="T3986" s="9" t="s">
        <v>5241</v>
      </c>
    </row>
    <row r="3987" spans="1:20" ht="19">
      <c r="A3987" s="8" t="str">
        <f t="shared" si="548"/>
        <v>https://w3id.org/kouigenjimonogatari/data/0323-05.json</v>
      </c>
      <c r="B3987" s="8">
        <v>323</v>
      </c>
      <c r="C3987" s="8">
        <v>5</v>
      </c>
      <c r="D3987" s="9" t="s">
        <v>5242</v>
      </c>
      <c r="E3987" t="str">
        <f t="shared" si="549"/>
        <v>http://creativecommons.org/publicdomain/zero/1.0/</v>
      </c>
      <c r="F3987" s="11" t="s">
        <v>5915</v>
      </c>
      <c r="G3987">
        <v>9</v>
      </c>
      <c r="H3987" t="s">
        <v>337</v>
      </c>
      <c r="I3987" s="3" t="str">
        <f t="shared" si="550"/>
        <v>https://jpsearch.go.jp/term/type/文章要素</v>
      </c>
      <c r="L3987">
        <f t="shared" si="543"/>
        <v>181</v>
      </c>
      <c r="M3987" t="str">
        <f t="shared" si="544"/>
        <v>https://www.dl.ndl.go.jp/api/iiif/3437686/canvas/181</v>
      </c>
      <c r="N3987" t="str">
        <f t="shared" si="551"/>
        <v>https://www.dl.ndl.go.jp/api/iiif/3437686/manifest.json</v>
      </c>
      <c r="O3987" t="str">
        <f t="shared" si="545"/>
        <v>http://da.dl.itc.u-tokyo.ac.jp/mirador/?params=[{%22manifest%22:%22https://www.dl.ndl.go.jp/api/iiif/3437686/manifest.json%22,%22canvas%22:%22https://www.dl.ndl.go.jp/api/iiif/3437686/canvas/181%22}]</v>
      </c>
      <c r="P3987" t="b">
        <f t="shared" si="546"/>
        <v>1</v>
      </c>
      <c r="Q3987" t="b">
        <f t="shared" si="547"/>
        <v>1</v>
      </c>
      <c r="R3987" s="8">
        <v>323</v>
      </c>
      <c r="S3987" s="8">
        <v>5</v>
      </c>
      <c r="T3987" s="9" t="s">
        <v>5242</v>
      </c>
    </row>
    <row r="3988" spans="1:20" ht="19">
      <c r="A3988" s="8" t="str">
        <f t="shared" si="548"/>
        <v>https://w3id.org/kouigenjimonogatari/data/0323-06.json</v>
      </c>
      <c r="B3988" s="8">
        <v>323</v>
      </c>
      <c r="C3988" s="8">
        <v>6</v>
      </c>
      <c r="D3988" s="9" t="s">
        <v>3877</v>
      </c>
      <c r="E3988" t="str">
        <f t="shared" si="549"/>
        <v>http://creativecommons.org/publicdomain/zero/1.0/</v>
      </c>
      <c r="F3988" s="11" t="s">
        <v>5915</v>
      </c>
      <c r="G3988">
        <v>9</v>
      </c>
      <c r="H3988" t="s">
        <v>337</v>
      </c>
      <c r="I3988" s="3" t="str">
        <f t="shared" si="550"/>
        <v>https://jpsearch.go.jp/term/type/文章要素</v>
      </c>
      <c r="L3988">
        <f t="shared" si="543"/>
        <v>181</v>
      </c>
      <c r="M3988" t="str">
        <f t="shared" si="544"/>
        <v>https://www.dl.ndl.go.jp/api/iiif/3437686/canvas/181</v>
      </c>
      <c r="N3988" t="str">
        <f t="shared" si="551"/>
        <v>https://www.dl.ndl.go.jp/api/iiif/3437686/manifest.json</v>
      </c>
      <c r="O3988" t="str">
        <f t="shared" si="545"/>
        <v>http://da.dl.itc.u-tokyo.ac.jp/mirador/?params=[{%22manifest%22:%22https://www.dl.ndl.go.jp/api/iiif/3437686/manifest.json%22,%22canvas%22:%22https://www.dl.ndl.go.jp/api/iiif/3437686/canvas/181%22}]</v>
      </c>
      <c r="P3988" t="b">
        <f t="shared" si="546"/>
        <v>1</v>
      </c>
      <c r="Q3988" t="b">
        <f t="shared" si="547"/>
        <v>1</v>
      </c>
      <c r="R3988" s="8">
        <v>323</v>
      </c>
      <c r="S3988" s="8">
        <v>6</v>
      </c>
      <c r="T3988" s="9" t="s">
        <v>3877</v>
      </c>
    </row>
    <row r="3989" spans="1:20" ht="19">
      <c r="A3989" s="8" t="str">
        <f t="shared" si="548"/>
        <v>https://w3id.org/kouigenjimonogatari/data/0323-07.json</v>
      </c>
      <c r="B3989" s="8">
        <v>323</v>
      </c>
      <c r="C3989" s="8">
        <v>7</v>
      </c>
      <c r="D3989" s="9" t="s">
        <v>5243</v>
      </c>
      <c r="E3989" t="str">
        <f t="shared" si="549"/>
        <v>http://creativecommons.org/publicdomain/zero/1.0/</v>
      </c>
      <c r="F3989" s="11" t="s">
        <v>5915</v>
      </c>
      <c r="G3989">
        <v>9</v>
      </c>
      <c r="H3989" t="s">
        <v>337</v>
      </c>
      <c r="I3989" s="3" t="str">
        <f t="shared" si="550"/>
        <v>https://jpsearch.go.jp/term/type/文章要素</v>
      </c>
      <c r="L3989">
        <f t="shared" si="543"/>
        <v>181</v>
      </c>
      <c r="M3989" t="str">
        <f t="shared" si="544"/>
        <v>https://www.dl.ndl.go.jp/api/iiif/3437686/canvas/181</v>
      </c>
      <c r="N3989" t="str">
        <f t="shared" si="551"/>
        <v>https://www.dl.ndl.go.jp/api/iiif/3437686/manifest.json</v>
      </c>
      <c r="O3989" t="str">
        <f t="shared" si="545"/>
        <v>http://da.dl.itc.u-tokyo.ac.jp/mirador/?params=[{%22manifest%22:%22https://www.dl.ndl.go.jp/api/iiif/3437686/manifest.json%22,%22canvas%22:%22https://www.dl.ndl.go.jp/api/iiif/3437686/canvas/181%22}]</v>
      </c>
      <c r="P3989" t="b">
        <f t="shared" si="546"/>
        <v>1</v>
      </c>
      <c r="Q3989" t="b">
        <f t="shared" si="547"/>
        <v>1</v>
      </c>
      <c r="R3989" s="8">
        <v>323</v>
      </c>
      <c r="S3989" s="8">
        <v>7</v>
      </c>
      <c r="T3989" s="9" t="s">
        <v>5243</v>
      </c>
    </row>
    <row r="3990" spans="1:20" ht="19">
      <c r="A3990" s="8" t="str">
        <f t="shared" si="548"/>
        <v>https://w3id.org/kouigenjimonogatari/data/0323-08.json</v>
      </c>
      <c r="B3990" s="8">
        <v>323</v>
      </c>
      <c r="C3990" s="8">
        <v>8</v>
      </c>
      <c r="D3990" s="9" t="s">
        <v>5244</v>
      </c>
      <c r="E3990" t="str">
        <f t="shared" si="549"/>
        <v>http://creativecommons.org/publicdomain/zero/1.0/</v>
      </c>
      <c r="F3990" s="11" t="s">
        <v>5915</v>
      </c>
      <c r="G3990">
        <v>9</v>
      </c>
      <c r="H3990" t="s">
        <v>337</v>
      </c>
      <c r="I3990" s="3" t="str">
        <f t="shared" si="550"/>
        <v>https://jpsearch.go.jp/term/type/文章要素</v>
      </c>
      <c r="L3990">
        <f t="shared" si="543"/>
        <v>181</v>
      </c>
      <c r="M3990" t="str">
        <f t="shared" si="544"/>
        <v>https://www.dl.ndl.go.jp/api/iiif/3437686/canvas/181</v>
      </c>
      <c r="N3990" t="str">
        <f t="shared" si="551"/>
        <v>https://www.dl.ndl.go.jp/api/iiif/3437686/manifest.json</v>
      </c>
      <c r="O3990" t="str">
        <f t="shared" si="545"/>
        <v>http://da.dl.itc.u-tokyo.ac.jp/mirador/?params=[{%22manifest%22:%22https://www.dl.ndl.go.jp/api/iiif/3437686/manifest.json%22,%22canvas%22:%22https://www.dl.ndl.go.jp/api/iiif/3437686/canvas/181%22}]</v>
      </c>
      <c r="P3990" t="b">
        <f t="shared" si="546"/>
        <v>1</v>
      </c>
      <c r="Q3990" t="b">
        <f t="shared" si="547"/>
        <v>1</v>
      </c>
      <c r="R3990" s="8">
        <v>323</v>
      </c>
      <c r="S3990" s="8">
        <v>8</v>
      </c>
      <c r="T3990" s="9" t="s">
        <v>5244</v>
      </c>
    </row>
    <row r="3991" spans="1:20" ht="19">
      <c r="A3991" s="8" t="str">
        <f t="shared" si="548"/>
        <v>https://w3id.org/kouigenjimonogatari/data/0323-09.json</v>
      </c>
      <c r="B3991" s="8">
        <v>323</v>
      </c>
      <c r="C3991" s="8">
        <v>9</v>
      </c>
      <c r="D3991" s="9" t="s">
        <v>5245</v>
      </c>
      <c r="E3991" t="str">
        <f t="shared" si="549"/>
        <v>http://creativecommons.org/publicdomain/zero/1.0/</v>
      </c>
      <c r="F3991" s="11" t="s">
        <v>5915</v>
      </c>
      <c r="G3991">
        <v>9</v>
      </c>
      <c r="H3991" t="s">
        <v>337</v>
      </c>
      <c r="I3991" s="3" t="str">
        <f t="shared" si="550"/>
        <v>https://jpsearch.go.jp/term/type/文章要素</v>
      </c>
      <c r="L3991">
        <f t="shared" si="543"/>
        <v>181</v>
      </c>
      <c r="M3991" t="str">
        <f t="shared" si="544"/>
        <v>https://www.dl.ndl.go.jp/api/iiif/3437686/canvas/181</v>
      </c>
      <c r="N3991" t="str">
        <f t="shared" si="551"/>
        <v>https://www.dl.ndl.go.jp/api/iiif/3437686/manifest.json</v>
      </c>
      <c r="O3991" t="str">
        <f t="shared" si="545"/>
        <v>http://da.dl.itc.u-tokyo.ac.jp/mirador/?params=[{%22manifest%22:%22https://www.dl.ndl.go.jp/api/iiif/3437686/manifest.json%22,%22canvas%22:%22https://www.dl.ndl.go.jp/api/iiif/3437686/canvas/181%22}]</v>
      </c>
      <c r="P3991" t="b">
        <f t="shared" si="546"/>
        <v>1</v>
      </c>
      <c r="Q3991" t="b">
        <f t="shared" si="547"/>
        <v>1</v>
      </c>
      <c r="R3991" s="8">
        <v>323</v>
      </c>
      <c r="S3991" s="8">
        <v>9</v>
      </c>
      <c r="T3991" s="9" t="s">
        <v>5245</v>
      </c>
    </row>
    <row r="3992" spans="1:20" ht="19">
      <c r="A3992" s="8" t="str">
        <f t="shared" si="548"/>
        <v>https://w3id.org/kouigenjimonogatari/data/0323-10.json</v>
      </c>
      <c r="B3992" s="8">
        <v>323</v>
      </c>
      <c r="C3992" s="8">
        <v>10</v>
      </c>
      <c r="D3992" s="9" t="s">
        <v>3882</v>
      </c>
      <c r="E3992" t="str">
        <f t="shared" si="549"/>
        <v>http://creativecommons.org/publicdomain/zero/1.0/</v>
      </c>
      <c r="F3992" s="11" t="s">
        <v>5915</v>
      </c>
      <c r="G3992">
        <v>9</v>
      </c>
      <c r="H3992" t="s">
        <v>337</v>
      </c>
      <c r="I3992" s="3" t="str">
        <f t="shared" si="550"/>
        <v>https://jpsearch.go.jp/term/type/文章要素</v>
      </c>
      <c r="L3992">
        <f t="shared" si="543"/>
        <v>181</v>
      </c>
      <c r="M3992" t="str">
        <f t="shared" si="544"/>
        <v>https://www.dl.ndl.go.jp/api/iiif/3437686/canvas/181</v>
      </c>
      <c r="N3992" t="str">
        <f t="shared" si="551"/>
        <v>https://www.dl.ndl.go.jp/api/iiif/3437686/manifest.json</v>
      </c>
      <c r="O3992" t="str">
        <f t="shared" si="545"/>
        <v>http://da.dl.itc.u-tokyo.ac.jp/mirador/?params=[{%22manifest%22:%22https://www.dl.ndl.go.jp/api/iiif/3437686/manifest.json%22,%22canvas%22:%22https://www.dl.ndl.go.jp/api/iiif/3437686/canvas/181%22}]</v>
      </c>
      <c r="P3992" t="b">
        <f t="shared" si="546"/>
        <v>1</v>
      </c>
      <c r="Q3992" t="b">
        <f t="shared" si="547"/>
        <v>1</v>
      </c>
      <c r="R3992" s="8">
        <v>323</v>
      </c>
      <c r="S3992" s="8">
        <v>10</v>
      </c>
      <c r="T3992" s="9" t="s">
        <v>3882</v>
      </c>
    </row>
    <row r="3993" spans="1:20" ht="19">
      <c r="A3993" s="8" t="str">
        <f t="shared" si="548"/>
        <v>https://w3id.org/kouigenjimonogatari/data/0323-11.json</v>
      </c>
      <c r="B3993" s="8">
        <v>323</v>
      </c>
      <c r="C3993" s="8">
        <v>11</v>
      </c>
      <c r="D3993" s="9" t="s">
        <v>5246</v>
      </c>
      <c r="E3993" t="str">
        <f t="shared" si="549"/>
        <v>http://creativecommons.org/publicdomain/zero/1.0/</v>
      </c>
      <c r="F3993" s="11" t="s">
        <v>5915</v>
      </c>
      <c r="G3993">
        <v>9</v>
      </c>
      <c r="H3993" t="s">
        <v>337</v>
      </c>
      <c r="I3993" s="3" t="str">
        <f t="shared" si="550"/>
        <v>https://jpsearch.go.jp/term/type/文章要素</v>
      </c>
      <c r="L3993">
        <f t="shared" si="543"/>
        <v>181</v>
      </c>
      <c r="M3993" t="str">
        <f t="shared" si="544"/>
        <v>https://www.dl.ndl.go.jp/api/iiif/3437686/canvas/181</v>
      </c>
      <c r="N3993" t="str">
        <f t="shared" si="551"/>
        <v>https://www.dl.ndl.go.jp/api/iiif/3437686/manifest.json</v>
      </c>
      <c r="O3993" t="str">
        <f t="shared" si="545"/>
        <v>http://da.dl.itc.u-tokyo.ac.jp/mirador/?params=[{%22manifest%22:%22https://www.dl.ndl.go.jp/api/iiif/3437686/manifest.json%22,%22canvas%22:%22https://www.dl.ndl.go.jp/api/iiif/3437686/canvas/181%22}]</v>
      </c>
      <c r="P3993" t="b">
        <f t="shared" si="546"/>
        <v>1</v>
      </c>
      <c r="Q3993" t="b">
        <f t="shared" si="547"/>
        <v>1</v>
      </c>
      <c r="R3993" s="8">
        <v>323</v>
      </c>
      <c r="S3993" s="8">
        <v>11</v>
      </c>
      <c r="T3993" s="9" t="s">
        <v>5246</v>
      </c>
    </row>
    <row r="3994" spans="1:20" ht="19">
      <c r="A3994" s="8" t="str">
        <f t="shared" si="548"/>
        <v>https://w3id.org/kouigenjimonogatari/data/0323-12.json</v>
      </c>
      <c r="B3994" s="8">
        <v>323</v>
      </c>
      <c r="C3994" s="8">
        <v>12</v>
      </c>
      <c r="D3994" s="9" t="s">
        <v>5247</v>
      </c>
      <c r="E3994" t="str">
        <f t="shared" si="549"/>
        <v>http://creativecommons.org/publicdomain/zero/1.0/</v>
      </c>
      <c r="F3994" s="11" t="s">
        <v>5915</v>
      </c>
      <c r="G3994">
        <v>9</v>
      </c>
      <c r="H3994" t="s">
        <v>337</v>
      </c>
      <c r="I3994" s="3" t="str">
        <f t="shared" si="550"/>
        <v>https://jpsearch.go.jp/term/type/文章要素</v>
      </c>
      <c r="L3994">
        <f t="shared" si="543"/>
        <v>181</v>
      </c>
      <c r="M3994" t="str">
        <f t="shared" si="544"/>
        <v>https://www.dl.ndl.go.jp/api/iiif/3437686/canvas/181</v>
      </c>
      <c r="N3994" t="str">
        <f t="shared" si="551"/>
        <v>https://www.dl.ndl.go.jp/api/iiif/3437686/manifest.json</v>
      </c>
      <c r="O3994" t="str">
        <f t="shared" si="545"/>
        <v>http://da.dl.itc.u-tokyo.ac.jp/mirador/?params=[{%22manifest%22:%22https://www.dl.ndl.go.jp/api/iiif/3437686/manifest.json%22,%22canvas%22:%22https://www.dl.ndl.go.jp/api/iiif/3437686/canvas/181%22}]</v>
      </c>
      <c r="P3994" t="b">
        <f t="shared" si="546"/>
        <v>1</v>
      </c>
      <c r="Q3994" t="b">
        <f t="shared" si="547"/>
        <v>1</v>
      </c>
      <c r="R3994" s="8">
        <v>323</v>
      </c>
      <c r="S3994" s="8">
        <v>12</v>
      </c>
      <c r="T3994" s="9" t="s">
        <v>5247</v>
      </c>
    </row>
    <row r="3995" spans="1:20" ht="19">
      <c r="A3995" s="8" t="str">
        <f t="shared" si="548"/>
        <v>https://w3id.org/kouigenjimonogatari/data/0323-13.json</v>
      </c>
      <c r="B3995" s="8">
        <v>323</v>
      </c>
      <c r="C3995" s="8">
        <v>13</v>
      </c>
      <c r="D3995" s="9" t="s">
        <v>3886</v>
      </c>
      <c r="E3995" t="str">
        <f t="shared" si="549"/>
        <v>http://creativecommons.org/publicdomain/zero/1.0/</v>
      </c>
      <c r="F3995" s="11" t="s">
        <v>5915</v>
      </c>
      <c r="G3995">
        <v>9</v>
      </c>
      <c r="H3995" t="s">
        <v>337</v>
      </c>
      <c r="I3995" s="3" t="str">
        <f t="shared" si="550"/>
        <v>https://jpsearch.go.jp/term/type/文章要素</v>
      </c>
      <c r="L3995">
        <f t="shared" si="543"/>
        <v>181</v>
      </c>
      <c r="M3995" t="str">
        <f t="shared" si="544"/>
        <v>https://www.dl.ndl.go.jp/api/iiif/3437686/canvas/181</v>
      </c>
      <c r="N3995" t="str">
        <f t="shared" si="551"/>
        <v>https://www.dl.ndl.go.jp/api/iiif/3437686/manifest.json</v>
      </c>
      <c r="O3995" t="str">
        <f t="shared" si="545"/>
        <v>http://da.dl.itc.u-tokyo.ac.jp/mirador/?params=[{%22manifest%22:%22https://www.dl.ndl.go.jp/api/iiif/3437686/manifest.json%22,%22canvas%22:%22https://www.dl.ndl.go.jp/api/iiif/3437686/canvas/181%22}]</v>
      </c>
      <c r="P3995" t="b">
        <f t="shared" si="546"/>
        <v>1</v>
      </c>
      <c r="Q3995" t="b">
        <f t="shared" si="547"/>
        <v>1</v>
      </c>
      <c r="R3995" s="8">
        <v>323</v>
      </c>
      <c r="S3995" s="8">
        <v>13</v>
      </c>
      <c r="T3995" s="9" t="s">
        <v>3886</v>
      </c>
    </row>
    <row r="3996" spans="1:20" ht="19">
      <c r="A3996" s="8" t="str">
        <f t="shared" si="548"/>
        <v>https://w3id.org/kouigenjimonogatari/data/0323-14.json</v>
      </c>
      <c r="B3996" s="8">
        <v>323</v>
      </c>
      <c r="C3996" s="8">
        <v>14</v>
      </c>
      <c r="D3996" s="9" t="s">
        <v>5248</v>
      </c>
      <c r="E3996" t="str">
        <f t="shared" si="549"/>
        <v>http://creativecommons.org/publicdomain/zero/1.0/</v>
      </c>
      <c r="F3996" s="11" t="s">
        <v>5915</v>
      </c>
      <c r="G3996">
        <v>9</v>
      </c>
      <c r="H3996" t="s">
        <v>337</v>
      </c>
      <c r="I3996" s="3" t="str">
        <f t="shared" si="550"/>
        <v>https://jpsearch.go.jp/term/type/文章要素</v>
      </c>
      <c r="L3996">
        <f t="shared" si="543"/>
        <v>181</v>
      </c>
      <c r="M3996" t="str">
        <f t="shared" si="544"/>
        <v>https://www.dl.ndl.go.jp/api/iiif/3437686/canvas/181</v>
      </c>
      <c r="N3996" t="str">
        <f t="shared" si="551"/>
        <v>https://www.dl.ndl.go.jp/api/iiif/3437686/manifest.json</v>
      </c>
      <c r="O3996" t="str">
        <f t="shared" si="545"/>
        <v>http://da.dl.itc.u-tokyo.ac.jp/mirador/?params=[{%22manifest%22:%22https://www.dl.ndl.go.jp/api/iiif/3437686/manifest.json%22,%22canvas%22:%22https://www.dl.ndl.go.jp/api/iiif/3437686/canvas/181%22}]</v>
      </c>
      <c r="P3996" t="b">
        <f t="shared" si="546"/>
        <v>1</v>
      </c>
      <c r="Q3996" t="b">
        <f t="shared" si="547"/>
        <v>1</v>
      </c>
      <c r="R3996" s="8">
        <v>323</v>
      </c>
      <c r="S3996" s="8">
        <v>14</v>
      </c>
      <c r="T3996" s="9" t="s">
        <v>5248</v>
      </c>
    </row>
    <row r="3997" spans="1:20" ht="19">
      <c r="A3997" s="8" t="str">
        <f t="shared" si="548"/>
        <v>https://w3id.org/kouigenjimonogatari/data/0324-01.json</v>
      </c>
      <c r="B3997" s="8">
        <v>324</v>
      </c>
      <c r="C3997" s="8">
        <v>1</v>
      </c>
      <c r="D3997" s="9" t="s">
        <v>5249</v>
      </c>
      <c r="E3997" t="str">
        <f t="shared" si="549"/>
        <v>http://creativecommons.org/publicdomain/zero/1.0/</v>
      </c>
      <c r="F3997" s="11" t="s">
        <v>5915</v>
      </c>
      <c r="G3997">
        <v>9</v>
      </c>
      <c r="H3997" t="s">
        <v>337</v>
      </c>
      <c r="I3997" s="3" t="str">
        <f t="shared" si="550"/>
        <v>https://jpsearch.go.jp/term/type/文章要素</v>
      </c>
      <c r="L3997">
        <f t="shared" si="543"/>
        <v>182</v>
      </c>
      <c r="M3997" t="str">
        <f t="shared" si="544"/>
        <v>https://www.dl.ndl.go.jp/api/iiif/3437686/canvas/182</v>
      </c>
      <c r="N3997" t="str">
        <f t="shared" si="551"/>
        <v>https://www.dl.ndl.go.jp/api/iiif/3437686/manifest.json</v>
      </c>
      <c r="O3997" t="str">
        <f t="shared" si="545"/>
        <v>http://da.dl.itc.u-tokyo.ac.jp/mirador/?params=[{%22manifest%22:%22https://www.dl.ndl.go.jp/api/iiif/3437686/manifest.json%22,%22canvas%22:%22https://www.dl.ndl.go.jp/api/iiif/3437686/canvas/182%22}]</v>
      </c>
      <c r="P3997" t="b">
        <f t="shared" si="546"/>
        <v>1</v>
      </c>
      <c r="Q3997" t="b">
        <f t="shared" si="547"/>
        <v>1</v>
      </c>
      <c r="R3997" s="8">
        <v>324</v>
      </c>
      <c r="S3997" s="8">
        <v>1</v>
      </c>
      <c r="T3997" s="9" t="s">
        <v>5249</v>
      </c>
    </row>
    <row r="3998" spans="1:20" ht="19">
      <c r="A3998" s="8" t="str">
        <f t="shared" si="548"/>
        <v>https://w3id.org/kouigenjimonogatari/data/0324-02.json</v>
      </c>
      <c r="B3998" s="8">
        <v>324</v>
      </c>
      <c r="C3998" s="8">
        <v>2</v>
      </c>
      <c r="D3998" s="9" t="s">
        <v>5250</v>
      </c>
      <c r="E3998" t="str">
        <f t="shared" si="549"/>
        <v>http://creativecommons.org/publicdomain/zero/1.0/</v>
      </c>
      <c r="F3998" s="11" t="s">
        <v>5915</v>
      </c>
      <c r="G3998">
        <v>9</v>
      </c>
      <c r="H3998" t="s">
        <v>337</v>
      </c>
      <c r="I3998" s="3" t="str">
        <f t="shared" si="550"/>
        <v>https://jpsearch.go.jp/term/type/文章要素</v>
      </c>
      <c r="L3998">
        <f t="shared" si="543"/>
        <v>182</v>
      </c>
      <c r="M3998" t="str">
        <f t="shared" si="544"/>
        <v>https://www.dl.ndl.go.jp/api/iiif/3437686/canvas/182</v>
      </c>
      <c r="N3998" t="str">
        <f t="shared" si="551"/>
        <v>https://www.dl.ndl.go.jp/api/iiif/3437686/manifest.json</v>
      </c>
      <c r="O3998" t="str">
        <f t="shared" si="545"/>
        <v>http://da.dl.itc.u-tokyo.ac.jp/mirador/?params=[{%22manifest%22:%22https://www.dl.ndl.go.jp/api/iiif/3437686/manifest.json%22,%22canvas%22:%22https://www.dl.ndl.go.jp/api/iiif/3437686/canvas/182%22}]</v>
      </c>
      <c r="P3998" t="b">
        <f t="shared" si="546"/>
        <v>1</v>
      </c>
      <c r="Q3998" t="b">
        <f t="shared" si="547"/>
        <v>1</v>
      </c>
      <c r="R3998" s="8">
        <v>324</v>
      </c>
      <c r="S3998" s="8">
        <v>2</v>
      </c>
      <c r="T3998" s="9" t="s">
        <v>5250</v>
      </c>
    </row>
    <row r="3999" spans="1:20" ht="19">
      <c r="A3999" s="8" t="str">
        <f t="shared" si="548"/>
        <v>https://w3id.org/kouigenjimonogatari/data/0324-03.json</v>
      </c>
      <c r="B3999" s="8">
        <v>324</v>
      </c>
      <c r="C3999" s="8">
        <v>3</v>
      </c>
      <c r="D3999" s="9" t="s">
        <v>5251</v>
      </c>
      <c r="E3999" t="str">
        <f t="shared" si="549"/>
        <v>http://creativecommons.org/publicdomain/zero/1.0/</v>
      </c>
      <c r="F3999" s="11" t="s">
        <v>5915</v>
      </c>
      <c r="G3999">
        <v>9</v>
      </c>
      <c r="H3999" t="s">
        <v>337</v>
      </c>
      <c r="I3999" s="3" t="str">
        <f t="shared" si="550"/>
        <v>https://jpsearch.go.jp/term/type/文章要素</v>
      </c>
      <c r="L3999">
        <f t="shared" si="543"/>
        <v>182</v>
      </c>
      <c r="M3999" t="str">
        <f t="shared" si="544"/>
        <v>https://www.dl.ndl.go.jp/api/iiif/3437686/canvas/182</v>
      </c>
      <c r="N3999" t="str">
        <f t="shared" si="551"/>
        <v>https://www.dl.ndl.go.jp/api/iiif/3437686/manifest.json</v>
      </c>
      <c r="O3999" t="str">
        <f t="shared" si="545"/>
        <v>http://da.dl.itc.u-tokyo.ac.jp/mirador/?params=[{%22manifest%22:%22https://www.dl.ndl.go.jp/api/iiif/3437686/manifest.json%22,%22canvas%22:%22https://www.dl.ndl.go.jp/api/iiif/3437686/canvas/182%22}]</v>
      </c>
      <c r="P3999" t="b">
        <f t="shared" si="546"/>
        <v>1</v>
      </c>
      <c r="Q3999" t="b">
        <f t="shared" si="547"/>
        <v>1</v>
      </c>
      <c r="R3999" s="8">
        <v>324</v>
      </c>
      <c r="S3999" s="8">
        <v>3</v>
      </c>
      <c r="T3999" s="9" t="s">
        <v>5251</v>
      </c>
    </row>
    <row r="4000" spans="1:20" ht="19">
      <c r="A4000" s="8" t="str">
        <f t="shared" si="548"/>
        <v>https://w3id.org/kouigenjimonogatari/data/0324-04.json</v>
      </c>
      <c r="B4000" s="8">
        <v>324</v>
      </c>
      <c r="C4000" s="8">
        <v>4</v>
      </c>
      <c r="D4000" s="9" t="s">
        <v>5252</v>
      </c>
      <c r="E4000" t="str">
        <f t="shared" si="549"/>
        <v>http://creativecommons.org/publicdomain/zero/1.0/</v>
      </c>
      <c r="F4000" s="11" t="s">
        <v>5915</v>
      </c>
      <c r="G4000">
        <v>9</v>
      </c>
      <c r="H4000" t="s">
        <v>337</v>
      </c>
      <c r="I4000" s="3" t="str">
        <f t="shared" si="550"/>
        <v>https://jpsearch.go.jp/term/type/文章要素</v>
      </c>
      <c r="L4000">
        <f t="shared" ref="L4000:L4063" si="552">20+INT(B4000/2)</f>
        <v>182</v>
      </c>
      <c r="M4000" t="str">
        <f t="shared" ref="M4000:M4063" si="553">"https://www.dl.ndl.go.jp/api/iiif/3437686/canvas/"&amp;L4000</f>
        <v>https://www.dl.ndl.go.jp/api/iiif/3437686/canvas/182</v>
      </c>
      <c r="N4000" t="str">
        <f t="shared" si="551"/>
        <v>https://www.dl.ndl.go.jp/api/iiif/3437686/manifest.json</v>
      </c>
      <c r="O4000" t="str">
        <f t="shared" ref="O4000:O4063" si="554">"http://da.dl.itc.u-tokyo.ac.jp/mirador/?params=[{%22manifest%22:%22"&amp;N4000&amp;"%22,%22canvas%22:%22"&amp;M4000&amp;"%22}]"</f>
        <v>http://da.dl.itc.u-tokyo.ac.jp/mirador/?params=[{%22manifest%22:%22https://www.dl.ndl.go.jp/api/iiif/3437686/manifest.json%22,%22canvas%22:%22https://www.dl.ndl.go.jp/api/iiif/3437686/canvas/182%22}]</v>
      </c>
      <c r="P4000" t="b">
        <f t="shared" ref="P4000:P4063" si="555">S4000=C4000</f>
        <v>1</v>
      </c>
      <c r="Q4000" t="b">
        <f t="shared" ref="Q4000:Q4063" si="556">B4000=R4000</f>
        <v>1</v>
      </c>
      <c r="R4000" s="8">
        <v>324</v>
      </c>
      <c r="S4000" s="8">
        <v>4</v>
      </c>
      <c r="T4000" s="9" t="s">
        <v>5252</v>
      </c>
    </row>
    <row r="4001" spans="1:20" ht="19">
      <c r="A4001" s="8" t="str">
        <f t="shared" si="548"/>
        <v>https://w3id.org/kouigenjimonogatari/data/0324-05.json</v>
      </c>
      <c r="B4001" s="8">
        <v>324</v>
      </c>
      <c r="C4001" s="8">
        <v>5</v>
      </c>
      <c r="D4001" s="9" t="s">
        <v>5253</v>
      </c>
      <c r="E4001" t="str">
        <f t="shared" si="549"/>
        <v>http://creativecommons.org/publicdomain/zero/1.0/</v>
      </c>
      <c r="F4001" s="11" t="s">
        <v>5915</v>
      </c>
      <c r="G4001">
        <v>9</v>
      </c>
      <c r="H4001" t="s">
        <v>337</v>
      </c>
      <c r="I4001" s="3" t="str">
        <f t="shared" si="550"/>
        <v>https://jpsearch.go.jp/term/type/文章要素</v>
      </c>
      <c r="L4001">
        <f t="shared" si="552"/>
        <v>182</v>
      </c>
      <c r="M4001" t="str">
        <f t="shared" si="553"/>
        <v>https://www.dl.ndl.go.jp/api/iiif/3437686/canvas/182</v>
      </c>
      <c r="N4001" t="str">
        <f t="shared" si="551"/>
        <v>https://www.dl.ndl.go.jp/api/iiif/3437686/manifest.json</v>
      </c>
      <c r="O4001" t="str">
        <f t="shared" si="554"/>
        <v>http://da.dl.itc.u-tokyo.ac.jp/mirador/?params=[{%22manifest%22:%22https://www.dl.ndl.go.jp/api/iiif/3437686/manifest.json%22,%22canvas%22:%22https://www.dl.ndl.go.jp/api/iiif/3437686/canvas/182%22}]</v>
      </c>
      <c r="P4001" t="b">
        <f t="shared" si="555"/>
        <v>1</v>
      </c>
      <c r="Q4001" t="b">
        <f t="shared" si="556"/>
        <v>1</v>
      </c>
      <c r="R4001" s="8">
        <v>324</v>
      </c>
      <c r="S4001" s="8">
        <v>5</v>
      </c>
      <c r="T4001" s="9" t="s">
        <v>5253</v>
      </c>
    </row>
    <row r="4002" spans="1:20" ht="19">
      <c r="A4002" s="8" t="str">
        <f t="shared" si="548"/>
        <v>https://w3id.org/kouigenjimonogatari/data/0324-06.json</v>
      </c>
      <c r="B4002" s="8">
        <v>324</v>
      </c>
      <c r="C4002" s="8">
        <v>6</v>
      </c>
      <c r="D4002" s="9" t="s">
        <v>5254</v>
      </c>
      <c r="E4002" t="str">
        <f t="shared" si="549"/>
        <v>http://creativecommons.org/publicdomain/zero/1.0/</v>
      </c>
      <c r="F4002" s="11" t="s">
        <v>5915</v>
      </c>
      <c r="G4002">
        <v>9</v>
      </c>
      <c r="H4002" t="s">
        <v>337</v>
      </c>
      <c r="I4002" s="3" t="str">
        <f t="shared" si="550"/>
        <v>https://jpsearch.go.jp/term/type/文章要素</v>
      </c>
      <c r="L4002">
        <f t="shared" si="552"/>
        <v>182</v>
      </c>
      <c r="M4002" t="str">
        <f t="shared" si="553"/>
        <v>https://www.dl.ndl.go.jp/api/iiif/3437686/canvas/182</v>
      </c>
      <c r="N4002" t="str">
        <f t="shared" si="551"/>
        <v>https://www.dl.ndl.go.jp/api/iiif/3437686/manifest.json</v>
      </c>
      <c r="O4002" t="str">
        <f t="shared" si="554"/>
        <v>http://da.dl.itc.u-tokyo.ac.jp/mirador/?params=[{%22manifest%22:%22https://www.dl.ndl.go.jp/api/iiif/3437686/manifest.json%22,%22canvas%22:%22https://www.dl.ndl.go.jp/api/iiif/3437686/canvas/182%22}]</v>
      </c>
      <c r="P4002" t="b">
        <f t="shared" si="555"/>
        <v>1</v>
      </c>
      <c r="Q4002" t="b">
        <f t="shared" si="556"/>
        <v>1</v>
      </c>
      <c r="R4002" s="8">
        <v>324</v>
      </c>
      <c r="S4002" s="8">
        <v>6</v>
      </c>
      <c r="T4002" s="9" t="s">
        <v>5254</v>
      </c>
    </row>
    <row r="4003" spans="1:20" ht="19">
      <c r="A4003" s="8" t="str">
        <f t="shared" si="548"/>
        <v>https://w3id.org/kouigenjimonogatari/data/0324-07.json</v>
      </c>
      <c r="B4003" s="8">
        <v>324</v>
      </c>
      <c r="C4003" s="8">
        <v>7</v>
      </c>
      <c r="D4003" s="9" t="s">
        <v>5255</v>
      </c>
      <c r="E4003" t="str">
        <f t="shared" si="549"/>
        <v>http://creativecommons.org/publicdomain/zero/1.0/</v>
      </c>
      <c r="F4003" s="11" t="s">
        <v>5915</v>
      </c>
      <c r="G4003">
        <v>9</v>
      </c>
      <c r="H4003" t="s">
        <v>337</v>
      </c>
      <c r="I4003" s="3" t="str">
        <f t="shared" si="550"/>
        <v>https://jpsearch.go.jp/term/type/文章要素</v>
      </c>
      <c r="L4003">
        <f t="shared" si="552"/>
        <v>182</v>
      </c>
      <c r="M4003" t="str">
        <f t="shared" si="553"/>
        <v>https://www.dl.ndl.go.jp/api/iiif/3437686/canvas/182</v>
      </c>
      <c r="N4003" t="str">
        <f t="shared" si="551"/>
        <v>https://www.dl.ndl.go.jp/api/iiif/3437686/manifest.json</v>
      </c>
      <c r="O4003" t="str">
        <f t="shared" si="554"/>
        <v>http://da.dl.itc.u-tokyo.ac.jp/mirador/?params=[{%22manifest%22:%22https://www.dl.ndl.go.jp/api/iiif/3437686/manifest.json%22,%22canvas%22:%22https://www.dl.ndl.go.jp/api/iiif/3437686/canvas/182%22}]</v>
      </c>
      <c r="P4003" t="b">
        <f t="shared" si="555"/>
        <v>1</v>
      </c>
      <c r="Q4003" t="b">
        <f t="shared" si="556"/>
        <v>1</v>
      </c>
      <c r="R4003" s="8">
        <v>324</v>
      </c>
      <c r="S4003" s="8">
        <v>7</v>
      </c>
      <c r="T4003" s="9" t="s">
        <v>5255</v>
      </c>
    </row>
    <row r="4004" spans="1:20" ht="19">
      <c r="A4004" s="8" t="str">
        <f t="shared" si="548"/>
        <v>https://w3id.org/kouigenjimonogatari/data/0324-08.json</v>
      </c>
      <c r="B4004" s="8">
        <v>324</v>
      </c>
      <c r="C4004" s="8">
        <v>8</v>
      </c>
      <c r="D4004" s="9" t="s">
        <v>5256</v>
      </c>
      <c r="E4004" t="str">
        <f t="shared" si="549"/>
        <v>http://creativecommons.org/publicdomain/zero/1.0/</v>
      </c>
      <c r="F4004" s="11" t="s">
        <v>5915</v>
      </c>
      <c r="G4004">
        <v>9</v>
      </c>
      <c r="H4004" t="s">
        <v>337</v>
      </c>
      <c r="I4004" s="3" t="str">
        <f t="shared" si="550"/>
        <v>https://jpsearch.go.jp/term/type/文章要素</v>
      </c>
      <c r="L4004">
        <f t="shared" si="552"/>
        <v>182</v>
      </c>
      <c r="M4004" t="str">
        <f t="shared" si="553"/>
        <v>https://www.dl.ndl.go.jp/api/iiif/3437686/canvas/182</v>
      </c>
      <c r="N4004" t="str">
        <f t="shared" si="551"/>
        <v>https://www.dl.ndl.go.jp/api/iiif/3437686/manifest.json</v>
      </c>
      <c r="O4004" t="str">
        <f t="shared" si="554"/>
        <v>http://da.dl.itc.u-tokyo.ac.jp/mirador/?params=[{%22manifest%22:%22https://www.dl.ndl.go.jp/api/iiif/3437686/manifest.json%22,%22canvas%22:%22https://www.dl.ndl.go.jp/api/iiif/3437686/canvas/182%22}]</v>
      </c>
      <c r="P4004" t="b">
        <f t="shared" si="555"/>
        <v>1</v>
      </c>
      <c r="Q4004" t="b">
        <f t="shared" si="556"/>
        <v>1</v>
      </c>
      <c r="R4004" s="8">
        <v>324</v>
      </c>
      <c r="S4004" s="8">
        <v>8</v>
      </c>
      <c r="T4004" s="9" t="s">
        <v>5256</v>
      </c>
    </row>
    <row r="4005" spans="1:20" ht="19">
      <c r="A4005" s="8" t="str">
        <f t="shared" si="548"/>
        <v>https://w3id.org/kouigenjimonogatari/data/0324-09.json</v>
      </c>
      <c r="B4005" s="8">
        <v>324</v>
      </c>
      <c r="C4005" s="8">
        <v>9</v>
      </c>
      <c r="D4005" s="9" t="s">
        <v>5257</v>
      </c>
      <c r="E4005" t="str">
        <f t="shared" si="549"/>
        <v>http://creativecommons.org/publicdomain/zero/1.0/</v>
      </c>
      <c r="F4005" s="11" t="s">
        <v>5915</v>
      </c>
      <c r="G4005">
        <v>9</v>
      </c>
      <c r="H4005" t="s">
        <v>337</v>
      </c>
      <c r="I4005" s="3" t="str">
        <f t="shared" si="550"/>
        <v>https://jpsearch.go.jp/term/type/文章要素</v>
      </c>
      <c r="L4005">
        <f t="shared" si="552"/>
        <v>182</v>
      </c>
      <c r="M4005" t="str">
        <f t="shared" si="553"/>
        <v>https://www.dl.ndl.go.jp/api/iiif/3437686/canvas/182</v>
      </c>
      <c r="N4005" t="str">
        <f t="shared" si="551"/>
        <v>https://www.dl.ndl.go.jp/api/iiif/3437686/manifest.json</v>
      </c>
      <c r="O4005" t="str">
        <f t="shared" si="554"/>
        <v>http://da.dl.itc.u-tokyo.ac.jp/mirador/?params=[{%22manifest%22:%22https://www.dl.ndl.go.jp/api/iiif/3437686/manifest.json%22,%22canvas%22:%22https://www.dl.ndl.go.jp/api/iiif/3437686/canvas/182%22}]</v>
      </c>
      <c r="P4005" t="b">
        <f t="shared" si="555"/>
        <v>1</v>
      </c>
      <c r="Q4005" t="b">
        <f t="shared" si="556"/>
        <v>1</v>
      </c>
      <c r="R4005" s="8">
        <v>324</v>
      </c>
      <c r="S4005" s="8">
        <v>9</v>
      </c>
      <c r="T4005" s="9" t="s">
        <v>5257</v>
      </c>
    </row>
    <row r="4006" spans="1:20" ht="19">
      <c r="A4006" s="8" t="str">
        <f t="shared" si="548"/>
        <v>https://w3id.org/kouigenjimonogatari/data/0324-10.json</v>
      </c>
      <c r="B4006" s="8">
        <v>324</v>
      </c>
      <c r="C4006" s="8">
        <v>10</v>
      </c>
      <c r="D4006" s="9" t="s">
        <v>5258</v>
      </c>
      <c r="E4006" t="str">
        <f t="shared" si="549"/>
        <v>http://creativecommons.org/publicdomain/zero/1.0/</v>
      </c>
      <c r="F4006" s="11" t="s">
        <v>5915</v>
      </c>
      <c r="G4006">
        <v>9</v>
      </c>
      <c r="H4006" t="s">
        <v>337</v>
      </c>
      <c r="I4006" s="3" t="str">
        <f t="shared" si="550"/>
        <v>https://jpsearch.go.jp/term/type/文章要素</v>
      </c>
      <c r="L4006">
        <f t="shared" si="552"/>
        <v>182</v>
      </c>
      <c r="M4006" t="str">
        <f t="shared" si="553"/>
        <v>https://www.dl.ndl.go.jp/api/iiif/3437686/canvas/182</v>
      </c>
      <c r="N4006" t="str">
        <f t="shared" si="551"/>
        <v>https://www.dl.ndl.go.jp/api/iiif/3437686/manifest.json</v>
      </c>
      <c r="O4006" t="str">
        <f t="shared" si="554"/>
        <v>http://da.dl.itc.u-tokyo.ac.jp/mirador/?params=[{%22manifest%22:%22https://www.dl.ndl.go.jp/api/iiif/3437686/manifest.json%22,%22canvas%22:%22https://www.dl.ndl.go.jp/api/iiif/3437686/canvas/182%22}]</v>
      </c>
      <c r="P4006" t="b">
        <f t="shared" si="555"/>
        <v>1</v>
      </c>
      <c r="Q4006" t="b">
        <f t="shared" si="556"/>
        <v>1</v>
      </c>
      <c r="R4006" s="8">
        <v>324</v>
      </c>
      <c r="S4006" s="8">
        <v>10</v>
      </c>
      <c r="T4006" s="9" t="s">
        <v>5258</v>
      </c>
    </row>
    <row r="4007" spans="1:20" ht="19">
      <c r="A4007" s="8" t="str">
        <f t="shared" si="548"/>
        <v>https://w3id.org/kouigenjimonogatari/data/0324-11.json</v>
      </c>
      <c r="B4007" s="8">
        <v>324</v>
      </c>
      <c r="C4007" s="8">
        <v>11</v>
      </c>
      <c r="D4007" s="9" t="s">
        <v>5259</v>
      </c>
      <c r="E4007" t="str">
        <f t="shared" si="549"/>
        <v>http://creativecommons.org/publicdomain/zero/1.0/</v>
      </c>
      <c r="F4007" s="11" t="s">
        <v>5915</v>
      </c>
      <c r="G4007">
        <v>9</v>
      </c>
      <c r="H4007" t="s">
        <v>337</v>
      </c>
      <c r="I4007" s="3" t="str">
        <f t="shared" si="550"/>
        <v>https://jpsearch.go.jp/term/type/文章要素</v>
      </c>
      <c r="L4007">
        <f t="shared" si="552"/>
        <v>182</v>
      </c>
      <c r="M4007" t="str">
        <f t="shared" si="553"/>
        <v>https://www.dl.ndl.go.jp/api/iiif/3437686/canvas/182</v>
      </c>
      <c r="N4007" t="str">
        <f t="shared" si="551"/>
        <v>https://www.dl.ndl.go.jp/api/iiif/3437686/manifest.json</v>
      </c>
      <c r="O4007" t="str">
        <f t="shared" si="554"/>
        <v>http://da.dl.itc.u-tokyo.ac.jp/mirador/?params=[{%22manifest%22:%22https://www.dl.ndl.go.jp/api/iiif/3437686/manifest.json%22,%22canvas%22:%22https://www.dl.ndl.go.jp/api/iiif/3437686/canvas/182%22}]</v>
      </c>
      <c r="P4007" t="b">
        <f t="shared" si="555"/>
        <v>1</v>
      </c>
      <c r="Q4007" t="b">
        <f t="shared" si="556"/>
        <v>1</v>
      </c>
      <c r="R4007" s="8">
        <v>324</v>
      </c>
      <c r="S4007" s="8">
        <v>11</v>
      </c>
      <c r="T4007" s="9" t="s">
        <v>5259</v>
      </c>
    </row>
    <row r="4008" spans="1:20" ht="19">
      <c r="A4008" s="8" t="str">
        <f t="shared" si="548"/>
        <v>https://w3id.org/kouigenjimonogatari/data/0324-12.json</v>
      </c>
      <c r="B4008" s="8">
        <v>324</v>
      </c>
      <c r="C4008" s="8">
        <v>12</v>
      </c>
      <c r="D4008" s="9" t="s">
        <v>5260</v>
      </c>
      <c r="E4008" t="str">
        <f t="shared" si="549"/>
        <v>http://creativecommons.org/publicdomain/zero/1.0/</v>
      </c>
      <c r="F4008" s="11" t="s">
        <v>5915</v>
      </c>
      <c r="G4008">
        <v>9</v>
      </c>
      <c r="H4008" t="s">
        <v>337</v>
      </c>
      <c r="I4008" s="3" t="str">
        <f t="shared" si="550"/>
        <v>https://jpsearch.go.jp/term/type/文章要素</v>
      </c>
      <c r="L4008">
        <f t="shared" si="552"/>
        <v>182</v>
      </c>
      <c r="M4008" t="str">
        <f t="shared" si="553"/>
        <v>https://www.dl.ndl.go.jp/api/iiif/3437686/canvas/182</v>
      </c>
      <c r="N4008" t="str">
        <f t="shared" si="551"/>
        <v>https://www.dl.ndl.go.jp/api/iiif/3437686/manifest.json</v>
      </c>
      <c r="O4008" t="str">
        <f t="shared" si="554"/>
        <v>http://da.dl.itc.u-tokyo.ac.jp/mirador/?params=[{%22manifest%22:%22https://www.dl.ndl.go.jp/api/iiif/3437686/manifest.json%22,%22canvas%22:%22https://www.dl.ndl.go.jp/api/iiif/3437686/canvas/182%22}]</v>
      </c>
      <c r="P4008" t="b">
        <f t="shared" si="555"/>
        <v>1</v>
      </c>
      <c r="Q4008" t="b">
        <f t="shared" si="556"/>
        <v>1</v>
      </c>
      <c r="R4008" s="8">
        <v>324</v>
      </c>
      <c r="S4008" s="8">
        <v>12</v>
      </c>
      <c r="T4008" s="9" t="s">
        <v>5260</v>
      </c>
    </row>
    <row r="4009" spans="1:20" ht="19">
      <c r="A4009" s="8" t="str">
        <f t="shared" si="548"/>
        <v>https://w3id.org/kouigenjimonogatari/data/0324-13.json</v>
      </c>
      <c r="B4009" s="8">
        <v>324</v>
      </c>
      <c r="C4009" s="8">
        <v>13</v>
      </c>
      <c r="D4009" s="9" t="s">
        <v>5261</v>
      </c>
      <c r="E4009" t="str">
        <f t="shared" si="549"/>
        <v>http://creativecommons.org/publicdomain/zero/1.0/</v>
      </c>
      <c r="F4009" s="11" t="s">
        <v>5915</v>
      </c>
      <c r="G4009">
        <v>9</v>
      </c>
      <c r="H4009" t="s">
        <v>337</v>
      </c>
      <c r="I4009" s="3" t="str">
        <f t="shared" si="550"/>
        <v>https://jpsearch.go.jp/term/type/文章要素</v>
      </c>
      <c r="L4009">
        <f t="shared" si="552"/>
        <v>182</v>
      </c>
      <c r="M4009" t="str">
        <f t="shared" si="553"/>
        <v>https://www.dl.ndl.go.jp/api/iiif/3437686/canvas/182</v>
      </c>
      <c r="N4009" t="str">
        <f t="shared" si="551"/>
        <v>https://www.dl.ndl.go.jp/api/iiif/3437686/manifest.json</v>
      </c>
      <c r="O4009" t="str">
        <f t="shared" si="554"/>
        <v>http://da.dl.itc.u-tokyo.ac.jp/mirador/?params=[{%22manifest%22:%22https://www.dl.ndl.go.jp/api/iiif/3437686/manifest.json%22,%22canvas%22:%22https://www.dl.ndl.go.jp/api/iiif/3437686/canvas/182%22}]</v>
      </c>
      <c r="P4009" t="b">
        <f t="shared" si="555"/>
        <v>1</v>
      </c>
      <c r="Q4009" t="b">
        <f t="shared" si="556"/>
        <v>1</v>
      </c>
      <c r="R4009" s="8">
        <v>324</v>
      </c>
      <c r="S4009" s="8">
        <v>13</v>
      </c>
      <c r="T4009" s="9" t="s">
        <v>5261</v>
      </c>
    </row>
    <row r="4010" spans="1:20" ht="19">
      <c r="A4010" s="8" t="str">
        <f t="shared" si="548"/>
        <v>https://w3id.org/kouigenjimonogatari/data/0324-14.json</v>
      </c>
      <c r="B4010" s="8">
        <v>324</v>
      </c>
      <c r="C4010" s="8">
        <v>14</v>
      </c>
      <c r="D4010" s="9" t="s">
        <v>5262</v>
      </c>
      <c r="E4010" t="str">
        <f t="shared" si="549"/>
        <v>http://creativecommons.org/publicdomain/zero/1.0/</v>
      </c>
      <c r="F4010" s="11" t="s">
        <v>5915</v>
      </c>
      <c r="G4010">
        <v>9</v>
      </c>
      <c r="H4010" t="s">
        <v>337</v>
      </c>
      <c r="I4010" s="3" t="str">
        <f t="shared" si="550"/>
        <v>https://jpsearch.go.jp/term/type/文章要素</v>
      </c>
      <c r="L4010">
        <f t="shared" si="552"/>
        <v>182</v>
      </c>
      <c r="M4010" t="str">
        <f t="shared" si="553"/>
        <v>https://www.dl.ndl.go.jp/api/iiif/3437686/canvas/182</v>
      </c>
      <c r="N4010" t="str">
        <f t="shared" si="551"/>
        <v>https://www.dl.ndl.go.jp/api/iiif/3437686/manifest.json</v>
      </c>
      <c r="O4010" t="str">
        <f t="shared" si="554"/>
        <v>http://da.dl.itc.u-tokyo.ac.jp/mirador/?params=[{%22manifest%22:%22https://www.dl.ndl.go.jp/api/iiif/3437686/manifest.json%22,%22canvas%22:%22https://www.dl.ndl.go.jp/api/iiif/3437686/canvas/182%22}]</v>
      </c>
      <c r="P4010" t="b">
        <f t="shared" si="555"/>
        <v>1</v>
      </c>
      <c r="Q4010" t="b">
        <f t="shared" si="556"/>
        <v>1</v>
      </c>
      <c r="R4010" s="8">
        <v>324</v>
      </c>
      <c r="S4010" s="8">
        <v>14</v>
      </c>
      <c r="T4010" s="9" t="s">
        <v>5262</v>
      </c>
    </row>
    <row r="4011" spans="1:20" ht="19">
      <c r="A4011" s="8" t="str">
        <f t="shared" si="548"/>
        <v>https://w3id.org/kouigenjimonogatari/data/0325-01.json</v>
      </c>
      <c r="B4011" s="8">
        <v>325</v>
      </c>
      <c r="C4011" s="8">
        <v>1</v>
      </c>
      <c r="D4011" s="9" t="s">
        <v>5263</v>
      </c>
      <c r="E4011" t="str">
        <f t="shared" si="549"/>
        <v>http://creativecommons.org/publicdomain/zero/1.0/</v>
      </c>
      <c r="F4011" s="11" t="s">
        <v>5915</v>
      </c>
      <c r="G4011">
        <v>9</v>
      </c>
      <c r="H4011" t="s">
        <v>337</v>
      </c>
      <c r="I4011" s="3" t="str">
        <f t="shared" si="550"/>
        <v>https://jpsearch.go.jp/term/type/文章要素</v>
      </c>
      <c r="L4011">
        <f t="shared" si="552"/>
        <v>182</v>
      </c>
      <c r="M4011" t="str">
        <f t="shared" si="553"/>
        <v>https://www.dl.ndl.go.jp/api/iiif/3437686/canvas/182</v>
      </c>
      <c r="N4011" t="str">
        <f t="shared" si="551"/>
        <v>https://www.dl.ndl.go.jp/api/iiif/3437686/manifest.json</v>
      </c>
      <c r="O4011" t="str">
        <f t="shared" si="554"/>
        <v>http://da.dl.itc.u-tokyo.ac.jp/mirador/?params=[{%22manifest%22:%22https://www.dl.ndl.go.jp/api/iiif/3437686/manifest.json%22,%22canvas%22:%22https://www.dl.ndl.go.jp/api/iiif/3437686/canvas/182%22}]</v>
      </c>
      <c r="P4011" t="b">
        <f t="shared" si="555"/>
        <v>1</v>
      </c>
      <c r="Q4011" t="b">
        <f t="shared" si="556"/>
        <v>1</v>
      </c>
      <c r="R4011" s="8">
        <v>325</v>
      </c>
      <c r="S4011" s="8">
        <v>1</v>
      </c>
      <c r="T4011" s="9" t="s">
        <v>5263</v>
      </c>
    </row>
    <row r="4012" spans="1:20" ht="19">
      <c r="A4012" s="8" t="str">
        <f t="shared" si="548"/>
        <v>https://w3id.org/kouigenjimonogatari/data/0325-02.json</v>
      </c>
      <c r="B4012" s="8">
        <v>325</v>
      </c>
      <c r="C4012" s="8">
        <v>2</v>
      </c>
      <c r="D4012" s="9" t="s">
        <v>5264</v>
      </c>
      <c r="E4012" t="str">
        <f t="shared" si="549"/>
        <v>http://creativecommons.org/publicdomain/zero/1.0/</v>
      </c>
      <c r="F4012" s="11" t="s">
        <v>5915</v>
      </c>
      <c r="G4012">
        <v>9</v>
      </c>
      <c r="H4012" t="s">
        <v>337</v>
      </c>
      <c r="I4012" s="3" t="str">
        <f t="shared" si="550"/>
        <v>https://jpsearch.go.jp/term/type/文章要素</v>
      </c>
      <c r="L4012">
        <f t="shared" si="552"/>
        <v>182</v>
      </c>
      <c r="M4012" t="str">
        <f t="shared" si="553"/>
        <v>https://www.dl.ndl.go.jp/api/iiif/3437686/canvas/182</v>
      </c>
      <c r="N4012" t="str">
        <f t="shared" si="551"/>
        <v>https://www.dl.ndl.go.jp/api/iiif/3437686/manifest.json</v>
      </c>
      <c r="O4012" t="str">
        <f t="shared" si="554"/>
        <v>http://da.dl.itc.u-tokyo.ac.jp/mirador/?params=[{%22manifest%22:%22https://www.dl.ndl.go.jp/api/iiif/3437686/manifest.json%22,%22canvas%22:%22https://www.dl.ndl.go.jp/api/iiif/3437686/canvas/182%22}]</v>
      </c>
      <c r="P4012" t="b">
        <f t="shared" si="555"/>
        <v>1</v>
      </c>
      <c r="Q4012" t="b">
        <f t="shared" si="556"/>
        <v>1</v>
      </c>
      <c r="R4012" s="8">
        <v>325</v>
      </c>
      <c r="S4012" s="8">
        <v>2</v>
      </c>
      <c r="T4012" s="9" t="s">
        <v>5264</v>
      </c>
    </row>
    <row r="4013" spans="1:20" ht="19">
      <c r="A4013" s="8" t="str">
        <f t="shared" si="548"/>
        <v>https://w3id.org/kouigenjimonogatari/data/0325-03.json</v>
      </c>
      <c r="B4013" s="8">
        <v>325</v>
      </c>
      <c r="C4013" s="8">
        <v>3</v>
      </c>
      <c r="D4013" s="9" t="s">
        <v>5265</v>
      </c>
      <c r="E4013" t="str">
        <f t="shared" si="549"/>
        <v>http://creativecommons.org/publicdomain/zero/1.0/</v>
      </c>
      <c r="F4013" s="11" t="s">
        <v>5915</v>
      </c>
      <c r="G4013">
        <v>9</v>
      </c>
      <c r="H4013" t="s">
        <v>337</v>
      </c>
      <c r="I4013" s="3" t="str">
        <f t="shared" si="550"/>
        <v>https://jpsearch.go.jp/term/type/文章要素</v>
      </c>
      <c r="L4013">
        <f t="shared" si="552"/>
        <v>182</v>
      </c>
      <c r="M4013" t="str">
        <f t="shared" si="553"/>
        <v>https://www.dl.ndl.go.jp/api/iiif/3437686/canvas/182</v>
      </c>
      <c r="N4013" t="str">
        <f t="shared" si="551"/>
        <v>https://www.dl.ndl.go.jp/api/iiif/3437686/manifest.json</v>
      </c>
      <c r="O4013" t="str">
        <f t="shared" si="554"/>
        <v>http://da.dl.itc.u-tokyo.ac.jp/mirador/?params=[{%22manifest%22:%22https://www.dl.ndl.go.jp/api/iiif/3437686/manifest.json%22,%22canvas%22:%22https://www.dl.ndl.go.jp/api/iiif/3437686/canvas/182%22}]</v>
      </c>
      <c r="P4013" t="b">
        <f t="shared" si="555"/>
        <v>1</v>
      </c>
      <c r="Q4013" t="b">
        <f t="shared" si="556"/>
        <v>1</v>
      </c>
      <c r="R4013" s="8">
        <v>325</v>
      </c>
      <c r="S4013" s="8">
        <v>3</v>
      </c>
      <c r="T4013" s="9" t="s">
        <v>5265</v>
      </c>
    </row>
    <row r="4014" spans="1:20" ht="19">
      <c r="A4014" s="8" t="str">
        <f t="shared" si="548"/>
        <v>https://w3id.org/kouigenjimonogatari/data/0325-04.json</v>
      </c>
      <c r="B4014" s="8">
        <v>325</v>
      </c>
      <c r="C4014" s="8">
        <v>4</v>
      </c>
      <c r="D4014" s="9" t="s">
        <v>5266</v>
      </c>
      <c r="E4014" t="str">
        <f t="shared" si="549"/>
        <v>http://creativecommons.org/publicdomain/zero/1.0/</v>
      </c>
      <c r="F4014" s="11" t="s">
        <v>5915</v>
      </c>
      <c r="G4014">
        <v>9</v>
      </c>
      <c r="H4014" t="s">
        <v>337</v>
      </c>
      <c r="I4014" s="3" t="str">
        <f t="shared" si="550"/>
        <v>https://jpsearch.go.jp/term/type/文章要素</v>
      </c>
      <c r="L4014">
        <f t="shared" si="552"/>
        <v>182</v>
      </c>
      <c r="M4014" t="str">
        <f t="shared" si="553"/>
        <v>https://www.dl.ndl.go.jp/api/iiif/3437686/canvas/182</v>
      </c>
      <c r="N4014" t="str">
        <f t="shared" si="551"/>
        <v>https://www.dl.ndl.go.jp/api/iiif/3437686/manifest.json</v>
      </c>
      <c r="O4014" t="str">
        <f t="shared" si="554"/>
        <v>http://da.dl.itc.u-tokyo.ac.jp/mirador/?params=[{%22manifest%22:%22https://www.dl.ndl.go.jp/api/iiif/3437686/manifest.json%22,%22canvas%22:%22https://www.dl.ndl.go.jp/api/iiif/3437686/canvas/182%22}]</v>
      </c>
      <c r="P4014" t="b">
        <f t="shared" si="555"/>
        <v>1</v>
      </c>
      <c r="Q4014" t="b">
        <f t="shared" si="556"/>
        <v>1</v>
      </c>
      <c r="R4014" s="8">
        <v>325</v>
      </c>
      <c r="S4014" s="8">
        <v>4</v>
      </c>
      <c r="T4014" s="9" t="s">
        <v>5266</v>
      </c>
    </row>
    <row r="4015" spans="1:20" ht="19">
      <c r="A4015" s="8" t="str">
        <f t="shared" si="548"/>
        <v>https://w3id.org/kouigenjimonogatari/data/0325-05.json</v>
      </c>
      <c r="B4015" s="8">
        <v>325</v>
      </c>
      <c r="C4015" s="8">
        <v>5</v>
      </c>
      <c r="D4015" s="9" t="s">
        <v>5267</v>
      </c>
      <c r="E4015" t="str">
        <f t="shared" si="549"/>
        <v>http://creativecommons.org/publicdomain/zero/1.0/</v>
      </c>
      <c r="F4015" s="11" t="s">
        <v>5915</v>
      </c>
      <c r="G4015">
        <v>9</v>
      </c>
      <c r="H4015" t="s">
        <v>337</v>
      </c>
      <c r="I4015" s="3" t="str">
        <f t="shared" si="550"/>
        <v>https://jpsearch.go.jp/term/type/文章要素</v>
      </c>
      <c r="L4015">
        <f t="shared" si="552"/>
        <v>182</v>
      </c>
      <c r="M4015" t="str">
        <f t="shared" si="553"/>
        <v>https://www.dl.ndl.go.jp/api/iiif/3437686/canvas/182</v>
      </c>
      <c r="N4015" t="str">
        <f t="shared" si="551"/>
        <v>https://www.dl.ndl.go.jp/api/iiif/3437686/manifest.json</v>
      </c>
      <c r="O4015" t="str">
        <f t="shared" si="554"/>
        <v>http://da.dl.itc.u-tokyo.ac.jp/mirador/?params=[{%22manifest%22:%22https://www.dl.ndl.go.jp/api/iiif/3437686/manifest.json%22,%22canvas%22:%22https://www.dl.ndl.go.jp/api/iiif/3437686/canvas/182%22}]</v>
      </c>
      <c r="P4015" t="b">
        <f t="shared" si="555"/>
        <v>1</v>
      </c>
      <c r="Q4015" t="b">
        <f t="shared" si="556"/>
        <v>1</v>
      </c>
      <c r="R4015" s="8">
        <v>325</v>
      </c>
      <c r="S4015" s="8">
        <v>5</v>
      </c>
      <c r="T4015" s="9" t="s">
        <v>5267</v>
      </c>
    </row>
    <row r="4016" spans="1:20" ht="19">
      <c r="A4016" s="8" t="str">
        <f t="shared" si="548"/>
        <v>https://w3id.org/kouigenjimonogatari/data/0325-06.json</v>
      </c>
      <c r="B4016" s="8">
        <v>325</v>
      </c>
      <c r="C4016" s="8">
        <v>6</v>
      </c>
      <c r="D4016" s="9" t="s">
        <v>5268</v>
      </c>
      <c r="E4016" t="str">
        <f t="shared" si="549"/>
        <v>http://creativecommons.org/publicdomain/zero/1.0/</v>
      </c>
      <c r="F4016" s="11" t="s">
        <v>5915</v>
      </c>
      <c r="G4016">
        <v>9</v>
      </c>
      <c r="H4016" t="s">
        <v>337</v>
      </c>
      <c r="I4016" s="3" t="str">
        <f t="shared" si="550"/>
        <v>https://jpsearch.go.jp/term/type/文章要素</v>
      </c>
      <c r="L4016">
        <f t="shared" si="552"/>
        <v>182</v>
      </c>
      <c r="M4016" t="str">
        <f t="shared" si="553"/>
        <v>https://www.dl.ndl.go.jp/api/iiif/3437686/canvas/182</v>
      </c>
      <c r="N4016" t="str">
        <f t="shared" si="551"/>
        <v>https://www.dl.ndl.go.jp/api/iiif/3437686/manifest.json</v>
      </c>
      <c r="O4016" t="str">
        <f t="shared" si="554"/>
        <v>http://da.dl.itc.u-tokyo.ac.jp/mirador/?params=[{%22manifest%22:%22https://www.dl.ndl.go.jp/api/iiif/3437686/manifest.json%22,%22canvas%22:%22https://www.dl.ndl.go.jp/api/iiif/3437686/canvas/182%22}]</v>
      </c>
      <c r="P4016" t="b">
        <f t="shared" si="555"/>
        <v>1</v>
      </c>
      <c r="Q4016" t="b">
        <f t="shared" si="556"/>
        <v>1</v>
      </c>
      <c r="R4016" s="8">
        <v>325</v>
      </c>
      <c r="S4016" s="8">
        <v>6</v>
      </c>
      <c r="T4016" s="9" t="s">
        <v>5268</v>
      </c>
    </row>
    <row r="4017" spans="1:20" ht="19">
      <c r="A4017" s="8" t="str">
        <f t="shared" si="548"/>
        <v>https://w3id.org/kouigenjimonogatari/data/0325-07.json</v>
      </c>
      <c r="B4017" s="8">
        <v>325</v>
      </c>
      <c r="C4017" s="8">
        <v>7</v>
      </c>
      <c r="D4017" s="9" t="s">
        <v>5269</v>
      </c>
      <c r="E4017" t="str">
        <f t="shared" si="549"/>
        <v>http://creativecommons.org/publicdomain/zero/1.0/</v>
      </c>
      <c r="F4017" s="11" t="s">
        <v>5915</v>
      </c>
      <c r="G4017">
        <v>9</v>
      </c>
      <c r="H4017" t="s">
        <v>337</v>
      </c>
      <c r="I4017" s="3" t="str">
        <f t="shared" si="550"/>
        <v>https://jpsearch.go.jp/term/type/文章要素</v>
      </c>
      <c r="L4017">
        <f t="shared" si="552"/>
        <v>182</v>
      </c>
      <c r="M4017" t="str">
        <f t="shared" si="553"/>
        <v>https://www.dl.ndl.go.jp/api/iiif/3437686/canvas/182</v>
      </c>
      <c r="N4017" t="str">
        <f t="shared" si="551"/>
        <v>https://www.dl.ndl.go.jp/api/iiif/3437686/manifest.json</v>
      </c>
      <c r="O4017" t="str">
        <f t="shared" si="554"/>
        <v>http://da.dl.itc.u-tokyo.ac.jp/mirador/?params=[{%22manifest%22:%22https://www.dl.ndl.go.jp/api/iiif/3437686/manifest.json%22,%22canvas%22:%22https://www.dl.ndl.go.jp/api/iiif/3437686/canvas/182%22}]</v>
      </c>
      <c r="P4017" t="b">
        <f t="shared" si="555"/>
        <v>1</v>
      </c>
      <c r="Q4017" t="b">
        <f t="shared" si="556"/>
        <v>1</v>
      </c>
      <c r="R4017" s="8">
        <v>325</v>
      </c>
      <c r="S4017" s="8">
        <v>7</v>
      </c>
      <c r="T4017" s="9" t="s">
        <v>5269</v>
      </c>
    </row>
    <row r="4018" spans="1:20" ht="19">
      <c r="A4018" s="8" t="str">
        <f t="shared" si="548"/>
        <v>https://w3id.org/kouigenjimonogatari/data/0325-08.json</v>
      </c>
      <c r="B4018" s="8">
        <v>325</v>
      </c>
      <c r="C4018" s="8">
        <v>8</v>
      </c>
      <c r="D4018" s="9" t="s">
        <v>5270</v>
      </c>
      <c r="E4018" t="str">
        <f t="shared" si="549"/>
        <v>http://creativecommons.org/publicdomain/zero/1.0/</v>
      </c>
      <c r="F4018" s="11" t="s">
        <v>5915</v>
      </c>
      <c r="G4018">
        <v>9</v>
      </c>
      <c r="H4018" t="s">
        <v>337</v>
      </c>
      <c r="I4018" s="3" t="str">
        <f t="shared" si="550"/>
        <v>https://jpsearch.go.jp/term/type/文章要素</v>
      </c>
      <c r="L4018">
        <f t="shared" si="552"/>
        <v>182</v>
      </c>
      <c r="M4018" t="str">
        <f t="shared" si="553"/>
        <v>https://www.dl.ndl.go.jp/api/iiif/3437686/canvas/182</v>
      </c>
      <c r="N4018" t="str">
        <f t="shared" si="551"/>
        <v>https://www.dl.ndl.go.jp/api/iiif/3437686/manifest.json</v>
      </c>
      <c r="O4018" t="str">
        <f t="shared" si="554"/>
        <v>http://da.dl.itc.u-tokyo.ac.jp/mirador/?params=[{%22manifest%22:%22https://www.dl.ndl.go.jp/api/iiif/3437686/manifest.json%22,%22canvas%22:%22https://www.dl.ndl.go.jp/api/iiif/3437686/canvas/182%22}]</v>
      </c>
      <c r="P4018" t="b">
        <f t="shared" si="555"/>
        <v>1</v>
      </c>
      <c r="Q4018" t="b">
        <f t="shared" si="556"/>
        <v>1</v>
      </c>
      <c r="R4018" s="8">
        <v>325</v>
      </c>
      <c r="S4018" s="8">
        <v>8</v>
      </c>
      <c r="T4018" s="9" t="s">
        <v>5270</v>
      </c>
    </row>
    <row r="4019" spans="1:20" ht="19">
      <c r="A4019" s="8" t="str">
        <f t="shared" si="548"/>
        <v>https://w3id.org/kouigenjimonogatari/data/0325-09.json</v>
      </c>
      <c r="B4019" s="8">
        <v>325</v>
      </c>
      <c r="C4019" s="8">
        <v>9</v>
      </c>
      <c r="D4019" s="9" t="s">
        <v>5271</v>
      </c>
      <c r="E4019" t="str">
        <f t="shared" si="549"/>
        <v>http://creativecommons.org/publicdomain/zero/1.0/</v>
      </c>
      <c r="F4019" s="11" t="s">
        <v>5915</v>
      </c>
      <c r="G4019">
        <v>9</v>
      </c>
      <c r="H4019" t="s">
        <v>337</v>
      </c>
      <c r="I4019" s="3" t="str">
        <f t="shared" si="550"/>
        <v>https://jpsearch.go.jp/term/type/文章要素</v>
      </c>
      <c r="L4019">
        <f t="shared" si="552"/>
        <v>182</v>
      </c>
      <c r="M4019" t="str">
        <f t="shared" si="553"/>
        <v>https://www.dl.ndl.go.jp/api/iiif/3437686/canvas/182</v>
      </c>
      <c r="N4019" t="str">
        <f t="shared" si="551"/>
        <v>https://www.dl.ndl.go.jp/api/iiif/3437686/manifest.json</v>
      </c>
      <c r="O4019" t="str">
        <f t="shared" si="554"/>
        <v>http://da.dl.itc.u-tokyo.ac.jp/mirador/?params=[{%22manifest%22:%22https://www.dl.ndl.go.jp/api/iiif/3437686/manifest.json%22,%22canvas%22:%22https://www.dl.ndl.go.jp/api/iiif/3437686/canvas/182%22}]</v>
      </c>
      <c r="P4019" t="b">
        <f t="shared" si="555"/>
        <v>1</v>
      </c>
      <c r="Q4019" t="b">
        <f t="shared" si="556"/>
        <v>1</v>
      </c>
      <c r="R4019" s="8">
        <v>325</v>
      </c>
      <c r="S4019" s="8">
        <v>9</v>
      </c>
      <c r="T4019" s="9" t="s">
        <v>5271</v>
      </c>
    </row>
    <row r="4020" spans="1:20" ht="19">
      <c r="A4020" s="8" t="str">
        <f t="shared" si="548"/>
        <v>https://w3id.org/kouigenjimonogatari/data/0325-10.json</v>
      </c>
      <c r="B4020" s="8">
        <v>325</v>
      </c>
      <c r="C4020" s="8">
        <v>10</v>
      </c>
      <c r="D4020" s="9" t="s">
        <v>5272</v>
      </c>
      <c r="E4020" t="str">
        <f t="shared" si="549"/>
        <v>http://creativecommons.org/publicdomain/zero/1.0/</v>
      </c>
      <c r="F4020" s="11" t="s">
        <v>5915</v>
      </c>
      <c r="G4020">
        <v>9</v>
      </c>
      <c r="H4020" t="s">
        <v>337</v>
      </c>
      <c r="I4020" s="3" t="str">
        <f t="shared" si="550"/>
        <v>https://jpsearch.go.jp/term/type/文章要素</v>
      </c>
      <c r="L4020">
        <f t="shared" si="552"/>
        <v>182</v>
      </c>
      <c r="M4020" t="str">
        <f t="shared" si="553"/>
        <v>https://www.dl.ndl.go.jp/api/iiif/3437686/canvas/182</v>
      </c>
      <c r="N4020" t="str">
        <f t="shared" si="551"/>
        <v>https://www.dl.ndl.go.jp/api/iiif/3437686/manifest.json</v>
      </c>
      <c r="O4020" t="str">
        <f t="shared" si="554"/>
        <v>http://da.dl.itc.u-tokyo.ac.jp/mirador/?params=[{%22manifest%22:%22https://www.dl.ndl.go.jp/api/iiif/3437686/manifest.json%22,%22canvas%22:%22https://www.dl.ndl.go.jp/api/iiif/3437686/canvas/182%22}]</v>
      </c>
      <c r="P4020" t="b">
        <f t="shared" si="555"/>
        <v>1</v>
      </c>
      <c r="Q4020" t="b">
        <f t="shared" si="556"/>
        <v>1</v>
      </c>
      <c r="R4020" s="8">
        <v>325</v>
      </c>
      <c r="S4020" s="8">
        <v>10</v>
      </c>
      <c r="T4020" s="9" t="s">
        <v>5272</v>
      </c>
    </row>
    <row r="4021" spans="1:20" ht="19">
      <c r="A4021" s="8" t="str">
        <f t="shared" si="548"/>
        <v>https://w3id.org/kouigenjimonogatari/data/0325-11.json</v>
      </c>
      <c r="B4021" s="8">
        <v>325</v>
      </c>
      <c r="C4021" s="8">
        <v>11</v>
      </c>
      <c r="D4021" s="9" t="s">
        <v>5273</v>
      </c>
      <c r="E4021" t="str">
        <f t="shared" si="549"/>
        <v>http://creativecommons.org/publicdomain/zero/1.0/</v>
      </c>
      <c r="F4021" s="11" t="s">
        <v>5915</v>
      </c>
      <c r="G4021">
        <v>9</v>
      </c>
      <c r="H4021" t="s">
        <v>337</v>
      </c>
      <c r="I4021" s="3" t="str">
        <f t="shared" si="550"/>
        <v>https://jpsearch.go.jp/term/type/文章要素</v>
      </c>
      <c r="L4021">
        <f t="shared" si="552"/>
        <v>182</v>
      </c>
      <c r="M4021" t="str">
        <f t="shared" si="553"/>
        <v>https://www.dl.ndl.go.jp/api/iiif/3437686/canvas/182</v>
      </c>
      <c r="N4021" t="str">
        <f t="shared" si="551"/>
        <v>https://www.dl.ndl.go.jp/api/iiif/3437686/manifest.json</v>
      </c>
      <c r="O4021" t="str">
        <f t="shared" si="554"/>
        <v>http://da.dl.itc.u-tokyo.ac.jp/mirador/?params=[{%22manifest%22:%22https://www.dl.ndl.go.jp/api/iiif/3437686/manifest.json%22,%22canvas%22:%22https://www.dl.ndl.go.jp/api/iiif/3437686/canvas/182%22}]</v>
      </c>
      <c r="P4021" t="b">
        <f t="shared" si="555"/>
        <v>1</v>
      </c>
      <c r="Q4021" t="b">
        <f t="shared" si="556"/>
        <v>1</v>
      </c>
      <c r="R4021" s="8">
        <v>325</v>
      </c>
      <c r="S4021" s="8">
        <v>11</v>
      </c>
      <c r="T4021" s="9" t="s">
        <v>5273</v>
      </c>
    </row>
    <row r="4022" spans="1:20" ht="19">
      <c r="A4022" s="8" t="str">
        <f t="shared" si="548"/>
        <v>https://w3id.org/kouigenjimonogatari/data/0325-12.json</v>
      </c>
      <c r="B4022" s="8">
        <v>325</v>
      </c>
      <c r="C4022" s="8">
        <v>12</v>
      </c>
      <c r="D4022" s="9" t="s">
        <v>5274</v>
      </c>
      <c r="E4022" t="str">
        <f t="shared" si="549"/>
        <v>http://creativecommons.org/publicdomain/zero/1.0/</v>
      </c>
      <c r="F4022" s="11" t="s">
        <v>5915</v>
      </c>
      <c r="G4022">
        <v>9</v>
      </c>
      <c r="H4022" t="s">
        <v>337</v>
      </c>
      <c r="I4022" s="3" t="str">
        <f t="shared" si="550"/>
        <v>https://jpsearch.go.jp/term/type/文章要素</v>
      </c>
      <c r="L4022">
        <f t="shared" si="552"/>
        <v>182</v>
      </c>
      <c r="M4022" t="str">
        <f t="shared" si="553"/>
        <v>https://www.dl.ndl.go.jp/api/iiif/3437686/canvas/182</v>
      </c>
      <c r="N4022" t="str">
        <f t="shared" si="551"/>
        <v>https://www.dl.ndl.go.jp/api/iiif/3437686/manifest.json</v>
      </c>
      <c r="O4022" t="str">
        <f t="shared" si="554"/>
        <v>http://da.dl.itc.u-tokyo.ac.jp/mirador/?params=[{%22manifest%22:%22https://www.dl.ndl.go.jp/api/iiif/3437686/manifest.json%22,%22canvas%22:%22https://www.dl.ndl.go.jp/api/iiif/3437686/canvas/182%22}]</v>
      </c>
      <c r="P4022" t="b">
        <f t="shared" si="555"/>
        <v>1</v>
      </c>
      <c r="Q4022" t="b">
        <f t="shared" si="556"/>
        <v>1</v>
      </c>
      <c r="R4022" s="8">
        <v>325</v>
      </c>
      <c r="S4022" s="8">
        <v>12</v>
      </c>
      <c r="T4022" s="9" t="s">
        <v>5274</v>
      </c>
    </row>
    <row r="4023" spans="1:20" ht="19">
      <c r="A4023" s="8" t="str">
        <f t="shared" si="548"/>
        <v>https://w3id.org/kouigenjimonogatari/data/0325-13.json</v>
      </c>
      <c r="B4023" s="8">
        <v>325</v>
      </c>
      <c r="C4023" s="8">
        <v>13</v>
      </c>
      <c r="D4023" s="9" t="s">
        <v>5275</v>
      </c>
      <c r="E4023" t="str">
        <f t="shared" si="549"/>
        <v>http://creativecommons.org/publicdomain/zero/1.0/</v>
      </c>
      <c r="F4023" s="11" t="s">
        <v>5915</v>
      </c>
      <c r="G4023">
        <v>9</v>
      </c>
      <c r="H4023" t="s">
        <v>337</v>
      </c>
      <c r="I4023" s="3" t="str">
        <f t="shared" si="550"/>
        <v>https://jpsearch.go.jp/term/type/文章要素</v>
      </c>
      <c r="L4023">
        <f t="shared" si="552"/>
        <v>182</v>
      </c>
      <c r="M4023" t="str">
        <f t="shared" si="553"/>
        <v>https://www.dl.ndl.go.jp/api/iiif/3437686/canvas/182</v>
      </c>
      <c r="N4023" t="str">
        <f t="shared" si="551"/>
        <v>https://www.dl.ndl.go.jp/api/iiif/3437686/manifest.json</v>
      </c>
      <c r="O4023" t="str">
        <f t="shared" si="554"/>
        <v>http://da.dl.itc.u-tokyo.ac.jp/mirador/?params=[{%22manifest%22:%22https://www.dl.ndl.go.jp/api/iiif/3437686/manifest.json%22,%22canvas%22:%22https://www.dl.ndl.go.jp/api/iiif/3437686/canvas/182%22}]</v>
      </c>
      <c r="P4023" t="b">
        <f t="shared" si="555"/>
        <v>1</v>
      </c>
      <c r="Q4023" t="b">
        <f t="shared" si="556"/>
        <v>1</v>
      </c>
      <c r="R4023" s="8">
        <v>325</v>
      </c>
      <c r="S4023" s="8">
        <v>13</v>
      </c>
      <c r="T4023" s="9" t="s">
        <v>5275</v>
      </c>
    </row>
    <row r="4024" spans="1:20" ht="19">
      <c r="A4024" s="8" t="str">
        <f t="shared" si="548"/>
        <v>https://w3id.org/kouigenjimonogatari/data/0325-14.json</v>
      </c>
      <c r="B4024" s="8">
        <v>325</v>
      </c>
      <c r="C4024" s="8">
        <v>14</v>
      </c>
      <c r="D4024" s="9" t="s">
        <v>5276</v>
      </c>
      <c r="E4024" t="str">
        <f t="shared" si="549"/>
        <v>http://creativecommons.org/publicdomain/zero/1.0/</v>
      </c>
      <c r="F4024" s="11" t="s">
        <v>5915</v>
      </c>
      <c r="G4024">
        <v>9</v>
      </c>
      <c r="H4024" t="s">
        <v>337</v>
      </c>
      <c r="I4024" s="3" t="str">
        <f t="shared" si="550"/>
        <v>https://jpsearch.go.jp/term/type/文章要素</v>
      </c>
      <c r="L4024">
        <f t="shared" si="552"/>
        <v>182</v>
      </c>
      <c r="M4024" t="str">
        <f t="shared" si="553"/>
        <v>https://www.dl.ndl.go.jp/api/iiif/3437686/canvas/182</v>
      </c>
      <c r="N4024" t="str">
        <f t="shared" si="551"/>
        <v>https://www.dl.ndl.go.jp/api/iiif/3437686/manifest.json</v>
      </c>
      <c r="O4024" t="str">
        <f t="shared" si="554"/>
        <v>http://da.dl.itc.u-tokyo.ac.jp/mirador/?params=[{%22manifest%22:%22https://www.dl.ndl.go.jp/api/iiif/3437686/manifest.json%22,%22canvas%22:%22https://www.dl.ndl.go.jp/api/iiif/3437686/canvas/182%22}]</v>
      </c>
      <c r="P4024" t="b">
        <f t="shared" si="555"/>
        <v>1</v>
      </c>
      <c r="Q4024" t="b">
        <f t="shared" si="556"/>
        <v>1</v>
      </c>
      <c r="R4024" s="8">
        <v>325</v>
      </c>
      <c r="S4024" s="8">
        <v>14</v>
      </c>
      <c r="T4024" s="9" t="s">
        <v>5276</v>
      </c>
    </row>
    <row r="4025" spans="1:20" ht="19">
      <c r="A4025" s="8" t="str">
        <f t="shared" si="548"/>
        <v>https://w3id.org/kouigenjimonogatari/data/0326-01.json</v>
      </c>
      <c r="B4025" s="8">
        <v>326</v>
      </c>
      <c r="C4025" s="8">
        <v>1</v>
      </c>
      <c r="D4025" s="9" t="s">
        <v>5277</v>
      </c>
      <c r="E4025" t="str">
        <f t="shared" si="549"/>
        <v>http://creativecommons.org/publicdomain/zero/1.0/</v>
      </c>
      <c r="F4025" s="11" t="s">
        <v>5915</v>
      </c>
      <c r="G4025">
        <v>9</v>
      </c>
      <c r="H4025" t="s">
        <v>337</v>
      </c>
      <c r="I4025" s="3" t="str">
        <f t="shared" si="550"/>
        <v>https://jpsearch.go.jp/term/type/文章要素</v>
      </c>
      <c r="L4025">
        <f t="shared" si="552"/>
        <v>183</v>
      </c>
      <c r="M4025" t="str">
        <f t="shared" si="553"/>
        <v>https://www.dl.ndl.go.jp/api/iiif/3437686/canvas/183</v>
      </c>
      <c r="N4025" t="str">
        <f t="shared" si="551"/>
        <v>https://www.dl.ndl.go.jp/api/iiif/3437686/manifest.json</v>
      </c>
      <c r="O4025" t="str">
        <f t="shared" si="554"/>
        <v>http://da.dl.itc.u-tokyo.ac.jp/mirador/?params=[{%22manifest%22:%22https://www.dl.ndl.go.jp/api/iiif/3437686/manifest.json%22,%22canvas%22:%22https://www.dl.ndl.go.jp/api/iiif/3437686/canvas/183%22}]</v>
      </c>
      <c r="P4025" t="b">
        <f t="shared" si="555"/>
        <v>1</v>
      </c>
      <c r="Q4025" t="b">
        <f t="shared" si="556"/>
        <v>1</v>
      </c>
      <c r="R4025" s="8">
        <v>326</v>
      </c>
      <c r="S4025" s="8">
        <v>1</v>
      </c>
      <c r="T4025" s="9" t="s">
        <v>5277</v>
      </c>
    </row>
    <row r="4026" spans="1:20" ht="19">
      <c r="A4026" s="8" t="str">
        <f t="shared" si="548"/>
        <v>https://w3id.org/kouigenjimonogatari/data/0326-02.json</v>
      </c>
      <c r="B4026" s="8">
        <v>326</v>
      </c>
      <c r="C4026" s="8">
        <v>2</v>
      </c>
      <c r="D4026" s="9" t="s">
        <v>5278</v>
      </c>
      <c r="E4026" t="str">
        <f t="shared" si="549"/>
        <v>http://creativecommons.org/publicdomain/zero/1.0/</v>
      </c>
      <c r="F4026" s="11" t="s">
        <v>5915</v>
      </c>
      <c r="G4026">
        <v>9</v>
      </c>
      <c r="H4026" t="s">
        <v>337</v>
      </c>
      <c r="I4026" s="3" t="str">
        <f t="shared" si="550"/>
        <v>https://jpsearch.go.jp/term/type/文章要素</v>
      </c>
      <c r="L4026">
        <f t="shared" si="552"/>
        <v>183</v>
      </c>
      <c r="M4026" t="str">
        <f t="shared" si="553"/>
        <v>https://www.dl.ndl.go.jp/api/iiif/3437686/canvas/183</v>
      </c>
      <c r="N4026" t="str">
        <f t="shared" si="551"/>
        <v>https://www.dl.ndl.go.jp/api/iiif/3437686/manifest.json</v>
      </c>
      <c r="O4026" t="str">
        <f t="shared" si="554"/>
        <v>http://da.dl.itc.u-tokyo.ac.jp/mirador/?params=[{%22manifest%22:%22https://www.dl.ndl.go.jp/api/iiif/3437686/manifest.json%22,%22canvas%22:%22https://www.dl.ndl.go.jp/api/iiif/3437686/canvas/183%22}]</v>
      </c>
      <c r="P4026" t="b">
        <f t="shared" si="555"/>
        <v>1</v>
      </c>
      <c r="Q4026" t="b">
        <f t="shared" si="556"/>
        <v>1</v>
      </c>
      <c r="R4026" s="8">
        <v>326</v>
      </c>
      <c r="S4026" s="8">
        <v>2</v>
      </c>
      <c r="T4026" s="9" t="s">
        <v>5278</v>
      </c>
    </row>
    <row r="4027" spans="1:20" ht="19">
      <c r="A4027" s="8" t="str">
        <f t="shared" si="548"/>
        <v>https://w3id.org/kouigenjimonogatari/data/0326-03.json</v>
      </c>
      <c r="B4027" s="8">
        <v>326</v>
      </c>
      <c r="C4027" s="8">
        <v>3</v>
      </c>
      <c r="D4027" s="9" t="s">
        <v>5279</v>
      </c>
      <c r="E4027" t="str">
        <f t="shared" si="549"/>
        <v>http://creativecommons.org/publicdomain/zero/1.0/</v>
      </c>
      <c r="F4027" s="11" t="s">
        <v>5915</v>
      </c>
      <c r="G4027">
        <v>9</v>
      </c>
      <c r="H4027" t="s">
        <v>337</v>
      </c>
      <c r="I4027" s="3" t="str">
        <f t="shared" si="550"/>
        <v>https://jpsearch.go.jp/term/type/文章要素</v>
      </c>
      <c r="L4027">
        <f t="shared" si="552"/>
        <v>183</v>
      </c>
      <c r="M4027" t="str">
        <f t="shared" si="553"/>
        <v>https://www.dl.ndl.go.jp/api/iiif/3437686/canvas/183</v>
      </c>
      <c r="N4027" t="str">
        <f t="shared" si="551"/>
        <v>https://www.dl.ndl.go.jp/api/iiif/3437686/manifest.json</v>
      </c>
      <c r="O4027" t="str">
        <f t="shared" si="554"/>
        <v>http://da.dl.itc.u-tokyo.ac.jp/mirador/?params=[{%22manifest%22:%22https://www.dl.ndl.go.jp/api/iiif/3437686/manifest.json%22,%22canvas%22:%22https://www.dl.ndl.go.jp/api/iiif/3437686/canvas/183%22}]</v>
      </c>
      <c r="P4027" t="b">
        <f t="shared" si="555"/>
        <v>1</v>
      </c>
      <c r="Q4027" t="b">
        <f t="shared" si="556"/>
        <v>1</v>
      </c>
      <c r="R4027" s="8">
        <v>326</v>
      </c>
      <c r="S4027" s="8">
        <v>3</v>
      </c>
      <c r="T4027" s="9" t="s">
        <v>5279</v>
      </c>
    </row>
    <row r="4028" spans="1:20" ht="19">
      <c r="A4028" s="8" t="str">
        <f t="shared" si="548"/>
        <v>https://w3id.org/kouigenjimonogatari/data/0326-04.json</v>
      </c>
      <c r="B4028" s="8">
        <v>326</v>
      </c>
      <c r="C4028" s="8">
        <v>4</v>
      </c>
      <c r="D4028" s="9" t="s">
        <v>5280</v>
      </c>
      <c r="E4028" t="str">
        <f t="shared" si="549"/>
        <v>http://creativecommons.org/publicdomain/zero/1.0/</v>
      </c>
      <c r="F4028" s="11" t="s">
        <v>5915</v>
      </c>
      <c r="G4028">
        <v>9</v>
      </c>
      <c r="H4028" t="s">
        <v>337</v>
      </c>
      <c r="I4028" s="3" t="str">
        <f t="shared" si="550"/>
        <v>https://jpsearch.go.jp/term/type/文章要素</v>
      </c>
      <c r="L4028">
        <f t="shared" si="552"/>
        <v>183</v>
      </c>
      <c r="M4028" t="str">
        <f t="shared" si="553"/>
        <v>https://www.dl.ndl.go.jp/api/iiif/3437686/canvas/183</v>
      </c>
      <c r="N4028" t="str">
        <f t="shared" si="551"/>
        <v>https://www.dl.ndl.go.jp/api/iiif/3437686/manifest.json</v>
      </c>
      <c r="O4028" t="str">
        <f t="shared" si="554"/>
        <v>http://da.dl.itc.u-tokyo.ac.jp/mirador/?params=[{%22manifest%22:%22https://www.dl.ndl.go.jp/api/iiif/3437686/manifest.json%22,%22canvas%22:%22https://www.dl.ndl.go.jp/api/iiif/3437686/canvas/183%22}]</v>
      </c>
      <c r="P4028" t="b">
        <f t="shared" si="555"/>
        <v>1</v>
      </c>
      <c r="Q4028" t="b">
        <f t="shared" si="556"/>
        <v>1</v>
      </c>
      <c r="R4028" s="8">
        <v>326</v>
      </c>
      <c r="S4028" s="8">
        <v>4</v>
      </c>
      <c r="T4028" s="9" t="s">
        <v>5280</v>
      </c>
    </row>
    <row r="4029" spans="1:20" ht="19">
      <c r="A4029" s="8" t="str">
        <f t="shared" si="548"/>
        <v>https://w3id.org/kouigenjimonogatari/data/0326-05.json</v>
      </c>
      <c r="B4029" s="8">
        <v>326</v>
      </c>
      <c r="C4029" s="8">
        <v>5</v>
      </c>
      <c r="D4029" s="9" t="s">
        <v>5281</v>
      </c>
      <c r="E4029" t="str">
        <f t="shared" si="549"/>
        <v>http://creativecommons.org/publicdomain/zero/1.0/</v>
      </c>
      <c r="F4029" s="11" t="s">
        <v>5915</v>
      </c>
      <c r="G4029">
        <v>9</v>
      </c>
      <c r="H4029" t="s">
        <v>337</v>
      </c>
      <c r="I4029" s="3" t="str">
        <f t="shared" si="550"/>
        <v>https://jpsearch.go.jp/term/type/文章要素</v>
      </c>
      <c r="L4029">
        <f t="shared" si="552"/>
        <v>183</v>
      </c>
      <c r="M4029" t="str">
        <f t="shared" si="553"/>
        <v>https://www.dl.ndl.go.jp/api/iiif/3437686/canvas/183</v>
      </c>
      <c r="N4029" t="str">
        <f t="shared" si="551"/>
        <v>https://www.dl.ndl.go.jp/api/iiif/3437686/manifest.json</v>
      </c>
      <c r="O4029" t="str">
        <f t="shared" si="554"/>
        <v>http://da.dl.itc.u-tokyo.ac.jp/mirador/?params=[{%22manifest%22:%22https://www.dl.ndl.go.jp/api/iiif/3437686/manifest.json%22,%22canvas%22:%22https://www.dl.ndl.go.jp/api/iiif/3437686/canvas/183%22}]</v>
      </c>
      <c r="P4029" t="b">
        <f t="shared" si="555"/>
        <v>1</v>
      </c>
      <c r="Q4029" t="b">
        <f t="shared" si="556"/>
        <v>1</v>
      </c>
      <c r="R4029" s="8">
        <v>326</v>
      </c>
      <c r="S4029" s="8">
        <v>5</v>
      </c>
      <c r="T4029" s="9" t="s">
        <v>5281</v>
      </c>
    </row>
    <row r="4030" spans="1:20" ht="19">
      <c r="A4030" s="8" t="str">
        <f t="shared" si="548"/>
        <v>https://w3id.org/kouigenjimonogatari/data/0326-06.json</v>
      </c>
      <c r="B4030" s="8">
        <v>326</v>
      </c>
      <c r="C4030" s="8">
        <v>6</v>
      </c>
      <c r="D4030" s="9" t="s">
        <v>3922</v>
      </c>
      <c r="E4030" t="str">
        <f t="shared" si="549"/>
        <v>http://creativecommons.org/publicdomain/zero/1.0/</v>
      </c>
      <c r="F4030" s="11" t="s">
        <v>5915</v>
      </c>
      <c r="G4030">
        <v>9</v>
      </c>
      <c r="H4030" t="s">
        <v>337</v>
      </c>
      <c r="I4030" s="3" t="str">
        <f t="shared" si="550"/>
        <v>https://jpsearch.go.jp/term/type/文章要素</v>
      </c>
      <c r="L4030">
        <f t="shared" si="552"/>
        <v>183</v>
      </c>
      <c r="M4030" t="str">
        <f t="shared" si="553"/>
        <v>https://www.dl.ndl.go.jp/api/iiif/3437686/canvas/183</v>
      </c>
      <c r="N4030" t="str">
        <f t="shared" si="551"/>
        <v>https://www.dl.ndl.go.jp/api/iiif/3437686/manifest.json</v>
      </c>
      <c r="O4030" t="str">
        <f t="shared" si="554"/>
        <v>http://da.dl.itc.u-tokyo.ac.jp/mirador/?params=[{%22manifest%22:%22https://www.dl.ndl.go.jp/api/iiif/3437686/manifest.json%22,%22canvas%22:%22https://www.dl.ndl.go.jp/api/iiif/3437686/canvas/183%22}]</v>
      </c>
      <c r="P4030" t="b">
        <f t="shared" si="555"/>
        <v>1</v>
      </c>
      <c r="Q4030" t="b">
        <f t="shared" si="556"/>
        <v>1</v>
      </c>
      <c r="R4030" s="8">
        <v>326</v>
      </c>
      <c r="S4030" s="8">
        <v>6</v>
      </c>
      <c r="T4030" s="9" t="s">
        <v>3922</v>
      </c>
    </row>
    <row r="4031" spans="1:20" ht="19">
      <c r="A4031" s="8" t="str">
        <f t="shared" si="548"/>
        <v>https://w3id.org/kouigenjimonogatari/data/0326-07.json</v>
      </c>
      <c r="B4031" s="8">
        <v>326</v>
      </c>
      <c r="C4031" s="8">
        <v>7</v>
      </c>
      <c r="D4031" s="9" t="s">
        <v>5282</v>
      </c>
      <c r="E4031" t="str">
        <f t="shared" si="549"/>
        <v>http://creativecommons.org/publicdomain/zero/1.0/</v>
      </c>
      <c r="F4031" s="11" t="s">
        <v>5915</v>
      </c>
      <c r="G4031">
        <v>9</v>
      </c>
      <c r="H4031" t="s">
        <v>337</v>
      </c>
      <c r="I4031" s="3" t="str">
        <f t="shared" si="550"/>
        <v>https://jpsearch.go.jp/term/type/文章要素</v>
      </c>
      <c r="L4031">
        <f t="shared" si="552"/>
        <v>183</v>
      </c>
      <c r="M4031" t="str">
        <f t="shared" si="553"/>
        <v>https://www.dl.ndl.go.jp/api/iiif/3437686/canvas/183</v>
      </c>
      <c r="N4031" t="str">
        <f t="shared" si="551"/>
        <v>https://www.dl.ndl.go.jp/api/iiif/3437686/manifest.json</v>
      </c>
      <c r="O4031" t="str">
        <f t="shared" si="554"/>
        <v>http://da.dl.itc.u-tokyo.ac.jp/mirador/?params=[{%22manifest%22:%22https://www.dl.ndl.go.jp/api/iiif/3437686/manifest.json%22,%22canvas%22:%22https://www.dl.ndl.go.jp/api/iiif/3437686/canvas/183%22}]</v>
      </c>
      <c r="P4031" t="b">
        <f t="shared" si="555"/>
        <v>1</v>
      </c>
      <c r="Q4031" t="b">
        <f t="shared" si="556"/>
        <v>1</v>
      </c>
      <c r="R4031" s="8">
        <v>326</v>
      </c>
      <c r="S4031" s="8">
        <v>7</v>
      </c>
      <c r="T4031" s="9" t="s">
        <v>5282</v>
      </c>
    </row>
    <row r="4032" spans="1:20" ht="19">
      <c r="A4032" s="8" t="str">
        <f t="shared" ref="A4032:A4095" si="557">"https://w3id.org/kouigenjimonogatari/data/"&amp;TEXT(B4032, "0000")&amp;"-"&amp;TEXT(C4032, "00")&amp;".json"</f>
        <v>https://w3id.org/kouigenjimonogatari/data/0326-08.json</v>
      </c>
      <c r="B4032" s="8">
        <v>326</v>
      </c>
      <c r="C4032" s="8">
        <v>8</v>
      </c>
      <c r="D4032" s="9" t="s">
        <v>5283</v>
      </c>
      <c r="E4032" t="str">
        <f t="shared" si="549"/>
        <v>http://creativecommons.org/publicdomain/zero/1.0/</v>
      </c>
      <c r="F4032" s="11" t="s">
        <v>5915</v>
      </c>
      <c r="G4032">
        <v>9</v>
      </c>
      <c r="H4032" t="s">
        <v>337</v>
      </c>
      <c r="I4032" s="3" t="str">
        <f t="shared" si="550"/>
        <v>https://jpsearch.go.jp/term/type/文章要素</v>
      </c>
      <c r="L4032">
        <f t="shared" si="552"/>
        <v>183</v>
      </c>
      <c r="M4032" t="str">
        <f t="shared" si="553"/>
        <v>https://www.dl.ndl.go.jp/api/iiif/3437686/canvas/183</v>
      </c>
      <c r="N4032" t="str">
        <f t="shared" si="551"/>
        <v>https://www.dl.ndl.go.jp/api/iiif/3437686/manifest.json</v>
      </c>
      <c r="O4032" t="str">
        <f t="shared" si="554"/>
        <v>http://da.dl.itc.u-tokyo.ac.jp/mirador/?params=[{%22manifest%22:%22https://www.dl.ndl.go.jp/api/iiif/3437686/manifest.json%22,%22canvas%22:%22https://www.dl.ndl.go.jp/api/iiif/3437686/canvas/183%22}]</v>
      </c>
      <c r="P4032" t="b">
        <f t="shared" si="555"/>
        <v>1</v>
      </c>
      <c r="Q4032" t="b">
        <f t="shared" si="556"/>
        <v>1</v>
      </c>
      <c r="R4032" s="8">
        <v>326</v>
      </c>
      <c r="S4032" s="8">
        <v>8</v>
      </c>
      <c r="T4032" s="9" t="s">
        <v>5283</v>
      </c>
    </row>
    <row r="4033" spans="1:20" ht="19">
      <c r="A4033" s="8" t="str">
        <f t="shared" si="557"/>
        <v>https://w3id.org/kouigenjimonogatari/data/0326-09.json</v>
      </c>
      <c r="B4033" s="8">
        <v>326</v>
      </c>
      <c r="C4033" s="8">
        <v>9</v>
      </c>
      <c r="D4033" s="9" t="s">
        <v>3926</v>
      </c>
      <c r="E4033" t="str">
        <f t="shared" si="549"/>
        <v>http://creativecommons.org/publicdomain/zero/1.0/</v>
      </c>
      <c r="F4033" s="11" t="s">
        <v>5915</v>
      </c>
      <c r="G4033">
        <v>9</v>
      </c>
      <c r="H4033" t="s">
        <v>337</v>
      </c>
      <c r="I4033" s="3" t="str">
        <f t="shared" si="550"/>
        <v>https://jpsearch.go.jp/term/type/文章要素</v>
      </c>
      <c r="L4033">
        <f t="shared" si="552"/>
        <v>183</v>
      </c>
      <c r="M4033" t="str">
        <f t="shared" si="553"/>
        <v>https://www.dl.ndl.go.jp/api/iiif/3437686/canvas/183</v>
      </c>
      <c r="N4033" t="str">
        <f t="shared" si="551"/>
        <v>https://www.dl.ndl.go.jp/api/iiif/3437686/manifest.json</v>
      </c>
      <c r="O4033" t="str">
        <f t="shared" si="554"/>
        <v>http://da.dl.itc.u-tokyo.ac.jp/mirador/?params=[{%22manifest%22:%22https://www.dl.ndl.go.jp/api/iiif/3437686/manifest.json%22,%22canvas%22:%22https://www.dl.ndl.go.jp/api/iiif/3437686/canvas/183%22}]</v>
      </c>
      <c r="P4033" t="b">
        <f t="shared" si="555"/>
        <v>1</v>
      </c>
      <c r="Q4033" t="b">
        <f t="shared" si="556"/>
        <v>1</v>
      </c>
      <c r="R4033" s="8">
        <v>326</v>
      </c>
      <c r="S4033" s="8">
        <v>9</v>
      </c>
      <c r="T4033" s="9" t="s">
        <v>3926</v>
      </c>
    </row>
    <row r="4034" spans="1:20" ht="19">
      <c r="A4034" s="8" t="str">
        <f t="shared" si="557"/>
        <v>https://w3id.org/kouigenjimonogatari/data/0326-10.json</v>
      </c>
      <c r="B4034" s="8">
        <v>326</v>
      </c>
      <c r="C4034" s="8">
        <v>10</v>
      </c>
      <c r="D4034" s="9" t="s">
        <v>5284</v>
      </c>
      <c r="E4034" t="str">
        <f t="shared" si="549"/>
        <v>http://creativecommons.org/publicdomain/zero/1.0/</v>
      </c>
      <c r="F4034" s="11" t="s">
        <v>5915</v>
      </c>
      <c r="G4034">
        <v>9</v>
      </c>
      <c r="H4034" t="s">
        <v>337</v>
      </c>
      <c r="I4034" s="3" t="str">
        <f t="shared" si="550"/>
        <v>https://jpsearch.go.jp/term/type/文章要素</v>
      </c>
      <c r="L4034">
        <f t="shared" si="552"/>
        <v>183</v>
      </c>
      <c r="M4034" t="str">
        <f t="shared" si="553"/>
        <v>https://www.dl.ndl.go.jp/api/iiif/3437686/canvas/183</v>
      </c>
      <c r="N4034" t="str">
        <f t="shared" si="551"/>
        <v>https://www.dl.ndl.go.jp/api/iiif/3437686/manifest.json</v>
      </c>
      <c r="O4034" t="str">
        <f t="shared" si="554"/>
        <v>http://da.dl.itc.u-tokyo.ac.jp/mirador/?params=[{%22manifest%22:%22https://www.dl.ndl.go.jp/api/iiif/3437686/manifest.json%22,%22canvas%22:%22https://www.dl.ndl.go.jp/api/iiif/3437686/canvas/183%22}]</v>
      </c>
      <c r="P4034" t="b">
        <f t="shared" si="555"/>
        <v>1</v>
      </c>
      <c r="Q4034" t="b">
        <f t="shared" si="556"/>
        <v>1</v>
      </c>
      <c r="R4034" s="8">
        <v>326</v>
      </c>
      <c r="S4034" s="8">
        <v>10</v>
      </c>
      <c r="T4034" s="9" t="s">
        <v>5284</v>
      </c>
    </row>
    <row r="4035" spans="1:20" ht="19">
      <c r="A4035" s="8" t="str">
        <f t="shared" si="557"/>
        <v>https://w3id.org/kouigenjimonogatari/data/0326-11.json</v>
      </c>
      <c r="B4035" s="8">
        <v>326</v>
      </c>
      <c r="C4035" s="8">
        <v>11</v>
      </c>
      <c r="D4035" s="9" t="s">
        <v>3929</v>
      </c>
      <c r="E4035" t="str">
        <f t="shared" si="549"/>
        <v>http://creativecommons.org/publicdomain/zero/1.0/</v>
      </c>
      <c r="F4035" s="11" t="s">
        <v>5915</v>
      </c>
      <c r="G4035">
        <v>9</v>
      </c>
      <c r="H4035" t="s">
        <v>337</v>
      </c>
      <c r="I4035" s="3" t="str">
        <f t="shared" si="550"/>
        <v>https://jpsearch.go.jp/term/type/文章要素</v>
      </c>
      <c r="L4035">
        <f t="shared" si="552"/>
        <v>183</v>
      </c>
      <c r="M4035" t="str">
        <f t="shared" si="553"/>
        <v>https://www.dl.ndl.go.jp/api/iiif/3437686/canvas/183</v>
      </c>
      <c r="N4035" t="str">
        <f t="shared" si="551"/>
        <v>https://www.dl.ndl.go.jp/api/iiif/3437686/manifest.json</v>
      </c>
      <c r="O4035" t="str">
        <f t="shared" si="554"/>
        <v>http://da.dl.itc.u-tokyo.ac.jp/mirador/?params=[{%22manifest%22:%22https://www.dl.ndl.go.jp/api/iiif/3437686/manifest.json%22,%22canvas%22:%22https://www.dl.ndl.go.jp/api/iiif/3437686/canvas/183%22}]</v>
      </c>
      <c r="P4035" t="b">
        <f t="shared" si="555"/>
        <v>1</v>
      </c>
      <c r="Q4035" t="b">
        <f t="shared" si="556"/>
        <v>1</v>
      </c>
      <c r="R4035" s="8">
        <v>326</v>
      </c>
      <c r="S4035" s="8">
        <v>11</v>
      </c>
      <c r="T4035" s="9" t="s">
        <v>3929</v>
      </c>
    </row>
    <row r="4036" spans="1:20" ht="19">
      <c r="A4036" s="8" t="str">
        <f t="shared" si="557"/>
        <v>https://w3id.org/kouigenjimonogatari/data/0326-12.json</v>
      </c>
      <c r="B4036" s="8">
        <v>326</v>
      </c>
      <c r="C4036" s="8">
        <v>12</v>
      </c>
      <c r="D4036" s="9" t="s">
        <v>5285</v>
      </c>
      <c r="E4036" t="str">
        <f t="shared" si="549"/>
        <v>http://creativecommons.org/publicdomain/zero/1.0/</v>
      </c>
      <c r="F4036" s="11" t="s">
        <v>5915</v>
      </c>
      <c r="G4036">
        <v>9</v>
      </c>
      <c r="H4036" t="s">
        <v>337</v>
      </c>
      <c r="I4036" s="3" t="str">
        <f t="shared" si="550"/>
        <v>https://jpsearch.go.jp/term/type/文章要素</v>
      </c>
      <c r="L4036">
        <f t="shared" si="552"/>
        <v>183</v>
      </c>
      <c r="M4036" t="str">
        <f t="shared" si="553"/>
        <v>https://www.dl.ndl.go.jp/api/iiif/3437686/canvas/183</v>
      </c>
      <c r="N4036" t="str">
        <f t="shared" si="551"/>
        <v>https://www.dl.ndl.go.jp/api/iiif/3437686/manifest.json</v>
      </c>
      <c r="O4036" t="str">
        <f t="shared" si="554"/>
        <v>http://da.dl.itc.u-tokyo.ac.jp/mirador/?params=[{%22manifest%22:%22https://www.dl.ndl.go.jp/api/iiif/3437686/manifest.json%22,%22canvas%22:%22https://www.dl.ndl.go.jp/api/iiif/3437686/canvas/183%22}]</v>
      </c>
      <c r="P4036" t="b">
        <f t="shared" si="555"/>
        <v>1</v>
      </c>
      <c r="Q4036" t="b">
        <f t="shared" si="556"/>
        <v>1</v>
      </c>
      <c r="R4036" s="8">
        <v>326</v>
      </c>
      <c r="S4036" s="8">
        <v>12</v>
      </c>
      <c r="T4036" s="9" t="s">
        <v>5285</v>
      </c>
    </row>
    <row r="4037" spans="1:20" ht="19">
      <c r="A4037" s="8" t="str">
        <f t="shared" si="557"/>
        <v>https://w3id.org/kouigenjimonogatari/data/0326-13.json</v>
      </c>
      <c r="B4037" s="8">
        <v>326</v>
      </c>
      <c r="C4037" s="8">
        <v>13</v>
      </c>
      <c r="D4037" s="9" t="s">
        <v>5286</v>
      </c>
      <c r="E4037" t="str">
        <f t="shared" si="549"/>
        <v>http://creativecommons.org/publicdomain/zero/1.0/</v>
      </c>
      <c r="F4037" s="11" t="s">
        <v>5915</v>
      </c>
      <c r="G4037">
        <v>9</v>
      </c>
      <c r="H4037" t="s">
        <v>337</v>
      </c>
      <c r="I4037" s="3" t="str">
        <f t="shared" si="550"/>
        <v>https://jpsearch.go.jp/term/type/文章要素</v>
      </c>
      <c r="L4037">
        <f t="shared" si="552"/>
        <v>183</v>
      </c>
      <c r="M4037" t="str">
        <f t="shared" si="553"/>
        <v>https://www.dl.ndl.go.jp/api/iiif/3437686/canvas/183</v>
      </c>
      <c r="N4037" t="str">
        <f t="shared" si="551"/>
        <v>https://www.dl.ndl.go.jp/api/iiif/3437686/manifest.json</v>
      </c>
      <c r="O4037" t="str">
        <f t="shared" si="554"/>
        <v>http://da.dl.itc.u-tokyo.ac.jp/mirador/?params=[{%22manifest%22:%22https://www.dl.ndl.go.jp/api/iiif/3437686/manifest.json%22,%22canvas%22:%22https://www.dl.ndl.go.jp/api/iiif/3437686/canvas/183%22}]</v>
      </c>
      <c r="P4037" t="b">
        <f t="shared" si="555"/>
        <v>1</v>
      </c>
      <c r="Q4037" t="b">
        <f t="shared" si="556"/>
        <v>1</v>
      </c>
      <c r="R4037" s="8">
        <v>326</v>
      </c>
      <c r="S4037" s="8">
        <v>13</v>
      </c>
      <c r="T4037" s="9" t="s">
        <v>5286</v>
      </c>
    </row>
    <row r="4038" spans="1:20" ht="19">
      <c r="A4038" s="8" t="str">
        <f t="shared" si="557"/>
        <v>https://w3id.org/kouigenjimonogatari/data/0333-01.json</v>
      </c>
      <c r="B4038" s="8">
        <v>333</v>
      </c>
      <c r="C4038" s="8">
        <v>1</v>
      </c>
      <c r="D4038" s="9" t="s">
        <v>5287</v>
      </c>
      <c r="E4038" t="str">
        <f t="shared" si="549"/>
        <v>http://creativecommons.org/publicdomain/zero/1.0/</v>
      </c>
      <c r="F4038" s="11" t="s">
        <v>5914</v>
      </c>
      <c r="G4038">
        <v>10</v>
      </c>
      <c r="H4038" t="s">
        <v>337</v>
      </c>
      <c r="I4038" s="3" t="str">
        <f t="shared" si="550"/>
        <v>https://jpsearch.go.jp/term/type/文章要素</v>
      </c>
      <c r="L4038">
        <f t="shared" si="552"/>
        <v>186</v>
      </c>
      <c r="M4038" t="str">
        <f t="shared" si="553"/>
        <v>https://www.dl.ndl.go.jp/api/iiif/3437686/canvas/186</v>
      </c>
      <c r="N4038" t="str">
        <f t="shared" si="551"/>
        <v>https://www.dl.ndl.go.jp/api/iiif/3437686/manifest.json</v>
      </c>
      <c r="O4038" t="str">
        <f t="shared" si="554"/>
        <v>http://da.dl.itc.u-tokyo.ac.jp/mirador/?params=[{%22manifest%22:%22https://www.dl.ndl.go.jp/api/iiif/3437686/manifest.json%22,%22canvas%22:%22https://www.dl.ndl.go.jp/api/iiif/3437686/canvas/186%22}]</v>
      </c>
      <c r="P4038" t="b">
        <f t="shared" si="555"/>
        <v>1</v>
      </c>
      <c r="Q4038" t="b">
        <f t="shared" si="556"/>
        <v>1</v>
      </c>
      <c r="R4038" s="8">
        <v>333</v>
      </c>
      <c r="S4038" s="8">
        <v>1</v>
      </c>
      <c r="T4038" s="9" t="s">
        <v>5287</v>
      </c>
    </row>
    <row r="4039" spans="1:20" ht="19">
      <c r="A4039" s="8" t="str">
        <f t="shared" si="557"/>
        <v>https://w3id.org/kouigenjimonogatari/data/0333-02.json</v>
      </c>
      <c r="B4039" s="8">
        <v>333</v>
      </c>
      <c r="C4039" s="8">
        <v>2</v>
      </c>
      <c r="D4039" s="9" t="s">
        <v>5288</v>
      </c>
      <c r="E4039" t="str">
        <f t="shared" si="549"/>
        <v>http://creativecommons.org/publicdomain/zero/1.0/</v>
      </c>
      <c r="F4039" s="11" t="s">
        <v>5914</v>
      </c>
      <c r="G4039">
        <v>10</v>
      </c>
      <c r="H4039" t="s">
        <v>337</v>
      </c>
      <c r="I4039" s="3" t="str">
        <f t="shared" si="550"/>
        <v>https://jpsearch.go.jp/term/type/文章要素</v>
      </c>
      <c r="L4039">
        <f t="shared" si="552"/>
        <v>186</v>
      </c>
      <c r="M4039" t="str">
        <f t="shared" si="553"/>
        <v>https://www.dl.ndl.go.jp/api/iiif/3437686/canvas/186</v>
      </c>
      <c r="N4039" t="str">
        <f t="shared" si="551"/>
        <v>https://www.dl.ndl.go.jp/api/iiif/3437686/manifest.json</v>
      </c>
      <c r="O4039" t="str">
        <f t="shared" si="554"/>
        <v>http://da.dl.itc.u-tokyo.ac.jp/mirador/?params=[{%22manifest%22:%22https://www.dl.ndl.go.jp/api/iiif/3437686/manifest.json%22,%22canvas%22:%22https://www.dl.ndl.go.jp/api/iiif/3437686/canvas/186%22}]</v>
      </c>
      <c r="P4039" t="b">
        <f t="shared" si="555"/>
        <v>1</v>
      </c>
      <c r="Q4039" t="b">
        <f t="shared" si="556"/>
        <v>1</v>
      </c>
      <c r="R4039" s="8">
        <v>333</v>
      </c>
      <c r="S4039" s="8">
        <v>2</v>
      </c>
      <c r="T4039" s="9" t="s">
        <v>5288</v>
      </c>
    </row>
    <row r="4040" spans="1:20" ht="19">
      <c r="A4040" s="8" t="str">
        <f t="shared" si="557"/>
        <v>https://w3id.org/kouigenjimonogatari/data/0333-03.json</v>
      </c>
      <c r="B4040" s="8">
        <v>333</v>
      </c>
      <c r="C4040" s="8">
        <v>3</v>
      </c>
      <c r="D4040" s="9" t="s">
        <v>5289</v>
      </c>
      <c r="E4040" t="str">
        <f t="shared" si="549"/>
        <v>http://creativecommons.org/publicdomain/zero/1.0/</v>
      </c>
      <c r="F4040" s="11" t="s">
        <v>5914</v>
      </c>
      <c r="G4040">
        <v>10</v>
      </c>
      <c r="H4040" t="s">
        <v>337</v>
      </c>
      <c r="I4040" s="3" t="str">
        <f t="shared" si="550"/>
        <v>https://jpsearch.go.jp/term/type/文章要素</v>
      </c>
      <c r="L4040">
        <f t="shared" si="552"/>
        <v>186</v>
      </c>
      <c r="M4040" t="str">
        <f t="shared" si="553"/>
        <v>https://www.dl.ndl.go.jp/api/iiif/3437686/canvas/186</v>
      </c>
      <c r="N4040" t="str">
        <f t="shared" si="551"/>
        <v>https://www.dl.ndl.go.jp/api/iiif/3437686/manifest.json</v>
      </c>
      <c r="O4040" t="str">
        <f t="shared" si="554"/>
        <v>http://da.dl.itc.u-tokyo.ac.jp/mirador/?params=[{%22manifest%22:%22https://www.dl.ndl.go.jp/api/iiif/3437686/manifest.json%22,%22canvas%22:%22https://www.dl.ndl.go.jp/api/iiif/3437686/canvas/186%22}]</v>
      </c>
      <c r="P4040" t="b">
        <f t="shared" si="555"/>
        <v>1</v>
      </c>
      <c r="Q4040" t="b">
        <f t="shared" si="556"/>
        <v>1</v>
      </c>
      <c r="R4040" s="8">
        <v>333</v>
      </c>
      <c r="S4040" s="8">
        <v>3</v>
      </c>
      <c r="T4040" s="9" t="s">
        <v>5289</v>
      </c>
    </row>
    <row r="4041" spans="1:20" ht="19">
      <c r="A4041" s="8" t="str">
        <f t="shared" si="557"/>
        <v>https://w3id.org/kouigenjimonogatari/data/0333-04.json</v>
      </c>
      <c r="B4041" s="8">
        <v>333</v>
      </c>
      <c r="C4041" s="8">
        <v>4</v>
      </c>
      <c r="D4041" s="9" t="s">
        <v>5290</v>
      </c>
      <c r="E4041" t="str">
        <f t="shared" si="549"/>
        <v>http://creativecommons.org/publicdomain/zero/1.0/</v>
      </c>
      <c r="F4041" s="11" t="s">
        <v>5914</v>
      </c>
      <c r="G4041">
        <v>10</v>
      </c>
      <c r="H4041" t="s">
        <v>337</v>
      </c>
      <c r="I4041" s="3" t="str">
        <f t="shared" si="550"/>
        <v>https://jpsearch.go.jp/term/type/文章要素</v>
      </c>
      <c r="L4041">
        <f t="shared" si="552"/>
        <v>186</v>
      </c>
      <c r="M4041" t="str">
        <f t="shared" si="553"/>
        <v>https://www.dl.ndl.go.jp/api/iiif/3437686/canvas/186</v>
      </c>
      <c r="N4041" t="str">
        <f t="shared" si="551"/>
        <v>https://www.dl.ndl.go.jp/api/iiif/3437686/manifest.json</v>
      </c>
      <c r="O4041" t="str">
        <f t="shared" si="554"/>
        <v>http://da.dl.itc.u-tokyo.ac.jp/mirador/?params=[{%22manifest%22:%22https://www.dl.ndl.go.jp/api/iiif/3437686/manifest.json%22,%22canvas%22:%22https://www.dl.ndl.go.jp/api/iiif/3437686/canvas/186%22}]</v>
      </c>
      <c r="P4041" t="b">
        <f t="shared" si="555"/>
        <v>1</v>
      </c>
      <c r="Q4041" t="b">
        <f t="shared" si="556"/>
        <v>1</v>
      </c>
      <c r="R4041" s="8">
        <v>333</v>
      </c>
      <c r="S4041" s="8">
        <v>4</v>
      </c>
      <c r="T4041" s="9" t="s">
        <v>5290</v>
      </c>
    </row>
    <row r="4042" spans="1:20" ht="19">
      <c r="A4042" s="8" t="str">
        <f t="shared" si="557"/>
        <v>https://w3id.org/kouigenjimonogatari/data/0333-05.json</v>
      </c>
      <c r="B4042" s="8">
        <v>333</v>
      </c>
      <c r="C4042" s="8">
        <v>5</v>
      </c>
      <c r="D4042" s="9" t="s">
        <v>5291</v>
      </c>
      <c r="E4042" t="str">
        <f t="shared" si="549"/>
        <v>http://creativecommons.org/publicdomain/zero/1.0/</v>
      </c>
      <c r="F4042" s="11" t="s">
        <v>5914</v>
      </c>
      <c r="G4042">
        <v>10</v>
      </c>
      <c r="H4042" t="s">
        <v>337</v>
      </c>
      <c r="I4042" s="3" t="str">
        <f t="shared" si="550"/>
        <v>https://jpsearch.go.jp/term/type/文章要素</v>
      </c>
      <c r="L4042">
        <f t="shared" si="552"/>
        <v>186</v>
      </c>
      <c r="M4042" t="str">
        <f t="shared" si="553"/>
        <v>https://www.dl.ndl.go.jp/api/iiif/3437686/canvas/186</v>
      </c>
      <c r="N4042" t="str">
        <f t="shared" si="551"/>
        <v>https://www.dl.ndl.go.jp/api/iiif/3437686/manifest.json</v>
      </c>
      <c r="O4042" t="str">
        <f t="shared" si="554"/>
        <v>http://da.dl.itc.u-tokyo.ac.jp/mirador/?params=[{%22manifest%22:%22https://www.dl.ndl.go.jp/api/iiif/3437686/manifest.json%22,%22canvas%22:%22https://www.dl.ndl.go.jp/api/iiif/3437686/canvas/186%22}]</v>
      </c>
      <c r="P4042" t="b">
        <f t="shared" si="555"/>
        <v>1</v>
      </c>
      <c r="Q4042" t="b">
        <f t="shared" si="556"/>
        <v>1</v>
      </c>
      <c r="R4042" s="8">
        <v>333</v>
      </c>
      <c r="S4042" s="8">
        <v>5</v>
      </c>
      <c r="T4042" s="9" t="s">
        <v>5291</v>
      </c>
    </row>
    <row r="4043" spans="1:20" ht="19">
      <c r="A4043" s="8" t="str">
        <f t="shared" si="557"/>
        <v>https://w3id.org/kouigenjimonogatari/data/0333-06.json</v>
      </c>
      <c r="B4043" s="8">
        <v>333</v>
      </c>
      <c r="C4043" s="8">
        <v>6</v>
      </c>
      <c r="D4043" s="9" t="s">
        <v>5292</v>
      </c>
      <c r="E4043" t="str">
        <f t="shared" si="549"/>
        <v>http://creativecommons.org/publicdomain/zero/1.0/</v>
      </c>
      <c r="F4043" s="11" t="s">
        <v>5914</v>
      </c>
      <c r="G4043">
        <v>10</v>
      </c>
      <c r="H4043" t="s">
        <v>337</v>
      </c>
      <c r="I4043" s="3" t="str">
        <f t="shared" si="550"/>
        <v>https://jpsearch.go.jp/term/type/文章要素</v>
      </c>
      <c r="L4043">
        <f t="shared" si="552"/>
        <v>186</v>
      </c>
      <c r="M4043" t="str">
        <f t="shared" si="553"/>
        <v>https://www.dl.ndl.go.jp/api/iiif/3437686/canvas/186</v>
      </c>
      <c r="N4043" t="str">
        <f t="shared" si="551"/>
        <v>https://www.dl.ndl.go.jp/api/iiif/3437686/manifest.json</v>
      </c>
      <c r="O4043" t="str">
        <f t="shared" si="554"/>
        <v>http://da.dl.itc.u-tokyo.ac.jp/mirador/?params=[{%22manifest%22:%22https://www.dl.ndl.go.jp/api/iiif/3437686/manifest.json%22,%22canvas%22:%22https://www.dl.ndl.go.jp/api/iiif/3437686/canvas/186%22}]</v>
      </c>
      <c r="P4043" t="b">
        <f t="shared" si="555"/>
        <v>1</v>
      </c>
      <c r="Q4043" t="b">
        <f t="shared" si="556"/>
        <v>1</v>
      </c>
      <c r="R4043" s="8">
        <v>333</v>
      </c>
      <c r="S4043" s="8">
        <v>6</v>
      </c>
      <c r="T4043" s="9" t="s">
        <v>5292</v>
      </c>
    </row>
    <row r="4044" spans="1:20" ht="19">
      <c r="A4044" s="8" t="str">
        <f t="shared" si="557"/>
        <v>https://w3id.org/kouigenjimonogatari/data/0333-07.json</v>
      </c>
      <c r="B4044" s="8">
        <v>333</v>
      </c>
      <c r="C4044" s="8">
        <v>7</v>
      </c>
      <c r="D4044" s="9" t="s">
        <v>5293</v>
      </c>
      <c r="E4044" t="str">
        <f t="shared" si="549"/>
        <v>http://creativecommons.org/publicdomain/zero/1.0/</v>
      </c>
      <c r="F4044" s="11" t="s">
        <v>5914</v>
      </c>
      <c r="G4044">
        <v>10</v>
      </c>
      <c r="H4044" t="s">
        <v>337</v>
      </c>
      <c r="I4044" s="3" t="str">
        <f t="shared" si="550"/>
        <v>https://jpsearch.go.jp/term/type/文章要素</v>
      </c>
      <c r="L4044">
        <f t="shared" si="552"/>
        <v>186</v>
      </c>
      <c r="M4044" t="str">
        <f t="shared" si="553"/>
        <v>https://www.dl.ndl.go.jp/api/iiif/3437686/canvas/186</v>
      </c>
      <c r="N4044" t="str">
        <f t="shared" si="551"/>
        <v>https://www.dl.ndl.go.jp/api/iiif/3437686/manifest.json</v>
      </c>
      <c r="O4044" t="str">
        <f t="shared" si="554"/>
        <v>http://da.dl.itc.u-tokyo.ac.jp/mirador/?params=[{%22manifest%22:%22https://www.dl.ndl.go.jp/api/iiif/3437686/manifest.json%22,%22canvas%22:%22https://www.dl.ndl.go.jp/api/iiif/3437686/canvas/186%22}]</v>
      </c>
      <c r="P4044" t="b">
        <f t="shared" si="555"/>
        <v>1</v>
      </c>
      <c r="Q4044" t="b">
        <f t="shared" si="556"/>
        <v>1</v>
      </c>
      <c r="R4044" s="8">
        <v>333</v>
      </c>
      <c r="S4044" s="8">
        <v>7</v>
      </c>
      <c r="T4044" s="9" t="s">
        <v>5293</v>
      </c>
    </row>
    <row r="4045" spans="1:20" ht="19">
      <c r="A4045" s="8" t="str">
        <f t="shared" si="557"/>
        <v>https://w3id.org/kouigenjimonogatari/data/0333-08.json</v>
      </c>
      <c r="B4045" s="8">
        <v>333</v>
      </c>
      <c r="C4045" s="8">
        <v>8</v>
      </c>
      <c r="D4045" s="9" t="s">
        <v>5294</v>
      </c>
      <c r="E4045" t="str">
        <f t="shared" si="549"/>
        <v>http://creativecommons.org/publicdomain/zero/1.0/</v>
      </c>
      <c r="F4045" s="11" t="s">
        <v>5914</v>
      </c>
      <c r="G4045">
        <v>10</v>
      </c>
      <c r="H4045" t="s">
        <v>337</v>
      </c>
      <c r="I4045" s="3" t="str">
        <f t="shared" si="550"/>
        <v>https://jpsearch.go.jp/term/type/文章要素</v>
      </c>
      <c r="L4045">
        <f t="shared" si="552"/>
        <v>186</v>
      </c>
      <c r="M4045" t="str">
        <f t="shared" si="553"/>
        <v>https://www.dl.ndl.go.jp/api/iiif/3437686/canvas/186</v>
      </c>
      <c r="N4045" t="str">
        <f t="shared" si="551"/>
        <v>https://www.dl.ndl.go.jp/api/iiif/3437686/manifest.json</v>
      </c>
      <c r="O4045" t="str">
        <f t="shared" si="554"/>
        <v>http://da.dl.itc.u-tokyo.ac.jp/mirador/?params=[{%22manifest%22:%22https://www.dl.ndl.go.jp/api/iiif/3437686/manifest.json%22,%22canvas%22:%22https://www.dl.ndl.go.jp/api/iiif/3437686/canvas/186%22}]</v>
      </c>
      <c r="P4045" t="b">
        <f t="shared" si="555"/>
        <v>1</v>
      </c>
      <c r="Q4045" t="b">
        <f t="shared" si="556"/>
        <v>1</v>
      </c>
      <c r="R4045" s="8">
        <v>333</v>
      </c>
      <c r="S4045" s="8">
        <v>8</v>
      </c>
      <c r="T4045" s="9" t="s">
        <v>5294</v>
      </c>
    </row>
    <row r="4046" spans="1:20" ht="19">
      <c r="A4046" s="8" t="str">
        <f t="shared" si="557"/>
        <v>https://w3id.org/kouigenjimonogatari/data/0333-09.json</v>
      </c>
      <c r="B4046" s="8">
        <v>333</v>
      </c>
      <c r="C4046" s="8">
        <v>9</v>
      </c>
      <c r="D4046" s="9" t="s">
        <v>5295</v>
      </c>
      <c r="E4046" t="str">
        <f t="shared" si="549"/>
        <v>http://creativecommons.org/publicdomain/zero/1.0/</v>
      </c>
      <c r="F4046" s="11" t="s">
        <v>5914</v>
      </c>
      <c r="G4046">
        <v>10</v>
      </c>
      <c r="H4046" t="s">
        <v>337</v>
      </c>
      <c r="I4046" s="3" t="str">
        <f t="shared" si="550"/>
        <v>https://jpsearch.go.jp/term/type/文章要素</v>
      </c>
      <c r="L4046">
        <f t="shared" si="552"/>
        <v>186</v>
      </c>
      <c r="M4046" t="str">
        <f t="shared" si="553"/>
        <v>https://www.dl.ndl.go.jp/api/iiif/3437686/canvas/186</v>
      </c>
      <c r="N4046" t="str">
        <f t="shared" si="551"/>
        <v>https://www.dl.ndl.go.jp/api/iiif/3437686/manifest.json</v>
      </c>
      <c r="O4046" t="str">
        <f t="shared" si="554"/>
        <v>http://da.dl.itc.u-tokyo.ac.jp/mirador/?params=[{%22manifest%22:%22https://www.dl.ndl.go.jp/api/iiif/3437686/manifest.json%22,%22canvas%22:%22https://www.dl.ndl.go.jp/api/iiif/3437686/canvas/186%22}]</v>
      </c>
      <c r="P4046" t="b">
        <f t="shared" si="555"/>
        <v>1</v>
      </c>
      <c r="Q4046" t="b">
        <f t="shared" si="556"/>
        <v>1</v>
      </c>
      <c r="R4046" s="8">
        <v>333</v>
      </c>
      <c r="S4046" s="8">
        <v>9</v>
      </c>
      <c r="T4046" s="9" t="s">
        <v>5295</v>
      </c>
    </row>
    <row r="4047" spans="1:20" ht="19">
      <c r="A4047" s="8" t="str">
        <f t="shared" si="557"/>
        <v>https://w3id.org/kouigenjimonogatari/data/0333-10.json</v>
      </c>
      <c r="B4047" s="8">
        <v>333</v>
      </c>
      <c r="C4047" s="8">
        <v>10</v>
      </c>
      <c r="D4047" s="9" t="s">
        <v>5296</v>
      </c>
      <c r="E4047" t="str">
        <f t="shared" si="549"/>
        <v>http://creativecommons.org/publicdomain/zero/1.0/</v>
      </c>
      <c r="F4047" s="11" t="s">
        <v>5914</v>
      </c>
      <c r="G4047">
        <v>10</v>
      </c>
      <c r="H4047" t="s">
        <v>337</v>
      </c>
      <c r="I4047" s="3" t="str">
        <f t="shared" si="550"/>
        <v>https://jpsearch.go.jp/term/type/文章要素</v>
      </c>
      <c r="L4047">
        <f t="shared" si="552"/>
        <v>186</v>
      </c>
      <c r="M4047" t="str">
        <f t="shared" si="553"/>
        <v>https://www.dl.ndl.go.jp/api/iiif/3437686/canvas/186</v>
      </c>
      <c r="N4047" t="str">
        <f t="shared" si="551"/>
        <v>https://www.dl.ndl.go.jp/api/iiif/3437686/manifest.json</v>
      </c>
      <c r="O4047" t="str">
        <f t="shared" si="554"/>
        <v>http://da.dl.itc.u-tokyo.ac.jp/mirador/?params=[{%22manifest%22:%22https://www.dl.ndl.go.jp/api/iiif/3437686/manifest.json%22,%22canvas%22:%22https://www.dl.ndl.go.jp/api/iiif/3437686/canvas/186%22}]</v>
      </c>
      <c r="P4047" t="b">
        <f t="shared" si="555"/>
        <v>1</v>
      </c>
      <c r="Q4047" t="b">
        <f t="shared" si="556"/>
        <v>1</v>
      </c>
      <c r="R4047" s="8">
        <v>333</v>
      </c>
      <c r="S4047" s="8">
        <v>10</v>
      </c>
      <c r="T4047" s="9" t="s">
        <v>5296</v>
      </c>
    </row>
    <row r="4048" spans="1:20" ht="19">
      <c r="A4048" s="8" t="str">
        <f t="shared" si="557"/>
        <v>https://w3id.org/kouigenjimonogatari/data/0333-11.json</v>
      </c>
      <c r="B4048" s="8">
        <v>333</v>
      </c>
      <c r="C4048" s="8">
        <v>11</v>
      </c>
      <c r="D4048" s="9" t="s">
        <v>5297</v>
      </c>
      <c r="E4048" t="str">
        <f t="shared" si="549"/>
        <v>http://creativecommons.org/publicdomain/zero/1.0/</v>
      </c>
      <c r="F4048" s="11" t="s">
        <v>5914</v>
      </c>
      <c r="G4048">
        <v>10</v>
      </c>
      <c r="H4048" t="s">
        <v>337</v>
      </c>
      <c r="I4048" s="3" t="str">
        <f t="shared" si="550"/>
        <v>https://jpsearch.go.jp/term/type/文章要素</v>
      </c>
      <c r="L4048">
        <f t="shared" si="552"/>
        <v>186</v>
      </c>
      <c r="M4048" t="str">
        <f t="shared" si="553"/>
        <v>https://www.dl.ndl.go.jp/api/iiif/3437686/canvas/186</v>
      </c>
      <c r="N4048" t="str">
        <f t="shared" si="551"/>
        <v>https://www.dl.ndl.go.jp/api/iiif/3437686/manifest.json</v>
      </c>
      <c r="O4048" t="str">
        <f t="shared" si="554"/>
        <v>http://da.dl.itc.u-tokyo.ac.jp/mirador/?params=[{%22manifest%22:%22https://www.dl.ndl.go.jp/api/iiif/3437686/manifest.json%22,%22canvas%22:%22https://www.dl.ndl.go.jp/api/iiif/3437686/canvas/186%22}]</v>
      </c>
      <c r="P4048" t="b">
        <f t="shared" si="555"/>
        <v>1</v>
      </c>
      <c r="Q4048" t="b">
        <f t="shared" si="556"/>
        <v>1</v>
      </c>
      <c r="R4048" s="8">
        <v>333</v>
      </c>
      <c r="S4048" s="8">
        <v>11</v>
      </c>
      <c r="T4048" s="9" t="s">
        <v>5297</v>
      </c>
    </row>
    <row r="4049" spans="1:20" ht="19">
      <c r="A4049" s="8" t="str">
        <f t="shared" si="557"/>
        <v>https://w3id.org/kouigenjimonogatari/data/0333-12.json</v>
      </c>
      <c r="B4049" s="8">
        <v>333</v>
      </c>
      <c r="C4049" s="8">
        <v>12</v>
      </c>
      <c r="D4049" s="9" t="s">
        <v>5298</v>
      </c>
      <c r="E4049" t="str">
        <f t="shared" ref="E4049:E4112" si="558">"http://creativecommons.org/publicdomain/zero/1.0/"</f>
        <v>http://creativecommons.org/publicdomain/zero/1.0/</v>
      </c>
      <c r="F4049" s="11" t="s">
        <v>5914</v>
      </c>
      <c r="G4049">
        <v>10</v>
      </c>
      <c r="H4049" t="s">
        <v>337</v>
      </c>
      <c r="I4049" s="3" t="str">
        <f t="shared" ref="I4049:I4112" si="559">"https://jpsearch.go.jp/term/type/文章要素"</f>
        <v>https://jpsearch.go.jp/term/type/文章要素</v>
      </c>
      <c r="L4049">
        <f t="shared" si="552"/>
        <v>186</v>
      </c>
      <c r="M4049" t="str">
        <f t="shared" si="553"/>
        <v>https://www.dl.ndl.go.jp/api/iiif/3437686/canvas/186</v>
      </c>
      <c r="N4049" t="str">
        <f t="shared" ref="N4049:N4112" si="560">"https://www.dl.ndl.go.jp/api/iiif/3437686/manifest.json"</f>
        <v>https://www.dl.ndl.go.jp/api/iiif/3437686/manifest.json</v>
      </c>
      <c r="O4049" t="str">
        <f t="shared" si="554"/>
        <v>http://da.dl.itc.u-tokyo.ac.jp/mirador/?params=[{%22manifest%22:%22https://www.dl.ndl.go.jp/api/iiif/3437686/manifest.json%22,%22canvas%22:%22https://www.dl.ndl.go.jp/api/iiif/3437686/canvas/186%22}]</v>
      </c>
      <c r="P4049" t="b">
        <f t="shared" si="555"/>
        <v>1</v>
      </c>
      <c r="Q4049" t="b">
        <f t="shared" si="556"/>
        <v>1</v>
      </c>
      <c r="R4049" s="8">
        <v>333</v>
      </c>
      <c r="S4049" s="8">
        <v>12</v>
      </c>
      <c r="T4049" s="9" t="s">
        <v>5298</v>
      </c>
    </row>
    <row r="4050" spans="1:20" ht="19">
      <c r="A4050" s="8" t="str">
        <f t="shared" si="557"/>
        <v>https://w3id.org/kouigenjimonogatari/data/0333-13.json</v>
      </c>
      <c r="B4050" s="8">
        <v>333</v>
      </c>
      <c r="C4050" s="8">
        <v>13</v>
      </c>
      <c r="D4050" s="9" t="s">
        <v>5299</v>
      </c>
      <c r="E4050" t="str">
        <f t="shared" si="558"/>
        <v>http://creativecommons.org/publicdomain/zero/1.0/</v>
      </c>
      <c r="F4050" s="11" t="s">
        <v>5914</v>
      </c>
      <c r="G4050">
        <v>10</v>
      </c>
      <c r="H4050" t="s">
        <v>337</v>
      </c>
      <c r="I4050" s="3" t="str">
        <f t="shared" si="559"/>
        <v>https://jpsearch.go.jp/term/type/文章要素</v>
      </c>
      <c r="L4050">
        <f t="shared" si="552"/>
        <v>186</v>
      </c>
      <c r="M4050" t="str">
        <f t="shared" si="553"/>
        <v>https://www.dl.ndl.go.jp/api/iiif/3437686/canvas/186</v>
      </c>
      <c r="N4050" t="str">
        <f t="shared" si="560"/>
        <v>https://www.dl.ndl.go.jp/api/iiif/3437686/manifest.json</v>
      </c>
      <c r="O4050" t="str">
        <f t="shared" si="554"/>
        <v>http://da.dl.itc.u-tokyo.ac.jp/mirador/?params=[{%22manifest%22:%22https://www.dl.ndl.go.jp/api/iiif/3437686/manifest.json%22,%22canvas%22:%22https://www.dl.ndl.go.jp/api/iiif/3437686/canvas/186%22}]</v>
      </c>
      <c r="P4050" t="b">
        <f t="shared" si="555"/>
        <v>1</v>
      </c>
      <c r="Q4050" t="b">
        <f t="shared" si="556"/>
        <v>1</v>
      </c>
      <c r="R4050" s="8">
        <v>333</v>
      </c>
      <c r="S4050" s="8">
        <v>13</v>
      </c>
      <c r="T4050" s="9" t="s">
        <v>5299</v>
      </c>
    </row>
    <row r="4051" spans="1:20" ht="19">
      <c r="A4051" s="8" t="str">
        <f t="shared" si="557"/>
        <v>https://w3id.org/kouigenjimonogatari/data/0333-14.json</v>
      </c>
      <c r="B4051" s="8">
        <v>333</v>
      </c>
      <c r="C4051" s="8">
        <v>14</v>
      </c>
      <c r="D4051" s="9" t="s">
        <v>5300</v>
      </c>
      <c r="E4051" t="str">
        <f t="shared" si="558"/>
        <v>http://creativecommons.org/publicdomain/zero/1.0/</v>
      </c>
      <c r="F4051" s="11" t="s">
        <v>5914</v>
      </c>
      <c r="G4051">
        <v>10</v>
      </c>
      <c r="H4051" t="s">
        <v>337</v>
      </c>
      <c r="I4051" s="3" t="str">
        <f t="shared" si="559"/>
        <v>https://jpsearch.go.jp/term/type/文章要素</v>
      </c>
      <c r="L4051">
        <f t="shared" si="552"/>
        <v>186</v>
      </c>
      <c r="M4051" t="str">
        <f t="shared" si="553"/>
        <v>https://www.dl.ndl.go.jp/api/iiif/3437686/canvas/186</v>
      </c>
      <c r="N4051" t="str">
        <f t="shared" si="560"/>
        <v>https://www.dl.ndl.go.jp/api/iiif/3437686/manifest.json</v>
      </c>
      <c r="O4051" t="str">
        <f t="shared" si="554"/>
        <v>http://da.dl.itc.u-tokyo.ac.jp/mirador/?params=[{%22manifest%22:%22https://www.dl.ndl.go.jp/api/iiif/3437686/manifest.json%22,%22canvas%22:%22https://www.dl.ndl.go.jp/api/iiif/3437686/canvas/186%22}]</v>
      </c>
      <c r="P4051" t="b">
        <f t="shared" si="555"/>
        <v>1</v>
      </c>
      <c r="Q4051" t="b">
        <f t="shared" si="556"/>
        <v>1</v>
      </c>
      <c r="R4051" s="8">
        <v>333</v>
      </c>
      <c r="S4051" s="8">
        <v>14</v>
      </c>
      <c r="T4051" s="9" t="s">
        <v>5300</v>
      </c>
    </row>
    <row r="4052" spans="1:20" ht="19">
      <c r="A4052" s="8" t="str">
        <f t="shared" si="557"/>
        <v>https://w3id.org/kouigenjimonogatari/data/0334-01.json</v>
      </c>
      <c r="B4052" s="8">
        <v>334</v>
      </c>
      <c r="C4052" s="8">
        <v>1</v>
      </c>
      <c r="D4052" s="9" t="s">
        <v>5301</v>
      </c>
      <c r="E4052" t="str">
        <f t="shared" si="558"/>
        <v>http://creativecommons.org/publicdomain/zero/1.0/</v>
      </c>
      <c r="F4052" s="11" t="s">
        <v>5914</v>
      </c>
      <c r="G4052">
        <v>10</v>
      </c>
      <c r="H4052" t="s">
        <v>337</v>
      </c>
      <c r="I4052" s="3" t="str">
        <f t="shared" si="559"/>
        <v>https://jpsearch.go.jp/term/type/文章要素</v>
      </c>
      <c r="L4052">
        <f t="shared" si="552"/>
        <v>187</v>
      </c>
      <c r="M4052" t="str">
        <f t="shared" si="553"/>
        <v>https://www.dl.ndl.go.jp/api/iiif/3437686/canvas/187</v>
      </c>
      <c r="N4052" t="str">
        <f t="shared" si="560"/>
        <v>https://www.dl.ndl.go.jp/api/iiif/3437686/manifest.json</v>
      </c>
      <c r="O4052" t="str">
        <f t="shared" si="554"/>
        <v>http://da.dl.itc.u-tokyo.ac.jp/mirador/?params=[{%22manifest%22:%22https://www.dl.ndl.go.jp/api/iiif/3437686/manifest.json%22,%22canvas%22:%22https://www.dl.ndl.go.jp/api/iiif/3437686/canvas/187%22}]</v>
      </c>
      <c r="P4052" t="b">
        <f t="shared" si="555"/>
        <v>1</v>
      </c>
      <c r="Q4052" t="b">
        <f t="shared" si="556"/>
        <v>1</v>
      </c>
      <c r="R4052" s="8">
        <v>334</v>
      </c>
      <c r="S4052" s="8">
        <v>1</v>
      </c>
      <c r="T4052" s="9" t="s">
        <v>5301</v>
      </c>
    </row>
    <row r="4053" spans="1:20" ht="19">
      <c r="A4053" s="8" t="str">
        <f t="shared" si="557"/>
        <v>https://w3id.org/kouigenjimonogatari/data/0334-02.json</v>
      </c>
      <c r="B4053" s="8">
        <v>334</v>
      </c>
      <c r="C4053" s="8">
        <v>2</v>
      </c>
      <c r="D4053" s="9" t="s">
        <v>5302</v>
      </c>
      <c r="E4053" t="str">
        <f t="shared" si="558"/>
        <v>http://creativecommons.org/publicdomain/zero/1.0/</v>
      </c>
      <c r="F4053" s="11" t="s">
        <v>5914</v>
      </c>
      <c r="G4053">
        <v>10</v>
      </c>
      <c r="H4053" t="s">
        <v>337</v>
      </c>
      <c r="I4053" s="3" t="str">
        <f t="shared" si="559"/>
        <v>https://jpsearch.go.jp/term/type/文章要素</v>
      </c>
      <c r="L4053">
        <f t="shared" si="552"/>
        <v>187</v>
      </c>
      <c r="M4053" t="str">
        <f t="shared" si="553"/>
        <v>https://www.dl.ndl.go.jp/api/iiif/3437686/canvas/187</v>
      </c>
      <c r="N4053" t="str">
        <f t="shared" si="560"/>
        <v>https://www.dl.ndl.go.jp/api/iiif/3437686/manifest.json</v>
      </c>
      <c r="O4053" t="str">
        <f t="shared" si="554"/>
        <v>http://da.dl.itc.u-tokyo.ac.jp/mirador/?params=[{%22manifest%22:%22https://www.dl.ndl.go.jp/api/iiif/3437686/manifest.json%22,%22canvas%22:%22https://www.dl.ndl.go.jp/api/iiif/3437686/canvas/187%22}]</v>
      </c>
      <c r="P4053" t="b">
        <f t="shared" si="555"/>
        <v>1</v>
      </c>
      <c r="Q4053" t="b">
        <f t="shared" si="556"/>
        <v>1</v>
      </c>
      <c r="R4053" s="8">
        <v>334</v>
      </c>
      <c r="S4053" s="8">
        <v>2</v>
      </c>
      <c r="T4053" s="9" t="s">
        <v>5302</v>
      </c>
    </row>
    <row r="4054" spans="1:20" ht="19">
      <c r="A4054" s="8" t="str">
        <f t="shared" si="557"/>
        <v>https://w3id.org/kouigenjimonogatari/data/0334-03.json</v>
      </c>
      <c r="B4054" s="8">
        <v>334</v>
      </c>
      <c r="C4054" s="8">
        <v>3</v>
      </c>
      <c r="D4054" s="9" t="s">
        <v>5303</v>
      </c>
      <c r="E4054" t="str">
        <f t="shared" si="558"/>
        <v>http://creativecommons.org/publicdomain/zero/1.0/</v>
      </c>
      <c r="F4054" s="11" t="s">
        <v>5914</v>
      </c>
      <c r="G4054">
        <v>10</v>
      </c>
      <c r="H4054" t="s">
        <v>337</v>
      </c>
      <c r="I4054" s="3" t="str">
        <f t="shared" si="559"/>
        <v>https://jpsearch.go.jp/term/type/文章要素</v>
      </c>
      <c r="L4054">
        <f t="shared" si="552"/>
        <v>187</v>
      </c>
      <c r="M4054" t="str">
        <f t="shared" si="553"/>
        <v>https://www.dl.ndl.go.jp/api/iiif/3437686/canvas/187</v>
      </c>
      <c r="N4054" t="str">
        <f t="shared" si="560"/>
        <v>https://www.dl.ndl.go.jp/api/iiif/3437686/manifest.json</v>
      </c>
      <c r="O4054" t="str">
        <f t="shared" si="554"/>
        <v>http://da.dl.itc.u-tokyo.ac.jp/mirador/?params=[{%22manifest%22:%22https://www.dl.ndl.go.jp/api/iiif/3437686/manifest.json%22,%22canvas%22:%22https://www.dl.ndl.go.jp/api/iiif/3437686/canvas/187%22}]</v>
      </c>
      <c r="P4054" t="b">
        <f t="shared" si="555"/>
        <v>1</v>
      </c>
      <c r="Q4054" t="b">
        <f t="shared" si="556"/>
        <v>1</v>
      </c>
      <c r="R4054" s="8">
        <v>334</v>
      </c>
      <c r="S4054" s="8">
        <v>3</v>
      </c>
      <c r="T4054" s="9" t="s">
        <v>5303</v>
      </c>
    </row>
    <row r="4055" spans="1:20" ht="19">
      <c r="A4055" s="8" t="str">
        <f t="shared" si="557"/>
        <v>https://w3id.org/kouigenjimonogatari/data/0334-04.json</v>
      </c>
      <c r="B4055" s="8">
        <v>334</v>
      </c>
      <c r="C4055" s="8">
        <v>4</v>
      </c>
      <c r="D4055" s="9" t="s">
        <v>3950</v>
      </c>
      <c r="E4055" t="str">
        <f t="shared" si="558"/>
        <v>http://creativecommons.org/publicdomain/zero/1.0/</v>
      </c>
      <c r="F4055" s="11" t="s">
        <v>5914</v>
      </c>
      <c r="G4055">
        <v>10</v>
      </c>
      <c r="H4055" t="s">
        <v>337</v>
      </c>
      <c r="I4055" s="3" t="str">
        <f t="shared" si="559"/>
        <v>https://jpsearch.go.jp/term/type/文章要素</v>
      </c>
      <c r="L4055">
        <f t="shared" si="552"/>
        <v>187</v>
      </c>
      <c r="M4055" t="str">
        <f t="shared" si="553"/>
        <v>https://www.dl.ndl.go.jp/api/iiif/3437686/canvas/187</v>
      </c>
      <c r="N4055" t="str">
        <f t="shared" si="560"/>
        <v>https://www.dl.ndl.go.jp/api/iiif/3437686/manifest.json</v>
      </c>
      <c r="O4055" t="str">
        <f t="shared" si="554"/>
        <v>http://da.dl.itc.u-tokyo.ac.jp/mirador/?params=[{%22manifest%22:%22https://www.dl.ndl.go.jp/api/iiif/3437686/manifest.json%22,%22canvas%22:%22https://www.dl.ndl.go.jp/api/iiif/3437686/canvas/187%22}]</v>
      </c>
      <c r="P4055" t="b">
        <f t="shared" si="555"/>
        <v>1</v>
      </c>
      <c r="Q4055" t="b">
        <f t="shared" si="556"/>
        <v>1</v>
      </c>
      <c r="R4055" s="8">
        <v>334</v>
      </c>
      <c r="S4055" s="8">
        <v>4</v>
      </c>
      <c r="T4055" s="9" t="s">
        <v>3950</v>
      </c>
    </row>
    <row r="4056" spans="1:20" ht="19">
      <c r="A4056" s="8" t="str">
        <f t="shared" si="557"/>
        <v>https://w3id.org/kouigenjimonogatari/data/0334-05.json</v>
      </c>
      <c r="B4056" s="8">
        <v>334</v>
      </c>
      <c r="C4056" s="8">
        <v>5</v>
      </c>
      <c r="D4056" s="9" t="s">
        <v>3952</v>
      </c>
      <c r="E4056" t="str">
        <f t="shared" si="558"/>
        <v>http://creativecommons.org/publicdomain/zero/1.0/</v>
      </c>
      <c r="F4056" s="11" t="s">
        <v>5914</v>
      </c>
      <c r="G4056">
        <v>10</v>
      </c>
      <c r="H4056" t="s">
        <v>337</v>
      </c>
      <c r="I4056" s="3" t="str">
        <f t="shared" si="559"/>
        <v>https://jpsearch.go.jp/term/type/文章要素</v>
      </c>
      <c r="L4056">
        <f t="shared" si="552"/>
        <v>187</v>
      </c>
      <c r="M4056" t="str">
        <f t="shared" si="553"/>
        <v>https://www.dl.ndl.go.jp/api/iiif/3437686/canvas/187</v>
      </c>
      <c r="N4056" t="str">
        <f t="shared" si="560"/>
        <v>https://www.dl.ndl.go.jp/api/iiif/3437686/manifest.json</v>
      </c>
      <c r="O4056" t="str">
        <f t="shared" si="554"/>
        <v>http://da.dl.itc.u-tokyo.ac.jp/mirador/?params=[{%22manifest%22:%22https://www.dl.ndl.go.jp/api/iiif/3437686/manifest.json%22,%22canvas%22:%22https://www.dl.ndl.go.jp/api/iiif/3437686/canvas/187%22}]</v>
      </c>
      <c r="P4056" t="b">
        <f t="shared" si="555"/>
        <v>1</v>
      </c>
      <c r="Q4056" t="b">
        <f t="shared" si="556"/>
        <v>1</v>
      </c>
      <c r="R4056" s="8">
        <v>334</v>
      </c>
      <c r="S4056" s="8">
        <v>5</v>
      </c>
      <c r="T4056" s="9" t="s">
        <v>3952</v>
      </c>
    </row>
    <row r="4057" spans="1:20" ht="19">
      <c r="A4057" s="8" t="str">
        <f t="shared" si="557"/>
        <v>https://w3id.org/kouigenjimonogatari/data/0334-06.json</v>
      </c>
      <c r="B4057" s="8">
        <v>334</v>
      </c>
      <c r="C4057" s="8">
        <v>6</v>
      </c>
      <c r="D4057" s="9" t="s">
        <v>5304</v>
      </c>
      <c r="E4057" t="str">
        <f t="shared" si="558"/>
        <v>http://creativecommons.org/publicdomain/zero/1.0/</v>
      </c>
      <c r="F4057" s="11" t="s">
        <v>5914</v>
      </c>
      <c r="G4057">
        <v>10</v>
      </c>
      <c r="H4057" t="s">
        <v>337</v>
      </c>
      <c r="I4057" s="3" t="str">
        <f t="shared" si="559"/>
        <v>https://jpsearch.go.jp/term/type/文章要素</v>
      </c>
      <c r="L4057">
        <f t="shared" si="552"/>
        <v>187</v>
      </c>
      <c r="M4057" t="str">
        <f t="shared" si="553"/>
        <v>https://www.dl.ndl.go.jp/api/iiif/3437686/canvas/187</v>
      </c>
      <c r="N4057" t="str">
        <f t="shared" si="560"/>
        <v>https://www.dl.ndl.go.jp/api/iiif/3437686/manifest.json</v>
      </c>
      <c r="O4057" t="str">
        <f t="shared" si="554"/>
        <v>http://da.dl.itc.u-tokyo.ac.jp/mirador/?params=[{%22manifest%22:%22https://www.dl.ndl.go.jp/api/iiif/3437686/manifest.json%22,%22canvas%22:%22https://www.dl.ndl.go.jp/api/iiif/3437686/canvas/187%22}]</v>
      </c>
      <c r="P4057" t="b">
        <f t="shared" si="555"/>
        <v>1</v>
      </c>
      <c r="Q4057" t="b">
        <f t="shared" si="556"/>
        <v>1</v>
      </c>
      <c r="R4057" s="8">
        <v>334</v>
      </c>
      <c r="S4057" s="8">
        <v>6</v>
      </c>
      <c r="T4057" s="9" t="s">
        <v>5304</v>
      </c>
    </row>
    <row r="4058" spans="1:20" ht="19">
      <c r="A4058" s="8" t="str">
        <f t="shared" si="557"/>
        <v>https://w3id.org/kouigenjimonogatari/data/0334-07.json</v>
      </c>
      <c r="B4058" s="8">
        <v>334</v>
      </c>
      <c r="C4058" s="8">
        <v>7</v>
      </c>
      <c r="D4058" s="9" t="s">
        <v>5305</v>
      </c>
      <c r="E4058" t="str">
        <f t="shared" si="558"/>
        <v>http://creativecommons.org/publicdomain/zero/1.0/</v>
      </c>
      <c r="F4058" s="11" t="s">
        <v>5914</v>
      </c>
      <c r="G4058">
        <v>10</v>
      </c>
      <c r="H4058" t="s">
        <v>337</v>
      </c>
      <c r="I4058" s="3" t="str">
        <f t="shared" si="559"/>
        <v>https://jpsearch.go.jp/term/type/文章要素</v>
      </c>
      <c r="L4058">
        <f t="shared" si="552"/>
        <v>187</v>
      </c>
      <c r="M4058" t="str">
        <f t="shared" si="553"/>
        <v>https://www.dl.ndl.go.jp/api/iiif/3437686/canvas/187</v>
      </c>
      <c r="N4058" t="str">
        <f t="shared" si="560"/>
        <v>https://www.dl.ndl.go.jp/api/iiif/3437686/manifest.json</v>
      </c>
      <c r="O4058" t="str">
        <f t="shared" si="554"/>
        <v>http://da.dl.itc.u-tokyo.ac.jp/mirador/?params=[{%22manifest%22:%22https://www.dl.ndl.go.jp/api/iiif/3437686/manifest.json%22,%22canvas%22:%22https://www.dl.ndl.go.jp/api/iiif/3437686/canvas/187%22}]</v>
      </c>
      <c r="P4058" t="b">
        <f t="shared" si="555"/>
        <v>1</v>
      </c>
      <c r="Q4058" t="b">
        <f t="shared" si="556"/>
        <v>1</v>
      </c>
      <c r="R4058" s="8">
        <v>334</v>
      </c>
      <c r="S4058" s="8">
        <v>7</v>
      </c>
      <c r="T4058" s="9" t="s">
        <v>5305</v>
      </c>
    </row>
    <row r="4059" spans="1:20" ht="19">
      <c r="A4059" s="8" t="str">
        <f t="shared" si="557"/>
        <v>https://w3id.org/kouigenjimonogatari/data/0334-08.json</v>
      </c>
      <c r="B4059" s="8">
        <v>334</v>
      </c>
      <c r="C4059" s="8">
        <v>8</v>
      </c>
      <c r="D4059" s="9" t="s">
        <v>5306</v>
      </c>
      <c r="E4059" t="str">
        <f t="shared" si="558"/>
        <v>http://creativecommons.org/publicdomain/zero/1.0/</v>
      </c>
      <c r="F4059" s="11" t="s">
        <v>5914</v>
      </c>
      <c r="G4059">
        <v>10</v>
      </c>
      <c r="H4059" t="s">
        <v>337</v>
      </c>
      <c r="I4059" s="3" t="str">
        <f t="shared" si="559"/>
        <v>https://jpsearch.go.jp/term/type/文章要素</v>
      </c>
      <c r="L4059">
        <f t="shared" si="552"/>
        <v>187</v>
      </c>
      <c r="M4059" t="str">
        <f t="shared" si="553"/>
        <v>https://www.dl.ndl.go.jp/api/iiif/3437686/canvas/187</v>
      </c>
      <c r="N4059" t="str">
        <f t="shared" si="560"/>
        <v>https://www.dl.ndl.go.jp/api/iiif/3437686/manifest.json</v>
      </c>
      <c r="O4059" t="str">
        <f t="shared" si="554"/>
        <v>http://da.dl.itc.u-tokyo.ac.jp/mirador/?params=[{%22manifest%22:%22https://www.dl.ndl.go.jp/api/iiif/3437686/manifest.json%22,%22canvas%22:%22https://www.dl.ndl.go.jp/api/iiif/3437686/canvas/187%22}]</v>
      </c>
      <c r="P4059" t="b">
        <f t="shared" si="555"/>
        <v>1</v>
      </c>
      <c r="Q4059" t="b">
        <f t="shared" si="556"/>
        <v>1</v>
      </c>
      <c r="R4059" s="8">
        <v>334</v>
      </c>
      <c r="S4059" s="8">
        <v>8</v>
      </c>
      <c r="T4059" s="9" t="s">
        <v>5306</v>
      </c>
    </row>
    <row r="4060" spans="1:20" ht="19">
      <c r="A4060" s="8" t="str">
        <f t="shared" si="557"/>
        <v>https://w3id.org/kouigenjimonogatari/data/0334-09.json</v>
      </c>
      <c r="B4060" s="8">
        <v>334</v>
      </c>
      <c r="C4060" s="8">
        <v>9</v>
      </c>
      <c r="D4060" s="9" t="s">
        <v>5307</v>
      </c>
      <c r="E4060" t="str">
        <f t="shared" si="558"/>
        <v>http://creativecommons.org/publicdomain/zero/1.0/</v>
      </c>
      <c r="F4060" s="11" t="s">
        <v>5914</v>
      </c>
      <c r="G4060">
        <v>10</v>
      </c>
      <c r="H4060" t="s">
        <v>337</v>
      </c>
      <c r="I4060" s="3" t="str">
        <f t="shared" si="559"/>
        <v>https://jpsearch.go.jp/term/type/文章要素</v>
      </c>
      <c r="L4060">
        <f t="shared" si="552"/>
        <v>187</v>
      </c>
      <c r="M4060" t="str">
        <f t="shared" si="553"/>
        <v>https://www.dl.ndl.go.jp/api/iiif/3437686/canvas/187</v>
      </c>
      <c r="N4060" t="str">
        <f t="shared" si="560"/>
        <v>https://www.dl.ndl.go.jp/api/iiif/3437686/manifest.json</v>
      </c>
      <c r="O4060" t="str">
        <f t="shared" si="554"/>
        <v>http://da.dl.itc.u-tokyo.ac.jp/mirador/?params=[{%22manifest%22:%22https://www.dl.ndl.go.jp/api/iiif/3437686/manifest.json%22,%22canvas%22:%22https://www.dl.ndl.go.jp/api/iiif/3437686/canvas/187%22}]</v>
      </c>
      <c r="P4060" t="b">
        <f t="shared" si="555"/>
        <v>1</v>
      </c>
      <c r="Q4060" t="b">
        <f t="shared" si="556"/>
        <v>1</v>
      </c>
      <c r="R4060" s="8">
        <v>334</v>
      </c>
      <c r="S4060" s="8">
        <v>9</v>
      </c>
      <c r="T4060" s="9" t="s">
        <v>5307</v>
      </c>
    </row>
    <row r="4061" spans="1:20" ht="19">
      <c r="A4061" s="8" t="str">
        <f t="shared" si="557"/>
        <v>https://w3id.org/kouigenjimonogatari/data/0334-10.json</v>
      </c>
      <c r="B4061" s="8">
        <v>334</v>
      </c>
      <c r="C4061" s="8">
        <v>10</v>
      </c>
      <c r="D4061" s="9" t="s">
        <v>5308</v>
      </c>
      <c r="E4061" t="str">
        <f t="shared" si="558"/>
        <v>http://creativecommons.org/publicdomain/zero/1.0/</v>
      </c>
      <c r="F4061" s="11" t="s">
        <v>5914</v>
      </c>
      <c r="G4061">
        <v>10</v>
      </c>
      <c r="H4061" t="s">
        <v>337</v>
      </c>
      <c r="I4061" s="3" t="str">
        <f t="shared" si="559"/>
        <v>https://jpsearch.go.jp/term/type/文章要素</v>
      </c>
      <c r="L4061">
        <f t="shared" si="552"/>
        <v>187</v>
      </c>
      <c r="M4061" t="str">
        <f t="shared" si="553"/>
        <v>https://www.dl.ndl.go.jp/api/iiif/3437686/canvas/187</v>
      </c>
      <c r="N4061" t="str">
        <f t="shared" si="560"/>
        <v>https://www.dl.ndl.go.jp/api/iiif/3437686/manifest.json</v>
      </c>
      <c r="O4061" t="str">
        <f t="shared" si="554"/>
        <v>http://da.dl.itc.u-tokyo.ac.jp/mirador/?params=[{%22manifest%22:%22https://www.dl.ndl.go.jp/api/iiif/3437686/manifest.json%22,%22canvas%22:%22https://www.dl.ndl.go.jp/api/iiif/3437686/canvas/187%22}]</v>
      </c>
      <c r="P4061" t="b">
        <f t="shared" si="555"/>
        <v>1</v>
      </c>
      <c r="Q4061" t="b">
        <f t="shared" si="556"/>
        <v>1</v>
      </c>
      <c r="R4061" s="8">
        <v>334</v>
      </c>
      <c r="S4061" s="8">
        <v>10</v>
      </c>
      <c r="T4061" s="9" t="s">
        <v>5308</v>
      </c>
    </row>
    <row r="4062" spans="1:20" ht="19">
      <c r="A4062" s="8" t="str">
        <f t="shared" si="557"/>
        <v>https://w3id.org/kouigenjimonogatari/data/0334-11.json</v>
      </c>
      <c r="B4062" s="8">
        <v>334</v>
      </c>
      <c r="C4062" s="8">
        <v>11</v>
      </c>
      <c r="D4062" s="9" t="s">
        <v>5309</v>
      </c>
      <c r="E4062" t="str">
        <f t="shared" si="558"/>
        <v>http://creativecommons.org/publicdomain/zero/1.0/</v>
      </c>
      <c r="F4062" s="11" t="s">
        <v>5914</v>
      </c>
      <c r="G4062">
        <v>10</v>
      </c>
      <c r="H4062" t="s">
        <v>337</v>
      </c>
      <c r="I4062" s="3" t="str">
        <f t="shared" si="559"/>
        <v>https://jpsearch.go.jp/term/type/文章要素</v>
      </c>
      <c r="L4062">
        <f t="shared" si="552"/>
        <v>187</v>
      </c>
      <c r="M4062" t="str">
        <f t="shared" si="553"/>
        <v>https://www.dl.ndl.go.jp/api/iiif/3437686/canvas/187</v>
      </c>
      <c r="N4062" t="str">
        <f t="shared" si="560"/>
        <v>https://www.dl.ndl.go.jp/api/iiif/3437686/manifest.json</v>
      </c>
      <c r="O4062" t="str">
        <f t="shared" si="554"/>
        <v>http://da.dl.itc.u-tokyo.ac.jp/mirador/?params=[{%22manifest%22:%22https://www.dl.ndl.go.jp/api/iiif/3437686/manifest.json%22,%22canvas%22:%22https://www.dl.ndl.go.jp/api/iiif/3437686/canvas/187%22}]</v>
      </c>
      <c r="P4062" t="b">
        <f t="shared" si="555"/>
        <v>1</v>
      </c>
      <c r="Q4062" t="b">
        <f t="shared" si="556"/>
        <v>1</v>
      </c>
      <c r="R4062" s="8">
        <v>334</v>
      </c>
      <c r="S4062" s="8">
        <v>11</v>
      </c>
      <c r="T4062" s="9" t="s">
        <v>5309</v>
      </c>
    </row>
    <row r="4063" spans="1:20" ht="19">
      <c r="A4063" s="8" t="str">
        <f t="shared" si="557"/>
        <v>https://w3id.org/kouigenjimonogatari/data/0334-12.json</v>
      </c>
      <c r="B4063" s="8">
        <v>334</v>
      </c>
      <c r="C4063" s="8">
        <v>12</v>
      </c>
      <c r="D4063" s="9" t="s">
        <v>5310</v>
      </c>
      <c r="E4063" t="str">
        <f t="shared" si="558"/>
        <v>http://creativecommons.org/publicdomain/zero/1.0/</v>
      </c>
      <c r="F4063" s="11" t="s">
        <v>5914</v>
      </c>
      <c r="G4063">
        <v>10</v>
      </c>
      <c r="H4063" t="s">
        <v>337</v>
      </c>
      <c r="I4063" s="3" t="str">
        <f t="shared" si="559"/>
        <v>https://jpsearch.go.jp/term/type/文章要素</v>
      </c>
      <c r="L4063">
        <f t="shared" si="552"/>
        <v>187</v>
      </c>
      <c r="M4063" t="str">
        <f t="shared" si="553"/>
        <v>https://www.dl.ndl.go.jp/api/iiif/3437686/canvas/187</v>
      </c>
      <c r="N4063" t="str">
        <f t="shared" si="560"/>
        <v>https://www.dl.ndl.go.jp/api/iiif/3437686/manifest.json</v>
      </c>
      <c r="O4063" t="str">
        <f t="shared" si="554"/>
        <v>http://da.dl.itc.u-tokyo.ac.jp/mirador/?params=[{%22manifest%22:%22https://www.dl.ndl.go.jp/api/iiif/3437686/manifest.json%22,%22canvas%22:%22https://www.dl.ndl.go.jp/api/iiif/3437686/canvas/187%22}]</v>
      </c>
      <c r="P4063" t="b">
        <f t="shared" si="555"/>
        <v>1</v>
      </c>
      <c r="Q4063" t="b">
        <f t="shared" si="556"/>
        <v>1</v>
      </c>
      <c r="R4063" s="8">
        <v>334</v>
      </c>
      <c r="S4063" s="8">
        <v>12</v>
      </c>
      <c r="T4063" s="9" t="s">
        <v>5310</v>
      </c>
    </row>
    <row r="4064" spans="1:20" ht="19">
      <c r="A4064" s="8" t="str">
        <f t="shared" si="557"/>
        <v>https://w3id.org/kouigenjimonogatari/data/0334-13.json</v>
      </c>
      <c r="B4064" s="8">
        <v>334</v>
      </c>
      <c r="C4064" s="8">
        <v>13</v>
      </c>
      <c r="D4064" s="9" t="s">
        <v>5311</v>
      </c>
      <c r="E4064" t="str">
        <f t="shared" si="558"/>
        <v>http://creativecommons.org/publicdomain/zero/1.0/</v>
      </c>
      <c r="F4064" s="11" t="s">
        <v>5914</v>
      </c>
      <c r="G4064">
        <v>10</v>
      </c>
      <c r="H4064" t="s">
        <v>337</v>
      </c>
      <c r="I4064" s="3" t="str">
        <f t="shared" si="559"/>
        <v>https://jpsearch.go.jp/term/type/文章要素</v>
      </c>
      <c r="L4064">
        <f t="shared" ref="L4064:L4127" si="561">20+INT(B4064/2)</f>
        <v>187</v>
      </c>
      <c r="M4064" t="str">
        <f t="shared" ref="M4064:M4127" si="562">"https://www.dl.ndl.go.jp/api/iiif/3437686/canvas/"&amp;L4064</f>
        <v>https://www.dl.ndl.go.jp/api/iiif/3437686/canvas/187</v>
      </c>
      <c r="N4064" t="str">
        <f t="shared" si="560"/>
        <v>https://www.dl.ndl.go.jp/api/iiif/3437686/manifest.json</v>
      </c>
      <c r="O4064" t="str">
        <f t="shared" ref="O4064:O4127" si="563">"http://da.dl.itc.u-tokyo.ac.jp/mirador/?params=[{%22manifest%22:%22"&amp;N4064&amp;"%22,%22canvas%22:%22"&amp;M4064&amp;"%22}]"</f>
        <v>http://da.dl.itc.u-tokyo.ac.jp/mirador/?params=[{%22manifest%22:%22https://www.dl.ndl.go.jp/api/iiif/3437686/manifest.json%22,%22canvas%22:%22https://www.dl.ndl.go.jp/api/iiif/3437686/canvas/187%22}]</v>
      </c>
      <c r="P4064" t="b">
        <f t="shared" ref="P4064:P4127" si="564">S4064=C4064</f>
        <v>1</v>
      </c>
      <c r="Q4064" t="b">
        <f t="shared" ref="Q4064:Q4127" si="565">B4064=R4064</f>
        <v>1</v>
      </c>
      <c r="R4064" s="8">
        <v>334</v>
      </c>
      <c r="S4064" s="8">
        <v>13</v>
      </c>
      <c r="T4064" s="9" t="s">
        <v>5311</v>
      </c>
    </row>
    <row r="4065" spans="1:20" ht="19">
      <c r="A4065" s="8" t="str">
        <f t="shared" si="557"/>
        <v>https://w3id.org/kouigenjimonogatari/data/0334-14.json</v>
      </c>
      <c r="B4065" s="8">
        <v>334</v>
      </c>
      <c r="C4065" s="8">
        <v>14</v>
      </c>
      <c r="D4065" s="9" t="s">
        <v>5312</v>
      </c>
      <c r="E4065" t="str">
        <f t="shared" si="558"/>
        <v>http://creativecommons.org/publicdomain/zero/1.0/</v>
      </c>
      <c r="F4065" s="11" t="s">
        <v>5914</v>
      </c>
      <c r="G4065">
        <v>10</v>
      </c>
      <c r="H4065" t="s">
        <v>337</v>
      </c>
      <c r="I4065" s="3" t="str">
        <f t="shared" si="559"/>
        <v>https://jpsearch.go.jp/term/type/文章要素</v>
      </c>
      <c r="L4065">
        <f t="shared" si="561"/>
        <v>187</v>
      </c>
      <c r="M4065" t="str">
        <f t="shared" si="562"/>
        <v>https://www.dl.ndl.go.jp/api/iiif/3437686/canvas/187</v>
      </c>
      <c r="N4065" t="str">
        <f t="shared" si="560"/>
        <v>https://www.dl.ndl.go.jp/api/iiif/3437686/manifest.json</v>
      </c>
      <c r="O4065" t="str">
        <f t="shared" si="563"/>
        <v>http://da.dl.itc.u-tokyo.ac.jp/mirador/?params=[{%22manifest%22:%22https://www.dl.ndl.go.jp/api/iiif/3437686/manifest.json%22,%22canvas%22:%22https://www.dl.ndl.go.jp/api/iiif/3437686/canvas/187%22}]</v>
      </c>
      <c r="P4065" t="b">
        <f t="shared" si="564"/>
        <v>1</v>
      </c>
      <c r="Q4065" t="b">
        <f t="shared" si="565"/>
        <v>1</v>
      </c>
      <c r="R4065" s="8">
        <v>334</v>
      </c>
      <c r="S4065" s="8">
        <v>14</v>
      </c>
      <c r="T4065" s="9" t="s">
        <v>5312</v>
      </c>
    </row>
    <row r="4066" spans="1:20" ht="19">
      <c r="A4066" s="8" t="str">
        <f t="shared" si="557"/>
        <v>https://w3id.org/kouigenjimonogatari/data/0335-01.json</v>
      </c>
      <c r="B4066" s="8">
        <v>335</v>
      </c>
      <c r="C4066" s="8">
        <v>1</v>
      </c>
      <c r="D4066" s="9" t="s">
        <v>5313</v>
      </c>
      <c r="E4066" t="str">
        <f t="shared" si="558"/>
        <v>http://creativecommons.org/publicdomain/zero/1.0/</v>
      </c>
      <c r="F4066" s="11" t="s">
        <v>5914</v>
      </c>
      <c r="G4066">
        <v>10</v>
      </c>
      <c r="H4066" t="s">
        <v>337</v>
      </c>
      <c r="I4066" s="3" t="str">
        <f t="shared" si="559"/>
        <v>https://jpsearch.go.jp/term/type/文章要素</v>
      </c>
      <c r="L4066">
        <f t="shared" si="561"/>
        <v>187</v>
      </c>
      <c r="M4066" t="str">
        <f t="shared" si="562"/>
        <v>https://www.dl.ndl.go.jp/api/iiif/3437686/canvas/187</v>
      </c>
      <c r="N4066" t="str">
        <f t="shared" si="560"/>
        <v>https://www.dl.ndl.go.jp/api/iiif/3437686/manifest.json</v>
      </c>
      <c r="O4066" t="str">
        <f t="shared" si="563"/>
        <v>http://da.dl.itc.u-tokyo.ac.jp/mirador/?params=[{%22manifest%22:%22https://www.dl.ndl.go.jp/api/iiif/3437686/manifest.json%22,%22canvas%22:%22https://www.dl.ndl.go.jp/api/iiif/3437686/canvas/187%22}]</v>
      </c>
      <c r="P4066" t="b">
        <f t="shared" si="564"/>
        <v>1</v>
      </c>
      <c r="Q4066" t="b">
        <f t="shared" si="565"/>
        <v>1</v>
      </c>
      <c r="R4066" s="8">
        <v>335</v>
      </c>
      <c r="S4066" s="8">
        <v>1</v>
      </c>
      <c r="T4066" s="9" t="s">
        <v>5313</v>
      </c>
    </row>
    <row r="4067" spans="1:20" ht="19">
      <c r="A4067" s="8" t="str">
        <f t="shared" si="557"/>
        <v>https://w3id.org/kouigenjimonogatari/data/0335-02.json</v>
      </c>
      <c r="B4067" s="8">
        <v>335</v>
      </c>
      <c r="C4067" s="8">
        <v>2</v>
      </c>
      <c r="D4067" s="9" t="s">
        <v>5314</v>
      </c>
      <c r="E4067" t="str">
        <f t="shared" si="558"/>
        <v>http://creativecommons.org/publicdomain/zero/1.0/</v>
      </c>
      <c r="F4067" s="11" t="s">
        <v>5914</v>
      </c>
      <c r="G4067">
        <v>10</v>
      </c>
      <c r="H4067" t="s">
        <v>337</v>
      </c>
      <c r="I4067" s="3" t="str">
        <f t="shared" si="559"/>
        <v>https://jpsearch.go.jp/term/type/文章要素</v>
      </c>
      <c r="L4067">
        <f t="shared" si="561"/>
        <v>187</v>
      </c>
      <c r="M4067" t="str">
        <f t="shared" si="562"/>
        <v>https://www.dl.ndl.go.jp/api/iiif/3437686/canvas/187</v>
      </c>
      <c r="N4067" t="str">
        <f t="shared" si="560"/>
        <v>https://www.dl.ndl.go.jp/api/iiif/3437686/manifest.json</v>
      </c>
      <c r="O4067" t="str">
        <f t="shared" si="563"/>
        <v>http://da.dl.itc.u-tokyo.ac.jp/mirador/?params=[{%22manifest%22:%22https://www.dl.ndl.go.jp/api/iiif/3437686/manifest.json%22,%22canvas%22:%22https://www.dl.ndl.go.jp/api/iiif/3437686/canvas/187%22}]</v>
      </c>
      <c r="P4067" t="b">
        <f t="shared" si="564"/>
        <v>1</v>
      </c>
      <c r="Q4067" t="b">
        <f t="shared" si="565"/>
        <v>1</v>
      </c>
      <c r="R4067" s="8">
        <v>335</v>
      </c>
      <c r="S4067" s="8">
        <v>2</v>
      </c>
      <c r="T4067" s="9" t="s">
        <v>5314</v>
      </c>
    </row>
    <row r="4068" spans="1:20" ht="19">
      <c r="A4068" s="8" t="str">
        <f t="shared" si="557"/>
        <v>https://w3id.org/kouigenjimonogatari/data/0335-03.json</v>
      </c>
      <c r="B4068" s="8">
        <v>335</v>
      </c>
      <c r="C4068" s="8">
        <v>3</v>
      </c>
      <c r="D4068" s="9" t="s">
        <v>3965</v>
      </c>
      <c r="E4068" t="str">
        <f t="shared" si="558"/>
        <v>http://creativecommons.org/publicdomain/zero/1.0/</v>
      </c>
      <c r="F4068" s="11" t="s">
        <v>5914</v>
      </c>
      <c r="G4068">
        <v>10</v>
      </c>
      <c r="H4068" t="s">
        <v>337</v>
      </c>
      <c r="I4068" s="3" t="str">
        <f t="shared" si="559"/>
        <v>https://jpsearch.go.jp/term/type/文章要素</v>
      </c>
      <c r="L4068">
        <f t="shared" si="561"/>
        <v>187</v>
      </c>
      <c r="M4068" t="str">
        <f t="shared" si="562"/>
        <v>https://www.dl.ndl.go.jp/api/iiif/3437686/canvas/187</v>
      </c>
      <c r="N4068" t="str">
        <f t="shared" si="560"/>
        <v>https://www.dl.ndl.go.jp/api/iiif/3437686/manifest.json</v>
      </c>
      <c r="O4068" t="str">
        <f t="shared" si="563"/>
        <v>http://da.dl.itc.u-tokyo.ac.jp/mirador/?params=[{%22manifest%22:%22https://www.dl.ndl.go.jp/api/iiif/3437686/manifest.json%22,%22canvas%22:%22https://www.dl.ndl.go.jp/api/iiif/3437686/canvas/187%22}]</v>
      </c>
      <c r="P4068" t="b">
        <f t="shared" si="564"/>
        <v>1</v>
      </c>
      <c r="Q4068" t="b">
        <f t="shared" si="565"/>
        <v>1</v>
      </c>
      <c r="R4068" s="8">
        <v>335</v>
      </c>
      <c r="S4068" s="8">
        <v>3</v>
      </c>
      <c r="T4068" s="9" t="s">
        <v>3965</v>
      </c>
    </row>
    <row r="4069" spans="1:20" ht="19">
      <c r="A4069" s="8" t="str">
        <f t="shared" si="557"/>
        <v>https://w3id.org/kouigenjimonogatari/data/0335-04.json</v>
      </c>
      <c r="B4069" s="8">
        <v>335</v>
      </c>
      <c r="C4069" s="8">
        <v>4</v>
      </c>
      <c r="D4069" s="9" t="s">
        <v>5315</v>
      </c>
      <c r="E4069" t="str">
        <f t="shared" si="558"/>
        <v>http://creativecommons.org/publicdomain/zero/1.0/</v>
      </c>
      <c r="F4069" s="11" t="s">
        <v>5914</v>
      </c>
      <c r="G4069">
        <v>10</v>
      </c>
      <c r="H4069" t="s">
        <v>337</v>
      </c>
      <c r="I4069" s="3" t="str">
        <f t="shared" si="559"/>
        <v>https://jpsearch.go.jp/term/type/文章要素</v>
      </c>
      <c r="L4069">
        <f t="shared" si="561"/>
        <v>187</v>
      </c>
      <c r="M4069" t="str">
        <f t="shared" si="562"/>
        <v>https://www.dl.ndl.go.jp/api/iiif/3437686/canvas/187</v>
      </c>
      <c r="N4069" t="str">
        <f t="shared" si="560"/>
        <v>https://www.dl.ndl.go.jp/api/iiif/3437686/manifest.json</v>
      </c>
      <c r="O4069" t="str">
        <f t="shared" si="563"/>
        <v>http://da.dl.itc.u-tokyo.ac.jp/mirador/?params=[{%22manifest%22:%22https://www.dl.ndl.go.jp/api/iiif/3437686/manifest.json%22,%22canvas%22:%22https://www.dl.ndl.go.jp/api/iiif/3437686/canvas/187%22}]</v>
      </c>
      <c r="P4069" t="b">
        <f t="shared" si="564"/>
        <v>1</v>
      </c>
      <c r="Q4069" t="b">
        <f t="shared" si="565"/>
        <v>1</v>
      </c>
      <c r="R4069" s="8">
        <v>335</v>
      </c>
      <c r="S4069" s="8">
        <v>4</v>
      </c>
      <c r="T4069" s="9" t="s">
        <v>5315</v>
      </c>
    </row>
    <row r="4070" spans="1:20" ht="19">
      <c r="A4070" s="8" t="str">
        <f t="shared" si="557"/>
        <v>https://w3id.org/kouigenjimonogatari/data/0335-05.json</v>
      </c>
      <c r="B4070" s="8">
        <v>335</v>
      </c>
      <c r="C4070" s="8">
        <v>5</v>
      </c>
      <c r="D4070" s="9" t="s">
        <v>5316</v>
      </c>
      <c r="E4070" t="str">
        <f t="shared" si="558"/>
        <v>http://creativecommons.org/publicdomain/zero/1.0/</v>
      </c>
      <c r="F4070" s="11" t="s">
        <v>5914</v>
      </c>
      <c r="G4070">
        <v>10</v>
      </c>
      <c r="H4070" t="s">
        <v>337</v>
      </c>
      <c r="I4070" s="3" t="str">
        <f t="shared" si="559"/>
        <v>https://jpsearch.go.jp/term/type/文章要素</v>
      </c>
      <c r="L4070">
        <f t="shared" si="561"/>
        <v>187</v>
      </c>
      <c r="M4070" t="str">
        <f t="shared" si="562"/>
        <v>https://www.dl.ndl.go.jp/api/iiif/3437686/canvas/187</v>
      </c>
      <c r="N4070" t="str">
        <f t="shared" si="560"/>
        <v>https://www.dl.ndl.go.jp/api/iiif/3437686/manifest.json</v>
      </c>
      <c r="O4070" t="str">
        <f t="shared" si="563"/>
        <v>http://da.dl.itc.u-tokyo.ac.jp/mirador/?params=[{%22manifest%22:%22https://www.dl.ndl.go.jp/api/iiif/3437686/manifest.json%22,%22canvas%22:%22https://www.dl.ndl.go.jp/api/iiif/3437686/canvas/187%22}]</v>
      </c>
      <c r="P4070" t="b">
        <f t="shared" si="564"/>
        <v>1</v>
      </c>
      <c r="Q4070" t="b">
        <f t="shared" si="565"/>
        <v>1</v>
      </c>
      <c r="R4070" s="8">
        <v>335</v>
      </c>
      <c r="S4070" s="8">
        <v>5</v>
      </c>
      <c r="T4070" s="9" t="s">
        <v>5316</v>
      </c>
    </row>
    <row r="4071" spans="1:20" ht="19">
      <c r="A4071" s="8" t="str">
        <f t="shared" si="557"/>
        <v>https://w3id.org/kouigenjimonogatari/data/0335-06.json</v>
      </c>
      <c r="B4071" s="8">
        <v>335</v>
      </c>
      <c r="C4071" s="8">
        <v>6</v>
      </c>
      <c r="D4071" s="9" t="s">
        <v>5317</v>
      </c>
      <c r="E4071" t="str">
        <f t="shared" si="558"/>
        <v>http://creativecommons.org/publicdomain/zero/1.0/</v>
      </c>
      <c r="F4071" s="11" t="s">
        <v>5914</v>
      </c>
      <c r="G4071">
        <v>10</v>
      </c>
      <c r="H4071" t="s">
        <v>337</v>
      </c>
      <c r="I4071" s="3" t="str">
        <f t="shared" si="559"/>
        <v>https://jpsearch.go.jp/term/type/文章要素</v>
      </c>
      <c r="L4071">
        <f t="shared" si="561"/>
        <v>187</v>
      </c>
      <c r="M4071" t="str">
        <f t="shared" si="562"/>
        <v>https://www.dl.ndl.go.jp/api/iiif/3437686/canvas/187</v>
      </c>
      <c r="N4071" t="str">
        <f t="shared" si="560"/>
        <v>https://www.dl.ndl.go.jp/api/iiif/3437686/manifest.json</v>
      </c>
      <c r="O4071" t="str">
        <f t="shared" si="563"/>
        <v>http://da.dl.itc.u-tokyo.ac.jp/mirador/?params=[{%22manifest%22:%22https://www.dl.ndl.go.jp/api/iiif/3437686/manifest.json%22,%22canvas%22:%22https://www.dl.ndl.go.jp/api/iiif/3437686/canvas/187%22}]</v>
      </c>
      <c r="P4071" t="b">
        <f t="shared" si="564"/>
        <v>1</v>
      </c>
      <c r="Q4071" t="b">
        <f t="shared" si="565"/>
        <v>1</v>
      </c>
      <c r="R4071" s="8">
        <v>335</v>
      </c>
      <c r="S4071" s="8">
        <v>6</v>
      </c>
      <c r="T4071" s="9" t="s">
        <v>5317</v>
      </c>
    </row>
    <row r="4072" spans="1:20" ht="19">
      <c r="A4072" s="8" t="str">
        <f t="shared" si="557"/>
        <v>https://w3id.org/kouigenjimonogatari/data/0335-07.json</v>
      </c>
      <c r="B4072" s="8">
        <v>335</v>
      </c>
      <c r="C4072" s="8">
        <v>7</v>
      </c>
      <c r="D4072" s="9" t="s">
        <v>5318</v>
      </c>
      <c r="E4072" t="str">
        <f t="shared" si="558"/>
        <v>http://creativecommons.org/publicdomain/zero/1.0/</v>
      </c>
      <c r="F4072" s="11" t="s">
        <v>5914</v>
      </c>
      <c r="G4072">
        <v>10</v>
      </c>
      <c r="H4072" t="s">
        <v>337</v>
      </c>
      <c r="I4072" s="3" t="str">
        <f t="shared" si="559"/>
        <v>https://jpsearch.go.jp/term/type/文章要素</v>
      </c>
      <c r="L4072">
        <f t="shared" si="561"/>
        <v>187</v>
      </c>
      <c r="M4072" t="str">
        <f t="shared" si="562"/>
        <v>https://www.dl.ndl.go.jp/api/iiif/3437686/canvas/187</v>
      </c>
      <c r="N4072" t="str">
        <f t="shared" si="560"/>
        <v>https://www.dl.ndl.go.jp/api/iiif/3437686/manifest.json</v>
      </c>
      <c r="O4072" t="str">
        <f t="shared" si="563"/>
        <v>http://da.dl.itc.u-tokyo.ac.jp/mirador/?params=[{%22manifest%22:%22https://www.dl.ndl.go.jp/api/iiif/3437686/manifest.json%22,%22canvas%22:%22https://www.dl.ndl.go.jp/api/iiif/3437686/canvas/187%22}]</v>
      </c>
      <c r="P4072" t="b">
        <f t="shared" si="564"/>
        <v>1</v>
      </c>
      <c r="Q4072" t="b">
        <f t="shared" si="565"/>
        <v>1</v>
      </c>
      <c r="R4072" s="8">
        <v>335</v>
      </c>
      <c r="S4072" s="8">
        <v>7</v>
      </c>
      <c r="T4072" s="9" t="s">
        <v>5318</v>
      </c>
    </row>
    <row r="4073" spans="1:20" ht="19">
      <c r="A4073" s="8" t="str">
        <f t="shared" si="557"/>
        <v>https://w3id.org/kouigenjimonogatari/data/0335-08.json</v>
      </c>
      <c r="B4073" s="8">
        <v>335</v>
      </c>
      <c r="C4073" s="8">
        <v>8</v>
      </c>
      <c r="D4073" s="9" t="s">
        <v>5319</v>
      </c>
      <c r="E4073" t="str">
        <f t="shared" si="558"/>
        <v>http://creativecommons.org/publicdomain/zero/1.0/</v>
      </c>
      <c r="F4073" s="11" t="s">
        <v>5914</v>
      </c>
      <c r="G4073">
        <v>10</v>
      </c>
      <c r="H4073" t="s">
        <v>337</v>
      </c>
      <c r="I4073" s="3" t="str">
        <f t="shared" si="559"/>
        <v>https://jpsearch.go.jp/term/type/文章要素</v>
      </c>
      <c r="L4073">
        <f t="shared" si="561"/>
        <v>187</v>
      </c>
      <c r="M4073" t="str">
        <f t="shared" si="562"/>
        <v>https://www.dl.ndl.go.jp/api/iiif/3437686/canvas/187</v>
      </c>
      <c r="N4073" t="str">
        <f t="shared" si="560"/>
        <v>https://www.dl.ndl.go.jp/api/iiif/3437686/manifest.json</v>
      </c>
      <c r="O4073" t="str">
        <f t="shared" si="563"/>
        <v>http://da.dl.itc.u-tokyo.ac.jp/mirador/?params=[{%22manifest%22:%22https://www.dl.ndl.go.jp/api/iiif/3437686/manifest.json%22,%22canvas%22:%22https://www.dl.ndl.go.jp/api/iiif/3437686/canvas/187%22}]</v>
      </c>
      <c r="P4073" t="b">
        <f t="shared" si="564"/>
        <v>1</v>
      </c>
      <c r="Q4073" t="b">
        <f t="shared" si="565"/>
        <v>1</v>
      </c>
      <c r="R4073" s="8">
        <v>335</v>
      </c>
      <c r="S4073" s="8">
        <v>8</v>
      </c>
      <c r="T4073" s="9" t="s">
        <v>5319</v>
      </c>
    </row>
    <row r="4074" spans="1:20" ht="19">
      <c r="A4074" s="8" t="str">
        <f t="shared" si="557"/>
        <v>https://w3id.org/kouigenjimonogatari/data/0335-09.json</v>
      </c>
      <c r="B4074" s="8">
        <v>335</v>
      </c>
      <c r="C4074" s="8">
        <v>9</v>
      </c>
      <c r="D4074" s="9" t="s">
        <v>5320</v>
      </c>
      <c r="E4074" t="str">
        <f t="shared" si="558"/>
        <v>http://creativecommons.org/publicdomain/zero/1.0/</v>
      </c>
      <c r="F4074" s="11" t="s">
        <v>5914</v>
      </c>
      <c r="G4074">
        <v>10</v>
      </c>
      <c r="H4074" t="s">
        <v>337</v>
      </c>
      <c r="I4074" s="3" t="str">
        <f t="shared" si="559"/>
        <v>https://jpsearch.go.jp/term/type/文章要素</v>
      </c>
      <c r="L4074">
        <f t="shared" si="561"/>
        <v>187</v>
      </c>
      <c r="M4074" t="str">
        <f t="shared" si="562"/>
        <v>https://www.dl.ndl.go.jp/api/iiif/3437686/canvas/187</v>
      </c>
      <c r="N4074" t="str">
        <f t="shared" si="560"/>
        <v>https://www.dl.ndl.go.jp/api/iiif/3437686/manifest.json</v>
      </c>
      <c r="O4074" t="str">
        <f t="shared" si="563"/>
        <v>http://da.dl.itc.u-tokyo.ac.jp/mirador/?params=[{%22manifest%22:%22https://www.dl.ndl.go.jp/api/iiif/3437686/manifest.json%22,%22canvas%22:%22https://www.dl.ndl.go.jp/api/iiif/3437686/canvas/187%22}]</v>
      </c>
      <c r="P4074" t="b">
        <f t="shared" si="564"/>
        <v>1</v>
      </c>
      <c r="Q4074" t="b">
        <f t="shared" si="565"/>
        <v>1</v>
      </c>
      <c r="R4074" s="8">
        <v>335</v>
      </c>
      <c r="S4074" s="8">
        <v>9</v>
      </c>
      <c r="T4074" s="9" t="s">
        <v>5320</v>
      </c>
    </row>
    <row r="4075" spans="1:20" ht="19">
      <c r="A4075" s="8" t="str">
        <f t="shared" si="557"/>
        <v>https://w3id.org/kouigenjimonogatari/data/0335-10.json</v>
      </c>
      <c r="B4075" s="8">
        <v>335</v>
      </c>
      <c r="C4075" s="8">
        <v>10</v>
      </c>
      <c r="D4075" s="9" t="s">
        <v>5321</v>
      </c>
      <c r="E4075" t="str">
        <f t="shared" si="558"/>
        <v>http://creativecommons.org/publicdomain/zero/1.0/</v>
      </c>
      <c r="F4075" s="11" t="s">
        <v>5914</v>
      </c>
      <c r="G4075">
        <v>10</v>
      </c>
      <c r="H4075" t="s">
        <v>337</v>
      </c>
      <c r="I4075" s="3" t="str">
        <f t="shared" si="559"/>
        <v>https://jpsearch.go.jp/term/type/文章要素</v>
      </c>
      <c r="L4075">
        <f t="shared" si="561"/>
        <v>187</v>
      </c>
      <c r="M4075" t="str">
        <f t="shared" si="562"/>
        <v>https://www.dl.ndl.go.jp/api/iiif/3437686/canvas/187</v>
      </c>
      <c r="N4075" t="str">
        <f t="shared" si="560"/>
        <v>https://www.dl.ndl.go.jp/api/iiif/3437686/manifest.json</v>
      </c>
      <c r="O4075" t="str">
        <f t="shared" si="563"/>
        <v>http://da.dl.itc.u-tokyo.ac.jp/mirador/?params=[{%22manifest%22:%22https://www.dl.ndl.go.jp/api/iiif/3437686/manifest.json%22,%22canvas%22:%22https://www.dl.ndl.go.jp/api/iiif/3437686/canvas/187%22}]</v>
      </c>
      <c r="P4075" t="b">
        <f t="shared" si="564"/>
        <v>1</v>
      </c>
      <c r="Q4075" t="b">
        <f t="shared" si="565"/>
        <v>1</v>
      </c>
      <c r="R4075" s="8">
        <v>335</v>
      </c>
      <c r="S4075" s="8">
        <v>10</v>
      </c>
      <c r="T4075" s="9" t="s">
        <v>5321</v>
      </c>
    </row>
    <row r="4076" spans="1:20" ht="19">
      <c r="A4076" s="8" t="str">
        <f t="shared" si="557"/>
        <v>https://w3id.org/kouigenjimonogatari/data/0335-11.json</v>
      </c>
      <c r="B4076" s="8">
        <v>335</v>
      </c>
      <c r="C4076" s="8">
        <v>11</v>
      </c>
      <c r="D4076" s="9" t="s">
        <v>5322</v>
      </c>
      <c r="E4076" t="str">
        <f t="shared" si="558"/>
        <v>http://creativecommons.org/publicdomain/zero/1.0/</v>
      </c>
      <c r="F4076" s="11" t="s">
        <v>5914</v>
      </c>
      <c r="G4076">
        <v>10</v>
      </c>
      <c r="H4076" t="s">
        <v>337</v>
      </c>
      <c r="I4076" s="3" t="str">
        <f t="shared" si="559"/>
        <v>https://jpsearch.go.jp/term/type/文章要素</v>
      </c>
      <c r="L4076">
        <f t="shared" si="561"/>
        <v>187</v>
      </c>
      <c r="M4076" t="str">
        <f t="shared" si="562"/>
        <v>https://www.dl.ndl.go.jp/api/iiif/3437686/canvas/187</v>
      </c>
      <c r="N4076" t="str">
        <f t="shared" si="560"/>
        <v>https://www.dl.ndl.go.jp/api/iiif/3437686/manifest.json</v>
      </c>
      <c r="O4076" t="str">
        <f t="shared" si="563"/>
        <v>http://da.dl.itc.u-tokyo.ac.jp/mirador/?params=[{%22manifest%22:%22https://www.dl.ndl.go.jp/api/iiif/3437686/manifest.json%22,%22canvas%22:%22https://www.dl.ndl.go.jp/api/iiif/3437686/canvas/187%22}]</v>
      </c>
      <c r="P4076" t="b">
        <f t="shared" si="564"/>
        <v>1</v>
      </c>
      <c r="Q4076" t="b">
        <f t="shared" si="565"/>
        <v>1</v>
      </c>
      <c r="R4076" s="8">
        <v>335</v>
      </c>
      <c r="S4076" s="8">
        <v>11</v>
      </c>
      <c r="T4076" s="9" t="s">
        <v>5322</v>
      </c>
    </row>
    <row r="4077" spans="1:20" ht="19">
      <c r="A4077" s="8" t="str">
        <f t="shared" si="557"/>
        <v>https://w3id.org/kouigenjimonogatari/data/0335-12.json</v>
      </c>
      <c r="B4077" s="8">
        <v>335</v>
      </c>
      <c r="C4077" s="8">
        <v>12</v>
      </c>
      <c r="D4077" s="9" t="s">
        <v>5323</v>
      </c>
      <c r="E4077" t="str">
        <f t="shared" si="558"/>
        <v>http://creativecommons.org/publicdomain/zero/1.0/</v>
      </c>
      <c r="F4077" s="11" t="s">
        <v>5914</v>
      </c>
      <c r="G4077">
        <v>10</v>
      </c>
      <c r="H4077" t="s">
        <v>337</v>
      </c>
      <c r="I4077" s="3" t="str">
        <f t="shared" si="559"/>
        <v>https://jpsearch.go.jp/term/type/文章要素</v>
      </c>
      <c r="L4077">
        <f t="shared" si="561"/>
        <v>187</v>
      </c>
      <c r="M4077" t="str">
        <f t="shared" si="562"/>
        <v>https://www.dl.ndl.go.jp/api/iiif/3437686/canvas/187</v>
      </c>
      <c r="N4077" t="str">
        <f t="shared" si="560"/>
        <v>https://www.dl.ndl.go.jp/api/iiif/3437686/manifest.json</v>
      </c>
      <c r="O4077" t="str">
        <f t="shared" si="563"/>
        <v>http://da.dl.itc.u-tokyo.ac.jp/mirador/?params=[{%22manifest%22:%22https://www.dl.ndl.go.jp/api/iiif/3437686/manifest.json%22,%22canvas%22:%22https://www.dl.ndl.go.jp/api/iiif/3437686/canvas/187%22}]</v>
      </c>
      <c r="P4077" t="b">
        <f t="shared" si="564"/>
        <v>1</v>
      </c>
      <c r="Q4077" t="b">
        <f t="shared" si="565"/>
        <v>1</v>
      </c>
      <c r="R4077" s="8">
        <v>335</v>
      </c>
      <c r="S4077" s="8">
        <v>12</v>
      </c>
      <c r="T4077" s="9" t="s">
        <v>5323</v>
      </c>
    </row>
    <row r="4078" spans="1:20" ht="19">
      <c r="A4078" s="8" t="str">
        <f t="shared" si="557"/>
        <v>https://w3id.org/kouigenjimonogatari/data/0335-13.json</v>
      </c>
      <c r="B4078" s="8">
        <v>335</v>
      </c>
      <c r="C4078" s="8">
        <v>13</v>
      </c>
      <c r="D4078" s="9" t="s">
        <v>5324</v>
      </c>
      <c r="E4078" t="str">
        <f t="shared" si="558"/>
        <v>http://creativecommons.org/publicdomain/zero/1.0/</v>
      </c>
      <c r="F4078" s="11" t="s">
        <v>5914</v>
      </c>
      <c r="G4078">
        <v>10</v>
      </c>
      <c r="H4078" t="s">
        <v>337</v>
      </c>
      <c r="I4078" s="3" t="str">
        <f t="shared" si="559"/>
        <v>https://jpsearch.go.jp/term/type/文章要素</v>
      </c>
      <c r="L4078">
        <f t="shared" si="561"/>
        <v>187</v>
      </c>
      <c r="M4078" t="str">
        <f t="shared" si="562"/>
        <v>https://www.dl.ndl.go.jp/api/iiif/3437686/canvas/187</v>
      </c>
      <c r="N4078" t="str">
        <f t="shared" si="560"/>
        <v>https://www.dl.ndl.go.jp/api/iiif/3437686/manifest.json</v>
      </c>
      <c r="O4078" t="str">
        <f t="shared" si="563"/>
        <v>http://da.dl.itc.u-tokyo.ac.jp/mirador/?params=[{%22manifest%22:%22https://www.dl.ndl.go.jp/api/iiif/3437686/manifest.json%22,%22canvas%22:%22https://www.dl.ndl.go.jp/api/iiif/3437686/canvas/187%22}]</v>
      </c>
      <c r="P4078" t="b">
        <f t="shared" si="564"/>
        <v>1</v>
      </c>
      <c r="Q4078" t="b">
        <f t="shared" si="565"/>
        <v>1</v>
      </c>
      <c r="R4078" s="8">
        <v>335</v>
      </c>
      <c r="S4078" s="8">
        <v>13</v>
      </c>
      <c r="T4078" s="9" t="s">
        <v>5324</v>
      </c>
    </row>
    <row r="4079" spans="1:20" ht="19">
      <c r="A4079" s="8" t="str">
        <f t="shared" si="557"/>
        <v>https://w3id.org/kouigenjimonogatari/data/0335-14.json</v>
      </c>
      <c r="B4079" s="8">
        <v>335</v>
      </c>
      <c r="C4079" s="8">
        <v>14</v>
      </c>
      <c r="D4079" s="9" t="s">
        <v>5325</v>
      </c>
      <c r="E4079" t="str">
        <f t="shared" si="558"/>
        <v>http://creativecommons.org/publicdomain/zero/1.0/</v>
      </c>
      <c r="F4079" s="11" t="s">
        <v>5914</v>
      </c>
      <c r="G4079">
        <v>10</v>
      </c>
      <c r="H4079" t="s">
        <v>337</v>
      </c>
      <c r="I4079" s="3" t="str">
        <f t="shared" si="559"/>
        <v>https://jpsearch.go.jp/term/type/文章要素</v>
      </c>
      <c r="L4079">
        <f t="shared" si="561"/>
        <v>187</v>
      </c>
      <c r="M4079" t="str">
        <f t="shared" si="562"/>
        <v>https://www.dl.ndl.go.jp/api/iiif/3437686/canvas/187</v>
      </c>
      <c r="N4079" t="str">
        <f t="shared" si="560"/>
        <v>https://www.dl.ndl.go.jp/api/iiif/3437686/manifest.json</v>
      </c>
      <c r="O4079" t="str">
        <f t="shared" si="563"/>
        <v>http://da.dl.itc.u-tokyo.ac.jp/mirador/?params=[{%22manifest%22:%22https://www.dl.ndl.go.jp/api/iiif/3437686/manifest.json%22,%22canvas%22:%22https://www.dl.ndl.go.jp/api/iiif/3437686/canvas/187%22}]</v>
      </c>
      <c r="P4079" t="b">
        <f t="shared" si="564"/>
        <v>1</v>
      </c>
      <c r="Q4079" t="b">
        <f t="shared" si="565"/>
        <v>1</v>
      </c>
      <c r="R4079" s="8">
        <v>335</v>
      </c>
      <c r="S4079" s="8">
        <v>14</v>
      </c>
      <c r="T4079" s="9" t="s">
        <v>5325</v>
      </c>
    </row>
    <row r="4080" spans="1:20" ht="19">
      <c r="A4080" s="8" t="str">
        <f t="shared" si="557"/>
        <v>https://w3id.org/kouigenjimonogatari/data/0336-01.json</v>
      </c>
      <c r="B4080" s="8">
        <v>336</v>
      </c>
      <c r="C4080" s="8">
        <v>1</v>
      </c>
      <c r="D4080" s="9" t="s">
        <v>5326</v>
      </c>
      <c r="E4080" t="str">
        <f t="shared" si="558"/>
        <v>http://creativecommons.org/publicdomain/zero/1.0/</v>
      </c>
      <c r="F4080" s="11" t="s">
        <v>5914</v>
      </c>
      <c r="G4080">
        <v>10</v>
      </c>
      <c r="H4080" t="s">
        <v>337</v>
      </c>
      <c r="I4080" s="3" t="str">
        <f t="shared" si="559"/>
        <v>https://jpsearch.go.jp/term/type/文章要素</v>
      </c>
      <c r="L4080">
        <f t="shared" si="561"/>
        <v>188</v>
      </c>
      <c r="M4080" t="str">
        <f t="shared" si="562"/>
        <v>https://www.dl.ndl.go.jp/api/iiif/3437686/canvas/188</v>
      </c>
      <c r="N4080" t="str">
        <f t="shared" si="560"/>
        <v>https://www.dl.ndl.go.jp/api/iiif/3437686/manifest.json</v>
      </c>
      <c r="O4080" t="str">
        <f t="shared" si="563"/>
        <v>http://da.dl.itc.u-tokyo.ac.jp/mirador/?params=[{%22manifest%22:%22https://www.dl.ndl.go.jp/api/iiif/3437686/manifest.json%22,%22canvas%22:%22https://www.dl.ndl.go.jp/api/iiif/3437686/canvas/188%22}]</v>
      </c>
      <c r="P4080" t="b">
        <f t="shared" si="564"/>
        <v>1</v>
      </c>
      <c r="Q4080" t="b">
        <f t="shared" si="565"/>
        <v>1</v>
      </c>
      <c r="R4080" s="8">
        <v>336</v>
      </c>
      <c r="S4080" s="8">
        <v>1</v>
      </c>
      <c r="T4080" s="9" t="s">
        <v>5326</v>
      </c>
    </row>
    <row r="4081" spans="1:20" ht="19">
      <c r="A4081" s="8" t="str">
        <f t="shared" si="557"/>
        <v>https://w3id.org/kouigenjimonogatari/data/0336-02.json</v>
      </c>
      <c r="B4081" s="8">
        <v>336</v>
      </c>
      <c r="C4081" s="8">
        <v>2</v>
      </c>
      <c r="D4081" s="9" t="s">
        <v>5327</v>
      </c>
      <c r="E4081" t="str">
        <f t="shared" si="558"/>
        <v>http://creativecommons.org/publicdomain/zero/1.0/</v>
      </c>
      <c r="F4081" s="11" t="s">
        <v>5914</v>
      </c>
      <c r="G4081">
        <v>10</v>
      </c>
      <c r="H4081" t="s">
        <v>337</v>
      </c>
      <c r="I4081" s="3" t="str">
        <f t="shared" si="559"/>
        <v>https://jpsearch.go.jp/term/type/文章要素</v>
      </c>
      <c r="L4081">
        <f t="shared" si="561"/>
        <v>188</v>
      </c>
      <c r="M4081" t="str">
        <f t="shared" si="562"/>
        <v>https://www.dl.ndl.go.jp/api/iiif/3437686/canvas/188</v>
      </c>
      <c r="N4081" t="str">
        <f t="shared" si="560"/>
        <v>https://www.dl.ndl.go.jp/api/iiif/3437686/manifest.json</v>
      </c>
      <c r="O4081" t="str">
        <f t="shared" si="563"/>
        <v>http://da.dl.itc.u-tokyo.ac.jp/mirador/?params=[{%22manifest%22:%22https://www.dl.ndl.go.jp/api/iiif/3437686/manifest.json%22,%22canvas%22:%22https://www.dl.ndl.go.jp/api/iiif/3437686/canvas/188%22}]</v>
      </c>
      <c r="P4081" t="b">
        <f t="shared" si="564"/>
        <v>1</v>
      </c>
      <c r="Q4081" t="b">
        <f t="shared" si="565"/>
        <v>1</v>
      </c>
      <c r="R4081" s="8">
        <v>336</v>
      </c>
      <c r="S4081" s="8">
        <v>2</v>
      </c>
      <c r="T4081" s="9" t="s">
        <v>5327</v>
      </c>
    </row>
    <row r="4082" spans="1:20" ht="19">
      <c r="A4082" s="8" t="str">
        <f t="shared" si="557"/>
        <v>https://w3id.org/kouigenjimonogatari/data/0336-03.json</v>
      </c>
      <c r="B4082" s="8">
        <v>336</v>
      </c>
      <c r="C4082" s="8">
        <v>3</v>
      </c>
      <c r="D4082" s="9" t="s">
        <v>5328</v>
      </c>
      <c r="E4082" t="str">
        <f t="shared" si="558"/>
        <v>http://creativecommons.org/publicdomain/zero/1.0/</v>
      </c>
      <c r="F4082" s="11" t="s">
        <v>5914</v>
      </c>
      <c r="G4082">
        <v>10</v>
      </c>
      <c r="H4082" t="s">
        <v>337</v>
      </c>
      <c r="I4082" s="3" t="str">
        <f t="shared" si="559"/>
        <v>https://jpsearch.go.jp/term/type/文章要素</v>
      </c>
      <c r="L4082">
        <f t="shared" si="561"/>
        <v>188</v>
      </c>
      <c r="M4082" t="str">
        <f t="shared" si="562"/>
        <v>https://www.dl.ndl.go.jp/api/iiif/3437686/canvas/188</v>
      </c>
      <c r="N4082" t="str">
        <f t="shared" si="560"/>
        <v>https://www.dl.ndl.go.jp/api/iiif/3437686/manifest.json</v>
      </c>
      <c r="O4082" t="str">
        <f t="shared" si="563"/>
        <v>http://da.dl.itc.u-tokyo.ac.jp/mirador/?params=[{%22manifest%22:%22https://www.dl.ndl.go.jp/api/iiif/3437686/manifest.json%22,%22canvas%22:%22https://www.dl.ndl.go.jp/api/iiif/3437686/canvas/188%22}]</v>
      </c>
      <c r="P4082" t="b">
        <f t="shared" si="564"/>
        <v>1</v>
      </c>
      <c r="Q4082" t="b">
        <f t="shared" si="565"/>
        <v>1</v>
      </c>
      <c r="R4082" s="8">
        <v>336</v>
      </c>
      <c r="S4082" s="8">
        <v>3</v>
      </c>
      <c r="T4082" s="9" t="s">
        <v>5328</v>
      </c>
    </row>
    <row r="4083" spans="1:20" ht="19">
      <c r="A4083" s="8" t="str">
        <f t="shared" si="557"/>
        <v>https://w3id.org/kouigenjimonogatari/data/0336-04.json</v>
      </c>
      <c r="B4083" s="8">
        <v>336</v>
      </c>
      <c r="C4083" s="8">
        <v>4</v>
      </c>
      <c r="D4083" s="9" t="s">
        <v>5329</v>
      </c>
      <c r="E4083" t="str">
        <f t="shared" si="558"/>
        <v>http://creativecommons.org/publicdomain/zero/1.0/</v>
      </c>
      <c r="F4083" s="11" t="s">
        <v>5914</v>
      </c>
      <c r="G4083">
        <v>10</v>
      </c>
      <c r="H4083" t="s">
        <v>337</v>
      </c>
      <c r="I4083" s="3" t="str">
        <f t="shared" si="559"/>
        <v>https://jpsearch.go.jp/term/type/文章要素</v>
      </c>
      <c r="L4083">
        <f t="shared" si="561"/>
        <v>188</v>
      </c>
      <c r="M4083" t="str">
        <f t="shared" si="562"/>
        <v>https://www.dl.ndl.go.jp/api/iiif/3437686/canvas/188</v>
      </c>
      <c r="N4083" t="str">
        <f t="shared" si="560"/>
        <v>https://www.dl.ndl.go.jp/api/iiif/3437686/manifest.json</v>
      </c>
      <c r="O4083" t="str">
        <f t="shared" si="563"/>
        <v>http://da.dl.itc.u-tokyo.ac.jp/mirador/?params=[{%22manifest%22:%22https://www.dl.ndl.go.jp/api/iiif/3437686/manifest.json%22,%22canvas%22:%22https://www.dl.ndl.go.jp/api/iiif/3437686/canvas/188%22}]</v>
      </c>
      <c r="P4083" t="b">
        <f t="shared" si="564"/>
        <v>1</v>
      </c>
      <c r="Q4083" t="b">
        <f t="shared" si="565"/>
        <v>1</v>
      </c>
      <c r="R4083" s="8">
        <v>336</v>
      </c>
      <c r="S4083" s="8">
        <v>4</v>
      </c>
      <c r="T4083" s="9" t="s">
        <v>5329</v>
      </c>
    </row>
    <row r="4084" spans="1:20" ht="19">
      <c r="A4084" s="8" t="str">
        <f t="shared" si="557"/>
        <v>https://w3id.org/kouigenjimonogatari/data/0336-05.json</v>
      </c>
      <c r="B4084" s="8">
        <v>336</v>
      </c>
      <c r="C4084" s="8">
        <v>5</v>
      </c>
      <c r="D4084" s="9" t="s">
        <v>5330</v>
      </c>
      <c r="E4084" t="str">
        <f t="shared" si="558"/>
        <v>http://creativecommons.org/publicdomain/zero/1.0/</v>
      </c>
      <c r="F4084" s="11" t="s">
        <v>5914</v>
      </c>
      <c r="G4084">
        <v>10</v>
      </c>
      <c r="H4084" t="s">
        <v>337</v>
      </c>
      <c r="I4084" s="3" t="str">
        <f t="shared" si="559"/>
        <v>https://jpsearch.go.jp/term/type/文章要素</v>
      </c>
      <c r="L4084">
        <f t="shared" si="561"/>
        <v>188</v>
      </c>
      <c r="M4084" t="str">
        <f t="shared" si="562"/>
        <v>https://www.dl.ndl.go.jp/api/iiif/3437686/canvas/188</v>
      </c>
      <c r="N4084" t="str">
        <f t="shared" si="560"/>
        <v>https://www.dl.ndl.go.jp/api/iiif/3437686/manifest.json</v>
      </c>
      <c r="O4084" t="str">
        <f t="shared" si="563"/>
        <v>http://da.dl.itc.u-tokyo.ac.jp/mirador/?params=[{%22manifest%22:%22https://www.dl.ndl.go.jp/api/iiif/3437686/manifest.json%22,%22canvas%22:%22https://www.dl.ndl.go.jp/api/iiif/3437686/canvas/188%22}]</v>
      </c>
      <c r="P4084" t="b">
        <f t="shared" si="564"/>
        <v>1</v>
      </c>
      <c r="Q4084" t="b">
        <f t="shared" si="565"/>
        <v>1</v>
      </c>
      <c r="R4084" s="8">
        <v>336</v>
      </c>
      <c r="S4084" s="8">
        <v>5</v>
      </c>
      <c r="T4084" s="9" t="s">
        <v>5330</v>
      </c>
    </row>
    <row r="4085" spans="1:20" ht="19">
      <c r="A4085" s="8" t="str">
        <f t="shared" si="557"/>
        <v>https://w3id.org/kouigenjimonogatari/data/0336-06.json</v>
      </c>
      <c r="B4085" s="8">
        <v>336</v>
      </c>
      <c r="C4085" s="8">
        <v>6</v>
      </c>
      <c r="D4085" s="9" t="s">
        <v>5331</v>
      </c>
      <c r="E4085" t="str">
        <f t="shared" si="558"/>
        <v>http://creativecommons.org/publicdomain/zero/1.0/</v>
      </c>
      <c r="F4085" s="11" t="s">
        <v>5914</v>
      </c>
      <c r="G4085">
        <v>10</v>
      </c>
      <c r="H4085" t="s">
        <v>337</v>
      </c>
      <c r="I4085" s="3" t="str">
        <f t="shared" si="559"/>
        <v>https://jpsearch.go.jp/term/type/文章要素</v>
      </c>
      <c r="L4085">
        <f t="shared" si="561"/>
        <v>188</v>
      </c>
      <c r="M4085" t="str">
        <f t="shared" si="562"/>
        <v>https://www.dl.ndl.go.jp/api/iiif/3437686/canvas/188</v>
      </c>
      <c r="N4085" t="str">
        <f t="shared" si="560"/>
        <v>https://www.dl.ndl.go.jp/api/iiif/3437686/manifest.json</v>
      </c>
      <c r="O4085" t="str">
        <f t="shared" si="563"/>
        <v>http://da.dl.itc.u-tokyo.ac.jp/mirador/?params=[{%22manifest%22:%22https://www.dl.ndl.go.jp/api/iiif/3437686/manifest.json%22,%22canvas%22:%22https://www.dl.ndl.go.jp/api/iiif/3437686/canvas/188%22}]</v>
      </c>
      <c r="P4085" t="b">
        <f t="shared" si="564"/>
        <v>1</v>
      </c>
      <c r="Q4085" t="b">
        <f t="shared" si="565"/>
        <v>1</v>
      </c>
      <c r="R4085" s="8">
        <v>336</v>
      </c>
      <c r="S4085" s="8">
        <v>6</v>
      </c>
      <c r="T4085" s="9" t="s">
        <v>5331</v>
      </c>
    </row>
    <row r="4086" spans="1:20" ht="19">
      <c r="A4086" s="8" t="str">
        <f t="shared" si="557"/>
        <v>https://w3id.org/kouigenjimonogatari/data/0336-07.json</v>
      </c>
      <c r="B4086" s="8">
        <v>336</v>
      </c>
      <c r="C4086" s="8">
        <v>7</v>
      </c>
      <c r="D4086" s="9" t="s">
        <v>5332</v>
      </c>
      <c r="E4086" t="str">
        <f t="shared" si="558"/>
        <v>http://creativecommons.org/publicdomain/zero/1.0/</v>
      </c>
      <c r="F4086" s="11" t="s">
        <v>5914</v>
      </c>
      <c r="G4086">
        <v>10</v>
      </c>
      <c r="H4086" t="s">
        <v>337</v>
      </c>
      <c r="I4086" s="3" t="str">
        <f t="shared" si="559"/>
        <v>https://jpsearch.go.jp/term/type/文章要素</v>
      </c>
      <c r="L4086">
        <f t="shared" si="561"/>
        <v>188</v>
      </c>
      <c r="M4086" t="str">
        <f t="shared" si="562"/>
        <v>https://www.dl.ndl.go.jp/api/iiif/3437686/canvas/188</v>
      </c>
      <c r="N4086" t="str">
        <f t="shared" si="560"/>
        <v>https://www.dl.ndl.go.jp/api/iiif/3437686/manifest.json</v>
      </c>
      <c r="O4086" t="str">
        <f t="shared" si="563"/>
        <v>http://da.dl.itc.u-tokyo.ac.jp/mirador/?params=[{%22manifest%22:%22https://www.dl.ndl.go.jp/api/iiif/3437686/manifest.json%22,%22canvas%22:%22https://www.dl.ndl.go.jp/api/iiif/3437686/canvas/188%22}]</v>
      </c>
      <c r="P4086" t="b">
        <f t="shared" si="564"/>
        <v>1</v>
      </c>
      <c r="Q4086" t="b">
        <f t="shared" si="565"/>
        <v>1</v>
      </c>
      <c r="R4086" s="8">
        <v>336</v>
      </c>
      <c r="S4086" s="8">
        <v>7</v>
      </c>
      <c r="T4086" s="9" t="s">
        <v>5332</v>
      </c>
    </row>
    <row r="4087" spans="1:20" ht="19">
      <c r="A4087" s="8" t="str">
        <f t="shared" si="557"/>
        <v>https://w3id.org/kouigenjimonogatari/data/0336-08.json</v>
      </c>
      <c r="B4087" s="8">
        <v>336</v>
      </c>
      <c r="C4087" s="8">
        <v>8</v>
      </c>
      <c r="D4087" s="9" t="s">
        <v>5333</v>
      </c>
      <c r="E4087" t="str">
        <f t="shared" si="558"/>
        <v>http://creativecommons.org/publicdomain/zero/1.0/</v>
      </c>
      <c r="F4087" s="11" t="s">
        <v>5914</v>
      </c>
      <c r="G4087">
        <v>10</v>
      </c>
      <c r="H4087" t="s">
        <v>337</v>
      </c>
      <c r="I4087" s="3" t="str">
        <f t="shared" si="559"/>
        <v>https://jpsearch.go.jp/term/type/文章要素</v>
      </c>
      <c r="L4087">
        <f t="shared" si="561"/>
        <v>188</v>
      </c>
      <c r="M4087" t="str">
        <f t="shared" si="562"/>
        <v>https://www.dl.ndl.go.jp/api/iiif/3437686/canvas/188</v>
      </c>
      <c r="N4087" t="str">
        <f t="shared" si="560"/>
        <v>https://www.dl.ndl.go.jp/api/iiif/3437686/manifest.json</v>
      </c>
      <c r="O4087" t="str">
        <f t="shared" si="563"/>
        <v>http://da.dl.itc.u-tokyo.ac.jp/mirador/?params=[{%22manifest%22:%22https://www.dl.ndl.go.jp/api/iiif/3437686/manifest.json%22,%22canvas%22:%22https://www.dl.ndl.go.jp/api/iiif/3437686/canvas/188%22}]</v>
      </c>
      <c r="P4087" t="b">
        <f t="shared" si="564"/>
        <v>1</v>
      </c>
      <c r="Q4087" t="b">
        <f t="shared" si="565"/>
        <v>1</v>
      </c>
      <c r="R4087" s="8">
        <v>336</v>
      </c>
      <c r="S4087" s="8">
        <v>8</v>
      </c>
      <c r="T4087" s="9" t="s">
        <v>5333</v>
      </c>
    </row>
    <row r="4088" spans="1:20" ht="19">
      <c r="A4088" s="8" t="str">
        <f t="shared" si="557"/>
        <v>https://w3id.org/kouigenjimonogatari/data/0336-09.json</v>
      </c>
      <c r="B4088" s="8">
        <v>336</v>
      </c>
      <c r="C4088" s="8">
        <v>9</v>
      </c>
      <c r="D4088" s="9" t="s">
        <v>5334</v>
      </c>
      <c r="E4088" t="str">
        <f t="shared" si="558"/>
        <v>http://creativecommons.org/publicdomain/zero/1.0/</v>
      </c>
      <c r="F4088" s="11" t="s">
        <v>5914</v>
      </c>
      <c r="G4088">
        <v>10</v>
      </c>
      <c r="H4088" t="s">
        <v>337</v>
      </c>
      <c r="I4088" s="3" t="str">
        <f t="shared" si="559"/>
        <v>https://jpsearch.go.jp/term/type/文章要素</v>
      </c>
      <c r="L4088">
        <f t="shared" si="561"/>
        <v>188</v>
      </c>
      <c r="M4088" t="str">
        <f t="shared" si="562"/>
        <v>https://www.dl.ndl.go.jp/api/iiif/3437686/canvas/188</v>
      </c>
      <c r="N4088" t="str">
        <f t="shared" si="560"/>
        <v>https://www.dl.ndl.go.jp/api/iiif/3437686/manifest.json</v>
      </c>
      <c r="O4088" t="str">
        <f t="shared" si="563"/>
        <v>http://da.dl.itc.u-tokyo.ac.jp/mirador/?params=[{%22manifest%22:%22https://www.dl.ndl.go.jp/api/iiif/3437686/manifest.json%22,%22canvas%22:%22https://www.dl.ndl.go.jp/api/iiif/3437686/canvas/188%22}]</v>
      </c>
      <c r="P4088" t="b">
        <f t="shared" si="564"/>
        <v>1</v>
      </c>
      <c r="Q4088" t="b">
        <f t="shared" si="565"/>
        <v>1</v>
      </c>
      <c r="R4088" s="8">
        <v>336</v>
      </c>
      <c r="S4088" s="8">
        <v>9</v>
      </c>
      <c r="T4088" s="9" t="s">
        <v>5334</v>
      </c>
    </row>
    <row r="4089" spans="1:20" ht="19">
      <c r="A4089" s="8" t="str">
        <f t="shared" si="557"/>
        <v>https://w3id.org/kouigenjimonogatari/data/0336-10.json</v>
      </c>
      <c r="B4089" s="8">
        <v>336</v>
      </c>
      <c r="C4089" s="8">
        <v>10</v>
      </c>
      <c r="D4089" s="9" t="s">
        <v>5335</v>
      </c>
      <c r="E4089" t="str">
        <f t="shared" si="558"/>
        <v>http://creativecommons.org/publicdomain/zero/1.0/</v>
      </c>
      <c r="F4089" s="11" t="s">
        <v>5914</v>
      </c>
      <c r="G4089">
        <v>10</v>
      </c>
      <c r="H4089" t="s">
        <v>337</v>
      </c>
      <c r="I4089" s="3" t="str">
        <f t="shared" si="559"/>
        <v>https://jpsearch.go.jp/term/type/文章要素</v>
      </c>
      <c r="L4089">
        <f t="shared" si="561"/>
        <v>188</v>
      </c>
      <c r="M4089" t="str">
        <f t="shared" si="562"/>
        <v>https://www.dl.ndl.go.jp/api/iiif/3437686/canvas/188</v>
      </c>
      <c r="N4089" t="str">
        <f t="shared" si="560"/>
        <v>https://www.dl.ndl.go.jp/api/iiif/3437686/manifest.json</v>
      </c>
      <c r="O4089" t="str">
        <f t="shared" si="563"/>
        <v>http://da.dl.itc.u-tokyo.ac.jp/mirador/?params=[{%22manifest%22:%22https://www.dl.ndl.go.jp/api/iiif/3437686/manifest.json%22,%22canvas%22:%22https://www.dl.ndl.go.jp/api/iiif/3437686/canvas/188%22}]</v>
      </c>
      <c r="P4089" t="b">
        <f t="shared" si="564"/>
        <v>1</v>
      </c>
      <c r="Q4089" t="b">
        <f t="shared" si="565"/>
        <v>1</v>
      </c>
      <c r="R4089" s="8">
        <v>336</v>
      </c>
      <c r="S4089" s="8">
        <v>10</v>
      </c>
      <c r="T4089" s="9" t="s">
        <v>5335</v>
      </c>
    </row>
    <row r="4090" spans="1:20" ht="19">
      <c r="A4090" s="8" t="str">
        <f t="shared" si="557"/>
        <v>https://w3id.org/kouigenjimonogatari/data/0336-11.json</v>
      </c>
      <c r="B4090" s="8">
        <v>336</v>
      </c>
      <c r="C4090" s="8">
        <v>11</v>
      </c>
      <c r="D4090" s="9" t="s">
        <v>5336</v>
      </c>
      <c r="E4090" t="str">
        <f t="shared" si="558"/>
        <v>http://creativecommons.org/publicdomain/zero/1.0/</v>
      </c>
      <c r="F4090" s="11" t="s">
        <v>5914</v>
      </c>
      <c r="G4090">
        <v>10</v>
      </c>
      <c r="H4090" t="s">
        <v>337</v>
      </c>
      <c r="I4090" s="3" t="str">
        <f t="shared" si="559"/>
        <v>https://jpsearch.go.jp/term/type/文章要素</v>
      </c>
      <c r="L4090">
        <f t="shared" si="561"/>
        <v>188</v>
      </c>
      <c r="M4090" t="str">
        <f t="shared" si="562"/>
        <v>https://www.dl.ndl.go.jp/api/iiif/3437686/canvas/188</v>
      </c>
      <c r="N4090" t="str">
        <f t="shared" si="560"/>
        <v>https://www.dl.ndl.go.jp/api/iiif/3437686/manifest.json</v>
      </c>
      <c r="O4090" t="str">
        <f t="shared" si="563"/>
        <v>http://da.dl.itc.u-tokyo.ac.jp/mirador/?params=[{%22manifest%22:%22https://www.dl.ndl.go.jp/api/iiif/3437686/manifest.json%22,%22canvas%22:%22https://www.dl.ndl.go.jp/api/iiif/3437686/canvas/188%22}]</v>
      </c>
      <c r="P4090" t="b">
        <f t="shared" si="564"/>
        <v>1</v>
      </c>
      <c r="Q4090" t="b">
        <f t="shared" si="565"/>
        <v>1</v>
      </c>
      <c r="R4090" s="8">
        <v>336</v>
      </c>
      <c r="S4090" s="8">
        <v>11</v>
      </c>
      <c r="T4090" s="9" t="s">
        <v>5336</v>
      </c>
    </row>
    <row r="4091" spans="1:20" ht="19">
      <c r="A4091" s="8" t="str">
        <f t="shared" si="557"/>
        <v>https://w3id.org/kouigenjimonogatari/data/0336-12.json</v>
      </c>
      <c r="B4091" s="8">
        <v>336</v>
      </c>
      <c r="C4091" s="8">
        <v>12</v>
      </c>
      <c r="D4091" s="9" t="s">
        <v>5337</v>
      </c>
      <c r="E4091" t="str">
        <f t="shared" si="558"/>
        <v>http://creativecommons.org/publicdomain/zero/1.0/</v>
      </c>
      <c r="F4091" s="11" t="s">
        <v>5914</v>
      </c>
      <c r="G4091">
        <v>10</v>
      </c>
      <c r="H4091" t="s">
        <v>337</v>
      </c>
      <c r="I4091" s="3" t="str">
        <f t="shared" si="559"/>
        <v>https://jpsearch.go.jp/term/type/文章要素</v>
      </c>
      <c r="L4091">
        <f t="shared" si="561"/>
        <v>188</v>
      </c>
      <c r="M4091" t="str">
        <f t="shared" si="562"/>
        <v>https://www.dl.ndl.go.jp/api/iiif/3437686/canvas/188</v>
      </c>
      <c r="N4091" t="str">
        <f t="shared" si="560"/>
        <v>https://www.dl.ndl.go.jp/api/iiif/3437686/manifest.json</v>
      </c>
      <c r="O4091" t="str">
        <f t="shared" si="563"/>
        <v>http://da.dl.itc.u-tokyo.ac.jp/mirador/?params=[{%22manifest%22:%22https://www.dl.ndl.go.jp/api/iiif/3437686/manifest.json%22,%22canvas%22:%22https://www.dl.ndl.go.jp/api/iiif/3437686/canvas/188%22}]</v>
      </c>
      <c r="P4091" t="b">
        <f t="shared" si="564"/>
        <v>1</v>
      </c>
      <c r="Q4091" t="b">
        <f t="shared" si="565"/>
        <v>1</v>
      </c>
      <c r="R4091" s="8">
        <v>336</v>
      </c>
      <c r="S4091" s="8">
        <v>12</v>
      </c>
      <c r="T4091" s="9" t="s">
        <v>5337</v>
      </c>
    </row>
    <row r="4092" spans="1:20" ht="19">
      <c r="A4092" s="8" t="str">
        <f t="shared" si="557"/>
        <v>https://w3id.org/kouigenjimonogatari/data/0336-13.json</v>
      </c>
      <c r="B4092" s="8">
        <v>336</v>
      </c>
      <c r="C4092" s="8">
        <v>13</v>
      </c>
      <c r="D4092" s="9" t="s">
        <v>5338</v>
      </c>
      <c r="E4092" t="str">
        <f t="shared" si="558"/>
        <v>http://creativecommons.org/publicdomain/zero/1.0/</v>
      </c>
      <c r="F4092" s="11" t="s">
        <v>5914</v>
      </c>
      <c r="G4092">
        <v>10</v>
      </c>
      <c r="H4092" t="s">
        <v>337</v>
      </c>
      <c r="I4092" s="3" t="str">
        <f t="shared" si="559"/>
        <v>https://jpsearch.go.jp/term/type/文章要素</v>
      </c>
      <c r="L4092">
        <f t="shared" si="561"/>
        <v>188</v>
      </c>
      <c r="M4092" t="str">
        <f t="shared" si="562"/>
        <v>https://www.dl.ndl.go.jp/api/iiif/3437686/canvas/188</v>
      </c>
      <c r="N4092" t="str">
        <f t="shared" si="560"/>
        <v>https://www.dl.ndl.go.jp/api/iiif/3437686/manifest.json</v>
      </c>
      <c r="O4092" t="str">
        <f t="shared" si="563"/>
        <v>http://da.dl.itc.u-tokyo.ac.jp/mirador/?params=[{%22manifest%22:%22https://www.dl.ndl.go.jp/api/iiif/3437686/manifest.json%22,%22canvas%22:%22https://www.dl.ndl.go.jp/api/iiif/3437686/canvas/188%22}]</v>
      </c>
      <c r="P4092" t="b">
        <f t="shared" si="564"/>
        <v>1</v>
      </c>
      <c r="Q4092" t="b">
        <f t="shared" si="565"/>
        <v>1</v>
      </c>
      <c r="R4092" s="8">
        <v>336</v>
      </c>
      <c r="S4092" s="8">
        <v>13</v>
      </c>
      <c r="T4092" s="9" t="s">
        <v>5338</v>
      </c>
    </row>
    <row r="4093" spans="1:20" ht="19">
      <c r="A4093" s="8" t="str">
        <f t="shared" si="557"/>
        <v>https://w3id.org/kouigenjimonogatari/data/0336-14.json</v>
      </c>
      <c r="B4093" s="8">
        <v>336</v>
      </c>
      <c r="C4093" s="8">
        <v>14</v>
      </c>
      <c r="D4093" s="9" t="s">
        <v>5339</v>
      </c>
      <c r="E4093" t="str">
        <f t="shared" si="558"/>
        <v>http://creativecommons.org/publicdomain/zero/1.0/</v>
      </c>
      <c r="F4093" s="11" t="s">
        <v>5914</v>
      </c>
      <c r="G4093">
        <v>10</v>
      </c>
      <c r="H4093" t="s">
        <v>337</v>
      </c>
      <c r="I4093" s="3" t="str">
        <f t="shared" si="559"/>
        <v>https://jpsearch.go.jp/term/type/文章要素</v>
      </c>
      <c r="L4093">
        <f t="shared" si="561"/>
        <v>188</v>
      </c>
      <c r="M4093" t="str">
        <f t="shared" si="562"/>
        <v>https://www.dl.ndl.go.jp/api/iiif/3437686/canvas/188</v>
      </c>
      <c r="N4093" t="str">
        <f t="shared" si="560"/>
        <v>https://www.dl.ndl.go.jp/api/iiif/3437686/manifest.json</v>
      </c>
      <c r="O4093" t="str">
        <f t="shared" si="563"/>
        <v>http://da.dl.itc.u-tokyo.ac.jp/mirador/?params=[{%22manifest%22:%22https://www.dl.ndl.go.jp/api/iiif/3437686/manifest.json%22,%22canvas%22:%22https://www.dl.ndl.go.jp/api/iiif/3437686/canvas/188%22}]</v>
      </c>
      <c r="P4093" t="b">
        <f t="shared" si="564"/>
        <v>1</v>
      </c>
      <c r="Q4093" t="b">
        <f t="shared" si="565"/>
        <v>1</v>
      </c>
      <c r="R4093" s="8">
        <v>336</v>
      </c>
      <c r="S4093" s="8">
        <v>14</v>
      </c>
      <c r="T4093" s="9" t="s">
        <v>5339</v>
      </c>
    </row>
    <row r="4094" spans="1:20" ht="19">
      <c r="A4094" s="8" t="str">
        <f t="shared" si="557"/>
        <v>https://w3id.org/kouigenjimonogatari/data/0337-01.json</v>
      </c>
      <c r="B4094" s="8">
        <v>337</v>
      </c>
      <c r="C4094" s="8">
        <v>1</v>
      </c>
      <c r="D4094" s="9" t="s">
        <v>5340</v>
      </c>
      <c r="E4094" t="str">
        <f t="shared" si="558"/>
        <v>http://creativecommons.org/publicdomain/zero/1.0/</v>
      </c>
      <c r="F4094" s="11" t="s">
        <v>5914</v>
      </c>
      <c r="G4094">
        <v>10</v>
      </c>
      <c r="H4094" t="s">
        <v>337</v>
      </c>
      <c r="I4094" s="3" t="str">
        <f t="shared" si="559"/>
        <v>https://jpsearch.go.jp/term/type/文章要素</v>
      </c>
      <c r="L4094">
        <f t="shared" si="561"/>
        <v>188</v>
      </c>
      <c r="M4094" t="str">
        <f t="shared" si="562"/>
        <v>https://www.dl.ndl.go.jp/api/iiif/3437686/canvas/188</v>
      </c>
      <c r="N4094" t="str">
        <f t="shared" si="560"/>
        <v>https://www.dl.ndl.go.jp/api/iiif/3437686/manifest.json</v>
      </c>
      <c r="O4094" t="str">
        <f t="shared" si="563"/>
        <v>http://da.dl.itc.u-tokyo.ac.jp/mirador/?params=[{%22manifest%22:%22https://www.dl.ndl.go.jp/api/iiif/3437686/manifest.json%22,%22canvas%22:%22https://www.dl.ndl.go.jp/api/iiif/3437686/canvas/188%22}]</v>
      </c>
      <c r="P4094" t="b">
        <f t="shared" si="564"/>
        <v>1</v>
      </c>
      <c r="Q4094" t="b">
        <f t="shared" si="565"/>
        <v>1</v>
      </c>
      <c r="R4094" s="8">
        <v>337</v>
      </c>
      <c r="S4094" s="8">
        <v>1</v>
      </c>
      <c r="T4094" s="9" t="s">
        <v>5340</v>
      </c>
    </row>
    <row r="4095" spans="1:20" ht="19">
      <c r="A4095" s="8" t="str">
        <f t="shared" si="557"/>
        <v>https://w3id.org/kouigenjimonogatari/data/0337-02.json</v>
      </c>
      <c r="B4095" s="8">
        <v>337</v>
      </c>
      <c r="C4095" s="8">
        <v>2</v>
      </c>
      <c r="D4095" s="9" t="s">
        <v>5341</v>
      </c>
      <c r="E4095" t="str">
        <f t="shared" si="558"/>
        <v>http://creativecommons.org/publicdomain/zero/1.0/</v>
      </c>
      <c r="F4095" s="11" t="s">
        <v>5914</v>
      </c>
      <c r="G4095">
        <v>10</v>
      </c>
      <c r="H4095" t="s">
        <v>337</v>
      </c>
      <c r="I4095" s="3" t="str">
        <f t="shared" si="559"/>
        <v>https://jpsearch.go.jp/term/type/文章要素</v>
      </c>
      <c r="L4095">
        <f t="shared" si="561"/>
        <v>188</v>
      </c>
      <c r="M4095" t="str">
        <f t="shared" si="562"/>
        <v>https://www.dl.ndl.go.jp/api/iiif/3437686/canvas/188</v>
      </c>
      <c r="N4095" t="str">
        <f t="shared" si="560"/>
        <v>https://www.dl.ndl.go.jp/api/iiif/3437686/manifest.json</v>
      </c>
      <c r="O4095" t="str">
        <f t="shared" si="563"/>
        <v>http://da.dl.itc.u-tokyo.ac.jp/mirador/?params=[{%22manifest%22:%22https://www.dl.ndl.go.jp/api/iiif/3437686/manifest.json%22,%22canvas%22:%22https://www.dl.ndl.go.jp/api/iiif/3437686/canvas/188%22}]</v>
      </c>
      <c r="P4095" t="b">
        <f t="shared" si="564"/>
        <v>1</v>
      </c>
      <c r="Q4095" t="b">
        <f t="shared" si="565"/>
        <v>1</v>
      </c>
      <c r="R4095" s="8">
        <v>337</v>
      </c>
      <c r="S4095" s="8">
        <v>2</v>
      </c>
      <c r="T4095" s="9" t="s">
        <v>5341</v>
      </c>
    </row>
    <row r="4096" spans="1:20" ht="19">
      <c r="A4096" s="8" t="str">
        <f t="shared" ref="A4096:A4159" si="566">"https://w3id.org/kouigenjimonogatari/data/"&amp;TEXT(B4096, "0000")&amp;"-"&amp;TEXT(C4096, "00")&amp;".json"</f>
        <v>https://w3id.org/kouigenjimonogatari/data/0337-03.json</v>
      </c>
      <c r="B4096" s="8">
        <v>337</v>
      </c>
      <c r="C4096" s="8">
        <v>3</v>
      </c>
      <c r="D4096" s="9" t="s">
        <v>3994</v>
      </c>
      <c r="E4096" t="str">
        <f t="shared" si="558"/>
        <v>http://creativecommons.org/publicdomain/zero/1.0/</v>
      </c>
      <c r="F4096" s="11" t="s">
        <v>5914</v>
      </c>
      <c r="G4096">
        <v>10</v>
      </c>
      <c r="H4096" t="s">
        <v>337</v>
      </c>
      <c r="I4096" s="3" t="str">
        <f t="shared" si="559"/>
        <v>https://jpsearch.go.jp/term/type/文章要素</v>
      </c>
      <c r="L4096">
        <f t="shared" si="561"/>
        <v>188</v>
      </c>
      <c r="M4096" t="str">
        <f t="shared" si="562"/>
        <v>https://www.dl.ndl.go.jp/api/iiif/3437686/canvas/188</v>
      </c>
      <c r="N4096" t="str">
        <f t="shared" si="560"/>
        <v>https://www.dl.ndl.go.jp/api/iiif/3437686/manifest.json</v>
      </c>
      <c r="O4096" t="str">
        <f t="shared" si="563"/>
        <v>http://da.dl.itc.u-tokyo.ac.jp/mirador/?params=[{%22manifest%22:%22https://www.dl.ndl.go.jp/api/iiif/3437686/manifest.json%22,%22canvas%22:%22https://www.dl.ndl.go.jp/api/iiif/3437686/canvas/188%22}]</v>
      </c>
      <c r="P4096" t="b">
        <f t="shared" si="564"/>
        <v>1</v>
      </c>
      <c r="Q4096" t="b">
        <f t="shared" si="565"/>
        <v>1</v>
      </c>
      <c r="R4096" s="8">
        <v>337</v>
      </c>
      <c r="S4096" s="8">
        <v>3</v>
      </c>
      <c r="T4096" s="9" t="s">
        <v>3994</v>
      </c>
    </row>
    <row r="4097" spans="1:20" ht="19">
      <c r="A4097" s="8" t="str">
        <f t="shared" si="566"/>
        <v>https://w3id.org/kouigenjimonogatari/data/0337-04.json</v>
      </c>
      <c r="B4097" s="8">
        <v>337</v>
      </c>
      <c r="C4097" s="8">
        <v>4</v>
      </c>
      <c r="D4097" s="9" t="s">
        <v>5342</v>
      </c>
      <c r="E4097" t="str">
        <f t="shared" si="558"/>
        <v>http://creativecommons.org/publicdomain/zero/1.0/</v>
      </c>
      <c r="F4097" s="11" t="s">
        <v>5914</v>
      </c>
      <c r="G4097">
        <v>10</v>
      </c>
      <c r="H4097" t="s">
        <v>337</v>
      </c>
      <c r="I4097" s="3" t="str">
        <f t="shared" si="559"/>
        <v>https://jpsearch.go.jp/term/type/文章要素</v>
      </c>
      <c r="L4097">
        <f t="shared" si="561"/>
        <v>188</v>
      </c>
      <c r="M4097" t="str">
        <f t="shared" si="562"/>
        <v>https://www.dl.ndl.go.jp/api/iiif/3437686/canvas/188</v>
      </c>
      <c r="N4097" t="str">
        <f t="shared" si="560"/>
        <v>https://www.dl.ndl.go.jp/api/iiif/3437686/manifest.json</v>
      </c>
      <c r="O4097" t="str">
        <f t="shared" si="563"/>
        <v>http://da.dl.itc.u-tokyo.ac.jp/mirador/?params=[{%22manifest%22:%22https://www.dl.ndl.go.jp/api/iiif/3437686/manifest.json%22,%22canvas%22:%22https://www.dl.ndl.go.jp/api/iiif/3437686/canvas/188%22}]</v>
      </c>
      <c r="P4097" t="b">
        <f t="shared" si="564"/>
        <v>1</v>
      </c>
      <c r="Q4097" t="b">
        <f t="shared" si="565"/>
        <v>1</v>
      </c>
      <c r="R4097" s="8">
        <v>337</v>
      </c>
      <c r="S4097" s="8">
        <v>4</v>
      </c>
      <c r="T4097" s="9" t="s">
        <v>5342</v>
      </c>
    </row>
    <row r="4098" spans="1:20" ht="19">
      <c r="A4098" s="8" t="str">
        <f t="shared" si="566"/>
        <v>https://w3id.org/kouigenjimonogatari/data/0337-05.json</v>
      </c>
      <c r="B4098" s="8">
        <v>337</v>
      </c>
      <c r="C4098" s="8">
        <v>5</v>
      </c>
      <c r="D4098" s="9" t="s">
        <v>5343</v>
      </c>
      <c r="E4098" t="str">
        <f t="shared" si="558"/>
        <v>http://creativecommons.org/publicdomain/zero/1.0/</v>
      </c>
      <c r="F4098" s="11" t="s">
        <v>5914</v>
      </c>
      <c r="G4098">
        <v>10</v>
      </c>
      <c r="H4098" t="s">
        <v>337</v>
      </c>
      <c r="I4098" s="3" t="str">
        <f t="shared" si="559"/>
        <v>https://jpsearch.go.jp/term/type/文章要素</v>
      </c>
      <c r="L4098">
        <f t="shared" si="561"/>
        <v>188</v>
      </c>
      <c r="M4098" t="str">
        <f t="shared" si="562"/>
        <v>https://www.dl.ndl.go.jp/api/iiif/3437686/canvas/188</v>
      </c>
      <c r="N4098" t="str">
        <f t="shared" si="560"/>
        <v>https://www.dl.ndl.go.jp/api/iiif/3437686/manifest.json</v>
      </c>
      <c r="O4098" t="str">
        <f t="shared" si="563"/>
        <v>http://da.dl.itc.u-tokyo.ac.jp/mirador/?params=[{%22manifest%22:%22https://www.dl.ndl.go.jp/api/iiif/3437686/manifest.json%22,%22canvas%22:%22https://www.dl.ndl.go.jp/api/iiif/3437686/canvas/188%22}]</v>
      </c>
      <c r="P4098" t="b">
        <f t="shared" si="564"/>
        <v>1</v>
      </c>
      <c r="Q4098" t="b">
        <f t="shared" si="565"/>
        <v>1</v>
      </c>
      <c r="R4098" s="8">
        <v>337</v>
      </c>
      <c r="S4098" s="8">
        <v>5</v>
      </c>
      <c r="T4098" s="9" t="s">
        <v>5343</v>
      </c>
    </row>
    <row r="4099" spans="1:20" ht="19">
      <c r="A4099" s="8" t="str">
        <f t="shared" si="566"/>
        <v>https://w3id.org/kouigenjimonogatari/data/0337-06.json</v>
      </c>
      <c r="B4099" s="8">
        <v>337</v>
      </c>
      <c r="C4099" s="8">
        <v>6</v>
      </c>
      <c r="D4099" s="9" t="s">
        <v>5344</v>
      </c>
      <c r="E4099" t="str">
        <f t="shared" si="558"/>
        <v>http://creativecommons.org/publicdomain/zero/1.0/</v>
      </c>
      <c r="F4099" s="11" t="s">
        <v>5914</v>
      </c>
      <c r="G4099">
        <v>10</v>
      </c>
      <c r="H4099" t="s">
        <v>337</v>
      </c>
      <c r="I4099" s="3" t="str">
        <f t="shared" si="559"/>
        <v>https://jpsearch.go.jp/term/type/文章要素</v>
      </c>
      <c r="L4099">
        <f t="shared" si="561"/>
        <v>188</v>
      </c>
      <c r="M4099" t="str">
        <f t="shared" si="562"/>
        <v>https://www.dl.ndl.go.jp/api/iiif/3437686/canvas/188</v>
      </c>
      <c r="N4099" t="str">
        <f t="shared" si="560"/>
        <v>https://www.dl.ndl.go.jp/api/iiif/3437686/manifest.json</v>
      </c>
      <c r="O4099" t="str">
        <f t="shared" si="563"/>
        <v>http://da.dl.itc.u-tokyo.ac.jp/mirador/?params=[{%22manifest%22:%22https://www.dl.ndl.go.jp/api/iiif/3437686/manifest.json%22,%22canvas%22:%22https://www.dl.ndl.go.jp/api/iiif/3437686/canvas/188%22}]</v>
      </c>
      <c r="P4099" t="b">
        <f t="shared" si="564"/>
        <v>1</v>
      </c>
      <c r="Q4099" t="b">
        <f t="shared" si="565"/>
        <v>1</v>
      </c>
      <c r="R4099" s="8">
        <v>337</v>
      </c>
      <c r="S4099" s="8">
        <v>6</v>
      </c>
      <c r="T4099" s="9" t="s">
        <v>5344</v>
      </c>
    </row>
    <row r="4100" spans="1:20" ht="19">
      <c r="A4100" s="8" t="str">
        <f t="shared" si="566"/>
        <v>https://w3id.org/kouigenjimonogatari/data/0337-07.json</v>
      </c>
      <c r="B4100" s="8">
        <v>337</v>
      </c>
      <c r="C4100" s="8">
        <v>7</v>
      </c>
      <c r="D4100" s="9" t="s">
        <v>5345</v>
      </c>
      <c r="E4100" t="str">
        <f t="shared" si="558"/>
        <v>http://creativecommons.org/publicdomain/zero/1.0/</v>
      </c>
      <c r="F4100" s="11" t="s">
        <v>5914</v>
      </c>
      <c r="G4100">
        <v>10</v>
      </c>
      <c r="H4100" t="s">
        <v>337</v>
      </c>
      <c r="I4100" s="3" t="str">
        <f t="shared" si="559"/>
        <v>https://jpsearch.go.jp/term/type/文章要素</v>
      </c>
      <c r="L4100">
        <f t="shared" si="561"/>
        <v>188</v>
      </c>
      <c r="M4100" t="str">
        <f t="shared" si="562"/>
        <v>https://www.dl.ndl.go.jp/api/iiif/3437686/canvas/188</v>
      </c>
      <c r="N4100" t="str">
        <f t="shared" si="560"/>
        <v>https://www.dl.ndl.go.jp/api/iiif/3437686/manifest.json</v>
      </c>
      <c r="O4100" t="str">
        <f t="shared" si="563"/>
        <v>http://da.dl.itc.u-tokyo.ac.jp/mirador/?params=[{%22manifest%22:%22https://www.dl.ndl.go.jp/api/iiif/3437686/manifest.json%22,%22canvas%22:%22https://www.dl.ndl.go.jp/api/iiif/3437686/canvas/188%22}]</v>
      </c>
      <c r="P4100" t="b">
        <f t="shared" si="564"/>
        <v>1</v>
      </c>
      <c r="Q4100" t="b">
        <f t="shared" si="565"/>
        <v>1</v>
      </c>
      <c r="R4100" s="8">
        <v>337</v>
      </c>
      <c r="S4100" s="8">
        <v>7</v>
      </c>
      <c r="T4100" s="9" t="s">
        <v>5345</v>
      </c>
    </row>
    <row r="4101" spans="1:20" ht="19">
      <c r="A4101" s="8" t="str">
        <f t="shared" si="566"/>
        <v>https://w3id.org/kouigenjimonogatari/data/0337-08.json</v>
      </c>
      <c r="B4101" s="8">
        <v>337</v>
      </c>
      <c r="C4101" s="8">
        <v>8</v>
      </c>
      <c r="D4101" s="9" t="s">
        <v>5346</v>
      </c>
      <c r="E4101" t="str">
        <f t="shared" si="558"/>
        <v>http://creativecommons.org/publicdomain/zero/1.0/</v>
      </c>
      <c r="F4101" s="11" t="s">
        <v>5914</v>
      </c>
      <c r="G4101">
        <v>10</v>
      </c>
      <c r="H4101" t="s">
        <v>337</v>
      </c>
      <c r="I4101" s="3" t="str">
        <f t="shared" si="559"/>
        <v>https://jpsearch.go.jp/term/type/文章要素</v>
      </c>
      <c r="L4101">
        <f t="shared" si="561"/>
        <v>188</v>
      </c>
      <c r="M4101" t="str">
        <f t="shared" si="562"/>
        <v>https://www.dl.ndl.go.jp/api/iiif/3437686/canvas/188</v>
      </c>
      <c r="N4101" t="str">
        <f t="shared" si="560"/>
        <v>https://www.dl.ndl.go.jp/api/iiif/3437686/manifest.json</v>
      </c>
      <c r="O4101" t="str">
        <f t="shared" si="563"/>
        <v>http://da.dl.itc.u-tokyo.ac.jp/mirador/?params=[{%22manifest%22:%22https://www.dl.ndl.go.jp/api/iiif/3437686/manifest.json%22,%22canvas%22:%22https://www.dl.ndl.go.jp/api/iiif/3437686/canvas/188%22}]</v>
      </c>
      <c r="P4101" t="b">
        <f t="shared" si="564"/>
        <v>1</v>
      </c>
      <c r="Q4101" t="b">
        <f t="shared" si="565"/>
        <v>1</v>
      </c>
      <c r="R4101" s="8">
        <v>337</v>
      </c>
      <c r="S4101" s="8">
        <v>8</v>
      </c>
      <c r="T4101" s="9" t="s">
        <v>5346</v>
      </c>
    </row>
    <row r="4102" spans="1:20" ht="19">
      <c r="A4102" s="8" t="str">
        <f t="shared" si="566"/>
        <v>https://w3id.org/kouigenjimonogatari/data/0337-09.json</v>
      </c>
      <c r="B4102" s="8">
        <v>337</v>
      </c>
      <c r="C4102" s="8">
        <v>9</v>
      </c>
      <c r="D4102" s="9" t="s">
        <v>5347</v>
      </c>
      <c r="E4102" t="str">
        <f t="shared" si="558"/>
        <v>http://creativecommons.org/publicdomain/zero/1.0/</v>
      </c>
      <c r="F4102" s="11" t="s">
        <v>5914</v>
      </c>
      <c r="G4102">
        <v>10</v>
      </c>
      <c r="H4102" t="s">
        <v>337</v>
      </c>
      <c r="I4102" s="3" t="str">
        <f t="shared" si="559"/>
        <v>https://jpsearch.go.jp/term/type/文章要素</v>
      </c>
      <c r="L4102">
        <f t="shared" si="561"/>
        <v>188</v>
      </c>
      <c r="M4102" t="str">
        <f t="shared" si="562"/>
        <v>https://www.dl.ndl.go.jp/api/iiif/3437686/canvas/188</v>
      </c>
      <c r="N4102" t="str">
        <f t="shared" si="560"/>
        <v>https://www.dl.ndl.go.jp/api/iiif/3437686/manifest.json</v>
      </c>
      <c r="O4102" t="str">
        <f t="shared" si="563"/>
        <v>http://da.dl.itc.u-tokyo.ac.jp/mirador/?params=[{%22manifest%22:%22https://www.dl.ndl.go.jp/api/iiif/3437686/manifest.json%22,%22canvas%22:%22https://www.dl.ndl.go.jp/api/iiif/3437686/canvas/188%22}]</v>
      </c>
      <c r="P4102" t="b">
        <f t="shared" si="564"/>
        <v>1</v>
      </c>
      <c r="Q4102" t="b">
        <f t="shared" si="565"/>
        <v>1</v>
      </c>
      <c r="R4102" s="8">
        <v>337</v>
      </c>
      <c r="S4102" s="8">
        <v>9</v>
      </c>
      <c r="T4102" s="9" t="s">
        <v>5347</v>
      </c>
    </row>
    <row r="4103" spans="1:20" ht="19">
      <c r="A4103" s="8" t="str">
        <f t="shared" si="566"/>
        <v>https://w3id.org/kouigenjimonogatari/data/0337-10.json</v>
      </c>
      <c r="B4103" s="8">
        <v>337</v>
      </c>
      <c r="C4103" s="8">
        <v>10</v>
      </c>
      <c r="D4103" s="9" t="s">
        <v>5348</v>
      </c>
      <c r="E4103" t="str">
        <f t="shared" si="558"/>
        <v>http://creativecommons.org/publicdomain/zero/1.0/</v>
      </c>
      <c r="F4103" s="11" t="s">
        <v>5914</v>
      </c>
      <c r="G4103">
        <v>10</v>
      </c>
      <c r="H4103" t="s">
        <v>337</v>
      </c>
      <c r="I4103" s="3" t="str">
        <f t="shared" si="559"/>
        <v>https://jpsearch.go.jp/term/type/文章要素</v>
      </c>
      <c r="L4103">
        <f t="shared" si="561"/>
        <v>188</v>
      </c>
      <c r="M4103" t="str">
        <f t="shared" si="562"/>
        <v>https://www.dl.ndl.go.jp/api/iiif/3437686/canvas/188</v>
      </c>
      <c r="N4103" t="str">
        <f t="shared" si="560"/>
        <v>https://www.dl.ndl.go.jp/api/iiif/3437686/manifest.json</v>
      </c>
      <c r="O4103" t="str">
        <f t="shared" si="563"/>
        <v>http://da.dl.itc.u-tokyo.ac.jp/mirador/?params=[{%22manifest%22:%22https://www.dl.ndl.go.jp/api/iiif/3437686/manifest.json%22,%22canvas%22:%22https://www.dl.ndl.go.jp/api/iiif/3437686/canvas/188%22}]</v>
      </c>
      <c r="P4103" t="b">
        <f t="shared" si="564"/>
        <v>1</v>
      </c>
      <c r="Q4103" t="b">
        <f t="shared" si="565"/>
        <v>1</v>
      </c>
      <c r="R4103" s="8">
        <v>337</v>
      </c>
      <c r="S4103" s="8">
        <v>10</v>
      </c>
      <c r="T4103" s="9" t="s">
        <v>5348</v>
      </c>
    </row>
    <row r="4104" spans="1:20" ht="19">
      <c r="A4104" s="8" t="str">
        <f t="shared" si="566"/>
        <v>https://w3id.org/kouigenjimonogatari/data/0337-11.json</v>
      </c>
      <c r="B4104" s="8">
        <v>337</v>
      </c>
      <c r="C4104" s="8">
        <v>11</v>
      </c>
      <c r="D4104" s="9" t="s">
        <v>5349</v>
      </c>
      <c r="E4104" t="str">
        <f t="shared" si="558"/>
        <v>http://creativecommons.org/publicdomain/zero/1.0/</v>
      </c>
      <c r="F4104" s="11" t="s">
        <v>5914</v>
      </c>
      <c r="G4104">
        <v>10</v>
      </c>
      <c r="H4104" t="s">
        <v>337</v>
      </c>
      <c r="I4104" s="3" t="str">
        <f t="shared" si="559"/>
        <v>https://jpsearch.go.jp/term/type/文章要素</v>
      </c>
      <c r="L4104">
        <f t="shared" si="561"/>
        <v>188</v>
      </c>
      <c r="M4104" t="str">
        <f t="shared" si="562"/>
        <v>https://www.dl.ndl.go.jp/api/iiif/3437686/canvas/188</v>
      </c>
      <c r="N4104" t="str">
        <f t="shared" si="560"/>
        <v>https://www.dl.ndl.go.jp/api/iiif/3437686/manifest.json</v>
      </c>
      <c r="O4104" t="str">
        <f t="shared" si="563"/>
        <v>http://da.dl.itc.u-tokyo.ac.jp/mirador/?params=[{%22manifest%22:%22https://www.dl.ndl.go.jp/api/iiif/3437686/manifest.json%22,%22canvas%22:%22https://www.dl.ndl.go.jp/api/iiif/3437686/canvas/188%22}]</v>
      </c>
      <c r="P4104" t="b">
        <f t="shared" si="564"/>
        <v>1</v>
      </c>
      <c r="Q4104" t="b">
        <f t="shared" si="565"/>
        <v>1</v>
      </c>
      <c r="R4104" s="8">
        <v>337</v>
      </c>
      <c r="S4104" s="8">
        <v>11</v>
      </c>
      <c r="T4104" s="9" t="s">
        <v>5349</v>
      </c>
    </row>
    <row r="4105" spans="1:20" ht="19">
      <c r="A4105" s="8" t="str">
        <f t="shared" si="566"/>
        <v>https://w3id.org/kouigenjimonogatari/data/0337-12.json</v>
      </c>
      <c r="B4105" s="8">
        <v>337</v>
      </c>
      <c r="C4105" s="8">
        <v>12</v>
      </c>
      <c r="D4105" s="9" t="s">
        <v>5350</v>
      </c>
      <c r="E4105" t="str">
        <f t="shared" si="558"/>
        <v>http://creativecommons.org/publicdomain/zero/1.0/</v>
      </c>
      <c r="F4105" s="11" t="s">
        <v>5914</v>
      </c>
      <c r="G4105">
        <v>10</v>
      </c>
      <c r="H4105" t="s">
        <v>337</v>
      </c>
      <c r="I4105" s="3" t="str">
        <f t="shared" si="559"/>
        <v>https://jpsearch.go.jp/term/type/文章要素</v>
      </c>
      <c r="L4105">
        <f t="shared" si="561"/>
        <v>188</v>
      </c>
      <c r="M4105" t="str">
        <f t="shared" si="562"/>
        <v>https://www.dl.ndl.go.jp/api/iiif/3437686/canvas/188</v>
      </c>
      <c r="N4105" t="str">
        <f t="shared" si="560"/>
        <v>https://www.dl.ndl.go.jp/api/iiif/3437686/manifest.json</v>
      </c>
      <c r="O4105" t="str">
        <f t="shared" si="563"/>
        <v>http://da.dl.itc.u-tokyo.ac.jp/mirador/?params=[{%22manifest%22:%22https://www.dl.ndl.go.jp/api/iiif/3437686/manifest.json%22,%22canvas%22:%22https://www.dl.ndl.go.jp/api/iiif/3437686/canvas/188%22}]</v>
      </c>
      <c r="P4105" t="b">
        <f t="shared" si="564"/>
        <v>1</v>
      </c>
      <c r="Q4105" t="b">
        <f t="shared" si="565"/>
        <v>1</v>
      </c>
      <c r="R4105" s="8">
        <v>337</v>
      </c>
      <c r="S4105" s="8">
        <v>12</v>
      </c>
      <c r="T4105" s="9" t="s">
        <v>5350</v>
      </c>
    </row>
    <row r="4106" spans="1:20" ht="19">
      <c r="A4106" s="8" t="str">
        <f t="shared" si="566"/>
        <v>https://w3id.org/kouigenjimonogatari/data/0337-13.json</v>
      </c>
      <c r="B4106" s="8">
        <v>337</v>
      </c>
      <c r="C4106" s="8">
        <v>13</v>
      </c>
      <c r="D4106" s="9" t="s">
        <v>5351</v>
      </c>
      <c r="E4106" t="str">
        <f t="shared" si="558"/>
        <v>http://creativecommons.org/publicdomain/zero/1.0/</v>
      </c>
      <c r="F4106" s="11" t="s">
        <v>5914</v>
      </c>
      <c r="G4106">
        <v>10</v>
      </c>
      <c r="H4106" t="s">
        <v>337</v>
      </c>
      <c r="I4106" s="3" t="str">
        <f t="shared" si="559"/>
        <v>https://jpsearch.go.jp/term/type/文章要素</v>
      </c>
      <c r="L4106">
        <f t="shared" si="561"/>
        <v>188</v>
      </c>
      <c r="M4106" t="str">
        <f t="shared" si="562"/>
        <v>https://www.dl.ndl.go.jp/api/iiif/3437686/canvas/188</v>
      </c>
      <c r="N4106" t="str">
        <f t="shared" si="560"/>
        <v>https://www.dl.ndl.go.jp/api/iiif/3437686/manifest.json</v>
      </c>
      <c r="O4106" t="str">
        <f t="shared" si="563"/>
        <v>http://da.dl.itc.u-tokyo.ac.jp/mirador/?params=[{%22manifest%22:%22https://www.dl.ndl.go.jp/api/iiif/3437686/manifest.json%22,%22canvas%22:%22https://www.dl.ndl.go.jp/api/iiif/3437686/canvas/188%22}]</v>
      </c>
      <c r="P4106" t="b">
        <f t="shared" si="564"/>
        <v>1</v>
      </c>
      <c r="Q4106" t="b">
        <f t="shared" si="565"/>
        <v>1</v>
      </c>
      <c r="R4106" s="8">
        <v>337</v>
      </c>
      <c r="S4106" s="8">
        <v>13</v>
      </c>
      <c r="T4106" s="9" t="s">
        <v>5351</v>
      </c>
    </row>
    <row r="4107" spans="1:20" ht="19">
      <c r="A4107" s="8" t="str">
        <f t="shared" si="566"/>
        <v>https://w3id.org/kouigenjimonogatari/data/0337-14.json</v>
      </c>
      <c r="B4107" s="8">
        <v>337</v>
      </c>
      <c r="C4107" s="8">
        <v>14</v>
      </c>
      <c r="D4107" s="9" t="s">
        <v>5352</v>
      </c>
      <c r="E4107" t="str">
        <f t="shared" si="558"/>
        <v>http://creativecommons.org/publicdomain/zero/1.0/</v>
      </c>
      <c r="F4107" s="11" t="s">
        <v>5914</v>
      </c>
      <c r="G4107">
        <v>10</v>
      </c>
      <c r="H4107" t="s">
        <v>337</v>
      </c>
      <c r="I4107" s="3" t="str">
        <f t="shared" si="559"/>
        <v>https://jpsearch.go.jp/term/type/文章要素</v>
      </c>
      <c r="L4107">
        <f t="shared" si="561"/>
        <v>188</v>
      </c>
      <c r="M4107" t="str">
        <f t="shared" si="562"/>
        <v>https://www.dl.ndl.go.jp/api/iiif/3437686/canvas/188</v>
      </c>
      <c r="N4107" t="str">
        <f t="shared" si="560"/>
        <v>https://www.dl.ndl.go.jp/api/iiif/3437686/manifest.json</v>
      </c>
      <c r="O4107" t="str">
        <f t="shared" si="563"/>
        <v>http://da.dl.itc.u-tokyo.ac.jp/mirador/?params=[{%22manifest%22:%22https://www.dl.ndl.go.jp/api/iiif/3437686/manifest.json%22,%22canvas%22:%22https://www.dl.ndl.go.jp/api/iiif/3437686/canvas/188%22}]</v>
      </c>
      <c r="P4107" t="b">
        <f t="shared" si="564"/>
        <v>1</v>
      </c>
      <c r="Q4107" t="b">
        <f t="shared" si="565"/>
        <v>1</v>
      </c>
      <c r="R4107" s="8">
        <v>337</v>
      </c>
      <c r="S4107" s="8">
        <v>14</v>
      </c>
      <c r="T4107" s="9" t="s">
        <v>5352</v>
      </c>
    </row>
    <row r="4108" spans="1:20" ht="19">
      <c r="A4108" s="8" t="str">
        <f t="shared" si="566"/>
        <v>https://w3id.org/kouigenjimonogatari/data/0338-01.json</v>
      </c>
      <c r="B4108" s="8">
        <v>338</v>
      </c>
      <c r="C4108" s="8">
        <v>1</v>
      </c>
      <c r="D4108" s="9" t="s">
        <v>5353</v>
      </c>
      <c r="E4108" t="str">
        <f t="shared" si="558"/>
        <v>http://creativecommons.org/publicdomain/zero/1.0/</v>
      </c>
      <c r="F4108" s="11" t="s">
        <v>5914</v>
      </c>
      <c r="G4108">
        <v>10</v>
      </c>
      <c r="H4108" t="s">
        <v>337</v>
      </c>
      <c r="I4108" s="3" t="str">
        <f t="shared" si="559"/>
        <v>https://jpsearch.go.jp/term/type/文章要素</v>
      </c>
      <c r="L4108">
        <f t="shared" si="561"/>
        <v>189</v>
      </c>
      <c r="M4108" t="str">
        <f t="shared" si="562"/>
        <v>https://www.dl.ndl.go.jp/api/iiif/3437686/canvas/189</v>
      </c>
      <c r="N4108" t="str">
        <f t="shared" si="560"/>
        <v>https://www.dl.ndl.go.jp/api/iiif/3437686/manifest.json</v>
      </c>
      <c r="O4108" t="str">
        <f t="shared" si="563"/>
        <v>http://da.dl.itc.u-tokyo.ac.jp/mirador/?params=[{%22manifest%22:%22https://www.dl.ndl.go.jp/api/iiif/3437686/manifest.json%22,%22canvas%22:%22https://www.dl.ndl.go.jp/api/iiif/3437686/canvas/189%22}]</v>
      </c>
      <c r="P4108" t="b">
        <f t="shared" si="564"/>
        <v>1</v>
      </c>
      <c r="Q4108" t="b">
        <f t="shared" si="565"/>
        <v>1</v>
      </c>
      <c r="R4108" s="8">
        <v>338</v>
      </c>
      <c r="S4108" s="8">
        <v>1</v>
      </c>
      <c r="T4108" s="9" t="s">
        <v>5353</v>
      </c>
    </row>
    <row r="4109" spans="1:20" ht="19">
      <c r="A4109" s="8" t="str">
        <f t="shared" si="566"/>
        <v>https://w3id.org/kouigenjimonogatari/data/0338-02.json</v>
      </c>
      <c r="B4109" s="8">
        <v>338</v>
      </c>
      <c r="C4109" s="8">
        <v>2</v>
      </c>
      <c r="D4109" s="9" t="s">
        <v>5354</v>
      </c>
      <c r="E4109" t="str">
        <f t="shared" si="558"/>
        <v>http://creativecommons.org/publicdomain/zero/1.0/</v>
      </c>
      <c r="F4109" s="11" t="s">
        <v>5914</v>
      </c>
      <c r="G4109">
        <v>10</v>
      </c>
      <c r="H4109" t="s">
        <v>337</v>
      </c>
      <c r="I4109" s="3" t="str">
        <f t="shared" si="559"/>
        <v>https://jpsearch.go.jp/term/type/文章要素</v>
      </c>
      <c r="L4109">
        <f t="shared" si="561"/>
        <v>189</v>
      </c>
      <c r="M4109" t="str">
        <f t="shared" si="562"/>
        <v>https://www.dl.ndl.go.jp/api/iiif/3437686/canvas/189</v>
      </c>
      <c r="N4109" t="str">
        <f t="shared" si="560"/>
        <v>https://www.dl.ndl.go.jp/api/iiif/3437686/manifest.json</v>
      </c>
      <c r="O4109" t="str">
        <f t="shared" si="563"/>
        <v>http://da.dl.itc.u-tokyo.ac.jp/mirador/?params=[{%22manifest%22:%22https://www.dl.ndl.go.jp/api/iiif/3437686/manifest.json%22,%22canvas%22:%22https://www.dl.ndl.go.jp/api/iiif/3437686/canvas/189%22}]</v>
      </c>
      <c r="P4109" t="b">
        <f t="shared" si="564"/>
        <v>1</v>
      </c>
      <c r="Q4109" t="b">
        <f t="shared" si="565"/>
        <v>1</v>
      </c>
      <c r="R4109" s="8">
        <v>338</v>
      </c>
      <c r="S4109" s="8">
        <v>2</v>
      </c>
      <c r="T4109" s="9" t="s">
        <v>5354</v>
      </c>
    </row>
    <row r="4110" spans="1:20" ht="19">
      <c r="A4110" s="8" t="str">
        <f t="shared" si="566"/>
        <v>https://w3id.org/kouigenjimonogatari/data/0338-03.json</v>
      </c>
      <c r="B4110" s="8">
        <v>338</v>
      </c>
      <c r="C4110" s="8">
        <v>3</v>
      </c>
      <c r="D4110" s="9" t="s">
        <v>4009</v>
      </c>
      <c r="E4110" t="str">
        <f t="shared" si="558"/>
        <v>http://creativecommons.org/publicdomain/zero/1.0/</v>
      </c>
      <c r="F4110" s="11" t="s">
        <v>5914</v>
      </c>
      <c r="G4110">
        <v>10</v>
      </c>
      <c r="H4110" t="s">
        <v>337</v>
      </c>
      <c r="I4110" s="3" t="str">
        <f t="shared" si="559"/>
        <v>https://jpsearch.go.jp/term/type/文章要素</v>
      </c>
      <c r="L4110">
        <f t="shared" si="561"/>
        <v>189</v>
      </c>
      <c r="M4110" t="str">
        <f t="shared" si="562"/>
        <v>https://www.dl.ndl.go.jp/api/iiif/3437686/canvas/189</v>
      </c>
      <c r="N4110" t="str">
        <f t="shared" si="560"/>
        <v>https://www.dl.ndl.go.jp/api/iiif/3437686/manifest.json</v>
      </c>
      <c r="O4110" t="str">
        <f t="shared" si="563"/>
        <v>http://da.dl.itc.u-tokyo.ac.jp/mirador/?params=[{%22manifest%22:%22https://www.dl.ndl.go.jp/api/iiif/3437686/manifest.json%22,%22canvas%22:%22https://www.dl.ndl.go.jp/api/iiif/3437686/canvas/189%22}]</v>
      </c>
      <c r="P4110" t="b">
        <f t="shared" si="564"/>
        <v>1</v>
      </c>
      <c r="Q4110" t="b">
        <f t="shared" si="565"/>
        <v>1</v>
      </c>
      <c r="R4110" s="8">
        <v>338</v>
      </c>
      <c r="S4110" s="8">
        <v>3</v>
      </c>
      <c r="T4110" s="9" t="s">
        <v>4009</v>
      </c>
    </row>
    <row r="4111" spans="1:20" ht="19">
      <c r="A4111" s="8" t="str">
        <f t="shared" si="566"/>
        <v>https://w3id.org/kouigenjimonogatari/data/0338-04.json</v>
      </c>
      <c r="B4111" s="8">
        <v>338</v>
      </c>
      <c r="C4111" s="8">
        <v>4</v>
      </c>
      <c r="D4111" s="9" t="s">
        <v>5355</v>
      </c>
      <c r="E4111" t="str">
        <f t="shared" si="558"/>
        <v>http://creativecommons.org/publicdomain/zero/1.0/</v>
      </c>
      <c r="F4111" s="11" t="s">
        <v>5914</v>
      </c>
      <c r="G4111">
        <v>10</v>
      </c>
      <c r="H4111" t="s">
        <v>337</v>
      </c>
      <c r="I4111" s="3" t="str">
        <f t="shared" si="559"/>
        <v>https://jpsearch.go.jp/term/type/文章要素</v>
      </c>
      <c r="L4111">
        <f t="shared" si="561"/>
        <v>189</v>
      </c>
      <c r="M4111" t="str">
        <f t="shared" si="562"/>
        <v>https://www.dl.ndl.go.jp/api/iiif/3437686/canvas/189</v>
      </c>
      <c r="N4111" t="str">
        <f t="shared" si="560"/>
        <v>https://www.dl.ndl.go.jp/api/iiif/3437686/manifest.json</v>
      </c>
      <c r="O4111" t="str">
        <f t="shared" si="563"/>
        <v>http://da.dl.itc.u-tokyo.ac.jp/mirador/?params=[{%22manifest%22:%22https://www.dl.ndl.go.jp/api/iiif/3437686/manifest.json%22,%22canvas%22:%22https://www.dl.ndl.go.jp/api/iiif/3437686/canvas/189%22}]</v>
      </c>
      <c r="P4111" t="b">
        <f t="shared" si="564"/>
        <v>1</v>
      </c>
      <c r="Q4111" t="b">
        <f t="shared" si="565"/>
        <v>1</v>
      </c>
      <c r="R4111" s="8">
        <v>338</v>
      </c>
      <c r="S4111" s="8">
        <v>4</v>
      </c>
      <c r="T4111" s="9" t="s">
        <v>5355</v>
      </c>
    </row>
    <row r="4112" spans="1:20" ht="19">
      <c r="A4112" s="8" t="str">
        <f t="shared" si="566"/>
        <v>https://w3id.org/kouigenjimonogatari/data/0338-05.json</v>
      </c>
      <c r="B4112" s="8">
        <v>338</v>
      </c>
      <c r="C4112" s="8">
        <v>5</v>
      </c>
      <c r="D4112" s="9" t="s">
        <v>5356</v>
      </c>
      <c r="E4112" t="str">
        <f t="shared" si="558"/>
        <v>http://creativecommons.org/publicdomain/zero/1.0/</v>
      </c>
      <c r="F4112" s="11" t="s">
        <v>5914</v>
      </c>
      <c r="G4112">
        <v>10</v>
      </c>
      <c r="H4112" t="s">
        <v>337</v>
      </c>
      <c r="I4112" s="3" t="str">
        <f t="shared" si="559"/>
        <v>https://jpsearch.go.jp/term/type/文章要素</v>
      </c>
      <c r="L4112">
        <f t="shared" si="561"/>
        <v>189</v>
      </c>
      <c r="M4112" t="str">
        <f t="shared" si="562"/>
        <v>https://www.dl.ndl.go.jp/api/iiif/3437686/canvas/189</v>
      </c>
      <c r="N4112" t="str">
        <f t="shared" si="560"/>
        <v>https://www.dl.ndl.go.jp/api/iiif/3437686/manifest.json</v>
      </c>
      <c r="O4112" t="str">
        <f t="shared" si="563"/>
        <v>http://da.dl.itc.u-tokyo.ac.jp/mirador/?params=[{%22manifest%22:%22https://www.dl.ndl.go.jp/api/iiif/3437686/manifest.json%22,%22canvas%22:%22https://www.dl.ndl.go.jp/api/iiif/3437686/canvas/189%22}]</v>
      </c>
      <c r="P4112" t="b">
        <f t="shared" si="564"/>
        <v>1</v>
      </c>
      <c r="Q4112" t="b">
        <f t="shared" si="565"/>
        <v>1</v>
      </c>
      <c r="R4112" s="8">
        <v>338</v>
      </c>
      <c r="S4112" s="8">
        <v>5</v>
      </c>
      <c r="T4112" s="9" t="s">
        <v>5356</v>
      </c>
    </row>
    <row r="4113" spans="1:20" ht="19">
      <c r="A4113" s="8" t="str">
        <f t="shared" si="566"/>
        <v>https://w3id.org/kouigenjimonogatari/data/0338-06.json</v>
      </c>
      <c r="B4113" s="8">
        <v>338</v>
      </c>
      <c r="C4113" s="8">
        <v>6</v>
      </c>
      <c r="D4113" s="9" t="s">
        <v>5357</v>
      </c>
      <c r="E4113" t="str">
        <f t="shared" ref="E4113:E4176" si="567">"http://creativecommons.org/publicdomain/zero/1.0/"</f>
        <v>http://creativecommons.org/publicdomain/zero/1.0/</v>
      </c>
      <c r="F4113" s="11" t="s">
        <v>5914</v>
      </c>
      <c r="G4113">
        <v>10</v>
      </c>
      <c r="H4113" t="s">
        <v>337</v>
      </c>
      <c r="I4113" s="3" t="str">
        <f t="shared" ref="I4113:I4176" si="568">"https://jpsearch.go.jp/term/type/文章要素"</f>
        <v>https://jpsearch.go.jp/term/type/文章要素</v>
      </c>
      <c r="L4113">
        <f t="shared" si="561"/>
        <v>189</v>
      </c>
      <c r="M4113" t="str">
        <f t="shared" si="562"/>
        <v>https://www.dl.ndl.go.jp/api/iiif/3437686/canvas/189</v>
      </c>
      <c r="N4113" t="str">
        <f t="shared" ref="N4113:N4176" si="569">"https://www.dl.ndl.go.jp/api/iiif/3437686/manifest.json"</f>
        <v>https://www.dl.ndl.go.jp/api/iiif/3437686/manifest.json</v>
      </c>
      <c r="O4113" t="str">
        <f t="shared" si="563"/>
        <v>http://da.dl.itc.u-tokyo.ac.jp/mirador/?params=[{%22manifest%22:%22https://www.dl.ndl.go.jp/api/iiif/3437686/manifest.json%22,%22canvas%22:%22https://www.dl.ndl.go.jp/api/iiif/3437686/canvas/189%22}]</v>
      </c>
      <c r="P4113" t="b">
        <f t="shared" si="564"/>
        <v>1</v>
      </c>
      <c r="Q4113" t="b">
        <f t="shared" si="565"/>
        <v>1</v>
      </c>
      <c r="R4113" s="8">
        <v>338</v>
      </c>
      <c r="S4113" s="8">
        <v>6</v>
      </c>
      <c r="T4113" s="9" t="s">
        <v>5357</v>
      </c>
    </row>
    <row r="4114" spans="1:20" ht="19">
      <c r="A4114" s="8" t="str">
        <f t="shared" si="566"/>
        <v>https://w3id.org/kouigenjimonogatari/data/0338-07.json</v>
      </c>
      <c r="B4114" s="8">
        <v>338</v>
      </c>
      <c r="C4114" s="8">
        <v>7</v>
      </c>
      <c r="D4114" s="9" t="s">
        <v>5358</v>
      </c>
      <c r="E4114" t="str">
        <f t="shared" si="567"/>
        <v>http://creativecommons.org/publicdomain/zero/1.0/</v>
      </c>
      <c r="F4114" s="11" t="s">
        <v>5914</v>
      </c>
      <c r="G4114">
        <v>10</v>
      </c>
      <c r="H4114" t="s">
        <v>337</v>
      </c>
      <c r="I4114" s="3" t="str">
        <f t="shared" si="568"/>
        <v>https://jpsearch.go.jp/term/type/文章要素</v>
      </c>
      <c r="L4114">
        <f t="shared" si="561"/>
        <v>189</v>
      </c>
      <c r="M4114" t="str">
        <f t="shared" si="562"/>
        <v>https://www.dl.ndl.go.jp/api/iiif/3437686/canvas/189</v>
      </c>
      <c r="N4114" t="str">
        <f t="shared" si="569"/>
        <v>https://www.dl.ndl.go.jp/api/iiif/3437686/manifest.json</v>
      </c>
      <c r="O4114" t="str">
        <f t="shared" si="563"/>
        <v>http://da.dl.itc.u-tokyo.ac.jp/mirador/?params=[{%22manifest%22:%22https://www.dl.ndl.go.jp/api/iiif/3437686/manifest.json%22,%22canvas%22:%22https://www.dl.ndl.go.jp/api/iiif/3437686/canvas/189%22}]</v>
      </c>
      <c r="P4114" t="b">
        <f t="shared" si="564"/>
        <v>1</v>
      </c>
      <c r="Q4114" t="b">
        <f t="shared" si="565"/>
        <v>1</v>
      </c>
      <c r="R4114" s="8">
        <v>338</v>
      </c>
      <c r="S4114" s="8">
        <v>7</v>
      </c>
      <c r="T4114" s="9" t="s">
        <v>5358</v>
      </c>
    </row>
    <row r="4115" spans="1:20" ht="19">
      <c r="A4115" s="8" t="str">
        <f t="shared" si="566"/>
        <v>https://w3id.org/kouigenjimonogatari/data/0338-08.json</v>
      </c>
      <c r="B4115" s="8">
        <v>338</v>
      </c>
      <c r="C4115" s="8">
        <v>8</v>
      </c>
      <c r="D4115" s="9" t="s">
        <v>5359</v>
      </c>
      <c r="E4115" t="str">
        <f t="shared" si="567"/>
        <v>http://creativecommons.org/publicdomain/zero/1.0/</v>
      </c>
      <c r="F4115" s="11" t="s">
        <v>5914</v>
      </c>
      <c r="G4115">
        <v>10</v>
      </c>
      <c r="H4115" t="s">
        <v>337</v>
      </c>
      <c r="I4115" s="3" t="str">
        <f t="shared" si="568"/>
        <v>https://jpsearch.go.jp/term/type/文章要素</v>
      </c>
      <c r="L4115">
        <f t="shared" si="561"/>
        <v>189</v>
      </c>
      <c r="M4115" t="str">
        <f t="shared" si="562"/>
        <v>https://www.dl.ndl.go.jp/api/iiif/3437686/canvas/189</v>
      </c>
      <c r="N4115" t="str">
        <f t="shared" si="569"/>
        <v>https://www.dl.ndl.go.jp/api/iiif/3437686/manifest.json</v>
      </c>
      <c r="O4115" t="str">
        <f t="shared" si="563"/>
        <v>http://da.dl.itc.u-tokyo.ac.jp/mirador/?params=[{%22manifest%22:%22https://www.dl.ndl.go.jp/api/iiif/3437686/manifest.json%22,%22canvas%22:%22https://www.dl.ndl.go.jp/api/iiif/3437686/canvas/189%22}]</v>
      </c>
      <c r="P4115" t="b">
        <f t="shared" si="564"/>
        <v>1</v>
      </c>
      <c r="Q4115" t="b">
        <f t="shared" si="565"/>
        <v>1</v>
      </c>
      <c r="R4115" s="8">
        <v>338</v>
      </c>
      <c r="S4115" s="8">
        <v>8</v>
      </c>
      <c r="T4115" s="9" t="s">
        <v>5359</v>
      </c>
    </row>
    <row r="4116" spans="1:20" ht="19">
      <c r="A4116" s="8" t="str">
        <f t="shared" si="566"/>
        <v>https://w3id.org/kouigenjimonogatari/data/0338-09.json</v>
      </c>
      <c r="B4116" s="8">
        <v>338</v>
      </c>
      <c r="C4116" s="8">
        <v>9</v>
      </c>
      <c r="D4116" s="9" t="s">
        <v>5360</v>
      </c>
      <c r="E4116" t="str">
        <f t="shared" si="567"/>
        <v>http://creativecommons.org/publicdomain/zero/1.0/</v>
      </c>
      <c r="F4116" s="11" t="s">
        <v>5914</v>
      </c>
      <c r="G4116">
        <v>10</v>
      </c>
      <c r="H4116" t="s">
        <v>337</v>
      </c>
      <c r="I4116" s="3" t="str">
        <f t="shared" si="568"/>
        <v>https://jpsearch.go.jp/term/type/文章要素</v>
      </c>
      <c r="L4116">
        <f t="shared" si="561"/>
        <v>189</v>
      </c>
      <c r="M4116" t="str">
        <f t="shared" si="562"/>
        <v>https://www.dl.ndl.go.jp/api/iiif/3437686/canvas/189</v>
      </c>
      <c r="N4116" t="str">
        <f t="shared" si="569"/>
        <v>https://www.dl.ndl.go.jp/api/iiif/3437686/manifest.json</v>
      </c>
      <c r="O4116" t="str">
        <f t="shared" si="563"/>
        <v>http://da.dl.itc.u-tokyo.ac.jp/mirador/?params=[{%22manifest%22:%22https://www.dl.ndl.go.jp/api/iiif/3437686/manifest.json%22,%22canvas%22:%22https://www.dl.ndl.go.jp/api/iiif/3437686/canvas/189%22}]</v>
      </c>
      <c r="P4116" t="b">
        <f t="shared" si="564"/>
        <v>1</v>
      </c>
      <c r="Q4116" t="b">
        <f t="shared" si="565"/>
        <v>1</v>
      </c>
      <c r="R4116" s="8">
        <v>338</v>
      </c>
      <c r="S4116" s="8">
        <v>9</v>
      </c>
      <c r="T4116" s="9" t="s">
        <v>5360</v>
      </c>
    </row>
    <row r="4117" spans="1:20" ht="19">
      <c r="A4117" s="8" t="str">
        <f t="shared" si="566"/>
        <v>https://w3id.org/kouigenjimonogatari/data/0338-10.json</v>
      </c>
      <c r="B4117" s="8">
        <v>338</v>
      </c>
      <c r="C4117" s="8">
        <v>10</v>
      </c>
      <c r="D4117" s="9" t="s">
        <v>5361</v>
      </c>
      <c r="E4117" t="str">
        <f t="shared" si="567"/>
        <v>http://creativecommons.org/publicdomain/zero/1.0/</v>
      </c>
      <c r="F4117" s="11" t="s">
        <v>5914</v>
      </c>
      <c r="G4117">
        <v>10</v>
      </c>
      <c r="H4117" t="s">
        <v>337</v>
      </c>
      <c r="I4117" s="3" t="str">
        <f t="shared" si="568"/>
        <v>https://jpsearch.go.jp/term/type/文章要素</v>
      </c>
      <c r="L4117">
        <f t="shared" si="561"/>
        <v>189</v>
      </c>
      <c r="M4117" t="str">
        <f t="shared" si="562"/>
        <v>https://www.dl.ndl.go.jp/api/iiif/3437686/canvas/189</v>
      </c>
      <c r="N4117" t="str">
        <f t="shared" si="569"/>
        <v>https://www.dl.ndl.go.jp/api/iiif/3437686/manifest.json</v>
      </c>
      <c r="O4117" t="str">
        <f t="shared" si="563"/>
        <v>http://da.dl.itc.u-tokyo.ac.jp/mirador/?params=[{%22manifest%22:%22https://www.dl.ndl.go.jp/api/iiif/3437686/manifest.json%22,%22canvas%22:%22https://www.dl.ndl.go.jp/api/iiif/3437686/canvas/189%22}]</v>
      </c>
      <c r="P4117" t="b">
        <f t="shared" si="564"/>
        <v>1</v>
      </c>
      <c r="Q4117" t="b">
        <f t="shared" si="565"/>
        <v>1</v>
      </c>
      <c r="R4117" s="8">
        <v>338</v>
      </c>
      <c r="S4117" s="8">
        <v>10</v>
      </c>
      <c r="T4117" s="9" t="s">
        <v>5361</v>
      </c>
    </row>
    <row r="4118" spans="1:20" ht="19">
      <c r="A4118" s="8" t="str">
        <f t="shared" si="566"/>
        <v>https://w3id.org/kouigenjimonogatari/data/0338-11.json</v>
      </c>
      <c r="B4118" s="8">
        <v>338</v>
      </c>
      <c r="C4118" s="8">
        <v>11</v>
      </c>
      <c r="D4118" s="9" t="s">
        <v>5362</v>
      </c>
      <c r="E4118" t="str">
        <f t="shared" si="567"/>
        <v>http://creativecommons.org/publicdomain/zero/1.0/</v>
      </c>
      <c r="F4118" s="11" t="s">
        <v>5914</v>
      </c>
      <c r="G4118">
        <v>10</v>
      </c>
      <c r="H4118" t="s">
        <v>337</v>
      </c>
      <c r="I4118" s="3" t="str">
        <f t="shared" si="568"/>
        <v>https://jpsearch.go.jp/term/type/文章要素</v>
      </c>
      <c r="L4118">
        <f t="shared" si="561"/>
        <v>189</v>
      </c>
      <c r="M4118" t="str">
        <f t="shared" si="562"/>
        <v>https://www.dl.ndl.go.jp/api/iiif/3437686/canvas/189</v>
      </c>
      <c r="N4118" t="str">
        <f t="shared" si="569"/>
        <v>https://www.dl.ndl.go.jp/api/iiif/3437686/manifest.json</v>
      </c>
      <c r="O4118" t="str">
        <f t="shared" si="563"/>
        <v>http://da.dl.itc.u-tokyo.ac.jp/mirador/?params=[{%22manifest%22:%22https://www.dl.ndl.go.jp/api/iiif/3437686/manifest.json%22,%22canvas%22:%22https://www.dl.ndl.go.jp/api/iiif/3437686/canvas/189%22}]</v>
      </c>
      <c r="P4118" t="b">
        <f t="shared" si="564"/>
        <v>1</v>
      </c>
      <c r="Q4118" t="b">
        <f t="shared" si="565"/>
        <v>1</v>
      </c>
      <c r="R4118" s="8">
        <v>338</v>
      </c>
      <c r="S4118" s="8">
        <v>11</v>
      </c>
      <c r="T4118" s="9" t="s">
        <v>5362</v>
      </c>
    </row>
    <row r="4119" spans="1:20" ht="19">
      <c r="A4119" s="8" t="str">
        <f t="shared" si="566"/>
        <v>https://w3id.org/kouigenjimonogatari/data/0338-12.json</v>
      </c>
      <c r="B4119" s="8">
        <v>338</v>
      </c>
      <c r="C4119" s="8">
        <v>12</v>
      </c>
      <c r="D4119" s="9" t="s">
        <v>5363</v>
      </c>
      <c r="E4119" t="str">
        <f t="shared" si="567"/>
        <v>http://creativecommons.org/publicdomain/zero/1.0/</v>
      </c>
      <c r="F4119" s="11" t="s">
        <v>5914</v>
      </c>
      <c r="G4119">
        <v>10</v>
      </c>
      <c r="H4119" t="s">
        <v>337</v>
      </c>
      <c r="I4119" s="3" t="str">
        <f t="shared" si="568"/>
        <v>https://jpsearch.go.jp/term/type/文章要素</v>
      </c>
      <c r="L4119">
        <f t="shared" si="561"/>
        <v>189</v>
      </c>
      <c r="M4119" t="str">
        <f t="shared" si="562"/>
        <v>https://www.dl.ndl.go.jp/api/iiif/3437686/canvas/189</v>
      </c>
      <c r="N4119" t="str">
        <f t="shared" si="569"/>
        <v>https://www.dl.ndl.go.jp/api/iiif/3437686/manifest.json</v>
      </c>
      <c r="O4119" t="str">
        <f t="shared" si="563"/>
        <v>http://da.dl.itc.u-tokyo.ac.jp/mirador/?params=[{%22manifest%22:%22https://www.dl.ndl.go.jp/api/iiif/3437686/manifest.json%22,%22canvas%22:%22https://www.dl.ndl.go.jp/api/iiif/3437686/canvas/189%22}]</v>
      </c>
      <c r="P4119" t="b">
        <f t="shared" si="564"/>
        <v>1</v>
      </c>
      <c r="Q4119" t="b">
        <f t="shared" si="565"/>
        <v>1</v>
      </c>
      <c r="R4119" s="8">
        <v>338</v>
      </c>
      <c r="S4119" s="8">
        <v>12</v>
      </c>
      <c r="T4119" s="9" t="s">
        <v>5363</v>
      </c>
    </row>
    <row r="4120" spans="1:20" ht="19">
      <c r="A4120" s="8" t="str">
        <f t="shared" si="566"/>
        <v>https://w3id.org/kouigenjimonogatari/data/0338-13.json</v>
      </c>
      <c r="B4120" s="8">
        <v>338</v>
      </c>
      <c r="C4120" s="8">
        <v>13</v>
      </c>
      <c r="D4120" s="9" t="s">
        <v>4020</v>
      </c>
      <c r="E4120" t="str">
        <f t="shared" si="567"/>
        <v>http://creativecommons.org/publicdomain/zero/1.0/</v>
      </c>
      <c r="F4120" s="11" t="s">
        <v>5914</v>
      </c>
      <c r="G4120">
        <v>10</v>
      </c>
      <c r="H4120" t="s">
        <v>337</v>
      </c>
      <c r="I4120" s="3" t="str">
        <f t="shared" si="568"/>
        <v>https://jpsearch.go.jp/term/type/文章要素</v>
      </c>
      <c r="L4120">
        <f t="shared" si="561"/>
        <v>189</v>
      </c>
      <c r="M4120" t="str">
        <f t="shared" si="562"/>
        <v>https://www.dl.ndl.go.jp/api/iiif/3437686/canvas/189</v>
      </c>
      <c r="N4120" t="str">
        <f t="shared" si="569"/>
        <v>https://www.dl.ndl.go.jp/api/iiif/3437686/manifest.json</v>
      </c>
      <c r="O4120" t="str">
        <f t="shared" si="563"/>
        <v>http://da.dl.itc.u-tokyo.ac.jp/mirador/?params=[{%22manifest%22:%22https://www.dl.ndl.go.jp/api/iiif/3437686/manifest.json%22,%22canvas%22:%22https://www.dl.ndl.go.jp/api/iiif/3437686/canvas/189%22}]</v>
      </c>
      <c r="P4120" t="b">
        <f t="shared" si="564"/>
        <v>1</v>
      </c>
      <c r="Q4120" t="b">
        <f t="shared" si="565"/>
        <v>1</v>
      </c>
      <c r="R4120" s="8">
        <v>338</v>
      </c>
      <c r="S4120" s="8">
        <v>13</v>
      </c>
      <c r="T4120" s="9" t="s">
        <v>4020</v>
      </c>
    </row>
    <row r="4121" spans="1:20" ht="19">
      <c r="A4121" s="8" t="str">
        <f t="shared" si="566"/>
        <v>https://w3id.org/kouigenjimonogatari/data/0338-14.json</v>
      </c>
      <c r="B4121" s="8">
        <v>338</v>
      </c>
      <c r="C4121" s="8">
        <v>14</v>
      </c>
      <c r="D4121" s="9" t="s">
        <v>5364</v>
      </c>
      <c r="E4121" t="str">
        <f t="shared" si="567"/>
        <v>http://creativecommons.org/publicdomain/zero/1.0/</v>
      </c>
      <c r="F4121" s="11" t="s">
        <v>5914</v>
      </c>
      <c r="G4121">
        <v>10</v>
      </c>
      <c r="H4121" t="s">
        <v>337</v>
      </c>
      <c r="I4121" s="3" t="str">
        <f t="shared" si="568"/>
        <v>https://jpsearch.go.jp/term/type/文章要素</v>
      </c>
      <c r="L4121">
        <f t="shared" si="561"/>
        <v>189</v>
      </c>
      <c r="M4121" t="str">
        <f t="shared" si="562"/>
        <v>https://www.dl.ndl.go.jp/api/iiif/3437686/canvas/189</v>
      </c>
      <c r="N4121" t="str">
        <f t="shared" si="569"/>
        <v>https://www.dl.ndl.go.jp/api/iiif/3437686/manifest.json</v>
      </c>
      <c r="O4121" t="str">
        <f t="shared" si="563"/>
        <v>http://da.dl.itc.u-tokyo.ac.jp/mirador/?params=[{%22manifest%22:%22https://www.dl.ndl.go.jp/api/iiif/3437686/manifest.json%22,%22canvas%22:%22https://www.dl.ndl.go.jp/api/iiif/3437686/canvas/189%22}]</v>
      </c>
      <c r="P4121" t="b">
        <f t="shared" si="564"/>
        <v>1</v>
      </c>
      <c r="Q4121" t="b">
        <f t="shared" si="565"/>
        <v>1</v>
      </c>
      <c r="R4121" s="8">
        <v>338</v>
      </c>
      <c r="S4121" s="8">
        <v>14</v>
      </c>
      <c r="T4121" s="9" t="s">
        <v>5364</v>
      </c>
    </row>
    <row r="4122" spans="1:20" ht="19">
      <c r="A4122" s="8" t="str">
        <f t="shared" si="566"/>
        <v>https://w3id.org/kouigenjimonogatari/data/0339-01.json</v>
      </c>
      <c r="B4122" s="8">
        <v>339</v>
      </c>
      <c r="C4122" s="8">
        <v>1</v>
      </c>
      <c r="D4122" s="9" t="s">
        <v>5365</v>
      </c>
      <c r="E4122" t="str">
        <f t="shared" si="567"/>
        <v>http://creativecommons.org/publicdomain/zero/1.0/</v>
      </c>
      <c r="F4122" s="11" t="s">
        <v>5914</v>
      </c>
      <c r="G4122">
        <v>10</v>
      </c>
      <c r="H4122" t="s">
        <v>337</v>
      </c>
      <c r="I4122" s="3" t="str">
        <f t="shared" si="568"/>
        <v>https://jpsearch.go.jp/term/type/文章要素</v>
      </c>
      <c r="L4122">
        <f t="shared" si="561"/>
        <v>189</v>
      </c>
      <c r="M4122" t="str">
        <f t="shared" si="562"/>
        <v>https://www.dl.ndl.go.jp/api/iiif/3437686/canvas/189</v>
      </c>
      <c r="N4122" t="str">
        <f t="shared" si="569"/>
        <v>https://www.dl.ndl.go.jp/api/iiif/3437686/manifest.json</v>
      </c>
      <c r="O4122" t="str">
        <f t="shared" si="563"/>
        <v>http://da.dl.itc.u-tokyo.ac.jp/mirador/?params=[{%22manifest%22:%22https://www.dl.ndl.go.jp/api/iiif/3437686/manifest.json%22,%22canvas%22:%22https://www.dl.ndl.go.jp/api/iiif/3437686/canvas/189%22}]</v>
      </c>
      <c r="P4122" t="b">
        <f t="shared" si="564"/>
        <v>1</v>
      </c>
      <c r="Q4122" t="b">
        <f t="shared" si="565"/>
        <v>1</v>
      </c>
      <c r="R4122" s="8">
        <v>339</v>
      </c>
      <c r="S4122" s="8">
        <v>1</v>
      </c>
      <c r="T4122" s="9" t="s">
        <v>5365</v>
      </c>
    </row>
    <row r="4123" spans="1:20" ht="19">
      <c r="A4123" s="8" t="str">
        <f t="shared" si="566"/>
        <v>https://w3id.org/kouigenjimonogatari/data/0339-02.json</v>
      </c>
      <c r="B4123" s="8">
        <v>339</v>
      </c>
      <c r="C4123" s="8">
        <v>2</v>
      </c>
      <c r="D4123" s="9" t="s">
        <v>4677</v>
      </c>
      <c r="E4123" t="str">
        <f t="shared" si="567"/>
        <v>http://creativecommons.org/publicdomain/zero/1.0/</v>
      </c>
      <c r="F4123" s="11" t="s">
        <v>5914</v>
      </c>
      <c r="G4123">
        <v>10</v>
      </c>
      <c r="H4123" t="s">
        <v>337</v>
      </c>
      <c r="I4123" s="3" t="str">
        <f t="shared" si="568"/>
        <v>https://jpsearch.go.jp/term/type/文章要素</v>
      </c>
      <c r="L4123">
        <f t="shared" si="561"/>
        <v>189</v>
      </c>
      <c r="M4123" t="str">
        <f t="shared" si="562"/>
        <v>https://www.dl.ndl.go.jp/api/iiif/3437686/canvas/189</v>
      </c>
      <c r="N4123" t="str">
        <f t="shared" si="569"/>
        <v>https://www.dl.ndl.go.jp/api/iiif/3437686/manifest.json</v>
      </c>
      <c r="O4123" t="str">
        <f t="shared" si="563"/>
        <v>http://da.dl.itc.u-tokyo.ac.jp/mirador/?params=[{%22manifest%22:%22https://www.dl.ndl.go.jp/api/iiif/3437686/manifest.json%22,%22canvas%22:%22https://www.dl.ndl.go.jp/api/iiif/3437686/canvas/189%22}]</v>
      </c>
      <c r="P4123" t="b">
        <f t="shared" si="564"/>
        <v>1</v>
      </c>
      <c r="Q4123" t="b">
        <f t="shared" si="565"/>
        <v>1</v>
      </c>
      <c r="R4123" s="8">
        <v>339</v>
      </c>
      <c r="S4123" s="8">
        <v>2</v>
      </c>
      <c r="T4123" s="9" t="s">
        <v>4677</v>
      </c>
    </row>
    <row r="4124" spans="1:20" ht="19">
      <c r="A4124" s="8" t="str">
        <f t="shared" si="566"/>
        <v>https://w3id.org/kouigenjimonogatari/data/0339-03.json</v>
      </c>
      <c r="B4124" s="8">
        <v>339</v>
      </c>
      <c r="C4124" s="8">
        <v>3</v>
      </c>
      <c r="D4124" s="9" t="s">
        <v>4025</v>
      </c>
      <c r="E4124" t="str">
        <f t="shared" si="567"/>
        <v>http://creativecommons.org/publicdomain/zero/1.0/</v>
      </c>
      <c r="F4124" s="11" t="s">
        <v>5914</v>
      </c>
      <c r="G4124">
        <v>10</v>
      </c>
      <c r="H4124" t="s">
        <v>337</v>
      </c>
      <c r="I4124" s="3" t="str">
        <f t="shared" si="568"/>
        <v>https://jpsearch.go.jp/term/type/文章要素</v>
      </c>
      <c r="L4124">
        <f t="shared" si="561"/>
        <v>189</v>
      </c>
      <c r="M4124" t="str">
        <f t="shared" si="562"/>
        <v>https://www.dl.ndl.go.jp/api/iiif/3437686/canvas/189</v>
      </c>
      <c r="N4124" t="str">
        <f t="shared" si="569"/>
        <v>https://www.dl.ndl.go.jp/api/iiif/3437686/manifest.json</v>
      </c>
      <c r="O4124" t="str">
        <f t="shared" si="563"/>
        <v>http://da.dl.itc.u-tokyo.ac.jp/mirador/?params=[{%22manifest%22:%22https://www.dl.ndl.go.jp/api/iiif/3437686/manifest.json%22,%22canvas%22:%22https://www.dl.ndl.go.jp/api/iiif/3437686/canvas/189%22}]</v>
      </c>
      <c r="P4124" t="b">
        <f t="shared" si="564"/>
        <v>1</v>
      </c>
      <c r="Q4124" t="b">
        <f t="shared" si="565"/>
        <v>1</v>
      </c>
      <c r="R4124" s="8">
        <v>339</v>
      </c>
      <c r="S4124" s="8">
        <v>3</v>
      </c>
      <c r="T4124" s="9" t="s">
        <v>4025</v>
      </c>
    </row>
    <row r="4125" spans="1:20" ht="19">
      <c r="A4125" s="8" t="str">
        <f t="shared" si="566"/>
        <v>https://w3id.org/kouigenjimonogatari/data/0339-04.json</v>
      </c>
      <c r="B4125" s="8">
        <v>339</v>
      </c>
      <c r="C4125" s="8">
        <v>4</v>
      </c>
      <c r="D4125" s="9" t="s">
        <v>5366</v>
      </c>
      <c r="E4125" t="str">
        <f t="shared" si="567"/>
        <v>http://creativecommons.org/publicdomain/zero/1.0/</v>
      </c>
      <c r="F4125" s="11" t="s">
        <v>5914</v>
      </c>
      <c r="G4125">
        <v>10</v>
      </c>
      <c r="H4125" t="s">
        <v>337</v>
      </c>
      <c r="I4125" s="3" t="str">
        <f t="shared" si="568"/>
        <v>https://jpsearch.go.jp/term/type/文章要素</v>
      </c>
      <c r="L4125">
        <f t="shared" si="561"/>
        <v>189</v>
      </c>
      <c r="M4125" t="str">
        <f t="shared" si="562"/>
        <v>https://www.dl.ndl.go.jp/api/iiif/3437686/canvas/189</v>
      </c>
      <c r="N4125" t="str">
        <f t="shared" si="569"/>
        <v>https://www.dl.ndl.go.jp/api/iiif/3437686/manifest.json</v>
      </c>
      <c r="O4125" t="str">
        <f t="shared" si="563"/>
        <v>http://da.dl.itc.u-tokyo.ac.jp/mirador/?params=[{%22manifest%22:%22https://www.dl.ndl.go.jp/api/iiif/3437686/manifest.json%22,%22canvas%22:%22https://www.dl.ndl.go.jp/api/iiif/3437686/canvas/189%22}]</v>
      </c>
      <c r="P4125" t="b">
        <f t="shared" si="564"/>
        <v>1</v>
      </c>
      <c r="Q4125" t="b">
        <f t="shared" si="565"/>
        <v>1</v>
      </c>
      <c r="R4125" s="8">
        <v>339</v>
      </c>
      <c r="S4125" s="8">
        <v>4</v>
      </c>
      <c r="T4125" s="9" t="s">
        <v>5366</v>
      </c>
    </row>
    <row r="4126" spans="1:20" ht="19">
      <c r="A4126" s="8" t="str">
        <f t="shared" si="566"/>
        <v>https://w3id.org/kouigenjimonogatari/data/0339-05.json</v>
      </c>
      <c r="B4126" s="8">
        <v>339</v>
      </c>
      <c r="C4126" s="8">
        <v>5</v>
      </c>
      <c r="D4126" s="9" t="s">
        <v>4028</v>
      </c>
      <c r="E4126" t="str">
        <f t="shared" si="567"/>
        <v>http://creativecommons.org/publicdomain/zero/1.0/</v>
      </c>
      <c r="F4126" s="11" t="s">
        <v>5914</v>
      </c>
      <c r="G4126">
        <v>10</v>
      </c>
      <c r="H4126" t="s">
        <v>337</v>
      </c>
      <c r="I4126" s="3" t="str">
        <f t="shared" si="568"/>
        <v>https://jpsearch.go.jp/term/type/文章要素</v>
      </c>
      <c r="L4126">
        <f t="shared" si="561"/>
        <v>189</v>
      </c>
      <c r="M4126" t="str">
        <f t="shared" si="562"/>
        <v>https://www.dl.ndl.go.jp/api/iiif/3437686/canvas/189</v>
      </c>
      <c r="N4126" t="str">
        <f t="shared" si="569"/>
        <v>https://www.dl.ndl.go.jp/api/iiif/3437686/manifest.json</v>
      </c>
      <c r="O4126" t="str">
        <f t="shared" si="563"/>
        <v>http://da.dl.itc.u-tokyo.ac.jp/mirador/?params=[{%22manifest%22:%22https://www.dl.ndl.go.jp/api/iiif/3437686/manifest.json%22,%22canvas%22:%22https://www.dl.ndl.go.jp/api/iiif/3437686/canvas/189%22}]</v>
      </c>
      <c r="P4126" t="b">
        <f t="shared" si="564"/>
        <v>1</v>
      </c>
      <c r="Q4126" t="b">
        <f t="shared" si="565"/>
        <v>1</v>
      </c>
      <c r="R4126" s="8">
        <v>339</v>
      </c>
      <c r="S4126" s="8">
        <v>5</v>
      </c>
      <c r="T4126" s="9" t="s">
        <v>4028</v>
      </c>
    </row>
    <row r="4127" spans="1:20" ht="19">
      <c r="A4127" s="8" t="str">
        <f t="shared" si="566"/>
        <v>https://w3id.org/kouigenjimonogatari/data/0339-06.json</v>
      </c>
      <c r="B4127" s="8">
        <v>339</v>
      </c>
      <c r="C4127" s="8">
        <v>6</v>
      </c>
      <c r="D4127" s="9" t="s">
        <v>5367</v>
      </c>
      <c r="E4127" t="str">
        <f t="shared" si="567"/>
        <v>http://creativecommons.org/publicdomain/zero/1.0/</v>
      </c>
      <c r="F4127" s="11" t="s">
        <v>5914</v>
      </c>
      <c r="G4127">
        <v>10</v>
      </c>
      <c r="H4127" t="s">
        <v>337</v>
      </c>
      <c r="I4127" s="3" t="str">
        <f t="shared" si="568"/>
        <v>https://jpsearch.go.jp/term/type/文章要素</v>
      </c>
      <c r="L4127">
        <f t="shared" si="561"/>
        <v>189</v>
      </c>
      <c r="M4127" t="str">
        <f t="shared" si="562"/>
        <v>https://www.dl.ndl.go.jp/api/iiif/3437686/canvas/189</v>
      </c>
      <c r="N4127" t="str">
        <f t="shared" si="569"/>
        <v>https://www.dl.ndl.go.jp/api/iiif/3437686/manifest.json</v>
      </c>
      <c r="O4127" t="str">
        <f t="shared" si="563"/>
        <v>http://da.dl.itc.u-tokyo.ac.jp/mirador/?params=[{%22manifest%22:%22https://www.dl.ndl.go.jp/api/iiif/3437686/manifest.json%22,%22canvas%22:%22https://www.dl.ndl.go.jp/api/iiif/3437686/canvas/189%22}]</v>
      </c>
      <c r="P4127" t="b">
        <f t="shared" si="564"/>
        <v>1</v>
      </c>
      <c r="Q4127" t="b">
        <f t="shared" si="565"/>
        <v>1</v>
      </c>
      <c r="R4127" s="8">
        <v>339</v>
      </c>
      <c r="S4127" s="8">
        <v>6</v>
      </c>
      <c r="T4127" s="9" t="s">
        <v>5367</v>
      </c>
    </row>
    <row r="4128" spans="1:20" ht="19">
      <c r="A4128" s="8" t="str">
        <f t="shared" si="566"/>
        <v>https://w3id.org/kouigenjimonogatari/data/0339-07.json</v>
      </c>
      <c r="B4128" s="8">
        <v>339</v>
      </c>
      <c r="C4128" s="8">
        <v>7</v>
      </c>
      <c r="D4128" s="9" t="s">
        <v>5368</v>
      </c>
      <c r="E4128" t="str">
        <f t="shared" si="567"/>
        <v>http://creativecommons.org/publicdomain/zero/1.0/</v>
      </c>
      <c r="F4128" s="11" t="s">
        <v>5914</v>
      </c>
      <c r="G4128">
        <v>10</v>
      </c>
      <c r="H4128" t="s">
        <v>337</v>
      </c>
      <c r="I4128" s="3" t="str">
        <f t="shared" si="568"/>
        <v>https://jpsearch.go.jp/term/type/文章要素</v>
      </c>
      <c r="L4128">
        <f t="shared" ref="L4128:L4191" si="570">20+INT(B4128/2)</f>
        <v>189</v>
      </c>
      <c r="M4128" t="str">
        <f t="shared" ref="M4128:M4191" si="571">"https://www.dl.ndl.go.jp/api/iiif/3437686/canvas/"&amp;L4128</f>
        <v>https://www.dl.ndl.go.jp/api/iiif/3437686/canvas/189</v>
      </c>
      <c r="N4128" t="str">
        <f t="shared" si="569"/>
        <v>https://www.dl.ndl.go.jp/api/iiif/3437686/manifest.json</v>
      </c>
      <c r="O4128" t="str">
        <f t="shared" ref="O4128:O4191" si="572">"http://da.dl.itc.u-tokyo.ac.jp/mirador/?params=[{%22manifest%22:%22"&amp;N4128&amp;"%22,%22canvas%22:%22"&amp;M4128&amp;"%22}]"</f>
        <v>http://da.dl.itc.u-tokyo.ac.jp/mirador/?params=[{%22manifest%22:%22https://www.dl.ndl.go.jp/api/iiif/3437686/manifest.json%22,%22canvas%22:%22https://www.dl.ndl.go.jp/api/iiif/3437686/canvas/189%22}]</v>
      </c>
      <c r="P4128" t="b">
        <f t="shared" ref="P4128:P4191" si="573">S4128=C4128</f>
        <v>1</v>
      </c>
      <c r="Q4128" t="b">
        <f t="shared" ref="Q4128:Q4191" si="574">B4128=R4128</f>
        <v>1</v>
      </c>
      <c r="R4128" s="8">
        <v>339</v>
      </c>
      <c r="S4128" s="8">
        <v>7</v>
      </c>
      <c r="T4128" s="9" t="s">
        <v>5368</v>
      </c>
    </row>
    <row r="4129" spans="1:20" ht="19">
      <c r="A4129" s="8" t="str">
        <f t="shared" si="566"/>
        <v>https://w3id.org/kouigenjimonogatari/data/0339-08.json</v>
      </c>
      <c r="B4129" s="8">
        <v>339</v>
      </c>
      <c r="C4129" s="8">
        <v>8</v>
      </c>
      <c r="D4129" s="9" t="s">
        <v>5369</v>
      </c>
      <c r="E4129" t="str">
        <f t="shared" si="567"/>
        <v>http://creativecommons.org/publicdomain/zero/1.0/</v>
      </c>
      <c r="F4129" s="11" t="s">
        <v>5914</v>
      </c>
      <c r="G4129">
        <v>10</v>
      </c>
      <c r="H4129" t="s">
        <v>337</v>
      </c>
      <c r="I4129" s="3" t="str">
        <f t="shared" si="568"/>
        <v>https://jpsearch.go.jp/term/type/文章要素</v>
      </c>
      <c r="L4129">
        <f t="shared" si="570"/>
        <v>189</v>
      </c>
      <c r="M4129" t="str">
        <f t="shared" si="571"/>
        <v>https://www.dl.ndl.go.jp/api/iiif/3437686/canvas/189</v>
      </c>
      <c r="N4129" t="str">
        <f t="shared" si="569"/>
        <v>https://www.dl.ndl.go.jp/api/iiif/3437686/manifest.json</v>
      </c>
      <c r="O4129" t="str">
        <f t="shared" si="572"/>
        <v>http://da.dl.itc.u-tokyo.ac.jp/mirador/?params=[{%22manifest%22:%22https://www.dl.ndl.go.jp/api/iiif/3437686/manifest.json%22,%22canvas%22:%22https://www.dl.ndl.go.jp/api/iiif/3437686/canvas/189%22}]</v>
      </c>
      <c r="P4129" t="b">
        <f t="shared" si="573"/>
        <v>1</v>
      </c>
      <c r="Q4129" t="b">
        <f t="shared" si="574"/>
        <v>1</v>
      </c>
      <c r="R4129" s="8">
        <v>339</v>
      </c>
      <c r="S4129" s="8">
        <v>8</v>
      </c>
      <c r="T4129" s="9" t="s">
        <v>5369</v>
      </c>
    </row>
    <row r="4130" spans="1:20" ht="19">
      <c r="A4130" s="8" t="str">
        <f t="shared" si="566"/>
        <v>https://w3id.org/kouigenjimonogatari/data/0339-09.json</v>
      </c>
      <c r="B4130" s="8">
        <v>339</v>
      </c>
      <c r="C4130" s="8">
        <v>9</v>
      </c>
      <c r="D4130" s="9" t="s">
        <v>5370</v>
      </c>
      <c r="E4130" t="str">
        <f t="shared" si="567"/>
        <v>http://creativecommons.org/publicdomain/zero/1.0/</v>
      </c>
      <c r="F4130" s="11" t="s">
        <v>5914</v>
      </c>
      <c r="G4130">
        <v>10</v>
      </c>
      <c r="H4130" t="s">
        <v>337</v>
      </c>
      <c r="I4130" s="3" t="str">
        <f t="shared" si="568"/>
        <v>https://jpsearch.go.jp/term/type/文章要素</v>
      </c>
      <c r="L4130">
        <f t="shared" si="570"/>
        <v>189</v>
      </c>
      <c r="M4130" t="str">
        <f t="shared" si="571"/>
        <v>https://www.dl.ndl.go.jp/api/iiif/3437686/canvas/189</v>
      </c>
      <c r="N4130" t="str">
        <f t="shared" si="569"/>
        <v>https://www.dl.ndl.go.jp/api/iiif/3437686/manifest.json</v>
      </c>
      <c r="O4130" t="str">
        <f t="shared" si="572"/>
        <v>http://da.dl.itc.u-tokyo.ac.jp/mirador/?params=[{%22manifest%22:%22https://www.dl.ndl.go.jp/api/iiif/3437686/manifest.json%22,%22canvas%22:%22https://www.dl.ndl.go.jp/api/iiif/3437686/canvas/189%22}]</v>
      </c>
      <c r="P4130" t="b">
        <f t="shared" si="573"/>
        <v>1</v>
      </c>
      <c r="Q4130" t="b">
        <f t="shared" si="574"/>
        <v>1</v>
      </c>
      <c r="R4130" s="8">
        <v>339</v>
      </c>
      <c r="S4130" s="8">
        <v>9</v>
      </c>
      <c r="T4130" s="9" t="s">
        <v>5370</v>
      </c>
    </row>
    <row r="4131" spans="1:20" ht="19">
      <c r="A4131" s="8" t="str">
        <f t="shared" si="566"/>
        <v>https://w3id.org/kouigenjimonogatari/data/0339-10.json</v>
      </c>
      <c r="B4131" s="8">
        <v>339</v>
      </c>
      <c r="C4131" s="8">
        <v>10</v>
      </c>
      <c r="D4131" s="9" t="s">
        <v>5371</v>
      </c>
      <c r="E4131" t="str">
        <f t="shared" si="567"/>
        <v>http://creativecommons.org/publicdomain/zero/1.0/</v>
      </c>
      <c r="F4131" s="11" t="s">
        <v>5914</v>
      </c>
      <c r="G4131">
        <v>10</v>
      </c>
      <c r="H4131" t="s">
        <v>337</v>
      </c>
      <c r="I4131" s="3" t="str">
        <f t="shared" si="568"/>
        <v>https://jpsearch.go.jp/term/type/文章要素</v>
      </c>
      <c r="L4131">
        <f t="shared" si="570"/>
        <v>189</v>
      </c>
      <c r="M4131" t="str">
        <f t="shared" si="571"/>
        <v>https://www.dl.ndl.go.jp/api/iiif/3437686/canvas/189</v>
      </c>
      <c r="N4131" t="str">
        <f t="shared" si="569"/>
        <v>https://www.dl.ndl.go.jp/api/iiif/3437686/manifest.json</v>
      </c>
      <c r="O4131" t="str">
        <f t="shared" si="572"/>
        <v>http://da.dl.itc.u-tokyo.ac.jp/mirador/?params=[{%22manifest%22:%22https://www.dl.ndl.go.jp/api/iiif/3437686/manifest.json%22,%22canvas%22:%22https://www.dl.ndl.go.jp/api/iiif/3437686/canvas/189%22}]</v>
      </c>
      <c r="P4131" t="b">
        <f t="shared" si="573"/>
        <v>1</v>
      </c>
      <c r="Q4131" t="b">
        <f t="shared" si="574"/>
        <v>1</v>
      </c>
      <c r="R4131" s="8">
        <v>339</v>
      </c>
      <c r="S4131" s="8">
        <v>10</v>
      </c>
      <c r="T4131" s="9" t="s">
        <v>5371</v>
      </c>
    </row>
    <row r="4132" spans="1:20" ht="19">
      <c r="A4132" s="8" t="str">
        <f t="shared" si="566"/>
        <v>https://w3id.org/kouigenjimonogatari/data/0339-11.json</v>
      </c>
      <c r="B4132" s="8">
        <v>339</v>
      </c>
      <c r="C4132" s="8">
        <v>11</v>
      </c>
      <c r="D4132" s="9" t="s">
        <v>5372</v>
      </c>
      <c r="E4132" t="str">
        <f t="shared" si="567"/>
        <v>http://creativecommons.org/publicdomain/zero/1.0/</v>
      </c>
      <c r="F4132" s="11" t="s">
        <v>5914</v>
      </c>
      <c r="G4132">
        <v>10</v>
      </c>
      <c r="H4132" t="s">
        <v>337</v>
      </c>
      <c r="I4132" s="3" t="str">
        <f t="shared" si="568"/>
        <v>https://jpsearch.go.jp/term/type/文章要素</v>
      </c>
      <c r="L4132">
        <f t="shared" si="570"/>
        <v>189</v>
      </c>
      <c r="M4132" t="str">
        <f t="shared" si="571"/>
        <v>https://www.dl.ndl.go.jp/api/iiif/3437686/canvas/189</v>
      </c>
      <c r="N4132" t="str">
        <f t="shared" si="569"/>
        <v>https://www.dl.ndl.go.jp/api/iiif/3437686/manifest.json</v>
      </c>
      <c r="O4132" t="str">
        <f t="shared" si="572"/>
        <v>http://da.dl.itc.u-tokyo.ac.jp/mirador/?params=[{%22manifest%22:%22https://www.dl.ndl.go.jp/api/iiif/3437686/manifest.json%22,%22canvas%22:%22https://www.dl.ndl.go.jp/api/iiif/3437686/canvas/189%22}]</v>
      </c>
      <c r="P4132" t="b">
        <f t="shared" si="573"/>
        <v>1</v>
      </c>
      <c r="Q4132" t="b">
        <f t="shared" si="574"/>
        <v>1</v>
      </c>
      <c r="R4132" s="8">
        <v>339</v>
      </c>
      <c r="S4132" s="8">
        <v>11</v>
      </c>
      <c r="T4132" s="9" t="s">
        <v>5372</v>
      </c>
    </row>
    <row r="4133" spans="1:20" ht="19">
      <c r="A4133" s="8" t="str">
        <f t="shared" si="566"/>
        <v>https://w3id.org/kouigenjimonogatari/data/0339-12.json</v>
      </c>
      <c r="B4133" s="8">
        <v>339</v>
      </c>
      <c r="C4133" s="8">
        <v>12</v>
      </c>
      <c r="D4133" s="9" t="s">
        <v>5373</v>
      </c>
      <c r="E4133" t="str">
        <f t="shared" si="567"/>
        <v>http://creativecommons.org/publicdomain/zero/1.0/</v>
      </c>
      <c r="F4133" s="11" t="s">
        <v>5914</v>
      </c>
      <c r="G4133">
        <v>10</v>
      </c>
      <c r="H4133" t="s">
        <v>337</v>
      </c>
      <c r="I4133" s="3" t="str">
        <f t="shared" si="568"/>
        <v>https://jpsearch.go.jp/term/type/文章要素</v>
      </c>
      <c r="L4133">
        <f t="shared" si="570"/>
        <v>189</v>
      </c>
      <c r="M4133" t="str">
        <f t="shared" si="571"/>
        <v>https://www.dl.ndl.go.jp/api/iiif/3437686/canvas/189</v>
      </c>
      <c r="N4133" t="str">
        <f t="shared" si="569"/>
        <v>https://www.dl.ndl.go.jp/api/iiif/3437686/manifest.json</v>
      </c>
      <c r="O4133" t="str">
        <f t="shared" si="572"/>
        <v>http://da.dl.itc.u-tokyo.ac.jp/mirador/?params=[{%22manifest%22:%22https://www.dl.ndl.go.jp/api/iiif/3437686/manifest.json%22,%22canvas%22:%22https://www.dl.ndl.go.jp/api/iiif/3437686/canvas/189%22}]</v>
      </c>
      <c r="P4133" t="b">
        <f t="shared" si="573"/>
        <v>1</v>
      </c>
      <c r="Q4133" t="b">
        <f t="shared" si="574"/>
        <v>1</v>
      </c>
      <c r="R4133" s="8">
        <v>339</v>
      </c>
      <c r="S4133" s="8">
        <v>12</v>
      </c>
      <c r="T4133" s="9" t="s">
        <v>5373</v>
      </c>
    </row>
    <row r="4134" spans="1:20" ht="19">
      <c r="A4134" s="8" t="str">
        <f t="shared" si="566"/>
        <v>https://w3id.org/kouigenjimonogatari/data/0339-13.json</v>
      </c>
      <c r="B4134" s="8">
        <v>339</v>
      </c>
      <c r="C4134" s="8">
        <v>13</v>
      </c>
      <c r="D4134" s="9" t="s">
        <v>5374</v>
      </c>
      <c r="E4134" t="str">
        <f t="shared" si="567"/>
        <v>http://creativecommons.org/publicdomain/zero/1.0/</v>
      </c>
      <c r="F4134" s="11" t="s">
        <v>5914</v>
      </c>
      <c r="G4134">
        <v>10</v>
      </c>
      <c r="H4134" t="s">
        <v>337</v>
      </c>
      <c r="I4134" s="3" t="str">
        <f t="shared" si="568"/>
        <v>https://jpsearch.go.jp/term/type/文章要素</v>
      </c>
      <c r="L4134">
        <f t="shared" si="570"/>
        <v>189</v>
      </c>
      <c r="M4134" t="str">
        <f t="shared" si="571"/>
        <v>https://www.dl.ndl.go.jp/api/iiif/3437686/canvas/189</v>
      </c>
      <c r="N4134" t="str">
        <f t="shared" si="569"/>
        <v>https://www.dl.ndl.go.jp/api/iiif/3437686/manifest.json</v>
      </c>
      <c r="O4134" t="str">
        <f t="shared" si="572"/>
        <v>http://da.dl.itc.u-tokyo.ac.jp/mirador/?params=[{%22manifest%22:%22https://www.dl.ndl.go.jp/api/iiif/3437686/manifest.json%22,%22canvas%22:%22https://www.dl.ndl.go.jp/api/iiif/3437686/canvas/189%22}]</v>
      </c>
      <c r="P4134" t="b">
        <f t="shared" si="573"/>
        <v>1</v>
      </c>
      <c r="Q4134" t="b">
        <f t="shared" si="574"/>
        <v>1</v>
      </c>
      <c r="R4134" s="8">
        <v>339</v>
      </c>
      <c r="S4134" s="8">
        <v>13</v>
      </c>
      <c r="T4134" s="9" t="s">
        <v>5374</v>
      </c>
    </row>
    <row r="4135" spans="1:20" ht="19">
      <c r="A4135" s="8" t="str">
        <f t="shared" si="566"/>
        <v>https://w3id.org/kouigenjimonogatari/data/0339-14.json</v>
      </c>
      <c r="B4135" s="8">
        <v>339</v>
      </c>
      <c r="C4135" s="8">
        <v>14</v>
      </c>
      <c r="D4135" s="9" t="s">
        <v>5375</v>
      </c>
      <c r="E4135" t="str">
        <f t="shared" si="567"/>
        <v>http://creativecommons.org/publicdomain/zero/1.0/</v>
      </c>
      <c r="F4135" s="11" t="s">
        <v>5914</v>
      </c>
      <c r="G4135">
        <v>10</v>
      </c>
      <c r="H4135" t="s">
        <v>337</v>
      </c>
      <c r="I4135" s="3" t="str">
        <f t="shared" si="568"/>
        <v>https://jpsearch.go.jp/term/type/文章要素</v>
      </c>
      <c r="L4135">
        <f t="shared" si="570"/>
        <v>189</v>
      </c>
      <c r="M4135" t="str">
        <f t="shared" si="571"/>
        <v>https://www.dl.ndl.go.jp/api/iiif/3437686/canvas/189</v>
      </c>
      <c r="N4135" t="str">
        <f t="shared" si="569"/>
        <v>https://www.dl.ndl.go.jp/api/iiif/3437686/manifest.json</v>
      </c>
      <c r="O4135" t="str">
        <f t="shared" si="572"/>
        <v>http://da.dl.itc.u-tokyo.ac.jp/mirador/?params=[{%22manifest%22:%22https://www.dl.ndl.go.jp/api/iiif/3437686/manifest.json%22,%22canvas%22:%22https://www.dl.ndl.go.jp/api/iiif/3437686/canvas/189%22}]</v>
      </c>
      <c r="P4135" t="b">
        <f t="shared" si="573"/>
        <v>1</v>
      </c>
      <c r="Q4135" t="b">
        <f t="shared" si="574"/>
        <v>1</v>
      </c>
      <c r="R4135" s="8">
        <v>339</v>
      </c>
      <c r="S4135" s="8">
        <v>14</v>
      </c>
      <c r="T4135" s="9" t="s">
        <v>5375</v>
      </c>
    </row>
    <row r="4136" spans="1:20" ht="19">
      <c r="A4136" s="8" t="str">
        <f t="shared" si="566"/>
        <v>https://w3id.org/kouigenjimonogatari/data/0340-01.json</v>
      </c>
      <c r="B4136" s="8">
        <v>340</v>
      </c>
      <c r="C4136" s="8">
        <v>1</v>
      </c>
      <c r="D4136" s="9" t="s">
        <v>5376</v>
      </c>
      <c r="E4136" t="str">
        <f t="shared" si="567"/>
        <v>http://creativecommons.org/publicdomain/zero/1.0/</v>
      </c>
      <c r="F4136" s="11" t="s">
        <v>5914</v>
      </c>
      <c r="G4136">
        <v>10</v>
      </c>
      <c r="H4136" t="s">
        <v>337</v>
      </c>
      <c r="I4136" s="3" t="str">
        <f t="shared" si="568"/>
        <v>https://jpsearch.go.jp/term/type/文章要素</v>
      </c>
      <c r="L4136">
        <f t="shared" si="570"/>
        <v>190</v>
      </c>
      <c r="M4136" t="str">
        <f t="shared" si="571"/>
        <v>https://www.dl.ndl.go.jp/api/iiif/3437686/canvas/190</v>
      </c>
      <c r="N4136" t="str">
        <f t="shared" si="569"/>
        <v>https://www.dl.ndl.go.jp/api/iiif/3437686/manifest.json</v>
      </c>
      <c r="O4136" t="str">
        <f t="shared" si="572"/>
        <v>http://da.dl.itc.u-tokyo.ac.jp/mirador/?params=[{%22manifest%22:%22https://www.dl.ndl.go.jp/api/iiif/3437686/manifest.json%22,%22canvas%22:%22https://www.dl.ndl.go.jp/api/iiif/3437686/canvas/190%22}]</v>
      </c>
      <c r="P4136" t="b">
        <f t="shared" si="573"/>
        <v>1</v>
      </c>
      <c r="Q4136" t="b">
        <f t="shared" si="574"/>
        <v>1</v>
      </c>
      <c r="R4136" s="8">
        <v>340</v>
      </c>
      <c r="S4136" s="8">
        <v>1</v>
      </c>
      <c r="T4136" s="9" t="s">
        <v>5376</v>
      </c>
    </row>
    <row r="4137" spans="1:20" ht="19">
      <c r="A4137" s="8" t="str">
        <f t="shared" si="566"/>
        <v>https://w3id.org/kouigenjimonogatari/data/0340-02.json</v>
      </c>
      <c r="B4137" s="8">
        <v>340</v>
      </c>
      <c r="C4137" s="8">
        <v>2</v>
      </c>
      <c r="D4137" s="9" t="s">
        <v>5377</v>
      </c>
      <c r="E4137" t="str">
        <f t="shared" si="567"/>
        <v>http://creativecommons.org/publicdomain/zero/1.0/</v>
      </c>
      <c r="F4137" s="11" t="s">
        <v>5914</v>
      </c>
      <c r="G4137">
        <v>10</v>
      </c>
      <c r="H4137" t="s">
        <v>337</v>
      </c>
      <c r="I4137" s="3" t="str">
        <f t="shared" si="568"/>
        <v>https://jpsearch.go.jp/term/type/文章要素</v>
      </c>
      <c r="L4137">
        <f t="shared" si="570"/>
        <v>190</v>
      </c>
      <c r="M4137" t="str">
        <f t="shared" si="571"/>
        <v>https://www.dl.ndl.go.jp/api/iiif/3437686/canvas/190</v>
      </c>
      <c r="N4137" t="str">
        <f t="shared" si="569"/>
        <v>https://www.dl.ndl.go.jp/api/iiif/3437686/manifest.json</v>
      </c>
      <c r="O4137" t="str">
        <f t="shared" si="572"/>
        <v>http://da.dl.itc.u-tokyo.ac.jp/mirador/?params=[{%22manifest%22:%22https://www.dl.ndl.go.jp/api/iiif/3437686/manifest.json%22,%22canvas%22:%22https://www.dl.ndl.go.jp/api/iiif/3437686/canvas/190%22}]</v>
      </c>
      <c r="P4137" t="b">
        <f t="shared" si="573"/>
        <v>1</v>
      </c>
      <c r="Q4137" t="b">
        <f t="shared" si="574"/>
        <v>1</v>
      </c>
      <c r="R4137" s="8">
        <v>340</v>
      </c>
      <c r="S4137" s="8">
        <v>2</v>
      </c>
      <c r="T4137" s="9" t="s">
        <v>5377</v>
      </c>
    </row>
    <row r="4138" spans="1:20" ht="19">
      <c r="A4138" s="8" t="str">
        <f t="shared" si="566"/>
        <v>https://w3id.org/kouigenjimonogatari/data/0340-03.json</v>
      </c>
      <c r="B4138" s="8">
        <v>340</v>
      </c>
      <c r="C4138" s="8">
        <v>3</v>
      </c>
      <c r="D4138" s="9" t="s">
        <v>5378</v>
      </c>
      <c r="E4138" t="str">
        <f t="shared" si="567"/>
        <v>http://creativecommons.org/publicdomain/zero/1.0/</v>
      </c>
      <c r="F4138" s="11" t="s">
        <v>5914</v>
      </c>
      <c r="G4138">
        <v>10</v>
      </c>
      <c r="H4138" t="s">
        <v>337</v>
      </c>
      <c r="I4138" s="3" t="str">
        <f t="shared" si="568"/>
        <v>https://jpsearch.go.jp/term/type/文章要素</v>
      </c>
      <c r="L4138">
        <f t="shared" si="570"/>
        <v>190</v>
      </c>
      <c r="M4138" t="str">
        <f t="shared" si="571"/>
        <v>https://www.dl.ndl.go.jp/api/iiif/3437686/canvas/190</v>
      </c>
      <c r="N4138" t="str">
        <f t="shared" si="569"/>
        <v>https://www.dl.ndl.go.jp/api/iiif/3437686/manifest.json</v>
      </c>
      <c r="O4138" t="str">
        <f t="shared" si="572"/>
        <v>http://da.dl.itc.u-tokyo.ac.jp/mirador/?params=[{%22manifest%22:%22https://www.dl.ndl.go.jp/api/iiif/3437686/manifest.json%22,%22canvas%22:%22https://www.dl.ndl.go.jp/api/iiif/3437686/canvas/190%22}]</v>
      </c>
      <c r="P4138" t="b">
        <f t="shared" si="573"/>
        <v>1</v>
      </c>
      <c r="Q4138" t="b">
        <f t="shared" si="574"/>
        <v>1</v>
      </c>
      <c r="R4138" s="8">
        <v>340</v>
      </c>
      <c r="S4138" s="8">
        <v>3</v>
      </c>
      <c r="T4138" s="9" t="s">
        <v>5378</v>
      </c>
    </row>
    <row r="4139" spans="1:20" ht="19">
      <c r="A4139" s="8" t="str">
        <f t="shared" si="566"/>
        <v>https://w3id.org/kouigenjimonogatari/data/0340-04.json</v>
      </c>
      <c r="B4139" s="8">
        <v>340</v>
      </c>
      <c r="C4139" s="8">
        <v>4</v>
      </c>
      <c r="D4139" s="9" t="s">
        <v>5379</v>
      </c>
      <c r="E4139" t="str">
        <f t="shared" si="567"/>
        <v>http://creativecommons.org/publicdomain/zero/1.0/</v>
      </c>
      <c r="F4139" s="11" t="s">
        <v>5914</v>
      </c>
      <c r="G4139">
        <v>10</v>
      </c>
      <c r="H4139" t="s">
        <v>337</v>
      </c>
      <c r="I4139" s="3" t="str">
        <f t="shared" si="568"/>
        <v>https://jpsearch.go.jp/term/type/文章要素</v>
      </c>
      <c r="L4139">
        <f t="shared" si="570"/>
        <v>190</v>
      </c>
      <c r="M4139" t="str">
        <f t="shared" si="571"/>
        <v>https://www.dl.ndl.go.jp/api/iiif/3437686/canvas/190</v>
      </c>
      <c r="N4139" t="str">
        <f t="shared" si="569"/>
        <v>https://www.dl.ndl.go.jp/api/iiif/3437686/manifest.json</v>
      </c>
      <c r="O4139" t="str">
        <f t="shared" si="572"/>
        <v>http://da.dl.itc.u-tokyo.ac.jp/mirador/?params=[{%22manifest%22:%22https://www.dl.ndl.go.jp/api/iiif/3437686/manifest.json%22,%22canvas%22:%22https://www.dl.ndl.go.jp/api/iiif/3437686/canvas/190%22}]</v>
      </c>
      <c r="P4139" t="b">
        <f t="shared" si="573"/>
        <v>1</v>
      </c>
      <c r="Q4139" t="b">
        <f t="shared" si="574"/>
        <v>1</v>
      </c>
      <c r="R4139" s="8">
        <v>340</v>
      </c>
      <c r="S4139" s="8">
        <v>4</v>
      </c>
      <c r="T4139" s="9" t="s">
        <v>5379</v>
      </c>
    </row>
    <row r="4140" spans="1:20" ht="19">
      <c r="A4140" s="8" t="str">
        <f t="shared" si="566"/>
        <v>https://w3id.org/kouigenjimonogatari/data/0340-05.json</v>
      </c>
      <c r="B4140" s="8">
        <v>340</v>
      </c>
      <c r="C4140" s="8">
        <v>5</v>
      </c>
      <c r="D4140" s="9" t="s">
        <v>5380</v>
      </c>
      <c r="E4140" t="str">
        <f t="shared" si="567"/>
        <v>http://creativecommons.org/publicdomain/zero/1.0/</v>
      </c>
      <c r="F4140" s="11" t="s">
        <v>5914</v>
      </c>
      <c r="G4140">
        <v>10</v>
      </c>
      <c r="H4140" t="s">
        <v>337</v>
      </c>
      <c r="I4140" s="3" t="str">
        <f t="shared" si="568"/>
        <v>https://jpsearch.go.jp/term/type/文章要素</v>
      </c>
      <c r="L4140">
        <f t="shared" si="570"/>
        <v>190</v>
      </c>
      <c r="M4140" t="str">
        <f t="shared" si="571"/>
        <v>https://www.dl.ndl.go.jp/api/iiif/3437686/canvas/190</v>
      </c>
      <c r="N4140" t="str">
        <f t="shared" si="569"/>
        <v>https://www.dl.ndl.go.jp/api/iiif/3437686/manifest.json</v>
      </c>
      <c r="O4140" t="str">
        <f t="shared" si="572"/>
        <v>http://da.dl.itc.u-tokyo.ac.jp/mirador/?params=[{%22manifest%22:%22https://www.dl.ndl.go.jp/api/iiif/3437686/manifest.json%22,%22canvas%22:%22https://www.dl.ndl.go.jp/api/iiif/3437686/canvas/190%22}]</v>
      </c>
      <c r="P4140" t="b">
        <f t="shared" si="573"/>
        <v>1</v>
      </c>
      <c r="Q4140" t="b">
        <f t="shared" si="574"/>
        <v>1</v>
      </c>
      <c r="R4140" s="8">
        <v>340</v>
      </c>
      <c r="S4140" s="8">
        <v>5</v>
      </c>
      <c r="T4140" s="9" t="s">
        <v>5380</v>
      </c>
    </row>
    <row r="4141" spans="1:20" ht="19">
      <c r="A4141" s="8" t="str">
        <f t="shared" si="566"/>
        <v>https://w3id.org/kouigenjimonogatari/data/0340-06.json</v>
      </c>
      <c r="B4141" s="8">
        <v>340</v>
      </c>
      <c r="C4141" s="8">
        <v>6</v>
      </c>
      <c r="D4141" s="9" t="s">
        <v>5381</v>
      </c>
      <c r="E4141" t="str">
        <f t="shared" si="567"/>
        <v>http://creativecommons.org/publicdomain/zero/1.0/</v>
      </c>
      <c r="F4141" s="11" t="s">
        <v>5914</v>
      </c>
      <c r="G4141">
        <v>10</v>
      </c>
      <c r="H4141" t="s">
        <v>337</v>
      </c>
      <c r="I4141" s="3" t="str">
        <f t="shared" si="568"/>
        <v>https://jpsearch.go.jp/term/type/文章要素</v>
      </c>
      <c r="L4141">
        <f t="shared" si="570"/>
        <v>190</v>
      </c>
      <c r="M4141" t="str">
        <f t="shared" si="571"/>
        <v>https://www.dl.ndl.go.jp/api/iiif/3437686/canvas/190</v>
      </c>
      <c r="N4141" t="str">
        <f t="shared" si="569"/>
        <v>https://www.dl.ndl.go.jp/api/iiif/3437686/manifest.json</v>
      </c>
      <c r="O4141" t="str">
        <f t="shared" si="572"/>
        <v>http://da.dl.itc.u-tokyo.ac.jp/mirador/?params=[{%22manifest%22:%22https://www.dl.ndl.go.jp/api/iiif/3437686/manifest.json%22,%22canvas%22:%22https://www.dl.ndl.go.jp/api/iiif/3437686/canvas/190%22}]</v>
      </c>
      <c r="P4141" t="b">
        <f t="shared" si="573"/>
        <v>1</v>
      </c>
      <c r="Q4141" t="b">
        <f t="shared" si="574"/>
        <v>1</v>
      </c>
      <c r="R4141" s="8">
        <v>340</v>
      </c>
      <c r="S4141" s="8">
        <v>6</v>
      </c>
      <c r="T4141" s="9" t="s">
        <v>5381</v>
      </c>
    </row>
    <row r="4142" spans="1:20" ht="19">
      <c r="A4142" s="8" t="str">
        <f t="shared" si="566"/>
        <v>https://w3id.org/kouigenjimonogatari/data/0340-07.json</v>
      </c>
      <c r="B4142" s="8">
        <v>340</v>
      </c>
      <c r="C4142" s="8">
        <v>7</v>
      </c>
      <c r="D4142" s="9" t="s">
        <v>5382</v>
      </c>
      <c r="E4142" t="str">
        <f t="shared" si="567"/>
        <v>http://creativecommons.org/publicdomain/zero/1.0/</v>
      </c>
      <c r="F4142" s="11" t="s">
        <v>5914</v>
      </c>
      <c r="G4142">
        <v>10</v>
      </c>
      <c r="H4142" t="s">
        <v>337</v>
      </c>
      <c r="I4142" s="3" t="str">
        <f t="shared" si="568"/>
        <v>https://jpsearch.go.jp/term/type/文章要素</v>
      </c>
      <c r="L4142">
        <f t="shared" si="570"/>
        <v>190</v>
      </c>
      <c r="M4142" t="str">
        <f t="shared" si="571"/>
        <v>https://www.dl.ndl.go.jp/api/iiif/3437686/canvas/190</v>
      </c>
      <c r="N4142" t="str">
        <f t="shared" si="569"/>
        <v>https://www.dl.ndl.go.jp/api/iiif/3437686/manifest.json</v>
      </c>
      <c r="O4142" t="str">
        <f t="shared" si="572"/>
        <v>http://da.dl.itc.u-tokyo.ac.jp/mirador/?params=[{%22manifest%22:%22https://www.dl.ndl.go.jp/api/iiif/3437686/manifest.json%22,%22canvas%22:%22https://www.dl.ndl.go.jp/api/iiif/3437686/canvas/190%22}]</v>
      </c>
      <c r="P4142" t="b">
        <f t="shared" si="573"/>
        <v>1</v>
      </c>
      <c r="Q4142" t="b">
        <f t="shared" si="574"/>
        <v>1</v>
      </c>
      <c r="R4142" s="8">
        <v>340</v>
      </c>
      <c r="S4142" s="8">
        <v>7</v>
      </c>
      <c r="T4142" s="9" t="s">
        <v>5382</v>
      </c>
    </row>
    <row r="4143" spans="1:20" ht="19">
      <c r="A4143" s="8" t="str">
        <f t="shared" si="566"/>
        <v>https://w3id.org/kouigenjimonogatari/data/0340-08.json</v>
      </c>
      <c r="B4143" s="8">
        <v>340</v>
      </c>
      <c r="C4143" s="8">
        <v>8</v>
      </c>
      <c r="D4143" s="9" t="s">
        <v>5383</v>
      </c>
      <c r="E4143" t="str">
        <f t="shared" si="567"/>
        <v>http://creativecommons.org/publicdomain/zero/1.0/</v>
      </c>
      <c r="F4143" s="11" t="s">
        <v>5914</v>
      </c>
      <c r="G4143">
        <v>10</v>
      </c>
      <c r="H4143" t="s">
        <v>337</v>
      </c>
      <c r="I4143" s="3" t="str">
        <f t="shared" si="568"/>
        <v>https://jpsearch.go.jp/term/type/文章要素</v>
      </c>
      <c r="L4143">
        <f t="shared" si="570"/>
        <v>190</v>
      </c>
      <c r="M4143" t="str">
        <f t="shared" si="571"/>
        <v>https://www.dl.ndl.go.jp/api/iiif/3437686/canvas/190</v>
      </c>
      <c r="N4143" t="str">
        <f t="shared" si="569"/>
        <v>https://www.dl.ndl.go.jp/api/iiif/3437686/manifest.json</v>
      </c>
      <c r="O4143" t="str">
        <f t="shared" si="572"/>
        <v>http://da.dl.itc.u-tokyo.ac.jp/mirador/?params=[{%22manifest%22:%22https://www.dl.ndl.go.jp/api/iiif/3437686/manifest.json%22,%22canvas%22:%22https://www.dl.ndl.go.jp/api/iiif/3437686/canvas/190%22}]</v>
      </c>
      <c r="P4143" t="b">
        <f t="shared" si="573"/>
        <v>1</v>
      </c>
      <c r="Q4143" t="b">
        <f t="shared" si="574"/>
        <v>1</v>
      </c>
      <c r="R4143" s="8">
        <v>340</v>
      </c>
      <c r="S4143" s="8">
        <v>8</v>
      </c>
      <c r="T4143" s="9" t="s">
        <v>5383</v>
      </c>
    </row>
    <row r="4144" spans="1:20" ht="19">
      <c r="A4144" s="8" t="str">
        <f t="shared" si="566"/>
        <v>https://w3id.org/kouigenjimonogatari/data/0340-09.json</v>
      </c>
      <c r="B4144" s="8">
        <v>340</v>
      </c>
      <c r="C4144" s="8">
        <v>9</v>
      </c>
      <c r="D4144" s="9" t="s">
        <v>5384</v>
      </c>
      <c r="E4144" t="str">
        <f t="shared" si="567"/>
        <v>http://creativecommons.org/publicdomain/zero/1.0/</v>
      </c>
      <c r="F4144" s="11" t="s">
        <v>5914</v>
      </c>
      <c r="G4144">
        <v>10</v>
      </c>
      <c r="H4144" t="s">
        <v>337</v>
      </c>
      <c r="I4144" s="3" t="str">
        <f t="shared" si="568"/>
        <v>https://jpsearch.go.jp/term/type/文章要素</v>
      </c>
      <c r="L4144">
        <f t="shared" si="570"/>
        <v>190</v>
      </c>
      <c r="M4144" t="str">
        <f t="shared" si="571"/>
        <v>https://www.dl.ndl.go.jp/api/iiif/3437686/canvas/190</v>
      </c>
      <c r="N4144" t="str">
        <f t="shared" si="569"/>
        <v>https://www.dl.ndl.go.jp/api/iiif/3437686/manifest.json</v>
      </c>
      <c r="O4144" t="str">
        <f t="shared" si="572"/>
        <v>http://da.dl.itc.u-tokyo.ac.jp/mirador/?params=[{%22manifest%22:%22https://www.dl.ndl.go.jp/api/iiif/3437686/manifest.json%22,%22canvas%22:%22https://www.dl.ndl.go.jp/api/iiif/3437686/canvas/190%22}]</v>
      </c>
      <c r="P4144" t="b">
        <f t="shared" si="573"/>
        <v>1</v>
      </c>
      <c r="Q4144" t="b">
        <f t="shared" si="574"/>
        <v>1</v>
      </c>
      <c r="R4144" s="8">
        <v>340</v>
      </c>
      <c r="S4144" s="8">
        <v>9</v>
      </c>
      <c r="T4144" s="9" t="s">
        <v>5384</v>
      </c>
    </row>
    <row r="4145" spans="1:20" ht="19">
      <c r="A4145" s="8" t="str">
        <f t="shared" si="566"/>
        <v>https://w3id.org/kouigenjimonogatari/data/0340-10.json</v>
      </c>
      <c r="B4145" s="8">
        <v>340</v>
      </c>
      <c r="C4145" s="8">
        <v>10</v>
      </c>
      <c r="D4145" s="9" t="s">
        <v>5385</v>
      </c>
      <c r="E4145" t="str">
        <f t="shared" si="567"/>
        <v>http://creativecommons.org/publicdomain/zero/1.0/</v>
      </c>
      <c r="F4145" s="11" t="s">
        <v>5914</v>
      </c>
      <c r="G4145">
        <v>10</v>
      </c>
      <c r="H4145" t="s">
        <v>337</v>
      </c>
      <c r="I4145" s="3" t="str">
        <f t="shared" si="568"/>
        <v>https://jpsearch.go.jp/term/type/文章要素</v>
      </c>
      <c r="L4145">
        <f t="shared" si="570"/>
        <v>190</v>
      </c>
      <c r="M4145" t="str">
        <f t="shared" si="571"/>
        <v>https://www.dl.ndl.go.jp/api/iiif/3437686/canvas/190</v>
      </c>
      <c r="N4145" t="str">
        <f t="shared" si="569"/>
        <v>https://www.dl.ndl.go.jp/api/iiif/3437686/manifest.json</v>
      </c>
      <c r="O4145" t="str">
        <f t="shared" si="572"/>
        <v>http://da.dl.itc.u-tokyo.ac.jp/mirador/?params=[{%22manifest%22:%22https://www.dl.ndl.go.jp/api/iiif/3437686/manifest.json%22,%22canvas%22:%22https://www.dl.ndl.go.jp/api/iiif/3437686/canvas/190%22}]</v>
      </c>
      <c r="P4145" t="b">
        <f t="shared" si="573"/>
        <v>1</v>
      </c>
      <c r="Q4145" t="b">
        <f t="shared" si="574"/>
        <v>1</v>
      </c>
      <c r="R4145" s="8">
        <v>340</v>
      </c>
      <c r="S4145" s="8">
        <v>10</v>
      </c>
      <c r="T4145" s="9" t="s">
        <v>5385</v>
      </c>
    </row>
    <row r="4146" spans="1:20" ht="19">
      <c r="A4146" s="8" t="str">
        <f t="shared" si="566"/>
        <v>https://w3id.org/kouigenjimonogatari/data/0340-11.json</v>
      </c>
      <c r="B4146" s="8">
        <v>340</v>
      </c>
      <c r="C4146" s="8">
        <v>11</v>
      </c>
      <c r="D4146" s="9" t="s">
        <v>5386</v>
      </c>
      <c r="E4146" t="str">
        <f t="shared" si="567"/>
        <v>http://creativecommons.org/publicdomain/zero/1.0/</v>
      </c>
      <c r="F4146" s="11" t="s">
        <v>5914</v>
      </c>
      <c r="G4146">
        <v>10</v>
      </c>
      <c r="H4146" t="s">
        <v>337</v>
      </c>
      <c r="I4146" s="3" t="str">
        <f t="shared" si="568"/>
        <v>https://jpsearch.go.jp/term/type/文章要素</v>
      </c>
      <c r="L4146">
        <f t="shared" si="570"/>
        <v>190</v>
      </c>
      <c r="M4146" t="str">
        <f t="shared" si="571"/>
        <v>https://www.dl.ndl.go.jp/api/iiif/3437686/canvas/190</v>
      </c>
      <c r="N4146" t="str">
        <f t="shared" si="569"/>
        <v>https://www.dl.ndl.go.jp/api/iiif/3437686/manifest.json</v>
      </c>
      <c r="O4146" t="str">
        <f t="shared" si="572"/>
        <v>http://da.dl.itc.u-tokyo.ac.jp/mirador/?params=[{%22manifest%22:%22https://www.dl.ndl.go.jp/api/iiif/3437686/manifest.json%22,%22canvas%22:%22https://www.dl.ndl.go.jp/api/iiif/3437686/canvas/190%22}]</v>
      </c>
      <c r="P4146" t="b">
        <f t="shared" si="573"/>
        <v>1</v>
      </c>
      <c r="Q4146" t="b">
        <f t="shared" si="574"/>
        <v>1</v>
      </c>
      <c r="R4146" s="8">
        <v>340</v>
      </c>
      <c r="S4146" s="8">
        <v>11</v>
      </c>
      <c r="T4146" s="9" t="s">
        <v>5386</v>
      </c>
    </row>
    <row r="4147" spans="1:20" ht="19">
      <c r="A4147" s="8" t="str">
        <f t="shared" si="566"/>
        <v>https://w3id.org/kouigenjimonogatari/data/0340-12.json</v>
      </c>
      <c r="B4147" s="8">
        <v>340</v>
      </c>
      <c r="C4147" s="8">
        <v>12</v>
      </c>
      <c r="D4147" s="9" t="s">
        <v>5387</v>
      </c>
      <c r="E4147" t="str">
        <f t="shared" si="567"/>
        <v>http://creativecommons.org/publicdomain/zero/1.0/</v>
      </c>
      <c r="F4147" s="11" t="s">
        <v>5914</v>
      </c>
      <c r="G4147">
        <v>10</v>
      </c>
      <c r="H4147" t="s">
        <v>337</v>
      </c>
      <c r="I4147" s="3" t="str">
        <f t="shared" si="568"/>
        <v>https://jpsearch.go.jp/term/type/文章要素</v>
      </c>
      <c r="L4147">
        <f t="shared" si="570"/>
        <v>190</v>
      </c>
      <c r="M4147" t="str">
        <f t="shared" si="571"/>
        <v>https://www.dl.ndl.go.jp/api/iiif/3437686/canvas/190</v>
      </c>
      <c r="N4147" t="str">
        <f t="shared" si="569"/>
        <v>https://www.dl.ndl.go.jp/api/iiif/3437686/manifest.json</v>
      </c>
      <c r="O4147" t="str">
        <f t="shared" si="572"/>
        <v>http://da.dl.itc.u-tokyo.ac.jp/mirador/?params=[{%22manifest%22:%22https://www.dl.ndl.go.jp/api/iiif/3437686/manifest.json%22,%22canvas%22:%22https://www.dl.ndl.go.jp/api/iiif/3437686/canvas/190%22}]</v>
      </c>
      <c r="P4147" t="b">
        <f t="shared" si="573"/>
        <v>1</v>
      </c>
      <c r="Q4147" t="b">
        <f t="shared" si="574"/>
        <v>1</v>
      </c>
      <c r="R4147" s="8">
        <v>340</v>
      </c>
      <c r="S4147" s="8">
        <v>12</v>
      </c>
      <c r="T4147" s="9" t="s">
        <v>5387</v>
      </c>
    </row>
    <row r="4148" spans="1:20" ht="19">
      <c r="A4148" s="8" t="str">
        <f t="shared" si="566"/>
        <v>https://w3id.org/kouigenjimonogatari/data/0340-13.json</v>
      </c>
      <c r="B4148" s="8">
        <v>340</v>
      </c>
      <c r="C4148" s="8">
        <v>13</v>
      </c>
      <c r="D4148" s="9" t="s">
        <v>5388</v>
      </c>
      <c r="E4148" t="str">
        <f t="shared" si="567"/>
        <v>http://creativecommons.org/publicdomain/zero/1.0/</v>
      </c>
      <c r="F4148" s="11" t="s">
        <v>5914</v>
      </c>
      <c r="G4148">
        <v>10</v>
      </c>
      <c r="H4148" t="s">
        <v>337</v>
      </c>
      <c r="I4148" s="3" t="str">
        <f t="shared" si="568"/>
        <v>https://jpsearch.go.jp/term/type/文章要素</v>
      </c>
      <c r="L4148">
        <f t="shared" si="570"/>
        <v>190</v>
      </c>
      <c r="M4148" t="str">
        <f t="shared" si="571"/>
        <v>https://www.dl.ndl.go.jp/api/iiif/3437686/canvas/190</v>
      </c>
      <c r="N4148" t="str">
        <f t="shared" si="569"/>
        <v>https://www.dl.ndl.go.jp/api/iiif/3437686/manifest.json</v>
      </c>
      <c r="O4148" t="str">
        <f t="shared" si="572"/>
        <v>http://da.dl.itc.u-tokyo.ac.jp/mirador/?params=[{%22manifest%22:%22https://www.dl.ndl.go.jp/api/iiif/3437686/manifest.json%22,%22canvas%22:%22https://www.dl.ndl.go.jp/api/iiif/3437686/canvas/190%22}]</v>
      </c>
      <c r="P4148" t="b">
        <f t="shared" si="573"/>
        <v>1</v>
      </c>
      <c r="Q4148" t="b">
        <f t="shared" si="574"/>
        <v>1</v>
      </c>
      <c r="R4148" s="8">
        <v>340</v>
      </c>
      <c r="S4148" s="8">
        <v>13</v>
      </c>
      <c r="T4148" s="9" t="s">
        <v>5388</v>
      </c>
    </row>
    <row r="4149" spans="1:20" ht="19">
      <c r="A4149" s="8" t="str">
        <f t="shared" si="566"/>
        <v>https://w3id.org/kouigenjimonogatari/data/0340-14.json</v>
      </c>
      <c r="B4149" s="8">
        <v>340</v>
      </c>
      <c r="C4149" s="8">
        <v>14</v>
      </c>
      <c r="D4149" s="9" t="s">
        <v>5389</v>
      </c>
      <c r="E4149" t="str">
        <f t="shared" si="567"/>
        <v>http://creativecommons.org/publicdomain/zero/1.0/</v>
      </c>
      <c r="F4149" s="11" t="s">
        <v>5914</v>
      </c>
      <c r="G4149">
        <v>10</v>
      </c>
      <c r="H4149" t="s">
        <v>337</v>
      </c>
      <c r="I4149" s="3" t="str">
        <f t="shared" si="568"/>
        <v>https://jpsearch.go.jp/term/type/文章要素</v>
      </c>
      <c r="L4149">
        <f t="shared" si="570"/>
        <v>190</v>
      </c>
      <c r="M4149" t="str">
        <f t="shared" si="571"/>
        <v>https://www.dl.ndl.go.jp/api/iiif/3437686/canvas/190</v>
      </c>
      <c r="N4149" t="str">
        <f t="shared" si="569"/>
        <v>https://www.dl.ndl.go.jp/api/iiif/3437686/manifest.json</v>
      </c>
      <c r="O4149" t="str">
        <f t="shared" si="572"/>
        <v>http://da.dl.itc.u-tokyo.ac.jp/mirador/?params=[{%22manifest%22:%22https://www.dl.ndl.go.jp/api/iiif/3437686/manifest.json%22,%22canvas%22:%22https://www.dl.ndl.go.jp/api/iiif/3437686/canvas/190%22}]</v>
      </c>
      <c r="P4149" t="b">
        <f t="shared" si="573"/>
        <v>1</v>
      </c>
      <c r="Q4149" t="b">
        <f t="shared" si="574"/>
        <v>1</v>
      </c>
      <c r="R4149" s="8">
        <v>340</v>
      </c>
      <c r="S4149" s="8">
        <v>14</v>
      </c>
      <c r="T4149" s="9" t="s">
        <v>5389</v>
      </c>
    </row>
    <row r="4150" spans="1:20" ht="19">
      <c r="A4150" s="8" t="str">
        <f t="shared" si="566"/>
        <v>https://w3id.org/kouigenjimonogatari/data/0341-01.json</v>
      </c>
      <c r="B4150" s="8">
        <v>341</v>
      </c>
      <c r="C4150" s="8">
        <v>1</v>
      </c>
      <c r="D4150" s="9" t="s">
        <v>5391</v>
      </c>
      <c r="E4150" t="str">
        <f t="shared" si="567"/>
        <v>http://creativecommons.org/publicdomain/zero/1.0/</v>
      </c>
      <c r="F4150" s="11" t="s">
        <v>5914</v>
      </c>
      <c r="G4150">
        <v>10</v>
      </c>
      <c r="H4150" t="s">
        <v>337</v>
      </c>
      <c r="I4150" s="3" t="str">
        <f t="shared" si="568"/>
        <v>https://jpsearch.go.jp/term/type/文章要素</v>
      </c>
      <c r="L4150">
        <f t="shared" si="570"/>
        <v>190</v>
      </c>
      <c r="M4150" t="str">
        <f t="shared" si="571"/>
        <v>https://www.dl.ndl.go.jp/api/iiif/3437686/canvas/190</v>
      </c>
      <c r="N4150" t="str">
        <f t="shared" si="569"/>
        <v>https://www.dl.ndl.go.jp/api/iiif/3437686/manifest.json</v>
      </c>
      <c r="O4150" t="str">
        <f t="shared" si="572"/>
        <v>http://da.dl.itc.u-tokyo.ac.jp/mirador/?params=[{%22manifest%22:%22https://www.dl.ndl.go.jp/api/iiif/3437686/manifest.json%22,%22canvas%22:%22https://www.dl.ndl.go.jp/api/iiif/3437686/canvas/190%22}]</v>
      </c>
      <c r="P4150" t="b">
        <f t="shared" si="573"/>
        <v>1</v>
      </c>
      <c r="Q4150" t="b">
        <f t="shared" si="574"/>
        <v>1</v>
      </c>
      <c r="R4150" s="8">
        <v>341</v>
      </c>
      <c r="S4150" s="8">
        <v>1</v>
      </c>
      <c r="T4150" s="9" t="s">
        <v>5391</v>
      </c>
    </row>
    <row r="4151" spans="1:20" ht="19">
      <c r="A4151" s="8" t="str">
        <f t="shared" si="566"/>
        <v>https://w3id.org/kouigenjimonogatari/data/0341-02.json</v>
      </c>
      <c r="B4151" s="8">
        <v>341</v>
      </c>
      <c r="C4151" s="8">
        <v>2</v>
      </c>
      <c r="D4151" s="9" t="s">
        <v>5393</v>
      </c>
      <c r="E4151" t="str">
        <f t="shared" si="567"/>
        <v>http://creativecommons.org/publicdomain/zero/1.0/</v>
      </c>
      <c r="F4151" s="11" t="s">
        <v>5914</v>
      </c>
      <c r="G4151">
        <v>10</v>
      </c>
      <c r="H4151" t="s">
        <v>337</v>
      </c>
      <c r="I4151" s="3" t="str">
        <f t="shared" si="568"/>
        <v>https://jpsearch.go.jp/term/type/文章要素</v>
      </c>
      <c r="L4151">
        <f t="shared" si="570"/>
        <v>190</v>
      </c>
      <c r="M4151" t="str">
        <f t="shared" si="571"/>
        <v>https://www.dl.ndl.go.jp/api/iiif/3437686/canvas/190</v>
      </c>
      <c r="N4151" t="str">
        <f t="shared" si="569"/>
        <v>https://www.dl.ndl.go.jp/api/iiif/3437686/manifest.json</v>
      </c>
      <c r="O4151" t="str">
        <f t="shared" si="572"/>
        <v>http://da.dl.itc.u-tokyo.ac.jp/mirador/?params=[{%22manifest%22:%22https://www.dl.ndl.go.jp/api/iiif/3437686/manifest.json%22,%22canvas%22:%22https://www.dl.ndl.go.jp/api/iiif/3437686/canvas/190%22}]</v>
      </c>
      <c r="P4151" t="b">
        <f t="shared" si="573"/>
        <v>1</v>
      </c>
      <c r="Q4151" t="b">
        <f t="shared" si="574"/>
        <v>1</v>
      </c>
      <c r="R4151" s="8">
        <v>341</v>
      </c>
      <c r="S4151" s="8">
        <v>2</v>
      </c>
      <c r="T4151" s="9" t="s">
        <v>5393</v>
      </c>
    </row>
    <row r="4152" spans="1:20" ht="19">
      <c r="A4152" s="8" t="str">
        <f t="shared" si="566"/>
        <v>https://w3id.org/kouigenjimonogatari/data/0341-03.json</v>
      </c>
      <c r="B4152" s="8">
        <v>341</v>
      </c>
      <c r="C4152" s="8">
        <v>3</v>
      </c>
      <c r="D4152" s="9" t="s">
        <v>5395</v>
      </c>
      <c r="E4152" t="str">
        <f t="shared" si="567"/>
        <v>http://creativecommons.org/publicdomain/zero/1.0/</v>
      </c>
      <c r="F4152" s="11" t="s">
        <v>5914</v>
      </c>
      <c r="G4152">
        <v>10</v>
      </c>
      <c r="H4152" t="s">
        <v>337</v>
      </c>
      <c r="I4152" s="3" t="str">
        <f t="shared" si="568"/>
        <v>https://jpsearch.go.jp/term/type/文章要素</v>
      </c>
      <c r="L4152">
        <f t="shared" si="570"/>
        <v>190</v>
      </c>
      <c r="M4152" t="str">
        <f t="shared" si="571"/>
        <v>https://www.dl.ndl.go.jp/api/iiif/3437686/canvas/190</v>
      </c>
      <c r="N4152" t="str">
        <f t="shared" si="569"/>
        <v>https://www.dl.ndl.go.jp/api/iiif/3437686/manifest.json</v>
      </c>
      <c r="O4152" t="str">
        <f t="shared" si="572"/>
        <v>http://da.dl.itc.u-tokyo.ac.jp/mirador/?params=[{%22manifest%22:%22https://www.dl.ndl.go.jp/api/iiif/3437686/manifest.json%22,%22canvas%22:%22https://www.dl.ndl.go.jp/api/iiif/3437686/canvas/190%22}]</v>
      </c>
      <c r="P4152" t="b">
        <f t="shared" si="573"/>
        <v>1</v>
      </c>
      <c r="Q4152" t="b">
        <f t="shared" si="574"/>
        <v>1</v>
      </c>
      <c r="R4152" s="8">
        <v>341</v>
      </c>
      <c r="S4152" s="8">
        <v>3</v>
      </c>
      <c r="T4152" s="9" t="s">
        <v>5395</v>
      </c>
    </row>
    <row r="4153" spans="1:20" ht="19">
      <c r="A4153" s="8" t="str">
        <f t="shared" si="566"/>
        <v>https://w3id.org/kouigenjimonogatari/data/0341-04.json</v>
      </c>
      <c r="B4153" s="8">
        <v>341</v>
      </c>
      <c r="C4153" s="8">
        <v>4</v>
      </c>
      <c r="D4153" s="9" t="s">
        <v>5397</v>
      </c>
      <c r="E4153" t="str">
        <f t="shared" si="567"/>
        <v>http://creativecommons.org/publicdomain/zero/1.0/</v>
      </c>
      <c r="F4153" s="11" t="s">
        <v>5914</v>
      </c>
      <c r="G4153">
        <v>10</v>
      </c>
      <c r="H4153" t="s">
        <v>337</v>
      </c>
      <c r="I4153" s="3" t="str">
        <f t="shared" si="568"/>
        <v>https://jpsearch.go.jp/term/type/文章要素</v>
      </c>
      <c r="L4153">
        <f t="shared" si="570"/>
        <v>190</v>
      </c>
      <c r="M4153" t="str">
        <f t="shared" si="571"/>
        <v>https://www.dl.ndl.go.jp/api/iiif/3437686/canvas/190</v>
      </c>
      <c r="N4153" t="str">
        <f t="shared" si="569"/>
        <v>https://www.dl.ndl.go.jp/api/iiif/3437686/manifest.json</v>
      </c>
      <c r="O4153" t="str">
        <f t="shared" si="572"/>
        <v>http://da.dl.itc.u-tokyo.ac.jp/mirador/?params=[{%22manifest%22:%22https://www.dl.ndl.go.jp/api/iiif/3437686/manifest.json%22,%22canvas%22:%22https://www.dl.ndl.go.jp/api/iiif/3437686/canvas/190%22}]</v>
      </c>
      <c r="P4153" t="b">
        <f t="shared" si="573"/>
        <v>1</v>
      </c>
      <c r="Q4153" t="b">
        <f t="shared" si="574"/>
        <v>1</v>
      </c>
      <c r="R4153" s="8">
        <v>341</v>
      </c>
      <c r="S4153" s="8">
        <v>4</v>
      </c>
      <c r="T4153" s="9" t="s">
        <v>5397</v>
      </c>
    </row>
    <row r="4154" spans="1:20" ht="19">
      <c r="A4154" s="8" t="str">
        <f t="shared" si="566"/>
        <v>https://w3id.org/kouigenjimonogatari/data/0341-05.json</v>
      </c>
      <c r="B4154" s="8">
        <v>341</v>
      </c>
      <c r="C4154" s="8">
        <v>5</v>
      </c>
      <c r="D4154" s="9" t="s">
        <v>5399</v>
      </c>
      <c r="E4154" t="str">
        <f t="shared" si="567"/>
        <v>http://creativecommons.org/publicdomain/zero/1.0/</v>
      </c>
      <c r="F4154" s="11" t="s">
        <v>5914</v>
      </c>
      <c r="G4154">
        <v>10</v>
      </c>
      <c r="H4154" t="s">
        <v>337</v>
      </c>
      <c r="I4154" s="3" t="str">
        <f t="shared" si="568"/>
        <v>https://jpsearch.go.jp/term/type/文章要素</v>
      </c>
      <c r="L4154">
        <f t="shared" si="570"/>
        <v>190</v>
      </c>
      <c r="M4154" t="str">
        <f t="shared" si="571"/>
        <v>https://www.dl.ndl.go.jp/api/iiif/3437686/canvas/190</v>
      </c>
      <c r="N4154" t="str">
        <f t="shared" si="569"/>
        <v>https://www.dl.ndl.go.jp/api/iiif/3437686/manifest.json</v>
      </c>
      <c r="O4154" t="str">
        <f t="shared" si="572"/>
        <v>http://da.dl.itc.u-tokyo.ac.jp/mirador/?params=[{%22manifest%22:%22https://www.dl.ndl.go.jp/api/iiif/3437686/manifest.json%22,%22canvas%22:%22https://www.dl.ndl.go.jp/api/iiif/3437686/canvas/190%22}]</v>
      </c>
      <c r="P4154" t="b">
        <f t="shared" si="573"/>
        <v>1</v>
      </c>
      <c r="Q4154" t="b">
        <f t="shared" si="574"/>
        <v>1</v>
      </c>
      <c r="R4154" s="8">
        <v>341</v>
      </c>
      <c r="S4154" s="8">
        <v>5</v>
      </c>
      <c r="T4154" s="9" t="s">
        <v>5399</v>
      </c>
    </row>
    <row r="4155" spans="1:20" ht="19">
      <c r="A4155" s="8" t="str">
        <f t="shared" si="566"/>
        <v>https://w3id.org/kouigenjimonogatari/data/0341-06.json</v>
      </c>
      <c r="B4155" s="8">
        <v>341</v>
      </c>
      <c r="C4155" s="8">
        <v>6</v>
      </c>
      <c r="D4155" s="9" t="s">
        <v>5401</v>
      </c>
      <c r="E4155" t="str">
        <f t="shared" si="567"/>
        <v>http://creativecommons.org/publicdomain/zero/1.0/</v>
      </c>
      <c r="F4155" s="11" t="s">
        <v>5914</v>
      </c>
      <c r="G4155">
        <v>10</v>
      </c>
      <c r="H4155" t="s">
        <v>337</v>
      </c>
      <c r="I4155" s="3" t="str">
        <f t="shared" si="568"/>
        <v>https://jpsearch.go.jp/term/type/文章要素</v>
      </c>
      <c r="L4155">
        <f t="shared" si="570"/>
        <v>190</v>
      </c>
      <c r="M4155" t="str">
        <f t="shared" si="571"/>
        <v>https://www.dl.ndl.go.jp/api/iiif/3437686/canvas/190</v>
      </c>
      <c r="N4155" t="str">
        <f t="shared" si="569"/>
        <v>https://www.dl.ndl.go.jp/api/iiif/3437686/manifest.json</v>
      </c>
      <c r="O4155" t="str">
        <f t="shared" si="572"/>
        <v>http://da.dl.itc.u-tokyo.ac.jp/mirador/?params=[{%22manifest%22:%22https://www.dl.ndl.go.jp/api/iiif/3437686/manifest.json%22,%22canvas%22:%22https://www.dl.ndl.go.jp/api/iiif/3437686/canvas/190%22}]</v>
      </c>
      <c r="P4155" t="b">
        <f t="shared" si="573"/>
        <v>1</v>
      </c>
      <c r="Q4155" t="b">
        <f t="shared" si="574"/>
        <v>1</v>
      </c>
      <c r="R4155" s="8">
        <v>341</v>
      </c>
      <c r="S4155" s="8">
        <v>6</v>
      </c>
      <c r="T4155" s="9" t="s">
        <v>5401</v>
      </c>
    </row>
    <row r="4156" spans="1:20" ht="19">
      <c r="A4156" s="8" t="str">
        <f t="shared" si="566"/>
        <v>https://w3id.org/kouigenjimonogatari/data/0341-07.json</v>
      </c>
      <c r="B4156" s="8">
        <v>341</v>
      </c>
      <c r="C4156" s="8">
        <v>7</v>
      </c>
      <c r="D4156" s="9" t="s">
        <v>5403</v>
      </c>
      <c r="E4156" t="str">
        <f t="shared" si="567"/>
        <v>http://creativecommons.org/publicdomain/zero/1.0/</v>
      </c>
      <c r="F4156" s="11" t="s">
        <v>5914</v>
      </c>
      <c r="G4156">
        <v>10</v>
      </c>
      <c r="H4156" t="s">
        <v>337</v>
      </c>
      <c r="I4156" s="3" t="str">
        <f t="shared" si="568"/>
        <v>https://jpsearch.go.jp/term/type/文章要素</v>
      </c>
      <c r="L4156">
        <f t="shared" si="570"/>
        <v>190</v>
      </c>
      <c r="M4156" t="str">
        <f t="shared" si="571"/>
        <v>https://www.dl.ndl.go.jp/api/iiif/3437686/canvas/190</v>
      </c>
      <c r="N4156" t="str">
        <f t="shared" si="569"/>
        <v>https://www.dl.ndl.go.jp/api/iiif/3437686/manifest.json</v>
      </c>
      <c r="O4156" t="str">
        <f t="shared" si="572"/>
        <v>http://da.dl.itc.u-tokyo.ac.jp/mirador/?params=[{%22manifest%22:%22https://www.dl.ndl.go.jp/api/iiif/3437686/manifest.json%22,%22canvas%22:%22https://www.dl.ndl.go.jp/api/iiif/3437686/canvas/190%22}]</v>
      </c>
      <c r="P4156" t="b">
        <f t="shared" si="573"/>
        <v>1</v>
      </c>
      <c r="Q4156" t="b">
        <f t="shared" si="574"/>
        <v>1</v>
      </c>
      <c r="R4156" s="8">
        <v>341</v>
      </c>
      <c r="S4156" s="8">
        <v>7</v>
      </c>
      <c r="T4156" s="9" t="s">
        <v>5403</v>
      </c>
    </row>
    <row r="4157" spans="1:20" ht="19">
      <c r="A4157" s="8" t="str">
        <f t="shared" si="566"/>
        <v>https://w3id.org/kouigenjimonogatari/data/0341-08.json</v>
      </c>
      <c r="B4157" s="8">
        <v>341</v>
      </c>
      <c r="C4157" s="8">
        <v>8</v>
      </c>
      <c r="D4157" s="9" t="s">
        <v>5405</v>
      </c>
      <c r="E4157" t="str">
        <f t="shared" si="567"/>
        <v>http://creativecommons.org/publicdomain/zero/1.0/</v>
      </c>
      <c r="F4157" s="11" t="s">
        <v>5914</v>
      </c>
      <c r="G4157">
        <v>10</v>
      </c>
      <c r="H4157" t="s">
        <v>337</v>
      </c>
      <c r="I4157" s="3" t="str">
        <f t="shared" si="568"/>
        <v>https://jpsearch.go.jp/term/type/文章要素</v>
      </c>
      <c r="L4157">
        <f t="shared" si="570"/>
        <v>190</v>
      </c>
      <c r="M4157" t="str">
        <f t="shared" si="571"/>
        <v>https://www.dl.ndl.go.jp/api/iiif/3437686/canvas/190</v>
      </c>
      <c r="N4157" t="str">
        <f t="shared" si="569"/>
        <v>https://www.dl.ndl.go.jp/api/iiif/3437686/manifest.json</v>
      </c>
      <c r="O4157" t="str">
        <f t="shared" si="572"/>
        <v>http://da.dl.itc.u-tokyo.ac.jp/mirador/?params=[{%22manifest%22:%22https://www.dl.ndl.go.jp/api/iiif/3437686/manifest.json%22,%22canvas%22:%22https://www.dl.ndl.go.jp/api/iiif/3437686/canvas/190%22}]</v>
      </c>
      <c r="P4157" t="b">
        <f t="shared" si="573"/>
        <v>1</v>
      </c>
      <c r="Q4157" t="b">
        <f t="shared" si="574"/>
        <v>1</v>
      </c>
      <c r="R4157" s="8">
        <v>341</v>
      </c>
      <c r="S4157" s="8">
        <v>8</v>
      </c>
      <c r="T4157" s="9" t="s">
        <v>5405</v>
      </c>
    </row>
    <row r="4158" spans="1:20" ht="19">
      <c r="A4158" s="8" t="str">
        <f t="shared" si="566"/>
        <v>https://w3id.org/kouigenjimonogatari/data/0341-09.json</v>
      </c>
      <c r="B4158" s="8">
        <v>341</v>
      </c>
      <c r="C4158" s="8">
        <v>9</v>
      </c>
      <c r="D4158" s="9" t="s">
        <v>5407</v>
      </c>
      <c r="E4158" t="str">
        <f t="shared" si="567"/>
        <v>http://creativecommons.org/publicdomain/zero/1.0/</v>
      </c>
      <c r="F4158" s="11" t="s">
        <v>5914</v>
      </c>
      <c r="G4158">
        <v>10</v>
      </c>
      <c r="H4158" t="s">
        <v>337</v>
      </c>
      <c r="I4158" s="3" t="str">
        <f t="shared" si="568"/>
        <v>https://jpsearch.go.jp/term/type/文章要素</v>
      </c>
      <c r="L4158">
        <f t="shared" si="570"/>
        <v>190</v>
      </c>
      <c r="M4158" t="str">
        <f t="shared" si="571"/>
        <v>https://www.dl.ndl.go.jp/api/iiif/3437686/canvas/190</v>
      </c>
      <c r="N4158" t="str">
        <f t="shared" si="569"/>
        <v>https://www.dl.ndl.go.jp/api/iiif/3437686/manifest.json</v>
      </c>
      <c r="O4158" t="str">
        <f t="shared" si="572"/>
        <v>http://da.dl.itc.u-tokyo.ac.jp/mirador/?params=[{%22manifest%22:%22https://www.dl.ndl.go.jp/api/iiif/3437686/manifest.json%22,%22canvas%22:%22https://www.dl.ndl.go.jp/api/iiif/3437686/canvas/190%22}]</v>
      </c>
      <c r="P4158" t="b">
        <f t="shared" si="573"/>
        <v>1</v>
      </c>
      <c r="Q4158" t="b">
        <f t="shared" si="574"/>
        <v>1</v>
      </c>
      <c r="R4158" s="8">
        <v>341</v>
      </c>
      <c r="S4158" s="8">
        <v>9</v>
      </c>
      <c r="T4158" s="9" t="s">
        <v>5407</v>
      </c>
    </row>
    <row r="4159" spans="1:20" ht="19">
      <c r="A4159" s="8" t="str">
        <f t="shared" si="566"/>
        <v>https://w3id.org/kouigenjimonogatari/data/0341-10.json</v>
      </c>
      <c r="B4159" s="8">
        <v>341</v>
      </c>
      <c r="C4159" s="8">
        <v>10</v>
      </c>
      <c r="D4159" s="9" t="s">
        <v>5409</v>
      </c>
      <c r="E4159" t="str">
        <f t="shared" si="567"/>
        <v>http://creativecommons.org/publicdomain/zero/1.0/</v>
      </c>
      <c r="F4159" s="11" t="s">
        <v>5914</v>
      </c>
      <c r="G4159">
        <v>10</v>
      </c>
      <c r="H4159" t="s">
        <v>337</v>
      </c>
      <c r="I4159" s="3" t="str">
        <f t="shared" si="568"/>
        <v>https://jpsearch.go.jp/term/type/文章要素</v>
      </c>
      <c r="L4159">
        <f t="shared" si="570"/>
        <v>190</v>
      </c>
      <c r="M4159" t="str">
        <f t="shared" si="571"/>
        <v>https://www.dl.ndl.go.jp/api/iiif/3437686/canvas/190</v>
      </c>
      <c r="N4159" t="str">
        <f t="shared" si="569"/>
        <v>https://www.dl.ndl.go.jp/api/iiif/3437686/manifest.json</v>
      </c>
      <c r="O4159" t="str">
        <f t="shared" si="572"/>
        <v>http://da.dl.itc.u-tokyo.ac.jp/mirador/?params=[{%22manifest%22:%22https://www.dl.ndl.go.jp/api/iiif/3437686/manifest.json%22,%22canvas%22:%22https://www.dl.ndl.go.jp/api/iiif/3437686/canvas/190%22}]</v>
      </c>
      <c r="P4159" t="b">
        <f t="shared" si="573"/>
        <v>1</v>
      </c>
      <c r="Q4159" t="b">
        <f t="shared" si="574"/>
        <v>1</v>
      </c>
      <c r="R4159" s="8">
        <v>341</v>
      </c>
      <c r="S4159" s="8">
        <v>10</v>
      </c>
      <c r="T4159" s="9" t="s">
        <v>5409</v>
      </c>
    </row>
    <row r="4160" spans="1:20" ht="19">
      <c r="A4160" s="8" t="str">
        <f t="shared" ref="A4160:A4223" si="575">"https://w3id.org/kouigenjimonogatari/data/"&amp;TEXT(B4160, "0000")&amp;"-"&amp;TEXT(C4160, "00")&amp;".json"</f>
        <v>https://w3id.org/kouigenjimonogatari/data/0341-11.json</v>
      </c>
      <c r="B4160" s="8">
        <v>341</v>
      </c>
      <c r="C4160" s="8">
        <v>11</v>
      </c>
      <c r="D4160" s="9" t="s">
        <v>5411</v>
      </c>
      <c r="E4160" t="str">
        <f t="shared" si="567"/>
        <v>http://creativecommons.org/publicdomain/zero/1.0/</v>
      </c>
      <c r="F4160" s="11" t="s">
        <v>5914</v>
      </c>
      <c r="G4160">
        <v>10</v>
      </c>
      <c r="H4160" t="s">
        <v>337</v>
      </c>
      <c r="I4160" s="3" t="str">
        <f t="shared" si="568"/>
        <v>https://jpsearch.go.jp/term/type/文章要素</v>
      </c>
      <c r="L4160">
        <f t="shared" si="570"/>
        <v>190</v>
      </c>
      <c r="M4160" t="str">
        <f t="shared" si="571"/>
        <v>https://www.dl.ndl.go.jp/api/iiif/3437686/canvas/190</v>
      </c>
      <c r="N4160" t="str">
        <f t="shared" si="569"/>
        <v>https://www.dl.ndl.go.jp/api/iiif/3437686/manifest.json</v>
      </c>
      <c r="O4160" t="str">
        <f t="shared" si="572"/>
        <v>http://da.dl.itc.u-tokyo.ac.jp/mirador/?params=[{%22manifest%22:%22https://www.dl.ndl.go.jp/api/iiif/3437686/manifest.json%22,%22canvas%22:%22https://www.dl.ndl.go.jp/api/iiif/3437686/canvas/190%22}]</v>
      </c>
      <c r="P4160" t="b">
        <f t="shared" si="573"/>
        <v>1</v>
      </c>
      <c r="Q4160" t="b">
        <f t="shared" si="574"/>
        <v>1</v>
      </c>
      <c r="R4160" s="8">
        <v>341</v>
      </c>
      <c r="S4160" s="8">
        <v>11</v>
      </c>
      <c r="T4160" s="9" t="s">
        <v>5411</v>
      </c>
    </row>
    <row r="4161" spans="1:20" ht="19">
      <c r="A4161" s="8" t="str">
        <f t="shared" si="575"/>
        <v>https://w3id.org/kouigenjimonogatari/data/0341-12.json</v>
      </c>
      <c r="B4161" s="8">
        <v>341</v>
      </c>
      <c r="C4161" s="8">
        <v>12</v>
      </c>
      <c r="D4161" s="9" t="s">
        <v>5413</v>
      </c>
      <c r="E4161" t="str">
        <f t="shared" si="567"/>
        <v>http://creativecommons.org/publicdomain/zero/1.0/</v>
      </c>
      <c r="F4161" s="11" t="s">
        <v>5914</v>
      </c>
      <c r="G4161">
        <v>10</v>
      </c>
      <c r="H4161" t="s">
        <v>337</v>
      </c>
      <c r="I4161" s="3" t="str">
        <f t="shared" si="568"/>
        <v>https://jpsearch.go.jp/term/type/文章要素</v>
      </c>
      <c r="L4161">
        <f t="shared" si="570"/>
        <v>190</v>
      </c>
      <c r="M4161" t="str">
        <f t="shared" si="571"/>
        <v>https://www.dl.ndl.go.jp/api/iiif/3437686/canvas/190</v>
      </c>
      <c r="N4161" t="str">
        <f t="shared" si="569"/>
        <v>https://www.dl.ndl.go.jp/api/iiif/3437686/manifest.json</v>
      </c>
      <c r="O4161" t="str">
        <f t="shared" si="572"/>
        <v>http://da.dl.itc.u-tokyo.ac.jp/mirador/?params=[{%22manifest%22:%22https://www.dl.ndl.go.jp/api/iiif/3437686/manifest.json%22,%22canvas%22:%22https://www.dl.ndl.go.jp/api/iiif/3437686/canvas/190%22}]</v>
      </c>
      <c r="P4161" t="b">
        <f t="shared" si="573"/>
        <v>1</v>
      </c>
      <c r="Q4161" t="b">
        <f t="shared" si="574"/>
        <v>1</v>
      </c>
      <c r="R4161" s="8">
        <v>341</v>
      </c>
      <c r="S4161" s="8">
        <v>12</v>
      </c>
      <c r="T4161" s="9" t="s">
        <v>5413</v>
      </c>
    </row>
    <row r="4162" spans="1:20" ht="19">
      <c r="A4162" s="8" t="str">
        <f t="shared" si="575"/>
        <v>https://w3id.org/kouigenjimonogatari/data/0341-13.json</v>
      </c>
      <c r="B4162" s="8">
        <v>341</v>
      </c>
      <c r="C4162" s="8">
        <v>13</v>
      </c>
      <c r="D4162" s="9" t="s">
        <v>5415</v>
      </c>
      <c r="E4162" t="str">
        <f t="shared" si="567"/>
        <v>http://creativecommons.org/publicdomain/zero/1.0/</v>
      </c>
      <c r="F4162" s="11" t="s">
        <v>5914</v>
      </c>
      <c r="G4162">
        <v>10</v>
      </c>
      <c r="H4162" t="s">
        <v>337</v>
      </c>
      <c r="I4162" s="3" t="str">
        <f t="shared" si="568"/>
        <v>https://jpsearch.go.jp/term/type/文章要素</v>
      </c>
      <c r="L4162">
        <f t="shared" si="570"/>
        <v>190</v>
      </c>
      <c r="M4162" t="str">
        <f t="shared" si="571"/>
        <v>https://www.dl.ndl.go.jp/api/iiif/3437686/canvas/190</v>
      </c>
      <c r="N4162" t="str">
        <f t="shared" si="569"/>
        <v>https://www.dl.ndl.go.jp/api/iiif/3437686/manifest.json</v>
      </c>
      <c r="O4162" t="str">
        <f t="shared" si="572"/>
        <v>http://da.dl.itc.u-tokyo.ac.jp/mirador/?params=[{%22manifest%22:%22https://www.dl.ndl.go.jp/api/iiif/3437686/manifest.json%22,%22canvas%22:%22https://www.dl.ndl.go.jp/api/iiif/3437686/canvas/190%22}]</v>
      </c>
      <c r="P4162" t="b">
        <f t="shared" si="573"/>
        <v>1</v>
      </c>
      <c r="Q4162" t="b">
        <f t="shared" si="574"/>
        <v>1</v>
      </c>
      <c r="R4162" s="8">
        <v>341</v>
      </c>
      <c r="S4162" s="8">
        <v>13</v>
      </c>
      <c r="T4162" s="9" t="s">
        <v>5415</v>
      </c>
    </row>
    <row r="4163" spans="1:20" ht="19">
      <c r="A4163" s="8" t="str">
        <f t="shared" si="575"/>
        <v>https://w3id.org/kouigenjimonogatari/data/0341-14.json</v>
      </c>
      <c r="B4163" s="8">
        <v>341</v>
      </c>
      <c r="C4163" s="8">
        <v>14</v>
      </c>
      <c r="D4163" s="9" t="s">
        <v>5417</v>
      </c>
      <c r="E4163" t="str">
        <f t="shared" si="567"/>
        <v>http://creativecommons.org/publicdomain/zero/1.0/</v>
      </c>
      <c r="F4163" s="11" t="s">
        <v>5914</v>
      </c>
      <c r="G4163">
        <v>10</v>
      </c>
      <c r="H4163" t="s">
        <v>337</v>
      </c>
      <c r="I4163" s="3" t="str">
        <f t="shared" si="568"/>
        <v>https://jpsearch.go.jp/term/type/文章要素</v>
      </c>
      <c r="L4163">
        <f t="shared" si="570"/>
        <v>190</v>
      </c>
      <c r="M4163" t="str">
        <f t="shared" si="571"/>
        <v>https://www.dl.ndl.go.jp/api/iiif/3437686/canvas/190</v>
      </c>
      <c r="N4163" t="str">
        <f t="shared" si="569"/>
        <v>https://www.dl.ndl.go.jp/api/iiif/3437686/manifest.json</v>
      </c>
      <c r="O4163" t="str">
        <f t="shared" si="572"/>
        <v>http://da.dl.itc.u-tokyo.ac.jp/mirador/?params=[{%22manifest%22:%22https://www.dl.ndl.go.jp/api/iiif/3437686/manifest.json%22,%22canvas%22:%22https://www.dl.ndl.go.jp/api/iiif/3437686/canvas/190%22}]</v>
      </c>
      <c r="P4163" t="b">
        <f t="shared" si="573"/>
        <v>1</v>
      </c>
      <c r="Q4163" t="b">
        <f t="shared" si="574"/>
        <v>1</v>
      </c>
      <c r="R4163" s="8">
        <v>341</v>
      </c>
      <c r="S4163" s="8">
        <v>14</v>
      </c>
      <c r="T4163" s="9" t="s">
        <v>5417</v>
      </c>
    </row>
    <row r="4164" spans="1:20" ht="19">
      <c r="A4164" s="8" t="str">
        <f t="shared" si="575"/>
        <v>https://w3id.org/kouigenjimonogatari/data/0342-01.json</v>
      </c>
      <c r="B4164" s="8">
        <v>342</v>
      </c>
      <c r="C4164" s="8">
        <v>1</v>
      </c>
      <c r="D4164" s="9" t="s">
        <v>5418</v>
      </c>
      <c r="E4164" t="str">
        <f t="shared" si="567"/>
        <v>http://creativecommons.org/publicdomain/zero/1.0/</v>
      </c>
      <c r="F4164" s="11" t="s">
        <v>5914</v>
      </c>
      <c r="G4164">
        <v>10</v>
      </c>
      <c r="H4164" t="s">
        <v>337</v>
      </c>
      <c r="I4164" s="3" t="str">
        <f t="shared" si="568"/>
        <v>https://jpsearch.go.jp/term/type/文章要素</v>
      </c>
      <c r="L4164">
        <f t="shared" si="570"/>
        <v>191</v>
      </c>
      <c r="M4164" t="str">
        <f t="shared" si="571"/>
        <v>https://www.dl.ndl.go.jp/api/iiif/3437686/canvas/191</v>
      </c>
      <c r="N4164" t="str">
        <f t="shared" si="569"/>
        <v>https://www.dl.ndl.go.jp/api/iiif/3437686/manifest.json</v>
      </c>
      <c r="O4164" t="str">
        <f t="shared" si="572"/>
        <v>http://da.dl.itc.u-tokyo.ac.jp/mirador/?params=[{%22manifest%22:%22https://www.dl.ndl.go.jp/api/iiif/3437686/manifest.json%22,%22canvas%22:%22https://www.dl.ndl.go.jp/api/iiif/3437686/canvas/191%22}]</v>
      </c>
      <c r="P4164" t="b">
        <f t="shared" si="573"/>
        <v>1</v>
      </c>
      <c r="Q4164" t="b">
        <f t="shared" si="574"/>
        <v>1</v>
      </c>
      <c r="R4164" s="8">
        <v>342</v>
      </c>
      <c r="S4164" s="8">
        <v>1</v>
      </c>
      <c r="T4164" s="9" t="s">
        <v>5418</v>
      </c>
    </row>
    <row r="4165" spans="1:20" ht="19">
      <c r="A4165" s="8" t="str">
        <f t="shared" si="575"/>
        <v>https://w3id.org/kouigenjimonogatari/data/0342-02.json</v>
      </c>
      <c r="B4165" s="8">
        <v>342</v>
      </c>
      <c r="C4165" s="8">
        <v>2</v>
      </c>
      <c r="D4165" s="9" t="s">
        <v>5419</v>
      </c>
      <c r="E4165" t="str">
        <f t="shared" si="567"/>
        <v>http://creativecommons.org/publicdomain/zero/1.0/</v>
      </c>
      <c r="F4165" s="11" t="s">
        <v>5914</v>
      </c>
      <c r="G4165">
        <v>10</v>
      </c>
      <c r="H4165" t="s">
        <v>337</v>
      </c>
      <c r="I4165" s="3" t="str">
        <f t="shared" si="568"/>
        <v>https://jpsearch.go.jp/term/type/文章要素</v>
      </c>
      <c r="L4165">
        <f t="shared" si="570"/>
        <v>191</v>
      </c>
      <c r="M4165" t="str">
        <f t="shared" si="571"/>
        <v>https://www.dl.ndl.go.jp/api/iiif/3437686/canvas/191</v>
      </c>
      <c r="N4165" t="str">
        <f t="shared" si="569"/>
        <v>https://www.dl.ndl.go.jp/api/iiif/3437686/manifest.json</v>
      </c>
      <c r="O4165" t="str">
        <f t="shared" si="572"/>
        <v>http://da.dl.itc.u-tokyo.ac.jp/mirador/?params=[{%22manifest%22:%22https://www.dl.ndl.go.jp/api/iiif/3437686/manifest.json%22,%22canvas%22:%22https://www.dl.ndl.go.jp/api/iiif/3437686/canvas/191%22}]</v>
      </c>
      <c r="P4165" t="b">
        <f t="shared" si="573"/>
        <v>1</v>
      </c>
      <c r="Q4165" t="b">
        <f t="shared" si="574"/>
        <v>1</v>
      </c>
      <c r="R4165" s="8">
        <v>342</v>
      </c>
      <c r="S4165" s="8">
        <v>2</v>
      </c>
      <c r="T4165" s="9" t="s">
        <v>5419</v>
      </c>
    </row>
    <row r="4166" spans="1:20" ht="19">
      <c r="A4166" s="8" t="str">
        <f t="shared" si="575"/>
        <v>https://w3id.org/kouigenjimonogatari/data/0342-03.json</v>
      </c>
      <c r="B4166" s="8">
        <v>342</v>
      </c>
      <c r="C4166" s="8">
        <v>3</v>
      </c>
      <c r="D4166" s="9" t="s">
        <v>5420</v>
      </c>
      <c r="E4166" t="str">
        <f t="shared" si="567"/>
        <v>http://creativecommons.org/publicdomain/zero/1.0/</v>
      </c>
      <c r="F4166" s="11" t="s">
        <v>5914</v>
      </c>
      <c r="G4166">
        <v>10</v>
      </c>
      <c r="H4166" t="s">
        <v>337</v>
      </c>
      <c r="I4166" s="3" t="str">
        <f t="shared" si="568"/>
        <v>https://jpsearch.go.jp/term/type/文章要素</v>
      </c>
      <c r="L4166">
        <f t="shared" si="570"/>
        <v>191</v>
      </c>
      <c r="M4166" t="str">
        <f t="shared" si="571"/>
        <v>https://www.dl.ndl.go.jp/api/iiif/3437686/canvas/191</v>
      </c>
      <c r="N4166" t="str">
        <f t="shared" si="569"/>
        <v>https://www.dl.ndl.go.jp/api/iiif/3437686/manifest.json</v>
      </c>
      <c r="O4166" t="str">
        <f t="shared" si="572"/>
        <v>http://da.dl.itc.u-tokyo.ac.jp/mirador/?params=[{%22manifest%22:%22https://www.dl.ndl.go.jp/api/iiif/3437686/manifest.json%22,%22canvas%22:%22https://www.dl.ndl.go.jp/api/iiif/3437686/canvas/191%22}]</v>
      </c>
      <c r="P4166" t="b">
        <f t="shared" si="573"/>
        <v>1</v>
      </c>
      <c r="Q4166" t="b">
        <f t="shared" si="574"/>
        <v>1</v>
      </c>
      <c r="R4166" s="8">
        <v>342</v>
      </c>
      <c r="S4166" s="8">
        <v>3</v>
      </c>
      <c r="T4166" s="9" t="s">
        <v>5420</v>
      </c>
    </row>
    <row r="4167" spans="1:20" ht="19">
      <c r="A4167" s="8" t="str">
        <f t="shared" si="575"/>
        <v>https://w3id.org/kouigenjimonogatari/data/0342-04.json</v>
      </c>
      <c r="B4167" s="8">
        <v>342</v>
      </c>
      <c r="C4167" s="8">
        <v>4</v>
      </c>
      <c r="D4167" s="9" t="s">
        <v>5421</v>
      </c>
      <c r="E4167" t="str">
        <f t="shared" si="567"/>
        <v>http://creativecommons.org/publicdomain/zero/1.0/</v>
      </c>
      <c r="F4167" s="11" t="s">
        <v>5914</v>
      </c>
      <c r="G4167">
        <v>10</v>
      </c>
      <c r="H4167" t="s">
        <v>337</v>
      </c>
      <c r="I4167" s="3" t="str">
        <f t="shared" si="568"/>
        <v>https://jpsearch.go.jp/term/type/文章要素</v>
      </c>
      <c r="L4167">
        <f t="shared" si="570"/>
        <v>191</v>
      </c>
      <c r="M4167" t="str">
        <f t="shared" si="571"/>
        <v>https://www.dl.ndl.go.jp/api/iiif/3437686/canvas/191</v>
      </c>
      <c r="N4167" t="str">
        <f t="shared" si="569"/>
        <v>https://www.dl.ndl.go.jp/api/iiif/3437686/manifest.json</v>
      </c>
      <c r="O4167" t="str">
        <f t="shared" si="572"/>
        <v>http://da.dl.itc.u-tokyo.ac.jp/mirador/?params=[{%22manifest%22:%22https://www.dl.ndl.go.jp/api/iiif/3437686/manifest.json%22,%22canvas%22:%22https://www.dl.ndl.go.jp/api/iiif/3437686/canvas/191%22}]</v>
      </c>
      <c r="P4167" t="b">
        <f t="shared" si="573"/>
        <v>1</v>
      </c>
      <c r="Q4167" t="b">
        <f t="shared" si="574"/>
        <v>1</v>
      </c>
      <c r="R4167" s="8">
        <v>342</v>
      </c>
      <c r="S4167" s="8">
        <v>4</v>
      </c>
      <c r="T4167" s="9" t="s">
        <v>5421</v>
      </c>
    </row>
    <row r="4168" spans="1:20" ht="19">
      <c r="A4168" s="8" t="str">
        <f t="shared" si="575"/>
        <v>https://w3id.org/kouigenjimonogatari/data/0342-05.json</v>
      </c>
      <c r="B4168" s="8">
        <v>342</v>
      </c>
      <c r="C4168" s="8">
        <v>5</v>
      </c>
      <c r="D4168" s="9" t="s">
        <v>5422</v>
      </c>
      <c r="E4168" t="str">
        <f t="shared" si="567"/>
        <v>http://creativecommons.org/publicdomain/zero/1.0/</v>
      </c>
      <c r="F4168" s="11" t="s">
        <v>5914</v>
      </c>
      <c r="G4168">
        <v>10</v>
      </c>
      <c r="H4168" t="s">
        <v>337</v>
      </c>
      <c r="I4168" s="3" t="str">
        <f t="shared" si="568"/>
        <v>https://jpsearch.go.jp/term/type/文章要素</v>
      </c>
      <c r="L4168">
        <f t="shared" si="570"/>
        <v>191</v>
      </c>
      <c r="M4168" t="str">
        <f t="shared" si="571"/>
        <v>https://www.dl.ndl.go.jp/api/iiif/3437686/canvas/191</v>
      </c>
      <c r="N4168" t="str">
        <f t="shared" si="569"/>
        <v>https://www.dl.ndl.go.jp/api/iiif/3437686/manifest.json</v>
      </c>
      <c r="O4168" t="str">
        <f t="shared" si="572"/>
        <v>http://da.dl.itc.u-tokyo.ac.jp/mirador/?params=[{%22manifest%22:%22https://www.dl.ndl.go.jp/api/iiif/3437686/manifest.json%22,%22canvas%22:%22https://www.dl.ndl.go.jp/api/iiif/3437686/canvas/191%22}]</v>
      </c>
      <c r="P4168" t="b">
        <f t="shared" si="573"/>
        <v>1</v>
      </c>
      <c r="Q4168" t="b">
        <f t="shared" si="574"/>
        <v>1</v>
      </c>
      <c r="R4168" s="8">
        <v>342</v>
      </c>
      <c r="S4168" s="8">
        <v>5</v>
      </c>
      <c r="T4168" s="9" t="s">
        <v>5422</v>
      </c>
    </row>
    <row r="4169" spans="1:20" ht="19">
      <c r="A4169" s="8" t="str">
        <f t="shared" si="575"/>
        <v>https://w3id.org/kouigenjimonogatari/data/0342-06.json</v>
      </c>
      <c r="B4169" s="8">
        <v>342</v>
      </c>
      <c r="C4169" s="8">
        <v>6</v>
      </c>
      <c r="D4169" s="9" t="s">
        <v>5423</v>
      </c>
      <c r="E4169" t="str">
        <f t="shared" si="567"/>
        <v>http://creativecommons.org/publicdomain/zero/1.0/</v>
      </c>
      <c r="F4169" s="11" t="s">
        <v>5914</v>
      </c>
      <c r="G4169">
        <v>10</v>
      </c>
      <c r="H4169" t="s">
        <v>337</v>
      </c>
      <c r="I4169" s="3" t="str">
        <f t="shared" si="568"/>
        <v>https://jpsearch.go.jp/term/type/文章要素</v>
      </c>
      <c r="L4169">
        <f t="shared" si="570"/>
        <v>191</v>
      </c>
      <c r="M4169" t="str">
        <f t="shared" si="571"/>
        <v>https://www.dl.ndl.go.jp/api/iiif/3437686/canvas/191</v>
      </c>
      <c r="N4169" t="str">
        <f t="shared" si="569"/>
        <v>https://www.dl.ndl.go.jp/api/iiif/3437686/manifest.json</v>
      </c>
      <c r="O4169" t="str">
        <f t="shared" si="572"/>
        <v>http://da.dl.itc.u-tokyo.ac.jp/mirador/?params=[{%22manifest%22:%22https://www.dl.ndl.go.jp/api/iiif/3437686/manifest.json%22,%22canvas%22:%22https://www.dl.ndl.go.jp/api/iiif/3437686/canvas/191%22}]</v>
      </c>
      <c r="P4169" t="b">
        <f t="shared" si="573"/>
        <v>1</v>
      </c>
      <c r="Q4169" t="b">
        <f t="shared" si="574"/>
        <v>1</v>
      </c>
      <c r="R4169" s="8">
        <v>342</v>
      </c>
      <c r="S4169" s="8">
        <v>6</v>
      </c>
      <c r="T4169" s="9" t="s">
        <v>5423</v>
      </c>
    </row>
    <row r="4170" spans="1:20" ht="19">
      <c r="A4170" s="8" t="str">
        <f t="shared" si="575"/>
        <v>https://w3id.org/kouigenjimonogatari/data/0342-07.json</v>
      </c>
      <c r="B4170" s="8">
        <v>342</v>
      </c>
      <c r="C4170" s="8">
        <v>7</v>
      </c>
      <c r="D4170" s="9" t="s">
        <v>5424</v>
      </c>
      <c r="E4170" t="str">
        <f t="shared" si="567"/>
        <v>http://creativecommons.org/publicdomain/zero/1.0/</v>
      </c>
      <c r="F4170" s="11" t="s">
        <v>5914</v>
      </c>
      <c r="G4170">
        <v>10</v>
      </c>
      <c r="H4170" t="s">
        <v>337</v>
      </c>
      <c r="I4170" s="3" t="str">
        <f t="shared" si="568"/>
        <v>https://jpsearch.go.jp/term/type/文章要素</v>
      </c>
      <c r="L4170">
        <f t="shared" si="570"/>
        <v>191</v>
      </c>
      <c r="M4170" t="str">
        <f t="shared" si="571"/>
        <v>https://www.dl.ndl.go.jp/api/iiif/3437686/canvas/191</v>
      </c>
      <c r="N4170" t="str">
        <f t="shared" si="569"/>
        <v>https://www.dl.ndl.go.jp/api/iiif/3437686/manifest.json</v>
      </c>
      <c r="O4170" t="str">
        <f t="shared" si="572"/>
        <v>http://da.dl.itc.u-tokyo.ac.jp/mirador/?params=[{%22manifest%22:%22https://www.dl.ndl.go.jp/api/iiif/3437686/manifest.json%22,%22canvas%22:%22https://www.dl.ndl.go.jp/api/iiif/3437686/canvas/191%22}]</v>
      </c>
      <c r="P4170" t="b">
        <f t="shared" si="573"/>
        <v>1</v>
      </c>
      <c r="Q4170" t="b">
        <f t="shared" si="574"/>
        <v>1</v>
      </c>
      <c r="R4170" s="8">
        <v>342</v>
      </c>
      <c r="S4170" s="8">
        <v>7</v>
      </c>
      <c r="T4170" s="9" t="s">
        <v>5424</v>
      </c>
    </row>
    <row r="4171" spans="1:20" ht="19">
      <c r="A4171" s="8" t="str">
        <f t="shared" si="575"/>
        <v>https://w3id.org/kouigenjimonogatari/data/0342-08.json</v>
      </c>
      <c r="B4171" s="8">
        <v>342</v>
      </c>
      <c r="C4171" s="8">
        <v>8</v>
      </c>
      <c r="D4171" s="9" t="s">
        <v>5425</v>
      </c>
      <c r="E4171" t="str">
        <f t="shared" si="567"/>
        <v>http://creativecommons.org/publicdomain/zero/1.0/</v>
      </c>
      <c r="F4171" s="11" t="s">
        <v>5914</v>
      </c>
      <c r="G4171">
        <v>10</v>
      </c>
      <c r="H4171" t="s">
        <v>337</v>
      </c>
      <c r="I4171" s="3" t="str">
        <f t="shared" si="568"/>
        <v>https://jpsearch.go.jp/term/type/文章要素</v>
      </c>
      <c r="L4171">
        <f t="shared" si="570"/>
        <v>191</v>
      </c>
      <c r="M4171" t="str">
        <f t="shared" si="571"/>
        <v>https://www.dl.ndl.go.jp/api/iiif/3437686/canvas/191</v>
      </c>
      <c r="N4171" t="str">
        <f t="shared" si="569"/>
        <v>https://www.dl.ndl.go.jp/api/iiif/3437686/manifest.json</v>
      </c>
      <c r="O4171" t="str">
        <f t="shared" si="572"/>
        <v>http://da.dl.itc.u-tokyo.ac.jp/mirador/?params=[{%22manifest%22:%22https://www.dl.ndl.go.jp/api/iiif/3437686/manifest.json%22,%22canvas%22:%22https://www.dl.ndl.go.jp/api/iiif/3437686/canvas/191%22}]</v>
      </c>
      <c r="P4171" t="b">
        <f t="shared" si="573"/>
        <v>1</v>
      </c>
      <c r="Q4171" t="b">
        <f t="shared" si="574"/>
        <v>1</v>
      </c>
      <c r="R4171" s="8">
        <v>342</v>
      </c>
      <c r="S4171" s="8">
        <v>8</v>
      </c>
      <c r="T4171" s="9" t="s">
        <v>5425</v>
      </c>
    </row>
    <row r="4172" spans="1:20" ht="19">
      <c r="A4172" s="8" t="str">
        <f t="shared" si="575"/>
        <v>https://w3id.org/kouigenjimonogatari/data/0342-09.json</v>
      </c>
      <c r="B4172" s="8">
        <v>342</v>
      </c>
      <c r="C4172" s="8">
        <v>9</v>
      </c>
      <c r="D4172" s="9" t="s">
        <v>5426</v>
      </c>
      <c r="E4172" t="str">
        <f t="shared" si="567"/>
        <v>http://creativecommons.org/publicdomain/zero/1.0/</v>
      </c>
      <c r="F4172" s="11" t="s">
        <v>5914</v>
      </c>
      <c r="G4172">
        <v>10</v>
      </c>
      <c r="H4172" t="s">
        <v>337</v>
      </c>
      <c r="I4172" s="3" t="str">
        <f t="shared" si="568"/>
        <v>https://jpsearch.go.jp/term/type/文章要素</v>
      </c>
      <c r="L4172">
        <f t="shared" si="570"/>
        <v>191</v>
      </c>
      <c r="M4172" t="str">
        <f t="shared" si="571"/>
        <v>https://www.dl.ndl.go.jp/api/iiif/3437686/canvas/191</v>
      </c>
      <c r="N4172" t="str">
        <f t="shared" si="569"/>
        <v>https://www.dl.ndl.go.jp/api/iiif/3437686/manifest.json</v>
      </c>
      <c r="O4172" t="str">
        <f t="shared" si="572"/>
        <v>http://da.dl.itc.u-tokyo.ac.jp/mirador/?params=[{%22manifest%22:%22https://www.dl.ndl.go.jp/api/iiif/3437686/manifest.json%22,%22canvas%22:%22https://www.dl.ndl.go.jp/api/iiif/3437686/canvas/191%22}]</v>
      </c>
      <c r="P4172" t="b">
        <f t="shared" si="573"/>
        <v>1</v>
      </c>
      <c r="Q4172" t="b">
        <f t="shared" si="574"/>
        <v>1</v>
      </c>
      <c r="R4172" s="8">
        <v>342</v>
      </c>
      <c r="S4172" s="8">
        <v>9</v>
      </c>
      <c r="T4172" s="9" t="s">
        <v>5426</v>
      </c>
    </row>
    <row r="4173" spans="1:20" ht="19">
      <c r="A4173" s="8" t="str">
        <f t="shared" si="575"/>
        <v>https://w3id.org/kouigenjimonogatari/data/0342-10.json</v>
      </c>
      <c r="B4173" s="8">
        <v>342</v>
      </c>
      <c r="C4173" s="8">
        <v>10</v>
      </c>
      <c r="D4173" s="9" t="s">
        <v>4062</v>
      </c>
      <c r="E4173" t="str">
        <f t="shared" si="567"/>
        <v>http://creativecommons.org/publicdomain/zero/1.0/</v>
      </c>
      <c r="F4173" s="11" t="s">
        <v>5914</v>
      </c>
      <c r="G4173">
        <v>10</v>
      </c>
      <c r="H4173" t="s">
        <v>337</v>
      </c>
      <c r="I4173" s="3" t="str">
        <f t="shared" si="568"/>
        <v>https://jpsearch.go.jp/term/type/文章要素</v>
      </c>
      <c r="L4173">
        <f t="shared" si="570"/>
        <v>191</v>
      </c>
      <c r="M4173" t="str">
        <f t="shared" si="571"/>
        <v>https://www.dl.ndl.go.jp/api/iiif/3437686/canvas/191</v>
      </c>
      <c r="N4173" t="str">
        <f t="shared" si="569"/>
        <v>https://www.dl.ndl.go.jp/api/iiif/3437686/manifest.json</v>
      </c>
      <c r="O4173" t="str">
        <f t="shared" si="572"/>
        <v>http://da.dl.itc.u-tokyo.ac.jp/mirador/?params=[{%22manifest%22:%22https://www.dl.ndl.go.jp/api/iiif/3437686/manifest.json%22,%22canvas%22:%22https://www.dl.ndl.go.jp/api/iiif/3437686/canvas/191%22}]</v>
      </c>
      <c r="P4173" t="b">
        <f t="shared" si="573"/>
        <v>1</v>
      </c>
      <c r="Q4173" t="b">
        <f t="shared" si="574"/>
        <v>1</v>
      </c>
      <c r="R4173" s="8">
        <v>342</v>
      </c>
      <c r="S4173" s="8">
        <v>10</v>
      </c>
      <c r="T4173" s="9" t="s">
        <v>4062</v>
      </c>
    </row>
    <row r="4174" spans="1:20" ht="19">
      <c r="A4174" s="8" t="str">
        <f t="shared" si="575"/>
        <v>https://w3id.org/kouigenjimonogatari/data/0342-11.json</v>
      </c>
      <c r="B4174" s="8">
        <v>342</v>
      </c>
      <c r="C4174" s="8">
        <v>11</v>
      </c>
      <c r="D4174" s="9" t="s">
        <v>4678</v>
      </c>
      <c r="E4174" t="str">
        <f t="shared" si="567"/>
        <v>http://creativecommons.org/publicdomain/zero/1.0/</v>
      </c>
      <c r="F4174" s="11" t="s">
        <v>5914</v>
      </c>
      <c r="G4174">
        <v>10</v>
      </c>
      <c r="H4174" t="s">
        <v>337</v>
      </c>
      <c r="I4174" s="3" t="str">
        <f t="shared" si="568"/>
        <v>https://jpsearch.go.jp/term/type/文章要素</v>
      </c>
      <c r="L4174">
        <f t="shared" si="570"/>
        <v>191</v>
      </c>
      <c r="M4174" t="str">
        <f t="shared" si="571"/>
        <v>https://www.dl.ndl.go.jp/api/iiif/3437686/canvas/191</v>
      </c>
      <c r="N4174" t="str">
        <f t="shared" si="569"/>
        <v>https://www.dl.ndl.go.jp/api/iiif/3437686/manifest.json</v>
      </c>
      <c r="O4174" t="str">
        <f t="shared" si="572"/>
        <v>http://da.dl.itc.u-tokyo.ac.jp/mirador/?params=[{%22manifest%22:%22https://www.dl.ndl.go.jp/api/iiif/3437686/manifest.json%22,%22canvas%22:%22https://www.dl.ndl.go.jp/api/iiif/3437686/canvas/191%22}]</v>
      </c>
      <c r="P4174" t="b">
        <f t="shared" si="573"/>
        <v>1</v>
      </c>
      <c r="Q4174" t="b">
        <f t="shared" si="574"/>
        <v>1</v>
      </c>
      <c r="R4174" s="8">
        <v>342</v>
      </c>
      <c r="S4174" s="8">
        <v>11</v>
      </c>
      <c r="T4174" s="9" t="s">
        <v>4678</v>
      </c>
    </row>
    <row r="4175" spans="1:20" ht="19">
      <c r="A4175" s="8" t="str">
        <f t="shared" si="575"/>
        <v>https://w3id.org/kouigenjimonogatari/data/0342-12.json</v>
      </c>
      <c r="B4175" s="8">
        <v>342</v>
      </c>
      <c r="C4175" s="8">
        <v>12</v>
      </c>
      <c r="D4175" s="9" t="s">
        <v>5427</v>
      </c>
      <c r="E4175" t="str">
        <f t="shared" si="567"/>
        <v>http://creativecommons.org/publicdomain/zero/1.0/</v>
      </c>
      <c r="F4175" s="11" t="s">
        <v>5914</v>
      </c>
      <c r="G4175">
        <v>10</v>
      </c>
      <c r="H4175" t="s">
        <v>337</v>
      </c>
      <c r="I4175" s="3" t="str">
        <f t="shared" si="568"/>
        <v>https://jpsearch.go.jp/term/type/文章要素</v>
      </c>
      <c r="L4175">
        <f t="shared" si="570"/>
        <v>191</v>
      </c>
      <c r="M4175" t="str">
        <f t="shared" si="571"/>
        <v>https://www.dl.ndl.go.jp/api/iiif/3437686/canvas/191</v>
      </c>
      <c r="N4175" t="str">
        <f t="shared" si="569"/>
        <v>https://www.dl.ndl.go.jp/api/iiif/3437686/manifest.json</v>
      </c>
      <c r="O4175" t="str">
        <f t="shared" si="572"/>
        <v>http://da.dl.itc.u-tokyo.ac.jp/mirador/?params=[{%22manifest%22:%22https://www.dl.ndl.go.jp/api/iiif/3437686/manifest.json%22,%22canvas%22:%22https://www.dl.ndl.go.jp/api/iiif/3437686/canvas/191%22}]</v>
      </c>
      <c r="P4175" t="b">
        <f t="shared" si="573"/>
        <v>1</v>
      </c>
      <c r="Q4175" t="b">
        <f t="shared" si="574"/>
        <v>1</v>
      </c>
      <c r="R4175" s="8">
        <v>342</v>
      </c>
      <c r="S4175" s="8">
        <v>12</v>
      </c>
      <c r="T4175" s="9" t="s">
        <v>5427</v>
      </c>
    </row>
    <row r="4176" spans="1:20" ht="19">
      <c r="A4176" s="8" t="str">
        <f t="shared" si="575"/>
        <v>https://w3id.org/kouigenjimonogatari/data/0342-13.json</v>
      </c>
      <c r="B4176" s="8">
        <v>342</v>
      </c>
      <c r="C4176" s="8">
        <v>13</v>
      </c>
      <c r="D4176" s="9" t="s">
        <v>5428</v>
      </c>
      <c r="E4176" t="str">
        <f t="shared" si="567"/>
        <v>http://creativecommons.org/publicdomain/zero/1.0/</v>
      </c>
      <c r="F4176" s="11" t="s">
        <v>5914</v>
      </c>
      <c r="G4176">
        <v>10</v>
      </c>
      <c r="H4176" t="s">
        <v>337</v>
      </c>
      <c r="I4176" s="3" t="str">
        <f t="shared" si="568"/>
        <v>https://jpsearch.go.jp/term/type/文章要素</v>
      </c>
      <c r="L4176">
        <f t="shared" si="570"/>
        <v>191</v>
      </c>
      <c r="M4176" t="str">
        <f t="shared" si="571"/>
        <v>https://www.dl.ndl.go.jp/api/iiif/3437686/canvas/191</v>
      </c>
      <c r="N4176" t="str">
        <f t="shared" si="569"/>
        <v>https://www.dl.ndl.go.jp/api/iiif/3437686/manifest.json</v>
      </c>
      <c r="O4176" t="str">
        <f t="shared" si="572"/>
        <v>http://da.dl.itc.u-tokyo.ac.jp/mirador/?params=[{%22manifest%22:%22https://www.dl.ndl.go.jp/api/iiif/3437686/manifest.json%22,%22canvas%22:%22https://www.dl.ndl.go.jp/api/iiif/3437686/canvas/191%22}]</v>
      </c>
      <c r="P4176" t="b">
        <f t="shared" si="573"/>
        <v>1</v>
      </c>
      <c r="Q4176" t="b">
        <f t="shared" si="574"/>
        <v>1</v>
      </c>
      <c r="R4176" s="8">
        <v>342</v>
      </c>
      <c r="S4176" s="8">
        <v>13</v>
      </c>
      <c r="T4176" s="9" t="s">
        <v>5428</v>
      </c>
    </row>
    <row r="4177" spans="1:20" ht="19">
      <c r="A4177" s="8" t="str">
        <f t="shared" si="575"/>
        <v>https://w3id.org/kouigenjimonogatari/data/0342-14.json</v>
      </c>
      <c r="B4177" s="8">
        <v>342</v>
      </c>
      <c r="C4177" s="8">
        <v>14</v>
      </c>
      <c r="D4177" s="9" t="s">
        <v>5429</v>
      </c>
      <c r="E4177" t="str">
        <f t="shared" ref="E4177:E4240" si="576">"http://creativecommons.org/publicdomain/zero/1.0/"</f>
        <v>http://creativecommons.org/publicdomain/zero/1.0/</v>
      </c>
      <c r="F4177" s="11" t="s">
        <v>5914</v>
      </c>
      <c r="G4177">
        <v>10</v>
      </c>
      <c r="H4177" t="s">
        <v>337</v>
      </c>
      <c r="I4177" s="3" t="str">
        <f t="shared" ref="I4177:I4240" si="577">"https://jpsearch.go.jp/term/type/文章要素"</f>
        <v>https://jpsearch.go.jp/term/type/文章要素</v>
      </c>
      <c r="L4177">
        <f t="shared" si="570"/>
        <v>191</v>
      </c>
      <c r="M4177" t="str">
        <f t="shared" si="571"/>
        <v>https://www.dl.ndl.go.jp/api/iiif/3437686/canvas/191</v>
      </c>
      <c r="N4177" t="str">
        <f t="shared" ref="N4177:N4240" si="578">"https://www.dl.ndl.go.jp/api/iiif/3437686/manifest.json"</f>
        <v>https://www.dl.ndl.go.jp/api/iiif/3437686/manifest.json</v>
      </c>
      <c r="O4177" t="str">
        <f t="shared" si="572"/>
        <v>http://da.dl.itc.u-tokyo.ac.jp/mirador/?params=[{%22manifest%22:%22https://www.dl.ndl.go.jp/api/iiif/3437686/manifest.json%22,%22canvas%22:%22https://www.dl.ndl.go.jp/api/iiif/3437686/canvas/191%22}]</v>
      </c>
      <c r="P4177" t="b">
        <f t="shared" si="573"/>
        <v>1</v>
      </c>
      <c r="Q4177" t="b">
        <f t="shared" si="574"/>
        <v>1</v>
      </c>
      <c r="R4177" s="8">
        <v>342</v>
      </c>
      <c r="S4177" s="8">
        <v>14</v>
      </c>
      <c r="T4177" s="9" t="s">
        <v>5429</v>
      </c>
    </row>
    <row r="4178" spans="1:20" ht="19">
      <c r="A4178" s="8" t="str">
        <f t="shared" si="575"/>
        <v>https://w3id.org/kouigenjimonogatari/data/0343-01.json</v>
      </c>
      <c r="B4178" s="8">
        <v>343</v>
      </c>
      <c r="C4178" s="8">
        <v>1</v>
      </c>
      <c r="D4178" s="9" t="s">
        <v>5430</v>
      </c>
      <c r="E4178" t="str">
        <f t="shared" si="576"/>
        <v>http://creativecommons.org/publicdomain/zero/1.0/</v>
      </c>
      <c r="F4178" s="11" t="s">
        <v>5914</v>
      </c>
      <c r="G4178">
        <v>10</v>
      </c>
      <c r="H4178" t="s">
        <v>337</v>
      </c>
      <c r="I4178" s="3" t="str">
        <f t="shared" si="577"/>
        <v>https://jpsearch.go.jp/term/type/文章要素</v>
      </c>
      <c r="L4178">
        <f t="shared" si="570"/>
        <v>191</v>
      </c>
      <c r="M4178" t="str">
        <f t="shared" si="571"/>
        <v>https://www.dl.ndl.go.jp/api/iiif/3437686/canvas/191</v>
      </c>
      <c r="N4178" t="str">
        <f t="shared" si="578"/>
        <v>https://www.dl.ndl.go.jp/api/iiif/3437686/manifest.json</v>
      </c>
      <c r="O4178" t="str">
        <f t="shared" si="572"/>
        <v>http://da.dl.itc.u-tokyo.ac.jp/mirador/?params=[{%22manifest%22:%22https://www.dl.ndl.go.jp/api/iiif/3437686/manifest.json%22,%22canvas%22:%22https://www.dl.ndl.go.jp/api/iiif/3437686/canvas/191%22}]</v>
      </c>
      <c r="P4178" t="b">
        <f t="shared" si="573"/>
        <v>1</v>
      </c>
      <c r="Q4178" t="b">
        <f t="shared" si="574"/>
        <v>1</v>
      </c>
      <c r="R4178" s="8">
        <v>343</v>
      </c>
      <c r="S4178" s="8">
        <v>1</v>
      </c>
      <c r="T4178" s="9" t="s">
        <v>5430</v>
      </c>
    </row>
    <row r="4179" spans="1:20" ht="19">
      <c r="A4179" s="8" t="str">
        <f t="shared" si="575"/>
        <v>https://w3id.org/kouigenjimonogatari/data/0343-02.json</v>
      </c>
      <c r="B4179" s="8">
        <v>343</v>
      </c>
      <c r="C4179" s="8">
        <v>2</v>
      </c>
      <c r="D4179" s="9" t="s">
        <v>5431</v>
      </c>
      <c r="E4179" t="str">
        <f t="shared" si="576"/>
        <v>http://creativecommons.org/publicdomain/zero/1.0/</v>
      </c>
      <c r="F4179" s="11" t="s">
        <v>5914</v>
      </c>
      <c r="G4179">
        <v>10</v>
      </c>
      <c r="H4179" t="s">
        <v>337</v>
      </c>
      <c r="I4179" s="3" t="str">
        <f t="shared" si="577"/>
        <v>https://jpsearch.go.jp/term/type/文章要素</v>
      </c>
      <c r="L4179">
        <f t="shared" si="570"/>
        <v>191</v>
      </c>
      <c r="M4179" t="str">
        <f t="shared" si="571"/>
        <v>https://www.dl.ndl.go.jp/api/iiif/3437686/canvas/191</v>
      </c>
      <c r="N4179" t="str">
        <f t="shared" si="578"/>
        <v>https://www.dl.ndl.go.jp/api/iiif/3437686/manifest.json</v>
      </c>
      <c r="O4179" t="str">
        <f t="shared" si="572"/>
        <v>http://da.dl.itc.u-tokyo.ac.jp/mirador/?params=[{%22manifest%22:%22https://www.dl.ndl.go.jp/api/iiif/3437686/manifest.json%22,%22canvas%22:%22https://www.dl.ndl.go.jp/api/iiif/3437686/canvas/191%22}]</v>
      </c>
      <c r="P4179" t="b">
        <f t="shared" si="573"/>
        <v>1</v>
      </c>
      <c r="Q4179" t="b">
        <f t="shared" si="574"/>
        <v>1</v>
      </c>
      <c r="R4179" s="8">
        <v>343</v>
      </c>
      <c r="S4179" s="8">
        <v>2</v>
      </c>
      <c r="T4179" s="9" t="s">
        <v>5431</v>
      </c>
    </row>
    <row r="4180" spans="1:20" ht="19">
      <c r="A4180" s="8" t="str">
        <f t="shared" si="575"/>
        <v>https://w3id.org/kouigenjimonogatari/data/0343-03.json</v>
      </c>
      <c r="B4180" s="8">
        <v>343</v>
      </c>
      <c r="C4180" s="8">
        <v>3</v>
      </c>
      <c r="D4180" s="9" t="s">
        <v>5432</v>
      </c>
      <c r="E4180" t="str">
        <f t="shared" si="576"/>
        <v>http://creativecommons.org/publicdomain/zero/1.0/</v>
      </c>
      <c r="F4180" s="11" t="s">
        <v>5914</v>
      </c>
      <c r="G4180">
        <v>10</v>
      </c>
      <c r="H4180" t="s">
        <v>337</v>
      </c>
      <c r="I4180" s="3" t="str">
        <f t="shared" si="577"/>
        <v>https://jpsearch.go.jp/term/type/文章要素</v>
      </c>
      <c r="L4180">
        <f t="shared" si="570"/>
        <v>191</v>
      </c>
      <c r="M4180" t="str">
        <f t="shared" si="571"/>
        <v>https://www.dl.ndl.go.jp/api/iiif/3437686/canvas/191</v>
      </c>
      <c r="N4180" t="str">
        <f t="shared" si="578"/>
        <v>https://www.dl.ndl.go.jp/api/iiif/3437686/manifest.json</v>
      </c>
      <c r="O4180" t="str">
        <f t="shared" si="572"/>
        <v>http://da.dl.itc.u-tokyo.ac.jp/mirador/?params=[{%22manifest%22:%22https://www.dl.ndl.go.jp/api/iiif/3437686/manifest.json%22,%22canvas%22:%22https://www.dl.ndl.go.jp/api/iiif/3437686/canvas/191%22}]</v>
      </c>
      <c r="P4180" t="b">
        <f t="shared" si="573"/>
        <v>1</v>
      </c>
      <c r="Q4180" t="b">
        <f t="shared" si="574"/>
        <v>1</v>
      </c>
      <c r="R4180" s="8">
        <v>343</v>
      </c>
      <c r="S4180" s="8">
        <v>3</v>
      </c>
      <c r="T4180" s="9" t="s">
        <v>5432</v>
      </c>
    </row>
    <row r="4181" spans="1:20" ht="19">
      <c r="A4181" s="8" t="str">
        <f t="shared" si="575"/>
        <v>https://w3id.org/kouigenjimonogatari/data/0343-04.json</v>
      </c>
      <c r="B4181" s="8">
        <v>343</v>
      </c>
      <c r="C4181" s="8">
        <v>4</v>
      </c>
      <c r="D4181" s="9" t="s">
        <v>5433</v>
      </c>
      <c r="E4181" t="str">
        <f t="shared" si="576"/>
        <v>http://creativecommons.org/publicdomain/zero/1.0/</v>
      </c>
      <c r="F4181" s="11" t="s">
        <v>5914</v>
      </c>
      <c r="G4181">
        <v>10</v>
      </c>
      <c r="H4181" t="s">
        <v>337</v>
      </c>
      <c r="I4181" s="3" t="str">
        <f t="shared" si="577"/>
        <v>https://jpsearch.go.jp/term/type/文章要素</v>
      </c>
      <c r="L4181">
        <f t="shared" si="570"/>
        <v>191</v>
      </c>
      <c r="M4181" t="str">
        <f t="shared" si="571"/>
        <v>https://www.dl.ndl.go.jp/api/iiif/3437686/canvas/191</v>
      </c>
      <c r="N4181" t="str">
        <f t="shared" si="578"/>
        <v>https://www.dl.ndl.go.jp/api/iiif/3437686/manifest.json</v>
      </c>
      <c r="O4181" t="str">
        <f t="shared" si="572"/>
        <v>http://da.dl.itc.u-tokyo.ac.jp/mirador/?params=[{%22manifest%22:%22https://www.dl.ndl.go.jp/api/iiif/3437686/manifest.json%22,%22canvas%22:%22https://www.dl.ndl.go.jp/api/iiif/3437686/canvas/191%22}]</v>
      </c>
      <c r="P4181" t="b">
        <f t="shared" si="573"/>
        <v>1</v>
      </c>
      <c r="Q4181" t="b">
        <f t="shared" si="574"/>
        <v>1</v>
      </c>
      <c r="R4181" s="8">
        <v>343</v>
      </c>
      <c r="S4181" s="8">
        <v>4</v>
      </c>
      <c r="T4181" s="9" t="s">
        <v>5433</v>
      </c>
    </row>
    <row r="4182" spans="1:20" ht="19">
      <c r="A4182" s="8" t="str">
        <f t="shared" si="575"/>
        <v>https://w3id.org/kouigenjimonogatari/data/0343-05.json</v>
      </c>
      <c r="B4182" s="8">
        <v>343</v>
      </c>
      <c r="C4182" s="8">
        <v>5</v>
      </c>
      <c r="D4182" s="9" t="s">
        <v>5434</v>
      </c>
      <c r="E4182" t="str">
        <f t="shared" si="576"/>
        <v>http://creativecommons.org/publicdomain/zero/1.0/</v>
      </c>
      <c r="F4182" s="11" t="s">
        <v>5914</v>
      </c>
      <c r="G4182">
        <v>10</v>
      </c>
      <c r="H4182" t="s">
        <v>337</v>
      </c>
      <c r="I4182" s="3" t="str">
        <f t="shared" si="577"/>
        <v>https://jpsearch.go.jp/term/type/文章要素</v>
      </c>
      <c r="L4182">
        <f t="shared" si="570"/>
        <v>191</v>
      </c>
      <c r="M4182" t="str">
        <f t="shared" si="571"/>
        <v>https://www.dl.ndl.go.jp/api/iiif/3437686/canvas/191</v>
      </c>
      <c r="N4182" t="str">
        <f t="shared" si="578"/>
        <v>https://www.dl.ndl.go.jp/api/iiif/3437686/manifest.json</v>
      </c>
      <c r="O4182" t="str">
        <f t="shared" si="572"/>
        <v>http://da.dl.itc.u-tokyo.ac.jp/mirador/?params=[{%22manifest%22:%22https://www.dl.ndl.go.jp/api/iiif/3437686/manifest.json%22,%22canvas%22:%22https://www.dl.ndl.go.jp/api/iiif/3437686/canvas/191%22}]</v>
      </c>
      <c r="P4182" t="b">
        <f t="shared" si="573"/>
        <v>1</v>
      </c>
      <c r="Q4182" t="b">
        <f t="shared" si="574"/>
        <v>1</v>
      </c>
      <c r="R4182" s="8">
        <v>343</v>
      </c>
      <c r="S4182" s="8">
        <v>5</v>
      </c>
      <c r="T4182" s="9" t="s">
        <v>5434</v>
      </c>
    </row>
    <row r="4183" spans="1:20" ht="19">
      <c r="A4183" s="8" t="str">
        <f t="shared" si="575"/>
        <v>https://w3id.org/kouigenjimonogatari/data/0343-06.json</v>
      </c>
      <c r="B4183" s="8">
        <v>343</v>
      </c>
      <c r="C4183" s="8">
        <v>6</v>
      </c>
      <c r="D4183" s="9" t="s">
        <v>5435</v>
      </c>
      <c r="E4183" t="str">
        <f t="shared" si="576"/>
        <v>http://creativecommons.org/publicdomain/zero/1.0/</v>
      </c>
      <c r="F4183" s="11" t="s">
        <v>5914</v>
      </c>
      <c r="G4183">
        <v>10</v>
      </c>
      <c r="H4183" t="s">
        <v>337</v>
      </c>
      <c r="I4183" s="3" t="str">
        <f t="shared" si="577"/>
        <v>https://jpsearch.go.jp/term/type/文章要素</v>
      </c>
      <c r="L4183">
        <f t="shared" si="570"/>
        <v>191</v>
      </c>
      <c r="M4183" t="str">
        <f t="shared" si="571"/>
        <v>https://www.dl.ndl.go.jp/api/iiif/3437686/canvas/191</v>
      </c>
      <c r="N4183" t="str">
        <f t="shared" si="578"/>
        <v>https://www.dl.ndl.go.jp/api/iiif/3437686/manifest.json</v>
      </c>
      <c r="O4183" t="str">
        <f t="shared" si="572"/>
        <v>http://da.dl.itc.u-tokyo.ac.jp/mirador/?params=[{%22manifest%22:%22https://www.dl.ndl.go.jp/api/iiif/3437686/manifest.json%22,%22canvas%22:%22https://www.dl.ndl.go.jp/api/iiif/3437686/canvas/191%22}]</v>
      </c>
      <c r="P4183" t="b">
        <f t="shared" si="573"/>
        <v>1</v>
      </c>
      <c r="Q4183" t="b">
        <f t="shared" si="574"/>
        <v>1</v>
      </c>
      <c r="R4183" s="8">
        <v>343</v>
      </c>
      <c r="S4183" s="8">
        <v>6</v>
      </c>
      <c r="T4183" s="9" t="s">
        <v>5435</v>
      </c>
    </row>
    <row r="4184" spans="1:20" ht="19">
      <c r="A4184" s="8" t="str">
        <f t="shared" si="575"/>
        <v>https://w3id.org/kouigenjimonogatari/data/0343-07.json</v>
      </c>
      <c r="B4184" s="8">
        <v>343</v>
      </c>
      <c r="C4184" s="8">
        <v>7</v>
      </c>
      <c r="D4184" s="9" t="s">
        <v>5436</v>
      </c>
      <c r="E4184" t="str">
        <f t="shared" si="576"/>
        <v>http://creativecommons.org/publicdomain/zero/1.0/</v>
      </c>
      <c r="F4184" s="11" t="s">
        <v>5914</v>
      </c>
      <c r="G4184">
        <v>10</v>
      </c>
      <c r="H4184" t="s">
        <v>337</v>
      </c>
      <c r="I4184" s="3" t="str">
        <f t="shared" si="577"/>
        <v>https://jpsearch.go.jp/term/type/文章要素</v>
      </c>
      <c r="L4184">
        <f t="shared" si="570"/>
        <v>191</v>
      </c>
      <c r="M4184" t="str">
        <f t="shared" si="571"/>
        <v>https://www.dl.ndl.go.jp/api/iiif/3437686/canvas/191</v>
      </c>
      <c r="N4184" t="str">
        <f t="shared" si="578"/>
        <v>https://www.dl.ndl.go.jp/api/iiif/3437686/manifest.json</v>
      </c>
      <c r="O4184" t="str">
        <f t="shared" si="572"/>
        <v>http://da.dl.itc.u-tokyo.ac.jp/mirador/?params=[{%22manifest%22:%22https://www.dl.ndl.go.jp/api/iiif/3437686/manifest.json%22,%22canvas%22:%22https://www.dl.ndl.go.jp/api/iiif/3437686/canvas/191%22}]</v>
      </c>
      <c r="P4184" t="b">
        <f t="shared" si="573"/>
        <v>1</v>
      </c>
      <c r="Q4184" t="b">
        <f t="shared" si="574"/>
        <v>1</v>
      </c>
      <c r="R4184" s="8">
        <v>343</v>
      </c>
      <c r="S4184" s="8">
        <v>7</v>
      </c>
      <c r="T4184" s="9" t="s">
        <v>5436</v>
      </c>
    </row>
    <row r="4185" spans="1:20" ht="19">
      <c r="A4185" s="8" t="str">
        <f t="shared" si="575"/>
        <v>https://w3id.org/kouigenjimonogatari/data/0343-08.json</v>
      </c>
      <c r="B4185" s="8">
        <v>343</v>
      </c>
      <c r="C4185" s="8">
        <v>8</v>
      </c>
      <c r="D4185" s="9" t="s">
        <v>5437</v>
      </c>
      <c r="E4185" t="str">
        <f t="shared" si="576"/>
        <v>http://creativecommons.org/publicdomain/zero/1.0/</v>
      </c>
      <c r="F4185" s="11" t="s">
        <v>5914</v>
      </c>
      <c r="G4185">
        <v>10</v>
      </c>
      <c r="H4185" t="s">
        <v>337</v>
      </c>
      <c r="I4185" s="3" t="str">
        <f t="shared" si="577"/>
        <v>https://jpsearch.go.jp/term/type/文章要素</v>
      </c>
      <c r="L4185">
        <f t="shared" si="570"/>
        <v>191</v>
      </c>
      <c r="M4185" t="str">
        <f t="shared" si="571"/>
        <v>https://www.dl.ndl.go.jp/api/iiif/3437686/canvas/191</v>
      </c>
      <c r="N4185" t="str">
        <f t="shared" si="578"/>
        <v>https://www.dl.ndl.go.jp/api/iiif/3437686/manifest.json</v>
      </c>
      <c r="O4185" t="str">
        <f t="shared" si="572"/>
        <v>http://da.dl.itc.u-tokyo.ac.jp/mirador/?params=[{%22manifest%22:%22https://www.dl.ndl.go.jp/api/iiif/3437686/manifest.json%22,%22canvas%22:%22https://www.dl.ndl.go.jp/api/iiif/3437686/canvas/191%22}]</v>
      </c>
      <c r="P4185" t="b">
        <f t="shared" si="573"/>
        <v>1</v>
      </c>
      <c r="Q4185" t="b">
        <f t="shared" si="574"/>
        <v>1</v>
      </c>
      <c r="R4185" s="8">
        <v>343</v>
      </c>
      <c r="S4185" s="8">
        <v>8</v>
      </c>
      <c r="T4185" s="9" t="s">
        <v>5437</v>
      </c>
    </row>
    <row r="4186" spans="1:20" ht="19">
      <c r="A4186" s="8" t="str">
        <f t="shared" si="575"/>
        <v>https://w3id.org/kouigenjimonogatari/data/0343-09.json</v>
      </c>
      <c r="B4186" s="8">
        <v>343</v>
      </c>
      <c r="C4186" s="8">
        <v>9</v>
      </c>
      <c r="D4186" s="9" t="s">
        <v>5438</v>
      </c>
      <c r="E4186" t="str">
        <f t="shared" si="576"/>
        <v>http://creativecommons.org/publicdomain/zero/1.0/</v>
      </c>
      <c r="F4186" s="11" t="s">
        <v>5914</v>
      </c>
      <c r="G4186">
        <v>10</v>
      </c>
      <c r="H4186" t="s">
        <v>337</v>
      </c>
      <c r="I4186" s="3" t="str">
        <f t="shared" si="577"/>
        <v>https://jpsearch.go.jp/term/type/文章要素</v>
      </c>
      <c r="L4186">
        <f t="shared" si="570"/>
        <v>191</v>
      </c>
      <c r="M4186" t="str">
        <f t="shared" si="571"/>
        <v>https://www.dl.ndl.go.jp/api/iiif/3437686/canvas/191</v>
      </c>
      <c r="N4186" t="str">
        <f t="shared" si="578"/>
        <v>https://www.dl.ndl.go.jp/api/iiif/3437686/manifest.json</v>
      </c>
      <c r="O4186" t="str">
        <f t="shared" si="572"/>
        <v>http://da.dl.itc.u-tokyo.ac.jp/mirador/?params=[{%22manifest%22:%22https://www.dl.ndl.go.jp/api/iiif/3437686/manifest.json%22,%22canvas%22:%22https://www.dl.ndl.go.jp/api/iiif/3437686/canvas/191%22}]</v>
      </c>
      <c r="P4186" t="b">
        <f t="shared" si="573"/>
        <v>1</v>
      </c>
      <c r="Q4186" t="b">
        <f t="shared" si="574"/>
        <v>1</v>
      </c>
      <c r="R4186" s="8">
        <v>343</v>
      </c>
      <c r="S4186" s="8">
        <v>9</v>
      </c>
      <c r="T4186" s="9" t="s">
        <v>5438</v>
      </c>
    </row>
    <row r="4187" spans="1:20" ht="19">
      <c r="A4187" s="8" t="str">
        <f t="shared" si="575"/>
        <v>https://w3id.org/kouigenjimonogatari/data/0343-10.json</v>
      </c>
      <c r="B4187" s="8">
        <v>343</v>
      </c>
      <c r="C4187" s="8">
        <v>10</v>
      </c>
      <c r="D4187" s="9" t="s">
        <v>5439</v>
      </c>
      <c r="E4187" t="str">
        <f t="shared" si="576"/>
        <v>http://creativecommons.org/publicdomain/zero/1.0/</v>
      </c>
      <c r="F4187" s="11" t="s">
        <v>5914</v>
      </c>
      <c r="G4187">
        <v>10</v>
      </c>
      <c r="H4187" t="s">
        <v>337</v>
      </c>
      <c r="I4187" s="3" t="str">
        <f t="shared" si="577"/>
        <v>https://jpsearch.go.jp/term/type/文章要素</v>
      </c>
      <c r="L4187">
        <f t="shared" si="570"/>
        <v>191</v>
      </c>
      <c r="M4187" t="str">
        <f t="shared" si="571"/>
        <v>https://www.dl.ndl.go.jp/api/iiif/3437686/canvas/191</v>
      </c>
      <c r="N4187" t="str">
        <f t="shared" si="578"/>
        <v>https://www.dl.ndl.go.jp/api/iiif/3437686/manifest.json</v>
      </c>
      <c r="O4187" t="str">
        <f t="shared" si="572"/>
        <v>http://da.dl.itc.u-tokyo.ac.jp/mirador/?params=[{%22manifest%22:%22https://www.dl.ndl.go.jp/api/iiif/3437686/manifest.json%22,%22canvas%22:%22https://www.dl.ndl.go.jp/api/iiif/3437686/canvas/191%22}]</v>
      </c>
      <c r="P4187" t="b">
        <f t="shared" si="573"/>
        <v>1</v>
      </c>
      <c r="Q4187" t="b">
        <f t="shared" si="574"/>
        <v>1</v>
      </c>
      <c r="R4187" s="8">
        <v>343</v>
      </c>
      <c r="S4187" s="8">
        <v>10</v>
      </c>
      <c r="T4187" s="9" t="s">
        <v>5439</v>
      </c>
    </row>
    <row r="4188" spans="1:20" ht="19">
      <c r="A4188" s="8" t="str">
        <f t="shared" si="575"/>
        <v>https://w3id.org/kouigenjimonogatari/data/0343-11.json</v>
      </c>
      <c r="B4188" s="8">
        <v>343</v>
      </c>
      <c r="C4188" s="8">
        <v>11</v>
      </c>
      <c r="D4188" s="9" t="s">
        <v>5440</v>
      </c>
      <c r="E4188" t="str">
        <f t="shared" si="576"/>
        <v>http://creativecommons.org/publicdomain/zero/1.0/</v>
      </c>
      <c r="F4188" s="11" t="s">
        <v>5914</v>
      </c>
      <c r="G4188">
        <v>10</v>
      </c>
      <c r="H4188" t="s">
        <v>337</v>
      </c>
      <c r="I4188" s="3" t="str">
        <f t="shared" si="577"/>
        <v>https://jpsearch.go.jp/term/type/文章要素</v>
      </c>
      <c r="L4188">
        <f t="shared" si="570"/>
        <v>191</v>
      </c>
      <c r="M4188" t="str">
        <f t="shared" si="571"/>
        <v>https://www.dl.ndl.go.jp/api/iiif/3437686/canvas/191</v>
      </c>
      <c r="N4188" t="str">
        <f t="shared" si="578"/>
        <v>https://www.dl.ndl.go.jp/api/iiif/3437686/manifest.json</v>
      </c>
      <c r="O4188" t="str">
        <f t="shared" si="572"/>
        <v>http://da.dl.itc.u-tokyo.ac.jp/mirador/?params=[{%22manifest%22:%22https://www.dl.ndl.go.jp/api/iiif/3437686/manifest.json%22,%22canvas%22:%22https://www.dl.ndl.go.jp/api/iiif/3437686/canvas/191%22}]</v>
      </c>
      <c r="P4188" t="b">
        <f t="shared" si="573"/>
        <v>1</v>
      </c>
      <c r="Q4188" t="b">
        <f t="shared" si="574"/>
        <v>1</v>
      </c>
      <c r="R4188" s="8">
        <v>343</v>
      </c>
      <c r="S4188" s="8">
        <v>11</v>
      </c>
      <c r="T4188" s="9" t="s">
        <v>5440</v>
      </c>
    </row>
    <row r="4189" spans="1:20" ht="19">
      <c r="A4189" s="8" t="str">
        <f t="shared" si="575"/>
        <v>https://w3id.org/kouigenjimonogatari/data/0343-12.json</v>
      </c>
      <c r="B4189" s="8">
        <v>343</v>
      </c>
      <c r="C4189" s="8">
        <v>12</v>
      </c>
      <c r="D4189" s="9" t="s">
        <v>5441</v>
      </c>
      <c r="E4189" t="str">
        <f t="shared" si="576"/>
        <v>http://creativecommons.org/publicdomain/zero/1.0/</v>
      </c>
      <c r="F4189" s="11" t="s">
        <v>5914</v>
      </c>
      <c r="G4189">
        <v>10</v>
      </c>
      <c r="H4189" t="s">
        <v>337</v>
      </c>
      <c r="I4189" s="3" t="str">
        <f t="shared" si="577"/>
        <v>https://jpsearch.go.jp/term/type/文章要素</v>
      </c>
      <c r="L4189">
        <f t="shared" si="570"/>
        <v>191</v>
      </c>
      <c r="M4189" t="str">
        <f t="shared" si="571"/>
        <v>https://www.dl.ndl.go.jp/api/iiif/3437686/canvas/191</v>
      </c>
      <c r="N4189" t="str">
        <f t="shared" si="578"/>
        <v>https://www.dl.ndl.go.jp/api/iiif/3437686/manifest.json</v>
      </c>
      <c r="O4189" t="str">
        <f t="shared" si="572"/>
        <v>http://da.dl.itc.u-tokyo.ac.jp/mirador/?params=[{%22manifest%22:%22https://www.dl.ndl.go.jp/api/iiif/3437686/manifest.json%22,%22canvas%22:%22https://www.dl.ndl.go.jp/api/iiif/3437686/canvas/191%22}]</v>
      </c>
      <c r="P4189" t="b">
        <f t="shared" si="573"/>
        <v>1</v>
      </c>
      <c r="Q4189" t="b">
        <f t="shared" si="574"/>
        <v>1</v>
      </c>
      <c r="R4189" s="8">
        <v>343</v>
      </c>
      <c r="S4189" s="8">
        <v>12</v>
      </c>
      <c r="T4189" s="9" t="s">
        <v>5441</v>
      </c>
    </row>
    <row r="4190" spans="1:20" ht="19">
      <c r="A4190" s="8" t="str">
        <f t="shared" si="575"/>
        <v>https://w3id.org/kouigenjimonogatari/data/0343-13.json</v>
      </c>
      <c r="B4190" s="8">
        <v>343</v>
      </c>
      <c r="C4190" s="8">
        <v>13</v>
      </c>
      <c r="D4190" s="9" t="s">
        <v>5442</v>
      </c>
      <c r="E4190" t="str">
        <f t="shared" si="576"/>
        <v>http://creativecommons.org/publicdomain/zero/1.0/</v>
      </c>
      <c r="F4190" s="11" t="s">
        <v>5914</v>
      </c>
      <c r="G4190">
        <v>10</v>
      </c>
      <c r="H4190" t="s">
        <v>337</v>
      </c>
      <c r="I4190" s="3" t="str">
        <f t="shared" si="577"/>
        <v>https://jpsearch.go.jp/term/type/文章要素</v>
      </c>
      <c r="L4190">
        <f t="shared" si="570"/>
        <v>191</v>
      </c>
      <c r="M4190" t="str">
        <f t="shared" si="571"/>
        <v>https://www.dl.ndl.go.jp/api/iiif/3437686/canvas/191</v>
      </c>
      <c r="N4190" t="str">
        <f t="shared" si="578"/>
        <v>https://www.dl.ndl.go.jp/api/iiif/3437686/manifest.json</v>
      </c>
      <c r="O4190" t="str">
        <f t="shared" si="572"/>
        <v>http://da.dl.itc.u-tokyo.ac.jp/mirador/?params=[{%22manifest%22:%22https://www.dl.ndl.go.jp/api/iiif/3437686/manifest.json%22,%22canvas%22:%22https://www.dl.ndl.go.jp/api/iiif/3437686/canvas/191%22}]</v>
      </c>
      <c r="P4190" t="b">
        <f t="shared" si="573"/>
        <v>1</v>
      </c>
      <c r="Q4190" t="b">
        <f t="shared" si="574"/>
        <v>1</v>
      </c>
      <c r="R4190" s="8">
        <v>343</v>
      </c>
      <c r="S4190" s="8">
        <v>13</v>
      </c>
      <c r="T4190" s="9" t="s">
        <v>5442</v>
      </c>
    </row>
    <row r="4191" spans="1:20" ht="19">
      <c r="A4191" s="8" t="str">
        <f t="shared" si="575"/>
        <v>https://w3id.org/kouigenjimonogatari/data/0343-14.json</v>
      </c>
      <c r="B4191" s="8">
        <v>343</v>
      </c>
      <c r="C4191" s="8">
        <v>14</v>
      </c>
      <c r="D4191" s="9" t="s">
        <v>5443</v>
      </c>
      <c r="E4191" t="str">
        <f t="shared" si="576"/>
        <v>http://creativecommons.org/publicdomain/zero/1.0/</v>
      </c>
      <c r="F4191" s="11" t="s">
        <v>5914</v>
      </c>
      <c r="G4191">
        <v>10</v>
      </c>
      <c r="H4191" t="s">
        <v>337</v>
      </c>
      <c r="I4191" s="3" t="str">
        <f t="shared" si="577"/>
        <v>https://jpsearch.go.jp/term/type/文章要素</v>
      </c>
      <c r="L4191">
        <f t="shared" si="570"/>
        <v>191</v>
      </c>
      <c r="M4191" t="str">
        <f t="shared" si="571"/>
        <v>https://www.dl.ndl.go.jp/api/iiif/3437686/canvas/191</v>
      </c>
      <c r="N4191" t="str">
        <f t="shared" si="578"/>
        <v>https://www.dl.ndl.go.jp/api/iiif/3437686/manifest.json</v>
      </c>
      <c r="O4191" t="str">
        <f t="shared" si="572"/>
        <v>http://da.dl.itc.u-tokyo.ac.jp/mirador/?params=[{%22manifest%22:%22https://www.dl.ndl.go.jp/api/iiif/3437686/manifest.json%22,%22canvas%22:%22https://www.dl.ndl.go.jp/api/iiif/3437686/canvas/191%22}]</v>
      </c>
      <c r="P4191" t="b">
        <f t="shared" si="573"/>
        <v>1</v>
      </c>
      <c r="Q4191" t="b">
        <f t="shared" si="574"/>
        <v>1</v>
      </c>
      <c r="R4191" s="8">
        <v>343</v>
      </c>
      <c r="S4191" s="8">
        <v>14</v>
      </c>
      <c r="T4191" s="9" t="s">
        <v>5443</v>
      </c>
    </row>
    <row r="4192" spans="1:20" ht="19">
      <c r="A4192" s="8" t="str">
        <f t="shared" si="575"/>
        <v>https://w3id.org/kouigenjimonogatari/data/0344-01.json</v>
      </c>
      <c r="B4192" s="8">
        <v>344</v>
      </c>
      <c r="C4192" s="8">
        <v>1</v>
      </c>
      <c r="D4192" s="9" t="s">
        <v>5444</v>
      </c>
      <c r="E4192" t="str">
        <f t="shared" si="576"/>
        <v>http://creativecommons.org/publicdomain/zero/1.0/</v>
      </c>
      <c r="F4192" s="11" t="s">
        <v>5914</v>
      </c>
      <c r="G4192">
        <v>10</v>
      </c>
      <c r="H4192" t="s">
        <v>337</v>
      </c>
      <c r="I4192" s="3" t="str">
        <f t="shared" si="577"/>
        <v>https://jpsearch.go.jp/term/type/文章要素</v>
      </c>
      <c r="L4192">
        <f t="shared" ref="L4192:L4255" si="579">20+INT(B4192/2)</f>
        <v>192</v>
      </c>
      <c r="M4192" t="str">
        <f t="shared" ref="M4192:M4255" si="580">"https://www.dl.ndl.go.jp/api/iiif/3437686/canvas/"&amp;L4192</f>
        <v>https://www.dl.ndl.go.jp/api/iiif/3437686/canvas/192</v>
      </c>
      <c r="N4192" t="str">
        <f t="shared" si="578"/>
        <v>https://www.dl.ndl.go.jp/api/iiif/3437686/manifest.json</v>
      </c>
      <c r="O4192" t="str">
        <f t="shared" ref="O4192:O4255" si="581">"http://da.dl.itc.u-tokyo.ac.jp/mirador/?params=[{%22manifest%22:%22"&amp;N4192&amp;"%22,%22canvas%22:%22"&amp;M4192&amp;"%22}]"</f>
        <v>http://da.dl.itc.u-tokyo.ac.jp/mirador/?params=[{%22manifest%22:%22https://www.dl.ndl.go.jp/api/iiif/3437686/manifest.json%22,%22canvas%22:%22https://www.dl.ndl.go.jp/api/iiif/3437686/canvas/192%22}]</v>
      </c>
      <c r="P4192" t="b">
        <f t="shared" ref="P4192:P4255" si="582">S4192=C4192</f>
        <v>1</v>
      </c>
      <c r="Q4192" t="b">
        <f t="shared" ref="Q4192:Q4255" si="583">B4192=R4192</f>
        <v>1</v>
      </c>
      <c r="R4192" s="8">
        <v>344</v>
      </c>
      <c r="S4192" s="8">
        <v>1</v>
      </c>
      <c r="T4192" s="9" t="s">
        <v>5444</v>
      </c>
    </row>
    <row r="4193" spans="1:20" ht="19">
      <c r="A4193" s="8" t="str">
        <f t="shared" si="575"/>
        <v>https://w3id.org/kouigenjimonogatari/data/0344-02.json</v>
      </c>
      <c r="B4193" s="8">
        <v>344</v>
      </c>
      <c r="C4193" s="8">
        <v>2</v>
      </c>
      <c r="D4193" s="9" t="s">
        <v>5445</v>
      </c>
      <c r="E4193" t="str">
        <f t="shared" si="576"/>
        <v>http://creativecommons.org/publicdomain/zero/1.0/</v>
      </c>
      <c r="F4193" s="11" t="s">
        <v>5914</v>
      </c>
      <c r="G4193">
        <v>10</v>
      </c>
      <c r="H4193" t="s">
        <v>337</v>
      </c>
      <c r="I4193" s="3" t="str">
        <f t="shared" si="577"/>
        <v>https://jpsearch.go.jp/term/type/文章要素</v>
      </c>
      <c r="L4193">
        <f t="shared" si="579"/>
        <v>192</v>
      </c>
      <c r="M4193" t="str">
        <f t="shared" si="580"/>
        <v>https://www.dl.ndl.go.jp/api/iiif/3437686/canvas/192</v>
      </c>
      <c r="N4193" t="str">
        <f t="shared" si="578"/>
        <v>https://www.dl.ndl.go.jp/api/iiif/3437686/manifest.json</v>
      </c>
      <c r="O4193" t="str">
        <f t="shared" si="581"/>
        <v>http://da.dl.itc.u-tokyo.ac.jp/mirador/?params=[{%22manifest%22:%22https://www.dl.ndl.go.jp/api/iiif/3437686/manifest.json%22,%22canvas%22:%22https://www.dl.ndl.go.jp/api/iiif/3437686/canvas/192%22}]</v>
      </c>
      <c r="P4193" t="b">
        <f t="shared" si="582"/>
        <v>1</v>
      </c>
      <c r="Q4193" t="b">
        <f t="shared" si="583"/>
        <v>1</v>
      </c>
      <c r="R4193" s="8">
        <v>344</v>
      </c>
      <c r="S4193" s="8">
        <v>2</v>
      </c>
      <c r="T4193" s="9" t="s">
        <v>5445</v>
      </c>
    </row>
    <row r="4194" spans="1:20" ht="19">
      <c r="A4194" s="8" t="str">
        <f t="shared" si="575"/>
        <v>https://w3id.org/kouigenjimonogatari/data/0344-03.json</v>
      </c>
      <c r="B4194" s="8">
        <v>344</v>
      </c>
      <c r="C4194" s="8">
        <v>3</v>
      </c>
      <c r="D4194" s="9" t="s">
        <v>5446</v>
      </c>
      <c r="E4194" t="str">
        <f t="shared" si="576"/>
        <v>http://creativecommons.org/publicdomain/zero/1.0/</v>
      </c>
      <c r="F4194" s="11" t="s">
        <v>5914</v>
      </c>
      <c r="G4194">
        <v>10</v>
      </c>
      <c r="H4194" t="s">
        <v>337</v>
      </c>
      <c r="I4194" s="3" t="str">
        <f t="shared" si="577"/>
        <v>https://jpsearch.go.jp/term/type/文章要素</v>
      </c>
      <c r="L4194">
        <f t="shared" si="579"/>
        <v>192</v>
      </c>
      <c r="M4194" t="str">
        <f t="shared" si="580"/>
        <v>https://www.dl.ndl.go.jp/api/iiif/3437686/canvas/192</v>
      </c>
      <c r="N4194" t="str">
        <f t="shared" si="578"/>
        <v>https://www.dl.ndl.go.jp/api/iiif/3437686/manifest.json</v>
      </c>
      <c r="O4194" t="str">
        <f t="shared" si="581"/>
        <v>http://da.dl.itc.u-tokyo.ac.jp/mirador/?params=[{%22manifest%22:%22https://www.dl.ndl.go.jp/api/iiif/3437686/manifest.json%22,%22canvas%22:%22https://www.dl.ndl.go.jp/api/iiif/3437686/canvas/192%22}]</v>
      </c>
      <c r="P4194" t="b">
        <f t="shared" si="582"/>
        <v>1</v>
      </c>
      <c r="Q4194" t="b">
        <f t="shared" si="583"/>
        <v>1</v>
      </c>
      <c r="R4194" s="8">
        <v>344</v>
      </c>
      <c r="S4194" s="8">
        <v>3</v>
      </c>
      <c r="T4194" s="9" t="s">
        <v>5446</v>
      </c>
    </row>
    <row r="4195" spans="1:20" ht="19">
      <c r="A4195" s="8" t="str">
        <f t="shared" si="575"/>
        <v>https://w3id.org/kouigenjimonogatari/data/0344-04.json</v>
      </c>
      <c r="B4195" s="8">
        <v>344</v>
      </c>
      <c r="C4195" s="8">
        <v>4</v>
      </c>
      <c r="D4195" s="9" t="s">
        <v>5447</v>
      </c>
      <c r="E4195" t="str">
        <f t="shared" si="576"/>
        <v>http://creativecommons.org/publicdomain/zero/1.0/</v>
      </c>
      <c r="F4195" s="11" t="s">
        <v>5914</v>
      </c>
      <c r="G4195">
        <v>10</v>
      </c>
      <c r="H4195" t="s">
        <v>337</v>
      </c>
      <c r="I4195" s="3" t="str">
        <f t="shared" si="577"/>
        <v>https://jpsearch.go.jp/term/type/文章要素</v>
      </c>
      <c r="L4195">
        <f t="shared" si="579"/>
        <v>192</v>
      </c>
      <c r="M4195" t="str">
        <f t="shared" si="580"/>
        <v>https://www.dl.ndl.go.jp/api/iiif/3437686/canvas/192</v>
      </c>
      <c r="N4195" t="str">
        <f t="shared" si="578"/>
        <v>https://www.dl.ndl.go.jp/api/iiif/3437686/manifest.json</v>
      </c>
      <c r="O4195" t="str">
        <f t="shared" si="581"/>
        <v>http://da.dl.itc.u-tokyo.ac.jp/mirador/?params=[{%22manifest%22:%22https://www.dl.ndl.go.jp/api/iiif/3437686/manifest.json%22,%22canvas%22:%22https://www.dl.ndl.go.jp/api/iiif/3437686/canvas/192%22}]</v>
      </c>
      <c r="P4195" t="b">
        <f t="shared" si="582"/>
        <v>1</v>
      </c>
      <c r="Q4195" t="b">
        <f t="shared" si="583"/>
        <v>1</v>
      </c>
      <c r="R4195" s="8">
        <v>344</v>
      </c>
      <c r="S4195" s="8">
        <v>4</v>
      </c>
      <c r="T4195" s="9" t="s">
        <v>5447</v>
      </c>
    </row>
    <row r="4196" spans="1:20" ht="19">
      <c r="A4196" s="8" t="str">
        <f t="shared" si="575"/>
        <v>https://w3id.org/kouigenjimonogatari/data/0344-05.json</v>
      </c>
      <c r="B4196" s="8">
        <v>344</v>
      </c>
      <c r="C4196" s="8">
        <v>5</v>
      </c>
      <c r="D4196" s="9" t="s">
        <v>5448</v>
      </c>
      <c r="E4196" t="str">
        <f t="shared" si="576"/>
        <v>http://creativecommons.org/publicdomain/zero/1.0/</v>
      </c>
      <c r="F4196" s="11" t="s">
        <v>5914</v>
      </c>
      <c r="G4196">
        <v>10</v>
      </c>
      <c r="H4196" t="s">
        <v>337</v>
      </c>
      <c r="I4196" s="3" t="str">
        <f t="shared" si="577"/>
        <v>https://jpsearch.go.jp/term/type/文章要素</v>
      </c>
      <c r="L4196">
        <f t="shared" si="579"/>
        <v>192</v>
      </c>
      <c r="M4196" t="str">
        <f t="shared" si="580"/>
        <v>https://www.dl.ndl.go.jp/api/iiif/3437686/canvas/192</v>
      </c>
      <c r="N4196" t="str">
        <f t="shared" si="578"/>
        <v>https://www.dl.ndl.go.jp/api/iiif/3437686/manifest.json</v>
      </c>
      <c r="O4196" t="str">
        <f t="shared" si="581"/>
        <v>http://da.dl.itc.u-tokyo.ac.jp/mirador/?params=[{%22manifest%22:%22https://www.dl.ndl.go.jp/api/iiif/3437686/manifest.json%22,%22canvas%22:%22https://www.dl.ndl.go.jp/api/iiif/3437686/canvas/192%22}]</v>
      </c>
      <c r="P4196" t="b">
        <f t="shared" si="582"/>
        <v>1</v>
      </c>
      <c r="Q4196" t="b">
        <f t="shared" si="583"/>
        <v>1</v>
      </c>
      <c r="R4196" s="8">
        <v>344</v>
      </c>
      <c r="S4196" s="8">
        <v>5</v>
      </c>
      <c r="T4196" s="9" t="s">
        <v>5448</v>
      </c>
    </row>
    <row r="4197" spans="1:20" ht="19">
      <c r="A4197" s="8" t="str">
        <f t="shared" si="575"/>
        <v>https://w3id.org/kouigenjimonogatari/data/0344-06.json</v>
      </c>
      <c r="B4197" s="8">
        <v>344</v>
      </c>
      <c r="C4197" s="8">
        <v>6</v>
      </c>
      <c r="D4197" s="9" t="s">
        <v>4087</v>
      </c>
      <c r="E4197" t="str">
        <f t="shared" si="576"/>
        <v>http://creativecommons.org/publicdomain/zero/1.0/</v>
      </c>
      <c r="F4197" s="11" t="s">
        <v>5914</v>
      </c>
      <c r="G4197">
        <v>10</v>
      </c>
      <c r="H4197" t="s">
        <v>337</v>
      </c>
      <c r="I4197" s="3" t="str">
        <f t="shared" si="577"/>
        <v>https://jpsearch.go.jp/term/type/文章要素</v>
      </c>
      <c r="L4197">
        <f t="shared" si="579"/>
        <v>192</v>
      </c>
      <c r="M4197" t="str">
        <f t="shared" si="580"/>
        <v>https://www.dl.ndl.go.jp/api/iiif/3437686/canvas/192</v>
      </c>
      <c r="N4197" t="str">
        <f t="shared" si="578"/>
        <v>https://www.dl.ndl.go.jp/api/iiif/3437686/manifest.json</v>
      </c>
      <c r="O4197" t="str">
        <f t="shared" si="581"/>
        <v>http://da.dl.itc.u-tokyo.ac.jp/mirador/?params=[{%22manifest%22:%22https://www.dl.ndl.go.jp/api/iiif/3437686/manifest.json%22,%22canvas%22:%22https://www.dl.ndl.go.jp/api/iiif/3437686/canvas/192%22}]</v>
      </c>
      <c r="P4197" t="b">
        <f t="shared" si="582"/>
        <v>1</v>
      </c>
      <c r="Q4197" t="b">
        <f t="shared" si="583"/>
        <v>1</v>
      </c>
      <c r="R4197" s="8">
        <v>344</v>
      </c>
      <c r="S4197" s="8">
        <v>6</v>
      </c>
      <c r="T4197" s="9" t="s">
        <v>4087</v>
      </c>
    </row>
    <row r="4198" spans="1:20" ht="19">
      <c r="A4198" s="8" t="str">
        <f t="shared" si="575"/>
        <v>https://w3id.org/kouigenjimonogatari/data/0344-07.json</v>
      </c>
      <c r="B4198" s="8">
        <v>344</v>
      </c>
      <c r="C4198" s="8">
        <v>7</v>
      </c>
      <c r="D4198" s="9" t="s">
        <v>5449</v>
      </c>
      <c r="E4198" t="str">
        <f t="shared" si="576"/>
        <v>http://creativecommons.org/publicdomain/zero/1.0/</v>
      </c>
      <c r="F4198" s="11" t="s">
        <v>5914</v>
      </c>
      <c r="G4198">
        <v>10</v>
      </c>
      <c r="H4198" t="s">
        <v>337</v>
      </c>
      <c r="I4198" s="3" t="str">
        <f t="shared" si="577"/>
        <v>https://jpsearch.go.jp/term/type/文章要素</v>
      </c>
      <c r="L4198">
        <f t="shared" si="579"/>
        <v>192</v>
      </c>
      <c r="M4198" t="str">
        <f t="shared" si="580"/>
        <v>https://www.dl.ndl.go.jp/api/iiif/3437686/canvas/192</v>
      </c>
      <c r="N4198" t="str">
        <f t="shared" si="578"/>
        <v>https://www.dl.ndl.go.jp/api/iiif/3437686/manifest.json</v>
      </c>
      <c r="O4198" t="str">
        <f t="shared" si="581"/>
        <v>http://da.dl.itc.u-tokyo.ac.jp/mirador/?params=[{%22manifest%22:%22https://www.dl.ndl.go.jp/api/iiif/3437686/manifest.json%22,%22canvas%22:%22https://www.dl.ndl.go.jp/api/iiif/3437686/canvas/192%22}]</v>
      </c>
      <c r="P4198" t="b">
        <f t="shared" si="582"/>
        <v>1</v>
      </c>
      <c r="Q4198" t="b">
        <f t="shared" si="583"/>
        <v>1</v>
      </c>
      <c r="R4198" s="8">
        <v>344</v>
      </c>
      <c r="S4198" s="8">
        <v>7</v>
      </c>
      <c r="T4198" s="9" t="s">
        <v>5449</v>
      </c>
    </row>
    <row r="4199" spans="1:20" ht="19">
      <c r="A4199" s="8" t="str">
        <f t="shared" si="575"/>
        <v>https://w3id.org/kouigenjimonogatari/data/0344-08.json</v>
      </c>
      <c r="B4199" s="8">
        <v>344</v>
      </c>
      <c r="C4199" s="8">
        <v>8</v>
      </c>
      <c r="D4199" s="9" t="s">
        <v>4679</v>
      </c>
      <c r="E4199" t="str">
        <f t="shared" si="576"/>
        <v>http://creativecommons.org/publicdomain/zero/1.0/</v>
      </c>
      <c r="F4199" s="11" t="s">
        <v>5914</v>
      </c>
      <c r="G4199">
        <v>10</v>
      </c>
      <c r="H4199" t="s">
        <v>337</v>
      </c>
      <c r="I4199" s="3" t="str">
        <f t="shared" si="577"/>
        <v>https://jpsearch.go.jp/term/type/文章要素</v>
      </c>
      <c r="L4199">
        <f t="shared" si="579"/>
        <v>192</v>
      </c>
      <c r="M4199" t="str">
        <f t="shared" si="580"/>
        <v>https://www.dl.ndl.go.jp/api/iiif/3437686/canvas/192</v>
      </c>
      <c r="N4199" t="str">
        <f t="shared" si="578"/>
        <v>https://www.dl.ndl.go.jp/api/iiif/3437686/manifest.json</v>
      </c>
      <c r="O4199" t="str">
        <f t="shared" si="581"/>
        <v>http://da.dl.itc.u-tokyo.ac.jp/mirador/?params=[{%22manifest%22:%22https://www.dl.ndl.go.jp/api/iiif/3437686/manifest.json%22,%22canvas%22:%22https://www.dl.ndl.go.jp/api/iiif/3437686/canvas/192%22}]</v>
      </c>
      <c r="P4199" t="b">
        <f t="shared" si="582"/>
        <v>1</v>
      </c>
      <c r="Q4199" t="b">
        <f t="shared" si="583"/>
        <v>1</v>
      </c>
      <c r="R4199" s="8">
        <v>344</v>
      </c>
      <c r="S4199" s="8">
        <v>8</v>
      </c>
      <c r="T4199" s="9" t="s">
        <v>4679</v>
      </c>
    </row>
    <row r="4200" spans="1:20" ht="19">
      <c r="A4200" s="8" t="str">
        <f t="shared" si="575"/>
        <v>https://w3id.org/kouigenjimonogatari/data/0344-09.json</v>
      </c>
      <c r="B4200" s="8">
        <v>344</v>
      </c>
      <c r="C4200" s="8">
        <v>9</v>
      </c>
      <c r="D4200" s="9" t="s">
        <v>4091</v>
      </c>
      <c r="E4200" t="str">
        <f t="shared" si="576"/>
        <v>http://creativecommons.org/publicdomain/zero/1.0/</v>
      </c>
      <c r="F4200" s="11" t="s">
        <v>5914</v>
      </c>
      <c r="G4200">
        <v>10</v>
      </c>
      <c r="H4200" t="s">
        <v>337</v>
      </c>
      <c r="I4200" s="3" t="str">
        <f t="shared" si="577"/>
        <v>https://jpsearch.go.jp/term/type/文章要素</v>
      </c>
      <c r="L4200">
        <f t="shared" si="579"/>
        <v>192</v>
      </c>
      <c r="M4200" t="str">
        <f t="shared" si="580"/>
        <v>https://www.dl.ndl.go.jp/api/iiif/3437686/canvas/192</v>
      </c>
      <c r="N4200" t="str">
        <f t="shared" si="578"/>
        <v>https://www.dl.ndl.go.jp/api/iiif/3437686/manifest.json</v>
      </c>
      <c r="O4200" t="str">
        <f t="shared" si="581"/>
        <v>http://da.dl.itc.u-tokyo.ac.jp/mirador/?params=[{%22manifest%22:%22https://www.dl.ndl.go.jp/api/iiif/3437686/manifest.json%22,%22canvas%22:%22https://www.dl.ndl.go.jp/api/iiif/3437686/canvas/192%22}]</v>
      </c>
      <c r="P4200" t="b">
        <f t="shared" si="582"/>
        <v>1</v>
      </c>
      <c r="Q4200" t="b">
        <f t="shared" si="583"/>
        <v>1</v>
      </c>
      <c r="R4200" s="8">
        <v>344</v>
      </c>
      <c r="S4200" s="8">
        <v>9</v>
      </c>
      <c r="T4200" s="9" t="s">
        <v>4091</v>
      </c>
    </row>
    <row r="4201" spans="1:20" ht="19">
      <c r="A4201" s="8" t="str">
        <f t="shared" si="575"/>
        <v>https://w3id.org/kouigenjimonogatari/data/0344-10.json</v>
      </c>
      <c r="B4201" s="8">
        <v>344</v>
      </c>
      <c r="C4201" s="8">
        <v>10</v>
      </c>
      <c r="D4201" s="9" t="s">
        <v>5450</v>
      </c>
      <c r="E4201" t="str">
        <f t="shared" si="576"/>
        <v>http://creativecommons.org/publicdomain/zero/1.0/</v>
      </c>
      <c r="F4201" s="11" t="s">
        <v>5914</v>
      </c>
      <c r="G4201">
        <v>10</v>
      </c>
      <c r="H4201" t="s">
        <v>337</v>
      </c>
      <c r="I4201" s="3" t="str">
        <f t="shared" si="577"/>
        <v>https://jpsearch.go.jp/term/type/文章要素</v>
      </c>
      <c r="L4201">
        <f t="shared" si="579"/>
        <v>192</v>
      </c>
      <c r="M4201" t="str">
        <f t="shared" si="580"/>
        <v>https://www.dl.ndl.go.jp/api/iiif/3437686/canvas/192</v>
      </c>
      <c r="N4201" t="str">
        <f t="shared" si="578"/>
        <v>https://www.dl.ndl.go.jp/api/iiif/3437686/manifest.json</v>
      </c>
      <c r="O4201" t="str">
        <f t="shared" si="581"/>
        <v>http://da.dl.itc.u-tokyo.ac.jp/mirador/?params=[{%22manifest%22:%22https://www.dl.ndl.go.jp/api/iiif/3437686/manifest.json%22,%22canvas%22:%22https://www.dl.ndl.go.jp/api/iiif/3437686/canvas/192%22}]</v>
      </c>
      <c r="P4201" t="b">
        <f t="shared" si="582"/>
        <v>1</v>
      </c>
      <c r="Q4201" t="b">
        <f t="shared" si="583"/>
        <v>1</v>
      </c>
      <c r="R4201" s="8">
        <v>344</v>
      </c>
      <c r="S4201" s="8">
        <v>10</v>
      </c>
      <c r="T4201" s="9" t="s">
        <v>5450</v>
      </c>
    </row>
    <row r="4202" spans="1:20" ht="19">
      <c r="A4202" s="8" t="str">
        <f t="shared" si="575"/>
        <v>https://w3id.org/kouigenjimonogatari/data/0344-11.json</v>
      </c>
      <c r="B4202" s="8">
        <v>344</v>
      </c>
      <c r="C4202" s="8">
        <v>11</v>
      </c>
      <c r="D4202" s="9" t="s">
        <v>5451</v>
      </c>
      <c r="E4202" t="str">
        <f t="shared" si="576"/>
        <v>http://creativecommons.org/publicdomain/zero/1.0/</v>
      </c>
      <c r="F4202" s="11" t="s">
        <v>5914</v>
      </c>
      <c r="G4202">
        <v>10</v>
      </c>
      <c r="H4202" t="s">
        <v>337</v>
      </c>
      <c r="I4202" s="3" t="str">
        <f t="shared" si="577"/>
        <v>https://jpsearch.go.jp/term/type/文章要素</v>
      </c>
      <c r="L4202">
        <f t="shared" si="579"/>
        <v>192</v>
      </c>
      <c r="M4202" t="str">
        <f t="shared" si="580"/>
        <v>https://www.dl.ndl.go.jp/api/iiif/3437686/canvas/192</v>
      </c>
      <c r="N4202" t="str">
        <f t="shared" si="578"/>
        <v>https://www.dl.ndl.go.jp/api/iiif/3437686/manifest.json</v>
      </c>
      <c r="O4202" t="str">
        <f t="shared" si="581"/>
        <v>http://da.dl.itc.u-tokyo.ac.jp/mirador/?params=[{%22manifest%22:%22https://www.dl.ndl.go.jp/api/iiif/3437686/manifest.json%22,%22canvas%22:%22https://www.dl.ndl.go.jp/api/iiif/3437686/canvas/192%22}]</v>
      </c>
      <c r="P4202" t="b">
        <f t="shared" si="582"/>
        <v>1</v>
      </c>
      <c r="Q4202" t="b">
        <f t="shared" si="583"/>
        <v>1</v>
      </c>
      <c r="R4202" s="8">
        <v>344</v>
      </c>
      <c r="S4202" s="8">
        <v>11</v>
      </c>
      <c r="T4202" s="9" t="s">
        <v>5451</v>
      </c>
    </row>
    <row r="4203" spans="1:20" ht="19">
      <c r="A4203" s="8" t="str">
        <f t="shared" si="575"/>
        <v>https://w3id.org/kouigenjimonogatari/data/0344-12.json</v>
      </c>
      <c r="B4203" s="8">
        <v>344</v>
      </c>
      <c r="C4203" s="8">
        <v>12</v>
      </c>
      <c r="D4203" s="9" t="s">
        <v>5452</v>
      </c>
      <c r="E4203" t="str">
        <f t="shared" si="576"/>
        <v>http://creativecommons.org/publicdomain/zero/1.0/</v>
      </c>
      <c r="F4203" s="11" t="s">
        <v>5914</v>
      </c>
      <c r="G4203">
        <v>10</v>
      </c>
      <c r="H4203" t="s">
        <v>337</v>
      </c>
      <c r="I4203" s="3" t="str">
        <f t="shared" si="577"/>
        <v>https://jpsearch.go.jp/term/type/文章要素</v>
      </c>
      <c r="L4203">
        <f t="shared" si="579"/>
        <v>192</v>
      </c>
      <c r="M4203" t="str">
        <f t="shared" si="580"/>
        <v>https://www.dl.ndl.go.jp/api/iiif/3437686/canvas/192</v>
      </c>
      <c r="N4203" t="str">
        <f t="shared" si="578"/>
        <v>https://www.dl.ndl.go.jp/api/iiif/3437686/manifest.json</v>
      </c>
      <c r="O4203" t="str">
        <f t="shared" si="581"/>
        <v>http://da.dl.itc.u-tokyo.ac.jp/mirador/?params=[{%22manifest%22:%22https://www.dl.ndl.go.jp/api/iiif/3437686/manifest.json%22,%22canvas%22:%22https://www.dl.ndl.go.jp/api/iiif/3437686/canvas/192%22}]</v>
      </c>
      <c r="P4203" t="b">
        <f t="shared" si="582"/>
        <v>1</v>
      </c>
      <c r="Q4203" t="b">
        <f t="shared" si="583"/>
        <v>1</v>
      </c>
      <c r="R4203" s="8">
        <v>344</v>
      </c>
      <c r="S4203" s="8">
        <v>12</v>
      </c>
      <c r="T4203" s="9" t="s">
        <v>5452</v>
      </c>
    </row>
    <row r="4204" spans="1:20" ht="19">
      <c r="A4204" s="8" t="str">
        <f t="shared" si="575"/>
        <v>https://w3id.org/kouigenjimonogatari/data/0344-13.json</v>
      </c>
      <c r="B4204" s="8">
        <v>344</v>
      </c>
      <c r="C4204" s="8">
        <v>13</v>
      </c>
      <c r="D4204" s="9" t="s">
        <v>5453</v>
      </c>
      <c r="E4204" t="str">
        <f t="shared" si="576"/>
        <v>http://creativecommons.org/publicdomain/zero/1.0/</v>
      </c>
      <c r="F4204" s="11" t="s">
        <v>5914</v>
      </c>
      <c r="G4204">
        <v>10</v>
      </c>
      <c r="H4204" t="s">
        <v>337</v>
      </c>
      <c r="I4204" s="3" t="str">
        <f t="shared" si="577"/>
        <v>https://jpsearch.go.jp/term/type/文章要素</v>
      </c>
      <c r="L4204">
        <f t="shared" si="579"/>
        <v>192</v>
      </c>
      <c r="M4204" t="str">
        <f t="shared" si="580"/>
        <v>https://www.dl.ndl.go.jp/api/iiif/3437686/canvas/192</v>
      </c>
      <c r="N4204" t="str">
        <f t="shared" si="578"/>
        <v>https://www.dl.ndl.go.jp/api/iiif/3437686/manifest.json</v>
      </c>
      <c r="O4204" t="str">
        <f t="shared" si="581"/>
        <v>http://da.dl.itc.u-tokyo.ac.jp/mirador/?params=[{%22manifest%22:%22https://www.dl.ndl.go.jp/api/iiif/3437686/manifest.json%22,%22canvas%22:%22https://www.dl.ndl.go.jp/api/iiif/3437686/canvas/192%22}]</v>
      </c>
      <c r="P4204" t="b">
        <f t="shared" si="582"/>
        <v>1</v>
      </c>
      <c r="Q4204" t="b">
        <f t="shared" si="583"/>
        <v>1</v>
      </c>
      <c r="R4204" s="8">
        <v>344</v>
      </c>
      <c r="S4204" s="8">
        <v>13</v>
      </c>
      <c r="T4204" s="9" t="s">
        <v>5453</v>
      </c>
    </row>
    <row r="4205" spans="1:20" ht="19">
      <c r="A4205" s="8" t="str">
        <f t="shared" si="575"/>
        <v>https://w3id.org/kouigenjimonogatari/data/0344-14.json</v>
      </c>
      <c r="B4205" s="8">
        <v>344</v>
      </c>
      <c r="C4205" s="8">
        <v>14</v>
      </c>
      <c r="D4205" s="9" t="s">
        <v>5454</v>
      </c>
      <c r="E4205" t="str">
        <f t="shared" si="576"/>
        <v>http://creativecommons.org/publicdomain/zero/1.0/</v>
      </c>
      <c r="F4205" s="11" t="s">
        <v>5914</v>
      </c>
      <c r="G4205">
        <v>10</v>
      </c>
      <c r="H4205" t="s">
        <v>337</v>
      </c>
      <c r="I4205" s="3" t="str">
        <f t="shared" si="577"/>
        <v>https://jpsearch.go.jp/term/type/文章要素</v>
      </c>
      <c r="L4205">
        <f t="shared" si="579"/>
        <v>192</v>
      </c>
      <c r="M4205" t="str">
        <f t="shared" si="580"/>
        <v>https://www.dl.ndl.go.jp/api/iiif/3437686/canvas/192</v>
      </c>
      <c r="N4205" t="str">
        <f t="shared" si="578"/>
        <v>https://www.dl.ndl.go.jp/api/iiif/3437686/manifest.json</v>
      </c>
      <c r="O4205" t="str">
        <f t="shared" si="581"/>
        <v>http://da.dl.itc.u-tokyo.ac.jp/mirador/?params=[{%22manifest%22:%22https://www.dl.ndl.go.jp/api/iiif/3437686/manifest.json%22,%22canvas%22:%22https://www.dl.ndl.go.jp/api/iiif/3437686/canvas/192%22}]</v>
      </c>
      <c r="P4205" t="b">
        <f t="shared" si="582"/>
        <v>1</v>
      </c>
      <c r="Q4205" t="b">
        <f t="shared" si="583"/>
        <v>1</v>
      </c>
      <c r="R4205" s="8">
        <v>344</v>
      </c>
      <c r="S4205" s="8">
        <v>14</v>
      </c>
      <c r="T4205" s="9" t="s">
        <v>5454</v>
      </c>
    </row>
    <row r="4206" spans="1:20" ht="19">
      <c r="A4206" s="8" t="str">
        <f t="shared" si="575"/>
        <v>https://w3id.org/kouigenjimonogatari/data/0345-01.json</v>
      </c>
      <c r="B4206" s="8">
        <v>345</v>
      </c>
      <c r="C4206" s="8">
        <v>1</v>
      </c>
      <c r="D4206" s="9" t="s">
        <v>5455</v>
      </c>
      <c r="E4206" t="str">
        <f t="shared" si="576"/>
        <v>http://creativecommons.org/publicdomain/zero/1.0/</v>
      </c>
      <c r="F4206" s="11" t="s">
        <v>5914</v>
      </c>
      <c r="G4206">
        <v>10</v>
      </c>
      <c r="H4206" t="s">
        <v>337</v>
      </c>
      <c r="I4206" s="3" t="str">
        <f t="shared" si="577"/>
        <v>https://jpsearch.go.jp/term/type/文章要素</v>
      </c>
      <c r="L4206">
        <f t="shared" si="579"/>
        <v>192</v>
      </c>
      <c r="M4206" t="str">
        <f t="shared" si="580"/>
        <v>https://www.dl.ndl.go.jp/api/iiif/3437686/canvas/192</v>
      </c>
      <c r="N4206" t="str">
        <f t="shared" si="578"/>
        <v>https://www.dl.ndl.go.jp/api/iiif/3437686/manifest.json</v>
      </c>
      <c r="O4206" t="str">
        <f t="shared" si="581"/>
        <v>http://da.dl.itc.u-tokyo.ac.jp/mirador/?params=[{%22manifest%22:%22https://www.dl.ndl.go.jp/api/iiif/3437686/manifest.json%22,%22canvas%22:%22https://www.dl.ndl.go.jp/api/iiif/3437686/canvas/192%22}]</v>
      </c>
      <c r="P4206" t="b">
        <f t="shared" si="582"/>
        <v>1</v>
      </c>
      <c r="Q4206" t="b">
        <f t="shared" si="583"/>
        <v>1</v>
      </c>
      <c r="R4206" s="8">
        <v>345</v>
      </c>
      <c r="S4206" s="8">
        <v>1</v>
      </c>
      <c r="T4206" s="9" t="s">
        <v>5455</v>
      </c>
    </row>
    <row r="4207" spans="1:20" ht="19">
      <c r="A4207" s="8" t="str">
        <f t="shared" si="575"/>
        <v>https://w3id.org/kouigenjimonogatari/data/0345-02.json</v>
      </c>
      <c r="B4207" s="8">
        <v>345</v>
      </c>
      <c r="C4207" s="8">
        <v>2</v>
      </c>
      <c r="D4207" s="9" t="s">
        <v>5456</v>
      </c>
      <c r="E4207" t="str">
        <f t="shared" si="576"/>
        <v>http://creativecommons.org/publicdomain/zero/1.0/</v>
      </c>
      <c r="F4207" s="11" t="s">
        <v>5914</v>
      </c>
      <c r="G4207">
        <v>10</v>
      </c>
      <c r="H4207" t="s">
        <v>337</v>
      </c>
      <c r="I4207" s="3" t="str">
        <f t="shared" si="577"/>
        <v>https://jpsearch.go.jp/term/type/文章要素</v>
      </c>
      <c r="L4207">
        <f t="shared" si="579"/>
        <v>192</v>
      </c>
      <c r="M4207" t="str">
        <f t="shared" si="580"/>
        <v>https://www.dl.ndl.go.jp/api/iiif/3437686/canvas/192</v>
      </c>
      <c r="N4207" t="str">
        <f t="shared" si="578"/>
        <v>https://www.dl.ndl.go.jp/api/iiif/3437686/manifest.json</v>
      </c>
      <c r="O4207" t="str">
        <f t="shared" si="581"/>
        <v>http://da.dl.itc.u-tokyo.ac.jp/mirador/?params=[{%22manifest%22:%22https://www.dl.ndl.go.jp/api/iiif/3437686/manifest.json%22,%22canvas%22:%22https://www.dl.ndl.go.jp/api/iiif/3437686/canvas/192%22}]</v>
      </c>
      <c r="P4207" t="b">
        <f t="shared" si="582"/>
        <v>1</v>
      </c>
      <c r="Q4207" t="b">
        <f t="shared" si="583"/>
        <v>1</v>
      </c>
      <c r="R4207" s="8">
        <v>345</v>
      </c>
      <c r="S4207" s="8">
        <v>2</v>
      </c>
      <c r="T4207" s="9" t="s">
        <v>5456</v>
      </c>
    </row>
    <row r="4208" spans="1:20" ht="19">
      <c r="A4208" s="8" t="str">
        <f t="shared" si="575"/>
        <v>https://w3id.org/kouigenjimonogatari/data/0345-03.json</v>
      </c>
      <c r="B4208" s="8">
        <v>345</v>
      </c>
      <c r="C4208" s="8">
        <v>3</v>
      </c>
      <c r="D4208" s="9" t="s">
        <v>5457</v>
      </c>
      <c r="E4208" t="str">
        <f t="shared" si="576"/>
        <v>http://creativecommons.org/publicdomain/zero/1.0/</v>
      </c>
      <c r="F4208" s="11" t="s">
        <v>5914</v>
      </c>
      <c r="G4208">
        <v>10</v>
      </c>
      <c r="H4208" t="s">
        <v>337</v>
      </c>
      <c r="I4208" s="3" t="str">
        <f t="shared" si="577"/>
        <v>https://jpsearch.go.jp/term/type/文章要素</v>
      </c>
      <c r="L4208">
        <f t="shared" si="579"/>
        <v>192</v>
      </c>
      <c r="M4208" t="str">
        <f t="shared" si="580"/>
        <v>https://www.dl.ndl.go.jp/api/iiif/3437686/canvas/192</v>
      </c>
      <c r="N4208" t="str">
        <f t="shared" si="578"/>
        <v>https://www.dl.ndl.go.jp/api/iiif/3437686/manifest.json</v>
      </c>
      <c r="O4208" t="str">
        <f t="shared" si="581"/>
        <v>http://da.dl.itc.u-tokyo.ac.jp/mirador/?params=[{%22manifest%22:%22https://www.dl.ndl.go.jp/api/iiif/3437686/manifest.json%22,%22canvas%22:%22https://www.dl.ndl.go.jp/api/iiif/3437686/canvas/192%22}]</v>
      </c>
      <c r="P4208" t="b">
        <f t="shared" si="582"/>
        <v>1</v>
      </c>
      <c r="Q4208" t="b">
        <f t="shared" si="583"/>
        <v>1</v>
      </c>
      <c r="R4208" s="8">
        <v>345</v>
      </c>
      <c r="S4208" s="8">
        <v>3</v>
      </c>
      <c r="T4208" s="9" t="s">
        <v>5457</v>
      </c>
    </row>
    <row r="4209" spans="1:20" ht="19">
      <c r="A4209" s="8" t="str">
        <f t="shared" si="575"/>
        <v>https://w3id.org/kouigenjimonogatari/data/0345-04.json</v>
      </c>
      <c r="B4209" s="8">
        <v>345</v>
      </c>
      <c r="C4209" s="8">
        <v>4</v>
      </c>
      <c r="D4209" s="9" t="s">
        <v>5458</v>
      </c>
      <c r="E4209" t="str">
        <f t="shared" si="576"/>
        <v>http://creativecommons.org/publicdomain/zero/1.0/</v>
      </c>
      <c r="F4209" s="11" t="s">
        <v>5914</v>
      </c>
      <c r="G4209">
        <v>10</v>
      </c>
      <c r="H4209" t="s">
        <v>337</v>
      </c>
      <c r="I4209" s="3" t="str">
        <f t="shared" si="577"/>
        <v>https://jpsearch.go.jp/term/type/文章要素</v>
      </c>
      <c r="L4209">
        <f t="shared" si="579"/>
        <v>192</v>
      </c>
      <c r="M4209" t="str">
        <f t="shared" si="580"/>
        <v>https://www.dl.ndl.go.jp/api/iiif/3437686/canvas/192</v>
      </c>
      <c r="N4209" t="str">
        <f t="shared" si="578"/>
        <v>https://www.dl.ndl.go.jp/api/iiif/3437686/manifest.json</v>
      </c>
      <c r="O4209" t="str">
        <f t="shared" si="581"/>
        <v>http://da.dl.itc.u-tokyo.ac.jp/mirador/?params=[{%22manifest%22:%22https://www.dl.ndl.go.jp/api/iiif/3437686/manifest.json%22,%22canvas%22:%22https://www.dl.ndl.go.jp/api/iiif/3437686/canvas/192%22}]</v>
      </c>
      <c r="P4209" t="b">
        <f t="shared" si="582"/>
        <v>1</v>
      </c>
      <c r="Q4209" t="b">
        <f t="shared" si="583"/>
        <v>1</v>
      </c>
      <c r="R4209" s="8">
        <v>345</v>
      </c>
      <c r="S4209" s="8">
        <v>4</v>
      </c>
      <c r="T4209" s="9" t="s">
        <v>5458</v>
      </c>
    </row>
    <row r="4210" spans="1:20" ht="19">
      <c r="A4210" s="8" t="str">
        <f t="shared" si="575"/>
        <v>https://w3id.org/kouigenjimonogatari/data/0345-05.json</v>
      </c>
      <c r="B4210" s="8">
        <v>345</v>
      </c>
      <c r="C4210" s="8">
        <v>5</v>
      </c>
      <c r="D4210" s="9" t="s">
        <v>5459</v>
      </c>
      <c r="E4210" t="str">
        <f t="shared" si="576"/>
        <v>http://creativecommons.org/publicdomain/zero/1.0/</v>
      </c>
      <c r="F4210" s="11" t="s">
        <v>5914</v>
      </c>
      <c r="G4210">
        <v>10</v>
      </c>
      <c r="H4210" t="s">
        <v>337</v>
      </c>
      <c r="I4210" s="3" t="str">
        <f t="shared" si="577"/>
        <v>https://jpsearch.go.jp/term/type/文章要素</v>
      </c>
      <c r="L4210">
        <f t="shared" si="579"/>
        <v>192</v>
      </c>
      <c r="M4210" t="str">
        <f t="shared" si="580"/>
        <v>https://www.dl.ndl.go.jp/api/iiif/3437686/canvas/192</v>
      </c>
      <c r="N4210" t="str">
        <f t="shared" si="578"/>
        <v>https://www.dl.ndl.go.jp/api/iiif/3437686/manifest.json</v>
      </c>
      <c r="O4210" t="str">
        <f t="shared" si="581"/>
        <v>http://da.dl.itc.u-tokyo.ac.jp/mirador/?params=[{%22manifest%22:%22https://www.dl.ndl.go.jp/api/iiif/3437686/manifest.json%22,%22canvas%22:%22https://www.dl.ndl.go.jp/api/iiif/3437686/canvas/192%22}]</v>
      </c>
      <c r="P4210" t="b">
        <f t="shared" si="582"/>
        <v>1</v>
      </c>
      <c r="Q4210" t="b">
        <f t="shared" si="583"/>
        <v>1</v>
      </c>
      <c r="R4210" s="8">
        <v>345</v>
      </c>
      <c r="S4210" s="8">
        <v>5</v>
      </c>
      <c r="T4210" s="9" t="s">
        <v>5459</v>
      </c>
    </row>
    <row r="4211" spans="1:20" ht="19">
      <c r="A4211" s="8" t="str">
        <f t="shared" si="575"/>
        <v>https://w3id.org/kouigenjimonogatari/data/0345-06.json</v>
      </c>
      <c r="B4211" s="8">
        <v>345</v>
      </c>
      <c r="C4211" s="8">
        <v>6</v>
      </c>
      <c r="D4211" s="9" t="s">
        <v>4103</v>
      </c>
      <c r="E4211" t="str">
        <f t="shared" si="576"/>
        <v>http://creativecommons.org/publicdomain/zero/1.0/</v>
      </c>
      <c r="F4211" s="11" t="s">
        <v>5914</v>
      </c>
      <c r="G4211">
        <v>10</v>
      </c>
      <c r="H4211" t="s">
        <v>337</v>
      </c>
      <c r="I4211" s="3" t="str">
        <f t="shared" si="577"/>
        <v>https://jpsearch.go.jp/term/type/文章要素</v>
      </c>
      <c r="L4211">
        <f t="shared" si="579"/>
        <v>192</v>
      </c>
      <c r="M4211" t="str">
        <f t="shared" si="580"/>
        <v>https://www.dl.ndl.go.jp/api/iiif/3437686/canvas/192</v>
      </c>
      <c r="N4211" t="str">
        <f t="shared" si="578"/>
        <v>https://www.dl.ndl.go.jp/api/iiif/3437686/manifest.json</v>
      </c>
      <c r="O4211" t="str">
        <f t="shared" si="581"/>
        <v>http://da.dl.itc.u-tokyo.ac.jp/mirador/?params=[{%22manifest%22:%22https://www.dl.ndl.go.jp/api/iiif/3437686/manifest.json%22,%22canvas%22:%22https://www.dl.ndl.go.jp/api/iiif/3437686/canvas/192%22}]</v>
      </c>
      <c r="P4211" t="b">
        <f t="shared" si="582"/>
        <v>1</v>
      </c>
      <c r="Q4211" t="b">
        <f t="shared" si="583"/>
        <v>1</v>
      </c>
      <c r="R4211" s="8">
        <v>345</v>
      </c>
      <c r="S4211" s="8">
        <v>6</v>
      </c>
      <c r="T4211" s="9" t="s">
        <v>4103</v>
      </c>
    </row>
    <row r="4212" spans="1:20" ht="19">
      <c r="A4212" s="8" t="str">
        <f t="shared" si="575"/>
        <v>https://w3id.org/kouigenjimonogatari/data/0345-07.json</v>
      </c>
      <c r="B4212" s="8">
        <v>345</v>
      </c>
      <c r="C4212" s="8">
        <v>7</v>
      </c>
      <c r="D4212" s="9" t="s">
        <v>4105</v>
      </c>
      <c r="E4212" t="str">
        <f t="shared" si="576"/>
        <v>http://creativecommons.org/publicdomain/zero/1.0/</v>
      </c>
      <c r="F4212" s="11" t="s">
        <v>5914</v>
      </c>
      <c r="G4212">
        <v>10</v>
      </c>
      <c r="H4212" t="s">
        <v>337</v>
      </c>
      <c r="I4212" s="3" t="str">
        <f t="shared" si="577"/>
        <v>https://jpsearch.go.jp/term/type/文章要素</v>
      </c>
      <c r="L4212">
        <f t="shared" si="579"/>
        <v>192</v>
      </c>
      <c r="M4212" t="str">
        <f t="shared" si="580"/>
        <v>https://www.dl.ndl.go.jp/api/iiif/3437686/canvas/192</v>
      </c>
      <c r="N4212" t="str">
        <f t="shared" si="578"/>
        <v>https://www.dl.ndl.go.jp/api/iiif/3437686/manifest.json</v>
      </c>
      <c r="O4212" t="str">
        <f t="shared" si="581"/>
        <v>http://da.dl.itc.u-tokyo.ac.jp/mirador/?params=[{%22manifest%22:%22https://www.dl.ndl.go.jp/api/iiif/3437686/manifest.json%22,%22canvas%22:%22https://www.dl.ndl.go.jp/api/iiif/3437686/canvas/192%22}]</v>
      </c>
      <c r="P4212" t="b">
        <f t="shared" si="582"/>
        <v>1</v>
      </c>
      <c r="Q4212" t="b">
        <f t="shared" si="583"/>
        <v>1</v>
      </c>
      <c r="R4212" s="8">
        <v>345</v>
      </c>
      <c r="S4212" s="8">
        <v>7</v>
      </c>
      <c r="T4212" s="9" t="s">
        <v>4105</v>
      </c>
    </row>
    <row r="4213" spans="1:20" ht="19">
      <c r="A4213" s="8" t="str">
        <f t="shared" si="575"/>
        <v>https://w3id.org/kouigenjimonogatari/data/0345-08.json</v>
      </c>
      <c r="B4213" s="8">
        <v>345</v>
      </c>
      <c r="C4213" s="8">
        <v>8</v>
      </c>
      <c r="D4213" s="9" t="s">
        <v>5460</v>
      </c>
      <c r="E4213" t="str">
        <f t="shared" si="576"/>
        <v>http://creativecommons.org/publicdomain/zero/1.0/</v>
      </c>
      <c r="F4213" s="11" t="s">
        <v>5914</v>
      </c>
      <c r="G4213">
        <v>10</v>
      </c>
      <c r="H4213" t="s">
        <v>337</v>
      </c>
      <c r="I4213" s="3" t="str">
        <f t="shared" si="577"/>
        <v>https://jpsearch.go.jp/term/type/文章要素</v>
      </c>
      <c r="L4213">
        <f t="shared" si="579"/>
        <v>192</v>
      </c>
      <c r="M4213" t="str">
        <f t="shared" si="580"/>
        <v>https://www.dl.ndl.go.jp/api/iiif/3437686/canvas/192</v>
      </c>
      <c r="N4213" t="str">
        <f t="shared" si="578"/>
        <v>https://www.dl.ndl.go.jp/api/iiif/3437686/manifest.json</v>
      </c>
      <c r="O4213" t="str">
        <f t="shared" si="581"/>
        <v>http://da.dl.itc.u-tokyo.ac.jp/mirador/?params=[{%22manifest%22:%22https://www.dl.ndl.go.jp/api/iiif/3437686/manifest.json%22,%22canvas%22:%22https://www.dl.ndl.go.jp/api/iiif/3437686/canvas/192%22}]</v>
      </c>
      <c r="P4213" t="b">
        <f t="shared" si="582"/>
        <v>1</v>
      </c>
      <c r="Q4213" t="b">
        <f t="shared" si="583"/>
        <v>1</v>
      </c>
      <c r="R4213" s="8">
        <v>345</v>
      </c>
      <c r="S4213" s="8">
        <v>8</v>
      </c>
      <c r="T4213" s="9" t="s">
        <v>5460</v>
      </c>
    </row>
    <row r="4214" spans="1:20" ht="19">
      <c r="A4214" s="8" t="str">
        <f t="shared" si="575"/>
        <v>https://w3id.org/kouigenjimonogatari/data/0345-09.json</v>
      </c>
      <c r="B4214" s="8">
        <v>345</v>
      </c>
      <c r="C4214" s="8">
        <v>9</v>
      </c>
      <c r="D4214" s="9" t="s">
        <v>5461</v>
      </c>
      <c r="E4214" t="str">
        <f t="shared" si="576"/>
        <v>http://creativecommons.org/publicdomain/zero/1.0/</v>
      </c>
      <c r="F4214" s="11" t="s">
        <v>5914</v>
      </c>
      <c r="G4214">
        <v>10</v>
      </c>
      <c r="H4214" t="s">
        <v>337</v>
      </c>
      <c r="I4214" s="3" t="str">
        <f t="shared" si="577"/>
        <v>https://jpsearch.go.jp/term/type/文章要素</v>
      </c>
      <c r="L4214">
        <f t="shared" si="579"/>
        <v>192</v>
      </c>
      <c r="M4214" t="str">
        <f t="shared" si="580"/>
        <v>https://www.dl.ndl.go.jp/api/iiif/3437686/canvas/192</v>
      </c>
      <c r="N4214" t="str">
        <f t="shared" si="578"/>
        <v>https://www.dl.ndl.go.jp/api/iiif/3437686/manifest.json</v>
      </c>
      <c r="O4214" t="str">
        <f t="shared" si="581"/>
        <v>http://da.dl.itc.u-tokyo.ac.jp/mirador/?params=[{%22manifest%22:%22https://www.dl.ndl.go.jp/api/iiif/3437686/manifest.json%22,%22canvas%22:%22https://www.dl.ndl.go.jp/api/iiif/3437686/canvas/192%22}]</v>
      </c>
      <c r="P4214" t="b">
        <f t="shared" si="582"/>
        <v>1</v>
      </c>
      <c r="Q4214" t="b">
        <f t="shared" si="583"/>
        <v>1</v>
      </c>
      <c r="R4214" s="8">
        <v>345</v>
      </c>
      <c r="S4214" s="8">
        <v>9</v>
      </c>
      <c r="T4214" s="9" t="s">
        <v>5461</v>
      </c>
    </row>
    <row r="4215" spans="1:20" ht="19">
      <c r="A4215" s="8" t="str">
        <f t="shared" si="575"/>
        <v>https://w3id.org/kouigenjimonogatari/data/0345-10.json</v>
      </c>
      <c r="B4215" s="8">
        <v>345</v>
      </c>
      <c r="C4215" s="8">
        <v>10</v>
      </c>
      <c r="D4215" s="9" t="s">
        <v>4109</v>
      </c>
      <c r="E4215" t="str">
        <f t="shared" si="576"/>
        <v>http://creativecommons.org/publicdomain/zero/1.0/</v>
      </c>
      <c r="F4215" s="11" t="s">
        <v>5914</v>
      </c>
      <c r="G4215">
        <v>10</v>
      </c>
      <c r="H4215" t="s">
        <v>337</v>
      </c>
      <c r="I4215" s="3" t="str">
        <f t="shared" si="577"/>
        <v>https://jpsearch.go.jp/term/type/文章要素</v>
      </c>
      <c r="L4215">
        <f t="shared" si="579"/>
        <v>192</v>
      </c>
      <c r="M4215" t="str">
        <f t="shared" si="580"/>
        <v>https://www.dl.ndl.go.jp/api/iiif/3437686/canvas/192</v>
      </c>
      <c r="N4215" t="str">
        <f t="shared" si="578"/>
        <v>https://www.dl.ndl.go.jp/api/iiif/3437686/manifest.json</v>
      </c>
      <c r="O4215" t="str">
        <f t="shared" si="581"/>
        <v>http://da.dl.itc.u-tokyo.ac.jp/mirador/?params=[{%22manifest%22:%22https://www.dl.ndl.go.jp/api/iiif/3437686/manifest.json%22,%22canvas%22:%22https://www.dl.ndl.go.jp/api/iiif/3437686/canvas/192%22}]</v>
      </c>
      <c r="P4215" t="b">
        <f t="shared" si="582"/>
        <v>1</v>
      </c>
      <c r="Q4215" t="b">
        <f t="shared" si="583"/>
        <v>1</v>
      </c>
      <c r="R4215" s="8">
        <v>345</v>
      </c>
      <c r="S4215" s="8">
        <v>10</v>
      </c>
      <c r="T4215" s="9" t="s">
        <v>4109</v>
      </c>
    </row>
    <row r="4216" spans="1:20" ht="19">
      <c r="A4216" s="8" t="str">
        <f t="shared" si="575"/>
        <v>https://w3id.org/kouigenjimonogatari/data/0345-11.json</v>
      </c>
      <c r="B4216" s="8">
        <v>345</v>
      </c>
      <c r="C4216" s="8">
        <v>11</v>
      </c>
      <c r="D4216" s="9" t="s">
        <v>5462</v>
      </c>
      <c r="E4216" t="str">
        <f t="shared" si="576"/>
        <v>http://creativecommons.org/publicdomain/zero/1.0/</v>
      </c>
      <c r="F4216" s="11" t="s">
        <v>5914</v>
      </c>
      <c r="G4216">
        <v>10</v>
      </c>
      <c r="H4216" t="s">
        <v>337</v>
      </c>
      <c r="I4216" s="3" t="str">
        <f t="shared" si="577"/>
        <v>https://jpsearch.go.jp/term/type/文章要素</v>
      </c>
      <c r="L4216">
        <f t="shared" si="579"/>
        <v>192</v>
      </c>
      <c r="M4216" t="str">
        <f t="shared" si="580"/>
        <v>https://www.dl.ndl.go.jp/api/iiif/3437686/canvas/192</v>
      </c>
      <c r="N4216" t="str">
        <f t="shared" si="578"/>
        <v>https://www.dl.ndl.go.jp/api/iiif/3437686/manifest.json</v>
      </c>
      <c r="O4216" t="str">
        <f t="shared" si="581"/>
        <v>http://da.dl.itc.u-tokyo.ac.jp/mirador/?params=[{%22manifest%22:%22https://www.dl.ndl.go.jp/api/iiif/3437686/manifest.json%22,%22canvas%22:%22https://www.dl.ndl.go.jp/api/iiif/3437686/canvas/192%22}]</v>
      </c>
      <c r="P4216" t="b">
        <f t="shared" si="582"/>
        <v>1</v>
      </c>
      <c r="Q4216" t="b">
        <f t="shared" si="583"/>
        <v>1</v>
      </c>
      <c r="R4216" s="8">
        <v>345</v>
      </c>
      <c r="S4216" s="8">
        <v>11</v>
      </c>
      <c r="T4216" s="9" t="s">
        <v>5462</v>
      </c>
    </row>
    <row r="4217" spans="1:20" ht="19">
      <c r="A4217" s="8" t="str">
        <f t="shared" si="575"/>
        <v>https://w3id.org/kouigenjimonogatari/data/0345-12.json</v>
      </c>
      <c r="B4217" s="8">
        <v>345</v>
      </c>
      <c r="C4217" s="8">
        <v>12</v>
      </c>
      <c r="D4217" s="9" t="s">
        <v>5463</v>
      </c>
      <c r="E4217" t="str">
        <f t="shared" si="576"/>
        <v>http://creativecommons.org/publicdomain/zero/1.0/</v>
      </c>
      <c r="F4217" s="11" t="s">
        <v>5914</v>
      </c>
      <c r="G4217">
        <v>10</v>
      </c>
      <c r="H4217" t="s">
        <v>337</v>
      </c>
      <c r="I4217" s="3" t="str">
        <f t="shared" si="577"/>
        <v>https://jpsearch.go.jp/term/type/文章要素</v>
      </c>
      <c r="L4217">
        <f t="shared" si="579"/>
        <v>192</v>
      </c>
      <c r="M4217" t="str">
        <f t="shared" si="580"/>
        <v>https://www.dl.ndl.go.jp/api/iiif/3437686/canvas/192</v>
      </c>
      <c r="N4217" t="str">
        <f t="shared" si="578"/>
        <v>https://www.dl.ndl.go.jp/api/iiif/3437686/manifest.json</v>
      </c>
      <c r="O4217" t="str">
        <f t="shared" si="581"/>
        <v>http://da.dl.itc.u-tokyo.ac.jp/mirador/?params=[{%22manifest%22:%22https://www.dl.ndl.go.jp/api/iiif/3437686/manifest.json%22,%22canvas%22:%22https://www.dl.ndl.go.jp/api/iiif/3437686/canvas/192%22}]</v>
      </c>
      <c r="P4217" t="b">
        <f t="shared" si="582"/>
        <v>1</v>
      </c>
      <c r="Q4217" t="b">
        <f t="shared" si="583"/>
        <v>1</v>
      </c>
      <c r="R4217" s="8">
        <v>345</v>
      </c>
      <c r="S4217" s="8">
        <v>12</v>
      </c>
      <c r="T4217" s="9" t="s">
        <v>5463</v>
      </c>
    </row>
    <row r="4218" spans="1:20" ht="19">
      <c r="A4218" s="8" t="str">
        <f t="shared" si="575"/>
        <v>https://w3id.org/kouigenjimonogatari/data/0345-13.json</v>
      </c>
      <c r="B4218" s="8">
        <v>345</v>
      </c>
      <c r="C4218" s="8">
        <v>13</v>
      </c>
      <c r="D4218" s="9" t="s">
        <v>5464</v>
      </c>
      <c r="E4218" t="str">
        <f t="shared" si="576"/>
        <v>http://creativecommons.org/publicdomain/zero/1.0/</v>
      </c>
      <c r="F4218" s="11" t="s">
        <v>5914</v>
      </c>
      <c r="G4218">
        <v>10</v>
      </c>
      <c r="H4218" t="s">
        <v>337</v>
      </c>
      <c r="I4218" s="3" t="str">
        <f t="shared" si="577"/>
        <v>https://jpsearch.go.jp/term/type/文章要素</v>
      </c>
      <c r="L4218">
        <f t="shared" si="579"/>
        <v>192</v>
      </c>
      <c r="M4218" t="str">
        <f t="shared" si="580"/>
        <v>https://www.dl.ndl.go.jp/api/iiif/3437686/canvas/192</v>
      </c>
      <c r="N4218" t="str">
        <f t="shared" si="578"/>
        <v>https://www.dl.ndl.go.jp/api/iiif/3437686/manifest.json</v>
      </c>
      <c r="O4218" t="str">
        <f t="shared" si="581"/>
        <v>http://da.dl.itc.u-tokyo.ac.jp/mirador/?params=[{%22manifest%22:%22https://www.dl.ndl.go.jp/api/iiif/3437686/manifest.json%22,%22canvas%22:%22https://www.dl.ndl.go.jp/api/iiif/3437686/canvas/192%22}]</v>
      </c>
      <c r="P4218" t="b">
        <f t="shared" si="582"/>
        <v>1</v>
      </c>
      <c r="Q4218" t="b">
        <f t="shared" si="583"/>
        <v>1</v>
      </c>
      <c r="R4218" s="8">
        <v>345</v>
      </c>
      <c r="S4218" s="8">
        <v>13</v>
      </c>
      <c r="T4218" s="9" t="s">
        <v>5464</v>
      </c>
    </row>
    <row r="4219" spans="1:20" ht="19">
      <c r="A4219" s="8" t="str">
        <f t="shared" si="575"/>
        <v>https://w3id.org/kouigenjimonogatari/data/0345-14.json</v>
      </c>
      <c r="B4219" s="8">
        <v>345</v>
      </c>
      <c r="C4219" s="8">
        <v>14</v>
      </c>
      <c r="D4219" s="9" t="s">
        <v>5465</v>
      </c>
      <c r="E4219" t="str">
        <f t="shared" si="576"/>
        <v>http://creativecommons.org/publicdomain/zero/1.0/</v>
      </c>
      <c r="F4219" s="11" t="s">
        <v>5914</v>
      </c>
      <c r="G4219">
        <v>10</v>
      </c>
      <c r="H4219" t="s">
        <v>337</v>
      </c>
      <c r="I4219" s="3" t="str">
        <f t="shared" si="577"/>
        <v>https://jpsearch.go.jp/term/type/文章要素</v>
      </c>
      <c r="L4219">
        <f t="shared" si="579"/>
        <v>192</v>
      </c>
      <c r="M4219" t="str">
        <f t="shared" si="580"/>
        <v>https://www.dl.ndl.go.jp/api/iiif/3437686/canvas/192</v>
      </c>
      <c r="N4219" t="str">
        <f t="shared" si="578"/>
        <v>https://www.dl.ndl.go.jp/api/iiif/3437686/manifest.json</v>
      </c>
      <c r="O4219" t="str">
        <f t="shared" si="581"/>
        <v>http://da.dl.itc.u-tokyo.ac.jp/mirador/?params=[{%22manifest%22:%22https://www.dl.ndl.go.jp/api/iiif/3437686/manifest.json%22,%22canvas%22:%22https://www.dl.ndl.go.jp/api/iiif/3437686/canvas/192%22}]</v>
      </c>
      <c r="P4219" t="b">
        <f t="shared" si="582"/>
        <v>1</v>
      </c>
      <c r="Q4219" t="b">
        <f t="shared" si="583"/>
        <v>1</v>
      </c>
      <c r="R4219" s="8">
        <v>345</v>
      </c>
      <c r="S4219" s="8">
        <v>14</v>
      </c>
      <c r="T4219" s="9" t="s">
        <v>5465</v>
      </c>
    </row>
    <row r="4220" spans="1:20" ht="19">
      <c r="A4220" s="8" t="str">
        <f t="shared" si="575"/>
        <v>https://w3id.org/kouigenjimonogatari/data/0346-01.json</v>
      </c>
      <c r="B4220" s="8">
        <v>346</v>
      </c>
      <c r="C4220" s="8">
        <v>1</v>
      </c>
      <c r="D4220" s="9" t="s">
        <v>5466</v>
      </c>
      <c r="E4220" t="str">
        <f t="shared" si="576"/>
        <v>http://creativecommons.org/publicdomain/zero/1.0/</v>
      </c>
      <c r="F4220" s="11" t="s">
        <v>5914</v>
      </c>
      <c r="G4220">
        <v>10</v>
      </c>
      <c r="H4220" t="s">
        <v>337</v>
      </c>
      <c r="I4220" s="3" t="str">
        <f t="shared" si="577"/>
        <v>https://jpsearch.go.jp/term/type/文章要素</v>
      </c>
      <c r="L4220">
        <f t="shared" si="579"/>
        <v>193</v>
      </c>
      <c r="M4220" t="str">
        <f t="shared" si="580"/>
        <v>https://www.dl.ndl.go.jp/api/iiif/3437686/canvas/193</v>
      </c>
      <c r="N4220" t="str">
        <f t="shared" si="578"/>
        <v>https://www.dl.ndl.go.jp/api/iiif/3437686/manifest.json</v>
      </c>
      <c r="O4220" t="str">
        <f t="shared" si="581"/>
        <v>http://da.dl.itc.u-tokyo.ac.jp/mirador/?params=[{%22manifest%22:%22https://www.dl.ndl.go.jp/api/iiif/3437686/manifest.json%22,%22canvas%22:%22https://www.dl.ndl.go.jp/api/iiif/3437686/canvas/193%22}]</v>
      </c>
      <c r="P4220" t="b">
        <f t="shared" si="582"/>
        <v>1</v>
      </c>
      <c r="Q4220" t="b">
        <f t="shared" si="583"/>
        <v>1</v>
      </c>
      <c r="R4220" s="8">
        <v>346</v>
      </c>
      <c r="S4220" s="8">
        <v>1</v>
      </c>
      <c r="T4220" s="9" t="s">
        <v>5466</v>
      </c>
    </row>
    <row r="4221" spans="1:20" ht="19">
      <c r="A4221" s="8" t="str">
        <f t="shared" si="575"/>
        <v>https://w3id.org/kouigenjimonogatari/data/0346-02.json</v>
      </c>
      <c r="B4221" s="8">
        <v>346</v>
      </c>
      <c r="C4221" s="8">
        <v>2</v>
      </c>
      <c r="D4221" s="9" t="s">
        <v>5467</v>
      </c>
      <c r="E4221" t="str">
        <f t="shared" si="576"/>
        <v>http://creativecommons.org/publicdomain/zero/1.0/</v>
      </c>
      <c r="F4221" s="11" t="s">
        <v>5914</v>
      </c>
      <c r="G4221">
        <v>10</v>
      </c>
      <c r="H4221" t="s">
        <v>337</v>
      </c>
      <c r="I4221" s="3" t="str">
        <f t="shared" si="577"/>
        <v>https://jpsearch.go.jp/term/type/文章要素</v>
      </c>
      <c r="L4221">
        <f t="shared" si="579"/>
        <v>193</v>
      </c>
      <c r="M4221" t="str">
        <f t="shared" si="580"/>
        <v>https://www.dl.ndl.go.jp/api/iiif/3437686/canvas/193</v>
      </c>
      <c r="N4221" t="str">
        <f t="shared" si="578"/>
        <v>https://www.dl.ndl.go.jp/api/iiif/3437686/manifest.json</v>
      </c>
      <c r="O4221" t="str">
        <f t="shared" si="581"/>
        <v>http://da.dl.itc.u-tokyo.ac.jp/mirador/?params=[{%22manifest%22:%22https://www.dl.ndl.go.jp/api/iiif/3437686/manifest.json%22,%22canvas%22:%22https://www.dl.ndl.go.jp/api/iiif/3437686/canvas/193%22}]</v>
      </c>
      <c r="P4221" t="b">
        <f t="shared" si="582"/>
        <v>1</v>
      </c>
      <c r="Q4221" t="b">
        <f t="shared" si="583"/>
        <v>1</v>
      </c>
      <c r="R4221" s="8">
        <v>346</v>
      </c>
      <c r="S4221" s="8">
        <v>2</v>
      </c>
      <c r="T4221" s="9" t="s">
        <v>5467</v>
      </c>
    </row>
    <row r="4222" spans="1:20" ht="19">
      <c r="A4222" s="8" t="str">
        <f t="shared" si="575"/>
        <v>https://w3id.org/kouigenjimonogatari/data/0346-03.json</v>
      </c>
      <c r="B4222" s="8">
        <v>346</v>
      </c>
      <c r="C4222" s="8">
        <v>3</v>
      </c>
      <c r="D4222" s="9" t="s">
        <v>5468</v>
      </c>
      <c r="E4222" t="str">
        <f t="shared" si="576"/>
        <v>http://creativecommons.org/publicdomain/zero/1.0/</v>
      </c>
      <c r="F4222" s="11" t="s">
        <v>5914</v>
      </c>
      <c r="G4222">
        <v>10</v>
      </c>
      <c r="H4222" t="s">
        <v>337</v>
      </c>
      <c r="I4222" s="3" t="str">
        <f t="shared" si="577"/>
        <v>https://jpsearch.go.jp/term/type/文章要素</v>
      </c>
      <c r="L4222">
        <f t="shared" si="579"/>
        <v>193</v>
      </c>
      <c r="M4222" t="str">
        <f t="shared" si="580"/>
        <v>https://www.dl.ndl.go.jp/api/iiif/3437686/canvas/193</v>
      </c>
      <c r="N4222" t="str">
        <f t="shared" si="578"/>
        <v>https://www.dl.ndl.go.jp/api/iiif/3437686/manifest.json</v>
      </c>
      <c r="O4222" t="str">
        <f t="shared" si="581"/>
        <v>http://da.dl.itc.u-tokyo.ac.jp/mirador/?params=[{%22manifest%22:%22https://www.dl.ndl.go.jp/api/iiif/3437686/manifest.json%22,%22canvas%22:%22https://www.dl.ndl.go.jp/api/iiif/3437686/canvas/193%22}]</v>
      </c>
      <c r="P4222" t="b">
        <f t="shared" si="582"/>
        <v>1</v>
      </c>
      <c r="Q4222" t="b">
        <f t="shared" si="583"/>
        <v>1</v>
      </c>
      <c r="R4222" s="8">
        <v>346</v>
      </c>
      <c r="S4222" s="8">
        <v>3</v>
      </c>
      <c r="T4222" s="9" t="s">
        <v>5468</v>
      </c>
    </row>
    <row r="4223" spans="1:20" ht="19">
      <c r="A4223" s="8" t="str">
        <f t="shared" si="575"/>
        <v>https://w3id.org/kouigenjimonogatari/data/0346-04.json</v>
      </c>
      <c r="B4223" s="8">
        <v>346</v>
      </c>
      <c r="C4223" s="8">
        <v>4</v>
      </c>
      <c r="D4223" s="9" t="s">
        <v>5469</v>
      </c>
      <c r="E4223" t="str">
        <f t="shared" si="576"/>
        <v>http://creativecommons.org/publicdomain/zero/1.0/</v>
      </c>
      <c r="F4223" s="11" t="s">
        <v>5914</v>
      </c>
      <c r="G4223">
        <v>10</v>
      </c>
      <c r="H4223" t="s">
        <v>337</v>
      </c>
      <c r="I4223" s="3" t="str">
        <f t="shared" si="577"/>
        <v>https://jpsearch.go.jp/term/type/文章要素</v>
      </c>
      <c r="L4223">
        <f t="shared" si="579"/>
        <v>193</v>
      </c>
      <c r="M4223" t="str">
        <f t="shared" si="580"/>
        <v>https://www.dl.ndl.go.jp/api/iiif/3437686/canvas/193</v>
      </c>
      <c r="N4223" t="str">
        <f t="shared" si="578"/>
        <v>https://www.dl.ndl.go.jp/api/iiif/3437686/manifest.json</v>
      </c>
      <c r="O4223" t="str">
        <f t="shared" si="581"/>
        <v>http://da.dl.itc.u-tokyo.ac.jp/mirador/?params=[{%22manifest%22:%22https://www.dl.ndl.go.jp/api/iiif/3437686/manifest.json%22,%22canvas%22:%22https://www.dl.ndl.go.jp/api/iiif/3437686/canvas/193%22}]</v>
      </c>
      <c r="P4223" t="b">
        <f t="shared" si="582"/>
        <v>1</v>
      </c>
      <c r="Q4223" t="b">
        <f t="shared" si="583"/>
        <v>1</v>
      </c>
      <c r="R4223" s="8">
        <v>346</v>
      </c>
      <c r="S4223" s="8">
        <v>4</v>
      </c>
      <c r="T4223" s="9" t="s">
        <v>5469</v>
      </c>
    </row>
    <row r="4224" spans="1:20" ht="19">
      <c r="A4224" s="8" t="str">
        <f t="shared" ref="A4224:A4287" si="584">"https://w3id.org/kouigenjimonogatari/data/"&amp;TEXT(B4224, "0000")&amp;"-"&amp;TEXT(C4224, "00")&amp;".json"</f>
        <v>https://w3id.org/kouigenjimonogatari/data/0346-05.json</v>
      </c>
      <c r="B4224" s="8">
        <v>346</v>
      </c>
      <c r="C4224" s="8">
        <v>5</v>
      </c>
      <c r="D4224" s="9" t="s">
        <v>4680</v>
      </c>
      <c r="E4224" t="str">
        <f t="shared" si="576"/>
        <v>http://creativecommons.org/publicdomain/zero/1.0/</v>
      </c>
      <c r="F4224" s="11" t="s">
        <v>5914</v>
      </c>
      <c r="G4224">
        <v>10</v>
      </c>
      <c r="H4224" t="s">
        <v>337</v>
      </c>
      <c r="I4224" s="3" t="str">
        <f t="shared" si="577"/>
        <v>https://jpsearch.go.jp/term/type/文章要素</v>
      </c>
      <c r="L4224">
        <f t="shared" si="579"/>
        <v>193</v>
      </c>
      <c r="M4224" t="str">
        <f t="shared" si="580"/>
        <v>https://www.dl.ndl.go.jp/api/iiif/3437686/canvas/193</v>
      </c>
      <c r="N4224" t="str">
        <f t="shared" si="578"/>
        <v>https://www.dl.ndl.go.jp/api/iiif/3437686/manifest.json</v>
      </c>
      <c r="O4224" t="str">
        <f t="shared" si="581"/>
        <v>http://da.dl.itc.u-tokyo.ac.jp/mirador/?params=[{%22manifest%22:%22https://www.dl.ndl.go.jp/api/iiif/3437686/manifest.json%22,%22canvas%22:%22https://www.dl.ndl.go.jp/api/iiif/3437686/canvas/193%22}]</v>
      </c>
      <c r="P4224" t="b">
        <f t="shared" si="582"/>
        <v>1</v>
      </c>
      <c r="Q4224" t="b">
        <f t="shared" si="583"/>
        <v>1</v>
      </c>
      <c r="R4224" s="8">
        <v>346</v>
      </c>
      <c r="S4224" s="8">
        <v>5</v>
      </c>
      <c r="T4224" s="9" t="s">
        <v>4680</v>
      </c>
    </row>
    <row r="4225" spans="1:20" ht="19">
      <c r="A4225" s="8" t="str">
        <f t="shared" si="584"/>
        <v>https://w3id.org/kouigenjimonogatari/data/0346-06.json</v>
      </c>
      <c r="B4225" s="8">
        <v>346</v>
      </c>
      <c r="C4225" s="8">
        <v>6</v>
      </c>
      <c r="D4225" s="9" t="s">
        <v>5470</v>
      </c>
      <c r="E4225" t="str">
        <f t="shared" si="576"/>
        <v>http://creativecommons.org/publicdomain/zero/1.0/</v>
      </c>
      <c r="F4225" s="11" t="s">
        <v>5914</v>
      </c>
      <c r="G4225">
        <v>10</v>
      </c>
      <c r="H4225" t="s">
        <v>337</v>
      </c>
      <c r="I4225" s="3" t="str">
        <f t="shared" si="577"/>
        <v>https://jpsearch.go.jp/term/type/文章要素</v>
      </c>
      <c r="L4225">
        <f t="shared" si="579"/>
        <v>193</v>
      </c>
      <c r="M4225" t="str">
        <f t="shared" si="580"/>
        <v>https://www.dl.ndl.go.jp/api/iiif/3437686/canvas/193</v>
      </c>
      <c r="N4225" t="str">
        <f t="shared" si="578"/>
        <v>https://www.dl.ndl.go.jp/api/iiif/3437686/manifest.json</v>
      </c>
      <c r="O4225" t="str">
        <f t="shared" si="581"/>
        <v>http://da.dl.itc.u-tokyo.ac.jp/mirador/?params=[{%22manifest%22:%22https://www.dl.ndl.go.jp/api/iiif/3437686/manifest.json%22,%22canvas%22:%22https://www.dl.ndl.go.jp/api/iiif/3437686/canvas/193%22}]</v>
      </c>
      <c r="P4225" t="b">
        <f t="shared" si="582"/>
        <v>1</v>
      </c>
      <c r="Q4225" t="b">
        <f t="shared" si="583"/>
        <v>1</v>
      </c>
      <c r="R4225" s="8">
        <v>346</v>
      </c>
      <c r="S4225" s="8">
        <v>6</v>
      </c>
      <c r="T4225" s="9" t="s">
        <v>5470</v>
      </c>
    </row>
    <row r="4226" spans="1:20" ht="19">
      <c r="A4226" s="8" t="str">
        <f t="shared" si="584"/>
        <v>https://w3id.org/kouigenjimonogatari/data/0346-07.json</v>
      </c>
      <c r="B4226" s="8">
        <v>346</v>
      </c>
      <c r="C4226" s="8">
        <v>7</v>
      </c>
      <c r="D4226" s="9" t="s">
        <v>5471</v>
      </c>
      <c r="E4226" t="str">
        <f t="shared" si="576"/>
        <v>http://creativecommons.org/publicdomain/zero/1.0/</v>
      </c>
      <c r="F4226" s="11" t="s">
        <v>5914</v>
      </c>
      <c r="G4226">
        <v>10</v>
      </c>
      <c r="H4226" t="s">
        <v>337</v>
      </c>
      <c r="I4226" s="3" t="str">
        <f t="shared" si="577"/>
        <v>https://jpsearch.go.jp/term/type/文章要素</v>
      </c>
      <c r="L4226">
        <f t="shared" si="579"/>
        <v>193</v>
      </c>
      <c r="M4226" t="str">
        <f t="shared" si="580"/>
        <v>https://www.dl.ndl.go.jp/api/iiif/3437686/canvas/193</v>
      </c>
      <c r="N4226" t="str">
        <f t="shared" si="578"/>
        <v>https://www.dl.ndl.go.jp/api/iiif/3437686/manifest.json</v>
      </c>
      <c r="O4226" t="str">
        <f t="shared" si="581"/>
        <v>http://da.dl.itc.u-tokyo.ac.jp/mirador/?params=[{%22manifest%22:%22https://www.dl.ndl.go.jp/api/iiif/3437686/manifest.json%22,%22canvas%22:%22https://www.dl.ndl.go.jp/api/iiif/3437686/canvas/193%22}]</v>
      </c>
      <c r="P4226" t="b">
        <f t="shared" si="582"/>
        <v>1</v>
      </c>
      <c r="Q4226" t="b">
        <f t="shared" si="583"/>
        <v>1</v>
      </c>
      <c r="R4226" s="8">
        <v>346</v>
      </c>
      <c r="S4226" s="8">
        <v>7</v>
      </c>
      <c r="T4226" s="9" t="s">
        <v>5471</v>
      </c>
    </row>
    <row r="4227" spans="1:20" ht="19">
      <c r="A4227" s="8" t="str">
        <f t="shared" si="584"/>
        <v>https://w3id.org/kouigenjimonogatari/data/0346-08.json</v>
      </c>
      <c r="B4227" s="8">
        <v>346</v>
      </c>
      <c r="C4227" s="8">
        <v>8</v>
      </c>
      <c r="D4227" s="9" t="s">
        <v>5472</v>
      </c>
      <c r="E4227" t="str">
        <f t="shared" si="576"/>
        <v>http://creativecommons.org/publicdomain/zero/1.0/</v>
      </c>
      <c r="F4227" s="11" t="s">
        <v>5914</v>
      </c>
      <c r="G4227">
        <v>10</v>
      </c>
      <c r="H4227" t="s">
        <v>337</v>
      </c>
      <c r="I4227" s="3" t="str">
        <f t="shared" si="577"/>
        <v>https://jpsearch.go.jp/term/type/文章要素</v>
      </c>
      <c r="L4227">
        <f t="shared" si="579"/>
        <v>193</v>
      </c>
      <c r="M4227" t="str">
        <f t="shared" si="580"/>
        <v>https://www.dl.ndl.go.jp/api/iiif/3437686/canvas/193</v>
      </c>
      <c r="N4227" t="str">
        <f t="shared" si="578"/>
        <v>https://www.dl.ndl.go.jp/api/iiif/3437686/manifest.json</v>
      </c>
      <c r="O4227" t="str">
        <f t="shared" si="581"/>
        <v>http://da.dl.itc.u-tokyo.ac.jp/mirador/?params=[{%22manifest%22:%22https://www.dl.ndl.go.jp/api/iiif/3437686/manifest.json%22,%22canvas%22:%22https://www.dl.ndl.go.jp/api/iiif/3437686/canvas/193%22}]</v>
      </c>
      <c r="P4227" t="b">
        <f t="shared" si="582"/>
        <v>1</v>
      </c>
      <c r="Q4227" t="b">
        <f t="shared" si="583"/>
        <v>1</v>
      </c>
      <c r="R4227" s="8">
        <v>346</v>
      </c>
      <c r="S4227" s="8">
        <v>8</v>
      </c>
      <c r="T4227" s="9" t="s">
        <v>5472</v>
      </c>
    </row>
    <row r="4228" spans="1:20" ht="19">
      <c r="A4228" s="8" t="str">
        <f t="shared" si="584"/>
        <v>https://w3id.org/kouigenjimonogatari/data/0346-09.json</v>
      </c>
      <c r="B4228" s="8">
        <v>346</v>
      </c>
      <c r="C4228" s="8">
        <v>9</v>
      </c>
      <c r="D4228" s="9" t="s">
        <v>5473</v>
      </c>
      <c r="E4228" t="str">
        <f t="shared" si="576"/>
        <v>http://creativecommons.org/publicdomain/zero/1.0/</v>
      </c>
      <c r="F4228" s="11" t="s">
        <v>5914</v>
      </c>
      <c r="G4228">
        <v>10</v>
      </c>
      <c r="H4228" t="s">
        <v>337</v>
      </c>
      <c r="I4228" s="3" t="str">
        <f t="shared" si="577"/>
        <v>https://jpsearch.go.jp/term/type/文章要素</v>
      </c>
      <c r="L4228">
        <f t="shared" si="579"/>
        <v>193</v>
      </c>
      <c r="M4228" t="str">
        <f t="shared" si="580"/>
        <v>https://www.dl.ndl.go.jp/api/iiif/3437686/canvas/193</v>
      </c>
      <c r="N4228" t="str">
        <f t="shared" si="578"/>
        <v>https://www.dl.ndl.go.jp/api/iiif/3437686/manifest.json</v>
      </c>
      <c r="O4228" t="str">
        <f t="shared" si="581"/>
        <v>http://da.dl.itc.u-tokyo.ac.jp/mirador/?params=[{%22manifest%22:%22https://www.dl.ndl.go.jp/api/iiif/3437686/manifest.json%22,%22canvas%22:%22https://www.dl.ndl.go.jp/api/iiif/3437686/canvas/193%22}]</v>
      </c>
      <c r="P4228" t="b">
        <f t="shared" si="582"/>
        <v>1</v>
      </c>
      <c r="Q4228" t="b">
        <f t="shared" si="583"/>
        <v>1</v>
      </c>
      <c r="R4228" s="8">
        <v>346</v>
      </c>
      <c r="S4228" s="8">
        <v>9</v>
      </c>
      <c r="T4228" s="9" t="s">
        <v>5473</v>
      </c>
    </row>
    <row r="4229" spans="1:20" ht="19">
      <c r="A4229" s="8" t="str">
        <f t="shared" si="584"/>
        <v>https://w3id.org/kouigenjimonogatari/data/0346-10.json</v>
      </c>
      <c r="B4229" s="8">
        <v>346</v>
      </c>
      <c r="C4229" s="8">
        <v>10</v>
      </c>
      <c r="D4229" s="9" t="s">
        <v>5474</v>
      </c>
      <c r="E4229" t="str">
        <f t="shared" si="576"/>
        <v>http://creativecommons.org/publicdomain/zero/1.0/</v>
      </c>
      <c r="F4229" s="11" t="s">
        <v>5914</v>
      </c>
      <c r="G4229">
        <v>10</v>
      </c>
      <c r="H4229" t="s">
        <v>337</v>
      </c>
      <c r="I4229" s="3" t="str">
        <f t="shared" si="577"/>
        <v>https://jpsearch.go.jp/term/type/文章要素</v>
      </c>
      <c r="L4229">
        <f t="shared" si="579"/>
        <v>193</v>
      </c>
      <c r="M4229" t="str">
        <f t="shared" si="580"/>
        <v>https://www.dl.ndl.go.jp/api/iiif/3437686/canvas/193</v>
      </c>
      <c r="N4229" t="str">
        <f t="shared" si="578"/>
        <v>https://www.dl.ndl.go.jp/api/iiif/3437686/manifest.json</v>
      </c>
      <c r="O4229" t="str">
        <f t="shared" si="581"/>
        <v>http://da.dl.itc.u-tokyo.ac.jp/mirador/?params=[{%22manifest%22:%22https://www.dl.ndl.go.jp/api/iiif/3437686/manifest.json%22,%22canvas%22:%22https://www.dl.ndl.go.jp/api/iiif/3437686/canvas/193%22}]</v>
      </c>
      <c r="P4229" t="b">
        <f t="shared" si="582"/>
        <v>1</v>
      </c>
      <c r="Q4229" t="b">
        <f t="shared" si="583"/>
        <v>1</v>
      </c>
      <c r="R4229" s="8">
        <v>346</v>
      </c>
      <c r="S4229" s="8">
        <v>10</v>
      </c>
      <c r="T4229" s="9" t="s">
        <v>5474</v>
      </c>
    </row>
    <row r="4230" spans="1:20" ht="19">
      <c r="A4230" s="8" t="str">
        <f t="shared" si="584"/>
        <v>https://w3id.org/kouigenjimonogatari/data/0346-11.json</v>
      </c>
      <c r="B4230" s="8">
        <v>346</v>
      </c>
      <c r="C4230" s="8">
        <v>11</v>
      </c>
      <c r="D4230" s="9" t="s">
        <v>5475</v>
      </c>
      <c r="E4230" t="str">
        <f t="shared" si="576"/>
        <v>http://creativecommons.org/publicdomain/zero/1.0/</v>
      </c>
      <c r="F4230" s="11" t="s">
        <v>5914</v>
      </c>
      <c r="G4230">
        <v>10</v>
      </c>
      <c r="H4230" t="s">
        <v>337</v>
      </c>
      <c r="I4230" s="3" t="str">
        <f t="shared" si="577"/>
        <v>https://jpsearch.go.jp/term/type/文章要素</v>
      </c>
      <c r="L4230">
        <f t="shared" si="579"/>
        <v>193</v>
      </c>
      <c r="M4230" t="str">
        <f t="shared" si="580"/>
        <v>https://www.dl.ndl.go.jp/api/iiif/3437686/canvas/193</v>
      </c>
      <c r="N4230" t="str">
        <f t="shared" si="578"/>
        <v>https://www.dl.ndl.go.jp/api/iiif/3437686/manifest.json</v>
      </c>
      <c r="O4230" t="str">
        <f t="shared" si="581"/>
        <v>http://da.dl.itc.u-tokyo.ac.jp/mirador/?params=[{%22manifest%22:%22https://www.dl.ndl.go.jp/api/iiif/3437686/manifest.json%22,%22canvas%22:%22https://www.dl.ndl.go.jp/api/iiif/3437686/canvas/193%22}]</v>
      </c>
      <c r="P4230" t="b">
        <f t="shared" si="582"/>
        <v>1</v>
      </c>
      <c r="Q4230" t="b">
        <f t="shared" si="583"/>
        <v>1</v>
      </c>
      <c r="R4230" s="8">
        <v>346</v>
      </c>
      <c r="S4230" s="8">
        <v>11</v>
      </c>
      <c r="T4230" s="9" t="s">
        <v>5475</v>
      </c>
    </row>
    <row r="4231" spans="1:20" ht="19">
      <c r="A4231" s="8" t="str">
        <f t="shared" si="584"/>
        <v>https://w3id.org/kouigenjimonogatari/data/0346-12.json</v>
      </c>
      <c r="B4231" s="8">
        <v>346</v>
      </c>
      <c r="C4231" s="8">
        <v>12</v>
      </c>
      <c r="D4231" s="9" t="s">
        <v>5476</v>
      </c>
      <c r="E4231" t="str">
        <f t="shared" si="576"/>
        <v>http://creativecommons.org/publicdomain/zero/1.0/</v>
      </c>
      <c r="F4231" s="11" t="s">
        <v>5914</v>
      </c>
      <c r="G4231">
        <v>10</v>
      </c>
      <c r="H4231" t="s">
        <v>337</v>
      </c>
      <c r="I4231" s="3" t="str">
        <f t="shared" si="577"/>
        <v>https://jpsearch.go.jp/term/type/文章要素</v>
      </c>
      <c r="L4231">
        <f t="shared" si="579"/>
        <v>193</v>
      </c>
      <c r="M4231" t="str">
        <f t="shared" si="580"/>
        <v>https://www.dl.ndl.go.jp/api/iiif/3437686/canvas/193</v>
      </c>
      <c r="N4231" t="str">
        <f t="shared" si="578"/>
        <v>https://www.dl.ndl.go.jp/api/iiif/3437686/manifest.json</v>
      </c>
      <c r="O4231" t="str">
        <f t="shared" si="581"/>
        <v>http://da.dl.itc.u-tokyo.ac.jp/mirador/?params=[{%22manifest%22:%22https://www.dl.ndl.go.jp/api/iiif/3437686/manifest.json%22,%22canvas%22:%22https://www.dl.ndl.go.jp/api/iiif/3437686/canvas/193%22}]</v>
      </c>
      <c r="P4231" t="b">
        <f t="shared" si="582"/>
        <v>1</v>
      </c>
      <c r="Q4231" t="b">
        <f t="shared" si="583"/>
        <v>1</v>
      </c>
      <c r="R4231" s="8">
        <v>346</v>
      </c>
      <c r="S4231" s="8">
        <v>12</v>
      </c>
      <c r="T4231" s="9" t="s">
        <v>5476</v>
      </c>
    </row>
    <row r="4232" spans="1:20" ht="19">
      <c r="A4232" s="8" t="str">
        <f t="shared" si="584"/>
        <v>https://w3id.org/kouigenjimonogatari/data/0346-13.json</v>
      </c>
      <c r="B4232" s="8">
        <v>346</v>
      </c>
      <c r="C4232" s="8">
        <v>13</v>
      </c>
      <c r="D4232" s="9" t="s">
        <v>5477</v>
      </c>
      <c r="E4232" t="str">
        <f t="shared" si="576"/>
        <v>http://creativecommons.org/publicdomain/zero/1.0/</v>
      </c>
      <c r="F4232" s="11" t="s">
        <v>5914</v>
      </c>
      <c r="G4232">
        <v>10</v>
      </c>
      <c r="H4232" t="s">
        <v>337</v>
      </c>
      <c r="I4232" s="3" t="str">
        <f t="shared" si="577"/>
        <v>https://jpsearch.go.jp/term/type/文章要素</v>
      </c>
      <c r="L4232">
        <f t="shared" si="579"/>
        <v>193</v>
      </c>
      <c r="M4232" t="str">
        <f t="shared" si="580"/>
        <v>https://www.dl.ndl.go.jp/api/iiif/3437686/canvas/193</v>
      </c>
      <c r="N4232" t="str">
        <f t="shared" si="578"/>
        <v>https://www.dl.ndl.go.jp/api/iiif/3437686/manifest.json</v>
      </c>
      <c r="O4232" t="str">
        <f t="shared" si="581"/>
        <v>http://da.dl.itc.u-tokyo.ac.jp/mirador/?params=[{%22manifest%22:%22https://www.dl.ndl.go.jp/api/iiif/3437686/manifest.json%22,%22canvas%22:%22https://www.dl.ndl.go.jp/api/iiif/3437686/canvas/193%22}]</v>
      </c>
      <c r="P4232" t="b">
        <f t="shared" si="582"/>
        <v>1</v>
      </c>
      <c r="Q4232" t="b">
        <f t="shared" si="583"/>
        <v>1</v>
      </c>
      <c r="R4232" s="8">
        <v>346</v>
      </c>
      <c r="S4232" s="8">
        <v>13</v>
      </c>
      <c r="T4232" s="9" t="s">
        <v>5477</v>
      </c>
    </row>
    <row r="4233" spans="1:20" ht="19">
      <c r="A4233" s="8" t="str">
        <f t="shared" si="584"/>
        <v>https://w3id.org/kouigenjimonogatari/data/0346-14.json</v>
      </c>
      <c r="B4233" s="8">
        <v>346</v>
      </c>
      <c r="C4233" s="8">
        <v>14</v>
      </c>
      <c r="D4233" s="9" t="s">
        <v>5478</v>
      </c>
      <c r="E4233" t="str">
        <f t="shared" si="576"/>
        <v>http://creativecommons.org/publicdomain/zero/1.0/</v>
      </c>
      <c r="F4233" s="11" t="s">
        <v>5914</v>
      </c>
      <c r="G4233">
        <v>10</v>
      </c>
      <c r="H4233" t="s">
        <v>337</v>
      </c>
      <c r="I4233" s="3" t="str">
        <f t="shared" si="577"/>
        <v>https://jpsearch.go.jp/term/type/文章要素</v>
      </c>
      <c r="L4233">
        <f t="shared" si="579"/>
        <v>193</v>
      </c>
      <c r="M4233" t="str">
        <f t="shared" si="580"/>
        <v>https://www.dl.ndl.go.jp/api/iiif/3437686/canvas/193</v>
      </c>
      <c r="N4233" t="str">
        <f t="shared" si="578"/>
        <v>https://www.dl.ndl.go.jp/api/iiif/3437686/manifest.json</v>
      </c>
      <c r="O4233" t="str">
        <f t="shared" si="581"/>
        <v>http://da.dl.itc.u-tokyo.ac.jp/mirador/?params=[{%22manifest%22:%22https://www.dl.ndl.go.jp/api/iiif/3437686/manifest.json%22,%22canvas%22:%22https://www.dl.ndl.go.jp/api/iiif/3437686/canvas/193%22}]</v>
      </c>
      <c r="P4233" t="b">
        <f t="shared" si="582"/>
        <v>1</v>
      </c>
      <c r="Q4233" t="b">
        <f t="shared" si="583"/>
        <v>1</v>
      </c>
      <c r="R4233" s="8">
        <v>346</v>
      </c>
      <c r="S4233" s="8">
        <v>14</v>
      </c>
      <c r="T4233" s="9" t="s">
        <v>5478</v>
      </c>
    </row>
    <row r="4234" spans="1:20" ht="19">
      <c r="A4234" s="8" t="str">
        <f t="shared" si="584"/>
        <v>https://w3id.org/kouigenjimonogatari/data/0347-01.json</v>
      </c>
      <c r="B4234" s="8">
        <v>347</v>
      </c>
      <c r="C4234" s="8">
        <v>1</v>
      </c>
      <c r="D4234" s="9" t="s">
        <v>5479</v>
      </c>
      <c r="E4234" t="str">
        <f t="shared" si="576"/>
        <v>http://creativecommons.org/publicdomain/zero/1.0/</v>
      </c>
      <c r="F4234" s="11" t="s">
        <v>5914</v>
      </c>
      <c r="G4234">
        <v>10</v>
      </c>
      <c r="H4234" t="s">
        <v>337</v>
      </c>
      <c r="I4234" s="3" t="str">
        <f t="shared" si="577"/>
        <v>https://jpsearch.go.jp/term/type/文章要素</v>
      </c>
      <c r="L4234">
        <f t="shared" si="579"/>
        <v>193</v>
      </c>
      <c r="M4234" t="str">
        <f t="shared" si="580"/>
        <v>https://www.dl.ndl.go.jp/api/iiif/3437686/canvas/193</v>
      </c>
      <c r="N4234" t="str">
        <f t="shared" si="578"/>
        <v>https://www.dl.ndl.go.jp/api/iiif/3437686/manifest.json</v>
      </c>
      <c r="O4234" t="str">
        <f t="shared" si="581"/>
        <v>http://da.dl.itc.u-tokyo.ac.jp/mirador/?params=[{%22manifest%22:%22https://www.dl.ndl.go.jp/api/iiif/3437686/manifest.json%22,%22canvas%22:%22https://www.dl.ndl.go.jp/api/iiif/3437686/canvas/193%22}]</v>
      </c>
      <c r="P4234" t="b">
        <f t="shared" si="582"/>
        <v>1</v>
      </c>
      <c r="Q4234" t="b">
        <f t="shared" si="583"/>
        <v>1</v>
      </c>
      <c r="R4234" s="8">
        <v>347</v>
      </c>
      <c r="S4234" s="8">
        <v>1</v>
      </c>
      <c r="T4234" s="9" t="s">
        <v>5479</v>
      </c>
    </row>
    <row r="4235" spans="1:20" ht="19">
      <c r="A4235" s="8" t="str">
        <f t="shared" si="584"/>
        <v>https://w3id.org/kouigenjimonogatari/data/0347-02.json</v>
      </c>
      <c r="B4235" s="8">
        <v>347</v>
      </c>
      <c r="C4235" s="8">
        <v>2</v>
      </c>
      <c r="D4235" s="9" t="s">
        <v>5480</v>
      </c>
      <c r="E4235" t="str">
        <f t="shared" si="576"/>
        <v>http://creativecommons.org/publicdomain/zero/1.0/</v>
      </c>
      <c r="F4235" s="11" t="s">
        <v>5914</v>
      </c>
      <c r="G4235">
        <v>10</v>
      </c>
      <c r="H4235" t="s">
        <v>337</v>
      </c>
      <c r="I4235" s="3" t="str">
        <f t="shared" si="577"/>
        <v>https://jpsearch.go.jp/term/type/文章要素</v>
      </c>
      <c r="L4235">
        <f t="shared" si="579"/>
        <v>193</v>
      </c>
      <c r="M4235" t="str">
        <f t="shared" si="580"/>
        <v>https://www.dl.ndl.go.jp/api/iiif/3437686/canvas/193</v>
      </c>
      <c r="N4235" t="str">
        <f t="shared" si="578"/>
        <v>https://www.dl.ndl.go.jp/api/iiif/3437686/manifest.json</v>
      </c>
      <c r="O4235" t="str">
        <f t="shared" si="581"/>
        <v>http://da.dl.itc.u-tokyo.ac.jp/mirador/?params=[{%22manifest%22:%22https://www.dl.ndl.go.jp/api/iiif/3437686/manifest.json%22,%22canvas%22:%22https://www.dl.ndl.go.jp/api/iiif/3437686/canvas/193%22}]</v>
      </c>
      <c r="P4235" t="b">
        <f t="shared" si="582"/>
        <v>1</v>
      </c>
      <c r="Q4235" t="b">
        <f t="shared" si="583"/>
        <v>1</v>
      </c>
      <c r="R4235" s="8">
        <v>347</v>
      </c>
      <c r="S4235" s="8">
        <v>2</v>
      </c>
      <c r="T4235" s="9" t="s">
        <v>5480</v>
      </c>
    </row>
    <row r="4236" spans="1:20" ht="19">
      <c r="A4236" s="8" t="str">
        <f t="shared" si="584"/>
        <v>https://w3id.org/kouigenjimonogatari/data/0347-03.json</v>
      </c>
      <c r="B4236" s="8">
        <v>347</v>
      </c>
      <c r="C4236" s="8">
        <v>3</v>
      </c>
      <c r="D4236" s="9" t="s">
        <v>5481</v>
      </c>
      <c r="E4236" t="str">
        <f t="shared" si="576"/>
        <v>http://creativecommons.org/publicdomain/zero/1.0/</v>
      </c>
      <c r="F4236" s="11" t="s">
        <v>5914</v>
      </c>
      <c r="G4236">
        <v>10</v>
      </c>
      <c r="H4236" t="s">
        <v>337</v>
      </c>
      <c r="I4236" s="3" t="str">
        <f t="shared" si="577"/>
        <v>https://jpsearch.go.jp/term/type/文章要素</v>
      </c>
      <c r="L4236">
        <f t="shared" si="579"/>
        <v>193</v>
      </c>
      <c r="M4236" t="str">
        <f t="shared" si="580"/>
        <v>https://www.dl.ndl.go.jp/api/iiif/3437686/canvas/193</v>
      </c>
      <c r="N4236" t="str">
        <f t="shared" si="578"/>
        <v>https://www.dl.ndl.go.jp/api/iiif/3437686/manifest.json</v>
      </c>
      <c r="O4236" t="str">
        <f t="shared" si="581"/>
        <v>http://da.dl.itc.u-tokyo.ac.jp/mirador/?params=[{%22manifest%22:%22https://www.dl.ndl.go.jp/api/iiif/3437686/manifest.json%22,%22canvas%22:%22https://www.dl.ndl.go.jp/api/iiif/3437686/canvas/193%22}]</v>
      </c>
      <c r="P4236" t="b">
        <f t="shared" si="582"/>
        <v>1</v>
      </c>
      <c r="Q4236" t="b">
        <f t="shared" si="583"/>
        <v>1</v>
      </c>
      <c r="R4236" s="8">
        <v>347</v>
      </c>
      <c r="S4236" s="8">
        <v>3</v>
      </c>
      <c r="T4236" s="9" t="s">
        <v>5481</v>
      </c>
    </row>
    <row r="4237" spans="1:20" ht="19">
      <c r="A4237" s="8" t="str">
        <f t="shared" si="584"/>
        <v>https://w3id.org/kouigenjimonogatari/data/0347-04.json</v>
      </c>
      <c r="B4237" s="8">
        <v>347</v>
      </c>
      <c r="C4237" s="8">
        <v>4</v>
      </c>
      <c r="D4237" s="9" t="s">
        <v>5482</v>
      </c>
      <c r="E4237" t="str">
        <f t="shared" si="576"/>
        <v>http://creativecommons.org/publicdomain/zero/1.0/</v>
      </c>
      <c r="F4237" s="11" t="s">
        <v>5914</v>
      </c>
      <c r="G4237">
        <v>10</v>
      </c>
      <c r="H4237" t="s">
        <v>337</v>
      </c>
      <c r="I4237" s="3" t="str">
        <f t="shared" si="577"/>
        <v>https://jpsearch.go.jp/term/type/文章要素</v>
      </c>
      <c r="L4237">
        <f t="shared" si="579"/>
        <v>193</v>
      </c>
      <c r="M4237" t="str">
        <f t="shared" si="580"/>
        <v>https://www.dl.ndl.go.jp/api/iiif/3437686/canvas/193</v>
      </c>
      <c r="N4237" t="str">
        <f t="shared" si="578"/>
        <v>https://www.dl.ndl.go.jp/api/iiif/3437686/manifest.json</v>
      </c>
      <c r="O4237" t="str">
        <f t="shared" si="581"/>
        <v>http://da.dl.itc.u-tokyo.ac.jp/mirador/?params=[{%22manifest%22:%22https://www.dl.ndl.go.jp/api/iiif/3437686/manifest.json%22,%22canvas%22:%22https://www.dl.ndl.go.jp/api/iiif/3437686/canvas/193%22}]</v>
      </c>
      <c r="P4237" t="b">
        <f t="shared" si="582"/>
        <v>1</v>
      </c>
      <c r="Q4237" t="b">
        <f t="shared" si="583"/>
        <v>1</v>
      </c>
      <c r="R4237" s="8">
        <v>347</v>
      </c>
      <c r="S4237" s="8">
        <v>4</v>
      </c>
      <c r="T4237" s="9" t="s">
        <v>5482</v>
      </c>
    </row>
    <row r="4238" spans="1:20" ht="19">
      <c r="A4238" s="8" t="str">
        <f t="shared" si="584"/>
        <v>https://w3id.org/kouigenjimonogatari/data/0347-05.json</v>
      </c>
      <c r="B4238" s="8">
        <v>347</v>
      </c>
      <c r="C4238" s="8">
        <v>5</v>
      </c>
      <c r="D4238" s="9" t="s">
        <v>5483</v>
      </c>
      <c r="E4238" t="str">
        <f t="shared" si="576"/>
        <v>http://creativecommons.org/publicdomain/zero/1.0/</v>
      </c>
      <c r="F4238" s="11" t="s">
        <v>5914</v>
      </c>
      <c r="G4238">
        <v>10</v>
      </c>
      <c r="H4238" t="s">
        <v>337</v>
      </c>
      <c r="I4238" s="3" t="str">
        <f t="shared" si="577"/>
        <v>https://jpsearch.go.jp/term/type/文章要素</v>
      </c>
      <c r="L4238">
        <f t="shared" si="579"/>
        <v>193</v>
      </c>
      <c r="M4238" t="str">
        <f t="shared" si="580"/>
        <v>https://www.dl.ndl.go.jp/api/iiif/3437686/canvas/193</v>
      </c>
      <c r="N4238" t="str">
        <f t="shared" si="578"/>
        <v>https://www.dl.ndl.go.jp/api/iiif/3437686/manifest.json</v>
      </c>
      <c r="O4238" t="str">
        <f t="shared" si="581"/>
        <v>http://da.dl.itc.u-tokyo.ac.jp/mirador/?params=[{%22manifest%22:%22https://www.dl.ndl.go.jp/api/iiif/3437686/manifest.json%22,%22canvas%22:%22https://www.dl.ndl.go.jp/api/iiif/3437686/canvas/193%22}]</v>
      </c>
      <c r="P4238" t="b">
        <f t="shared" si="582"/>
        <v>1</v>
      </c>
      <c r="Q4238" t="b">
        <f t="shared" si="583"/>
        <v>1</v>
      </c>
      <c r="R4238" s="8">
        <v>347</v>
      </c>
      <c r="S4238" s="8">
        <v>5</v>
      </c>
      <c r="T4238" s="9" t="s">
        <v>5483</v>
      </c>
    </row>
    <row r="4239" spans="1:20" ht="19">
      <c r="A4239" s="8" t="str">
        <f t="shared" si="584"/>
        <v>https://w3id.org/kouigenjimonogatari/data/0347-06.json</v>
      </c>
      <c r="B4239" s="8">
        <v>347</v>
      </c>
      <c r="C4239" s="8">
        <v>6</v>
      </c>
      <c r="D4239" s="9" t="s">
        <v>5484</v>
      </c>
      <c r="E4239" t="str">
        <f t="shared" si="576"/>
        <v>http://creativecommons.org/publicdomain/zero/1.0/</v>
      </c>
      <c r="F4239" s="11" t="s">
        <v>5914</v>
      </c>
      <c r="G4239">
        <v>10</v>
      </c>
      <c r="H4239" t="s">
        <v>337</v>
      </c>
      <c r="I4239" s="3" t="str">
        <f t="shared" si="577"/>
        <v>https://jpsearch.go.jp/term/type/文章要素</v>
      </c>
      <c r="L4239">
        <f t="shared" si="579"/>
        <v>193</v>
      </c>
      <c r="M4239" t="str">
        <f t="shared" si="580"/>
        <v>https://www.dl.ndl.go.jp/api/iiif/3437686/canvas/193</v>
      </c>
      <c r="N4239" t="str">
        <f t="shared" si="578"/>
        <v>https://www.dl.ndl.go.jp/api/iiif/3437686/manifest.json</v>
      </c>
      <c r="O4239" t="str">
        <f t="shared" si="581"/>
        <v>http://da.dl.itc.u-tokyo.ac.jp/mirador/?params=[{%22manifest%22:%22https://www.dl.ndl.go.jp/api/iiif/3437686/manifest.json%22,%22canvas%22:%22https://www.dl.ndl.go.jp/api/iiif/3437686/canvas/193%22}]</v>
      </c>
      <c r="P4239" t="b">
        <f t="shared" si="582"/>
        <v>1</v>
      </c>
      <c r="Q4239" t="b">
        <f t="shared" si="583"/>
        <v>1</v>
      </c>
      <c r="R4239" s="8">
        <v>347</v>
      </c>
      <c r="S4239" s="8">
        <v>6</v>
      </c>
      <c r="T4239" s="9" t="s">
        <v>5484</v>
      </c>
    </row>
    <row r="4240" spans="1:20" ht="19">
      <c r="A4240" s="8" t="str">
        <f t="shared" si="584"/>
        <v>https://w3id.org/kouigenjimonogatari/data/0347-07.json</v>
      </c>
      <c r="B4240" s="8">
        <v>347</v>
      </c>
      <c r="C4240" s="8">
        <v>7</v>
      </c>
      <c r="D4240" s="9" t="s">
        <v>5485</v>
      </c>
      <c r="E4240" t="str">
        <f t="shared" si="576"/>
        <v>http://creativecommons.org/publicdomain/zero/1.0/</v>
      </c>
      <c r="F4240" s="11" t="s">
        <v>5914</v>
      </c>
      <c r="G4240">
        <v>10</v>
      </c>
      <c r="H4240" t="s">
        <v>337</v>
      </c>
      <c r="I4240" s="3" t="str">
        <f t="shared" si="577"/>
        <v>https://jpsearch.go.jp/term/type/文章要素</v>
      </c>
      <c r="L4240">
        <f t="shared" si="579"/>
        <v>193</v>
      </c>
      <c r="M4240" t="str">
        <f t="shared" si="580"/>
        <v>https://www.dl.ndl.go.jp/api/iiif/3437686/canvas/193</v>
      </c>
      <c r="N4240" t="str">
        <f t="shared" si="578"/>
        <v>https://www.dl.ndl.go.jp/api/iiif/3437686/manifest.json</v>
      </c>
      <c r="O4240" t="str">
        <f t="shared" si="581"/>
        <v>http://da.dl.itc.u-tokyo.ac.jp/mirador/?params=[{%22manifest%22:%22https://www.dl.ndl.go.jp/api/iiif/3437686/manifest.json%22,%22canvas%22:%22https://www.dl.ndl.go.jp/api/iiif/3437686/canvas/193%22}]</v>
      </c>
      <c r="P4240" t="b">
        <f t="shared" si="582"/>
        <v>1</v>
      </c>
      <c r="Q4240" t="b">
        <f t="shared" si="583"/>
        <v>1</v>
      </c>
      <c r="R4240" s="8">
        <v>347</v>
      </c>
      <c r="S4240" s="8">
        <v>7</v>
      </c>
      <c r="T4240" s="9" t="s">
        <v>5485</v>
      </c>
    </row>
    <row r="4241" spans="1:20" ht="19">
      <c r="A4241" s="8" t="str">
        <f t="shared" si="584"/>
        <v>https://w3id.org/kouigenjimonogatari/data/0347-08.json</v>
      </c>
      <c r="B4241" s="8">
        <v>347</v>
      </c>
      <c r="C4241" s="8">
        <v>8</v>
      </c>
      <c r="D4241" s="9" t="s">
        <v>4681</v>
      </c>
      <c r="E4241" t="str">
        <f t="shared" ref="E4241:E4304" si="585">"http://creativecommons.org/publicdomain/zero/1.0/"</f>
        <v>http://creativecommons.org/publicdomain/zero/1.0/</v>
      </c>
      <c r="F4241" s="11" t="s">
        <v>5914</v>
      </c>
      <c r="G4241">
        <v>10</v>
      </c>
      <c r="H4241" t="s">
        <v>337</v>
      </c>
      <c r="I4241" s="3" t="str">
        <f t="shared" ref="I4241:I4304" si="586">"https://jpsearch.go.jp/term/type/文章要素"</f>
        <v>https://jpsearch.go.jp/term/type/文章要素</v>
      </c>
      <c r="L4241">
        <f t="shared" si="579"/>
        <v>193</v>
      </c>
      <c r="M4241" t="str">
        <f t="shared" si="580"/>
        <v>https://www.dl.ndl.go.jp/api/iiif/3437686/canvas/193</v>
      </c>
      <c r="N4241" t="str">
        <f t="shared" ref="N4241:N4304" si="587">"https://www.dl.ndl.go.jp/api/iiif/3437686/manifest.json"</f>
        <v>https://www.dl.ndl.go.jp/api/iiif/3437686/manifest.json</v>
      </c>
      <c r="O4241" t="str">
        <f t="shared" si="581"/>
        <v>http://da.dl.itc.u-tokyo.ac.jp/mirador/?params=[{%22manifest%22:%22https://www.dl.ndl.go.jp/api/iiif/3437686/manifest.json%22,%22canvas%22:%22https://www.dl.ndl.go.jp/api/iiif/3437686/canvas/193%22}]</v>
      </c>
      <c r="P4241" t="b">
        <f t="shared" si="582"/>
        <v>1</v>
      </c>
      <c r="Q4241" t="b">
        <f t="shared" si="583"/>
        <v>1</v>
      </c>
      <c r="R4241" s="8">
        <v>347</v>
      </c>
      <c r="S4241" s="8">
        <v>8</v>
      </c>
      <c r="T4241" s="9" t="s">
        <v>4681</v>
      </c>
    </row>
    <row r="4242" spans="1:20" ht="19">
      <c r="A4242" s="8" t="str">
        <f t="shared" si="584"/>
        <v>https://w3id.org/kouigenjimonogatari/data/0347-09.json</v>
      </c>
      <c r="B4242" s="8">
        <v>347</v>
      </c>
      <c r="C4242" s="8">
        <v>9</v>
      </c>
      <c r="D4242" s="9" t="s">
        <v>4137</v>
      </c>
      <c r="E4242" t="str">
        <f t="shared" si="585"/>
        <v>http://creativecommons.org/publicdomain/zero/1.0/</v>
      </c>
      <c r="F4242" s="11" t="s">
        <v>5914</v>
      </c>
      <c r="G4242">
        <v>10</v>
      </c>
      <c r="H4242" t="s">
        <v>337</v>
      </c>
      <c r="I4242" s="3" t="str">
        <f t="shared" si="586"/>
        <v>https://jpsearch.go.jp/term/type/文章要素</v>
      </c>
      <c r="L4242">
        <f t="shared" si="579"/>
        <v>193</v>
      </c>
      <c r="M4242" t="str">
        <f t="shared" si="580"/>
        <v>https://www.dl.ndl.go.jp/api/iiif/3437686/canvas/193</v>
      </c>
      <c r="N4242" t="str">
        <f t="shared" si="587"/>
        <v>https://www.dl.ndl.go.jp/api/iiif/3437686/manifest.json</v>
      </c>
      <c r="O4242" t="str">
        <f t="shared" si="581"/>
        <v>http://da.dl.itc.u-tokyo.ac.jp/mirador/?params=[{%22manifest%22:%22https://www.dl.ndl.go.jp/api/iiif/3437686/manifest.json%22,%22canvas%22:%22https://www.dl.ndl.go.jp/api/iiif/3437686/canvas/193%22}]</v>
      </c>
      <c r="P4242" t="b">
        <f t="shared" si="582"/>
        <v>1</v>
      </c>
      <c r="Q4242" t="b">
        <f t="shared" si="583"/>
        <v>1</v>
      </c>
      <c r="R4242" s="8">
        <v>347</v>
      </c>
      <c r="S4242" s="8">
        <v>9</v>
      </c>
      <c r="T4242" s="9" t="s">
        <v>4137</v>
      </c>
    </row>
    <row r="4243" spans="1:20" ht="19">
      <c r="A4243" s="8" t="str">
        <f t="shared" si="584"/>
        <v>https://w3id.org/kouigenjimonogatari/data/0347-10.json</v>
      </c>
      <c r="B4243" s="8">
        <v>347</v>
      </c>
      <c r="C4243" s="8">
        <v>10</v>
      </c>
      <c r="D4243" s="9" t="s">
        <v>5486</v>
      </c>
      <c r="E4243" t="str">
        <f t="shared" si="585"/>
        <v>http://creativecommons.org/publicdomain/zero/1.0/</v>
      </c>
      <c r="F4243" s="11" t="s">
        <v>5914</v>
      </c>
      <c r="G4243">
        <v>10</v>
      </c>
      <c r="H4243" t="s">
        <v>337</v>
      </c>
      <c r="I4243" s="3" t="str">
        <f t="shared" si="586"/>
        <v>https://jpsearch.go.jp/term/type/文章要素</v>
      </c>
      <c r="L4243">
        <f t="shared" si="579"/>
        <v>193</v>
      </c>
      <c r="M4243" t="str">
        <f t="shared" si="580"/>
        <v>https://www.dl.ndl.go.jp/api/iiif/3437686/canvas/193</v>
      </c>
      <c r="N4243" t="str">
        <f t="shared" si="587"/>
        <v>https://www.dl.ndl.go.jp/api/iiif/3437686/manifest.json</v>
      </c>
      <c r="O4243" t="str">
        <f t="shared" si="581"/>
        <v>http://da.dl.itc.u-tokyo.ac.jp/mirador/?params=[{%22manifest%22:%22https://www.dl.ndl.go.jp/api/iiif/3437686/manifest.json%22,%22canvas%22:%22https://www.dl.ndl.go.jp/api/iiif/3437686/canvas/193%22}]</v>
      </c>
      <c r="P4243" t="b">
        <f t="shared" si="582"/>
        <v>1</v>
      </c>
      <c r="Q4243" t="b">
        <f t="shared" si="583"/>
        <v>1</v>
      </c>
      <c r="R4243" s="8">
        <v>347</v>
      </c>
      <c r="S4243" s="8">
        <v>10</v>
      </c>
      <c r="T4243" s="9" t="s">
        <v>5486</v>
      </c>
    </row>
    <row r="4244" spans="1:20" ht="19">
      <c r="A4244" s="8" t="str">
        <f t="shared" si="584"/>
        <v>https://w3id.org/kouigenjimonogatari/data/0347-11.json</v>
      </c>
      <c r="B4244" s="8">
        <v>347</v>
      </c>
      <c r="C4244" s="8">
        <v>11</v>
      </c>
      <c r="D4244" s="9" t="s">
        <v>5487</v>
      </c>
      <c r="E4244" t="str">
        <f t="shared" si="585"/>
        <v>http://creativecommons.org/publicdomain/zero/1.0/</v>
      </c>
      <c r="F4244" s="11" t="s">
        <v>5914</v>
      </c>
      <c r="G4244">
        <v>10</v>
      </c>
      <c r="H4244" t="s">
        <v>337</v>
      </c>
      <c r="I4244" s="3" t="str">
        <f t="shared" si="586"/>
        <v>https://jpsearch.go.jp/term/type/文章要素</v>
      </c>
      <c r="L4244">
        <f t="shared" si="579"/>
        <v>193</v>
      </c>
      <c r="M4244" t="str">
        <f t="shared" si="580"/>
        <v>https://www.dl.ndl.go.jp/api/iiif/3437686/canvas/193</v>
      </c>
      <c r="N4244" t="str">
        <f t="shared" si="587"/>
        <v>https://www.dl.ndl.go.jp/api/iiif/3437686/manifest.json</v>
      </c>
      <c r="O4244" t="str">
        <f t="shared" si="581"/>
        <v>http://da.dl.itc.u-tokyo.ac.jp/mirador/?params=[{%22manifest%22:%22https://www.dl.ndl.go.jp/api/iiif/3437686/manifest.json%22,%22canvas%22:%22https://www.dl.ndl.go.jp/api/iiif/3437686/canvas/193%22}]</v>
      </c>
      <c r="P4244" t="b">
        <f t="shared" si="582"/>
        <v>1</v>
      </c>
      <c r="Q4244" t="b">
        <f t="shared" si="583"/>
        <v>1</v>
      </c>
      <c r="R4244" s="8">
        <v>347</v>
      </c>
      <c r="S4244" s="8">
        <v>11</v>
      </c>
      <c r="T4244" s="9" t="s">
        <v>5487</v>
      </c>
    </row>
    <row r="4245" spans="1:20" ht="19">
      <c r="A4245" s="8" t="str">
        <f t="shared" si="584"/>
        <v>https://w3id.org/kouigenjimonogatari/data/0347-12.json</v>
      </c>
      <c r="B4245" s="8">
        <v>347</v>
      </c>
      <c r="C4245" s="8">
        <v>12</v>
      </c>
      <c r="D4245" s="9" t="s">
        <v>5488</v>
      </c>
      <c r="E4245" t="str">
        <f t="shared" si="585"/>
        <v>http://creativecommons.org/publicdomain/zero/1.0/</v>
      </c>
      <c r="F4245" s="11" t="s">
        <v>5914</v>
      </c>
      <c r="G4245">
        <v>10</v>
      </c>
      <c r="H4245" t="s">
        <v>337</v>
      </c>
      <c r="I4245" s="3" t="str">
        <f t="shared" si="586"/>
        <v>https://jpsearch.go.jp/term/type/文章要素</v>
      </c>
      <c r="L4245">
        <f t="shared" si="579"/>
        <v>193</v>
      </c>
      <c r="M4245" t="str">
        <f t="shared" si="580"/>
        <v>https://www.dl.ndl.go.jp/api/iiif/3437686/canvas/193</v>
      </c>
      <c r="N4245" t="str">
        <f t="shared" si="587"/>
        <v>https://www.dl.ndl.go.jp/api/iiif/3437686/manifest.json</v>
      </c>
      <c r="O4245" t="str">
        <f t="shared" si="581"/>
        <v>http://da.dl.itc.u-tokyo.ac.jp/mirador/?params=[{%22manifest%22:%22https://www.dl.ndl.go.jp/api/iiif/3437686/manifest.json%22,%22canvas%22:%22https://www.dl.ndl.go.jp/api/iiif/3437686/canvas/193%22}]</v>
      </c>
      <c r="P4245" t="b">
        <f t="shared" si="582"/>
        <v>1</v>
      </c>
      <c r="Q4245" t="b">
        <f t="shared" si="583"/>
        <v>1</v>
      </c>
      <c r="R4245" s="8">
        <v>347</v>
      </c>
      <c r="S4245" s="8">
        <v>12</v>
      </c>
      <c r="T4245" s="9" t="s">
        <v>5488</v>
      </c>
    </row>
    <row r="4246" spans="1:20" ht="19">
      <c r="A4246" s="8" t="str">
        <f t="shared" si="584"/>
        <v>https://w3id.org/kouigenjimonogatari/data/0347-13.json</v>
      </c>
      <c r="B4246" s="8">
        <v>347</v>
      </c>
      <c r="C4246" s="8">
        <v>13</v>
      </c>
      <c r="D4246" s="9" t="s">
        <v>5489</v>
      </c>
      <c r="E4246" t="str">
        <f t="shared" si="585"/>
        <v>http://creativecommons.org/publicdomain/zero/1.0/</v>
      </c>
      <c r="F4246" s="11" t="s">
        <v>5914</v>
      </c>
      <c r="G4246">
        <v>10</v>
      </c>
      <c r="H4246" t="s">
        <v>337</v>
      </c>
      <c r="I4246" s="3" t="str">
        <f t="shared" si="586"/>
        <v>https://jpsearch.go.jp/term/type/文章要素</v>
      </c>
      <c r="L4246">
        <f t="shared" si="579"/>
        <v>193</v>
      </c>
      <c r="M4246" t="str">
        <f t="shared" si="580"/>
        <v>https://www.dl.ndl.go.jp/api/iiif/3437686/canvas/193</v>
      </c>
      <c r="N4246" t="str">
        <f t="shared" si="587"/>
        <v>https://www.dl.ndl.go.jp/api/iiif/3437686/manifest.json</v>
      </c>
      <c r="O4246" t="str">
        <f t="shared" si="581"/>
        <v>http://da.dl.itc.u-tokyo.ac.jp/mirador/?params=[{%22manifest%22:%22https://www.dl.ndl.go.jp/api/iiif/3437686/manifest.json%22,%22canvas%22:%22https://www.dl.ndl.go.jp/api/iiif/3437686/canvas/193%22}]</v>
      </c>
      <c r="P4246" t="b">
        <f t="shared" si="582"/>
        <v>1</v>
      </c>
      <c r="Q4246" t="b">
        <f t="shared" si="583"/>
        <v>1</v>
      </c>
      <c r="R4246" s="8">
        <v>347</v>
      </c>
      <c r="S4246" s="8">
        <v>13</v>
      </c>
      <c r="T4246" s="9" t="s">
        <v>5489</v>
      </c>
    </row>
    <row r="4247" spans="1:20" ht="19">
      <c r="A4247" s="8" t="str">
        <f t="shared" si="584"/>
        <v>https://w3id.org/kouigenjimonogatari/data/0347-14.json</v>
      </c>
      <c r="B4247" s="8">
        <v>347</v>
      </c>
      <c r="C4247" s="8">
        <v>14</v>
      </c>
      <c r="D4247" s="9" t="s">
        <v>5490</v>
      </c>
      <c r="E4247" t="str">
        <f t="shared" si="585"/>
        <v>http://creativecommons.org/publicdomain/zero/1.0/</v>
      </c>
      <c r="F4247" s="11" t="s">
        <v>5914</v>
      </c>
      <c r="G4247">
        <v>10</v>
      </c>
      <c r="H4247" t="s">
        <v>337</v>
      </c>
      <c r="I4247" s="3" t="str">
        <f t="shared" si="586"/>
        <v>https://jpsearch.go.jp/term/type/文章要素</v>
      </c>
      <c r="L4247">
        <f t="shared" si="579"/>
        <v>193</v>
      </c>
      <c r="M4247" t="str">
        <f t="shared" si="580"/>
        <v>https://www.dl.ndl.go.jp/api/iiif/3437686/canvas/193</v>
      </c>
      <c r="N4247" t="str">
        <f t="shared" si="587"/>
        <v>https://www.dl.ndl.go.jp/api/iiif/3437686/manifest.json</v>
      </c>
      <c r="O4247" t="str">
        <f t="shared" si="581"/>
        <v>http://da.dl.itc.u-tokyo.ac.jp/mirador/?params=[{%22manifest%22:%22https://www.dl.ndl.go.jp/api/iiif/3437686/manifest.json%22,%22canvas%22:%22https://www.dl.ndl.go.jp/api/iiif/3437686/canvas/193%22}]</v>
      </c>
      <c r="P4247" t="b">
        <f t="shared" si="582"/>
        <v>1</v>
      </c>
      <c r="Q4247" t="b">
        <f t="shared" si="583"/>
        <v>1</v>
      </c>
      <c r="R4247" s="8">
        <v>347</v>
      </c>
      <c r="S4247" s="8">
        <v>14</v>
      </c>
      <c r="T4247" s="9" t="s">
        <v>5490</v>
      </c>
    </row>
    <row r="4248" spans="1:20" ht="19">
      <c r="A4248" s="8" t="str">
        <f t="shared" si="584"/>
        <v>https://w3id.org/kouigenjimonogatari/data/0348-01.json</v>
      </c>
      <c r="B4248" s="8">
        <v>348</v>
      </c>
      <c r="C4248" s="8">
        <v>1</v>
      </c>
      <c r="D4248" s="9" t="s">
        <v>5491</v>
      </c>
      <c r="E4248" t="str">
        <f t="shared" si="585"/>
        <v>http://creativecommons.org/publicdomain/zero/1.0/</v>
      </c>
      <c r="F4248" s="11" t="s">
        <v>5914</v>
      </c>
      <c r="G4248">
        <v>10</v>
      </c>
      <c r="H4248" t="s">
        <v>337</v>
      </c>
      <c r="I4248" s="3" t="str">
        <f t="shared" si="586"/>
        <v>https://jpsearch.go.jp/term/type/文章要素</v>
      </c>
      <c r="L4248">
        <f t="shared" si="579"/>
        <v>194</v>
      </c>
      <c r="M4248" t="str">
        <f t="shared" si="580"/>
        <v>https://www.dl.ndl.go.jp/api/iiif/3437686/canvas/194</v>
      </c>
      <c r="N4248" t="str">
        <f t="shared" si="587"/>
        <v>https://www.dl.ndl.go.jp/api/iiif/3437686/manifest.json</v>
      </c>
      <c r="O4248" t="str">
        <f t="shared" si="581"/>
        <v>http://da.dl.itc.u-tokyo.ac.jp/mirador/?params=[{%22manifest%22:%22https://www.dl.ndl.go.jp/api/iiif/3437686/manifest.json%22,%22canvas%22:%22https://www.dl.ndl.go.jp/api/iiif/3437686/canvas/194%22}]</v>
      </c>
      <c r="P4248" t="b">
        <f t="shared" si="582"/>
        <v>1</v>
      </c>
      <c r="Q4248" t="b">
        <f t="shared" si="583"/>
        <v>1</v>
      </c>
      <c r="R4248" s="8">
        <v>348</v>
      </c>
      <c r="S4248" s="8">
        <v>1</v>
      </c>
      <c r="T4248" s="9" t="s">
        <v>5491</v>
      </c>
    </row>
    <row r="4249" spans="1:20" ht="19">
      <c r="A4249" s="8" t="str">
        <f t="shared" si="584"/>
        <v>https://w3id.org/kouigenjimonogatari/data/0348-02.json</v>
      </c>
      <c r="B4249" s="8">
        <v>348</v>
      </c>
      <c r="C4249" s="8">
        <v>2</v>
      </c>
      <c r="D4249" s="9" t="s">
        <v>5492</v>
      </c>
      <c r="E4249" t="str">
        <f t="shared" si="585"/>
        <v>http://creativecommons.org/publicdomain/zero/1.0/</v>
      </c>
      <c r="F4249" s="11" t="s">
        <v>5914</v>
      </c>
      <c r="G4249">
        <v>10</v>
      </c>
      <c r="H4249" t="s">
        <v>337</v>
      </c>
      <c r="I4249" s="3" t="str">
        <f t="shared" si="586"/>
        <v>https://jpsearch.go.jp/term/type/文章要素</v>
      </c>
      <c r="L4249">
        <f t="shared" si="579"/>
        <v>194</v>
      </c>
      <c r="M4249" t="str">
        <f t="shared" si="580"/>
        <v>https://www.dl.ndl.go.jp/api/iiif/3437686/canvas/194</v>
      </c>
      <c r="N4249" t="str">
        <f t="shared" si="587"/>
        <v>https://www.dl.ndl.go.jp/api/iiif/3437686/manifest.json</v>
      </c>
      <c r="O4249" t="str">
        <f t="shared" si="581"/>
        <v>http://da.dl.itc.u-tokyo.ac.jp/mirador/?params=[{%22manifest%22:%22https://www.dl.ndl.go.jp/api/iiif/3437686/manifest.json%22,%22canvas%22:%22https://www.dl.ndl.go.jp/api/iiif/3437686/canvas/194%22}]</v>
      </c>
      <c r="P4249" t="b">
        <f t="shared" si="582"/>
        <v>1</v>
      </c>
      <c r="Q4249" t="b">
        <f t="shared" si="583"/>
        <v>1</v>
      </c>
      <c r="R4249" s="8">
        <v>348</v>
      </c>
      <c r="S4249" s="8">
        <v>2</v>
      </c>
      <c r="T4249" s="9" t="s">
        <v>5492</v>
      </c>
    </row>
    <row r="4250" spans="1:20" ht="19">
      <c r="A4250" s="8" t="str">
        <f t="shared" si="584"/>
        <v>https://w3id.org/kouigenjimonogatari/data/0348-03.json</v>
      </c>
      <c r="B4250" s="8">
        <v>348</v>
      </c>
      <c r="C4250" s="8">
        <v>3</v>
      </c>
      <c r="D4250" s="9" t="s">
        <v>5493</v>
      </c>
      <c r="E4250" t="str">
        <f t="shared" si="585"/>
        <v>http://creativecommons.org/publicdomain/zero/1.0/</v>
      </c>
      <c r="F4250" s="11" t="s">
        <v>5914</v>
      </c>
      <c r="G4250">
        <v>10</v>
      </c>
      <c r="H4250" t="s">
        <v>337</v>
      </c>
      <c r="I4250" s="3" t="str">
        <f t="shared" si="586"/>
        <v>https://jpsearch.go.jp/term/type/文章要素</v>
      </c>
      <c r="L4250">
        <f t="shared" si="579"/>
        <v>194</v>
      </c>
      <c r="M4250" t="str">
        <f t="shared" si="580"/>
        <v>https://www.dl.ndl.go.jp/api/iiif/3437686/canvas/194</v>
      </c>
      <c r="N4250" t="str">
        <f t="shared" si="587"/>
        <v>https://www.dl.ndl.go.jp/api/iiif/3437686/manifest.json</v>
      </c>
      <c r="O4250" t="str">
        <f t="shared" si="581"/>
        <v>http://da.dl.itc.u-tokyo.ac.jp/mirador/?params=[{%22manifest%22:%22https://www.dl.ndl.go.jp/api/iiif/3437686/manifest.json%22,%22canvas%22:%22https://www.dl.ndl.go.jp/api/iiif/3437686/canvas/194%22}]</v>
      </c>
      <c r="P4250" t="b">
        <f t="shared" si="582"/>
        <v>1</v>
      </c>
      <c r="Q4250" t="b">
        <f t="shared" si="583"/>
        <v>1</v>
      </c>
      <c r="R4250" s="8">
        <v>348</v>
      </c>
      <c r="S4250" s="8">
        <v>3</v>
      </c>
      <c r="T4250" s="9" t="s">
        <v>5493</v>
      </c>
    </row>
    <row r="4251" spans="1:20" ht="19">
      <c r="A4251" s="8" t="str">
        <f t="shared" si="584"/>
        <v>https://w3id.org/kouigenjimonogatari/data/0348-04.json</v>
      </c>
      <c r="B4251" s="8">
        <v>348</v>
      </c>
      <c r="C4251" s="8">
        <v>4</v>
      </c>
      <c r="D4251" s="9" t="s">
        <v>4147</v>
      </c>
      <c r="E4251" t="str">
        <f t="shared" si="585"/>
        <v>http://creativecommons.org/publicdomain/zero/1.0/</v>
      </c>
      <c r="F4251" s="11" t="s">
        <v>5914</v>
      </c>
      <c r="G4251">
        <v>10</v>
      </c>
      <c r="H4251" t="s">
        <v>337</v>
      </c>
      <c r="I4251" s="3" t="str">
        <f t="shared" si="586"/>
        <v>https://jpsearch.go.jp/term/type/文章要素</v>
      </c>
      <c r="L4251">
        <f t="shared" si="579"/>
        <v>194</v>
      </c>
      <c r="M4251" t="str">
        <f t="shared" si="580"/>
        <v>https://www.dl.ndl.go.jp/api/iiif/3437686/canvas/194</v>
      </c>
      <c r="N4251" t="str">
        <f t="shared" si="587"/>
        <v>https://www.dl.ndl.go.jp/api/iiif/3437686/manifest.json</v>
      </c>
      <c r="O4251" t="str">
        <f t="shared" si="581"/>
        <v>http://da.dl.itc.u-tokyo.ac.jp/mirador/?params=[{%22manifest%22:%22https://www.dl.ndl.go.jp/api/iiif/3437686/manifest.json%22,%22canvas%22:%22https://www.dl.ndl.go.jp/api/iiif/3437686/canvas/194%22}]</v>
      </c>
      <c r="P4251" t="b">
        <f t="shared" si="582"/>
        <v>1</v>
      </c>
      <c r="Q4251" t="b">
        <f t="shared" si="583"/>
        <v>1</v>
      </c>
      <c r="R4251" s="8">
        <v>348</v>
      </c>
      <c r="S4251" s="8">
        <v>4</v>
      </c>
      <c r="T4251" s="9" t="s">
        <v>4147</v>
      </c>
    </row>
    <row r="4252" spans="1:20" ht="19">
      <c r="A4252" s="8" t="str">
        <f t="shared" si="584"/>
        <v>https://w3id.org/kouigenjimonogatari/data/0348-05.json</v>
      </c>
      <c r="B4252" s="8">
        <v>348</v>
      </c>
      <c r="C4252" s="8">
        <v>5</v>
      </c>
      <c r="D4252" s="9" t="s">
        <v>5494</v>
      </c>
      <c r="E4252" t="str">
        <f t="shared" si="585"/>
        <v>http://creativecommons.org/publicdomain/zero/1.0/</v>
      </c>
      <c r="F4252" s="11" t="s">
        <v>5914</v>
      </c>
      <c r="G4252">
        <v>10</v>
      </c>
      <c r="H4252" t="s">
        <v>337</v>
      </c>
      <c r="I4252" s="3" t="str">
        <f t="shared" si="586"/>
        <v>https://jpsearch.go.jp/term/type/文章要素</v>
      </c>
      <c r="L4252">
        <f t="shared" si="579"/>
        <v>194</v>
      </c>
      <c r="M4252" t="str">
        <f t="shared" si="580"/>
        <v>https://www.dl.ndl.go.jp/api/iiif/3437686/canvas/194</v>
      </c>
      <c r="N4252" t="str">
        <f t="shared" si="587"/>
        <v>https://www.dl.ndl.go.jp/api/iiif/3437686/manifest.json</v>
      </c>
      <c r="O4252" t="str">
        <f t="shared" si="581"/>
        <v>http://da.dl.itc.u-tokyo.ac.jp/mirador/?params=[{%22manifest%22:%22https://www.dl.ndl.go.jp/api/iiif/3437686/manifest.json%22,%22canvas%22:%22https://www.dl.ndl.go.jp/api/iiif/3437686/canvas/194%22}]</v>
      </c>
      <c r="P4252" t="b">
        <f t="shared" si="582"/>
        <v>1</v>
      </c>
      <c r="Q4252" t="b">
        <f t="shared" si="583"/>
        <v>1</v>
      </c>
      <c r="R4252" s="8">
        <v>348</v>
      </c>
      <c r="S4252" s="8">
        <v>5</v>
      </c>
      <c r="T4252" s="9" t="s">
        <v>5494</v>
      </c>
    </row>
    <row r="4253" spans="1:20" ht="19">
      <c r="A4253" s="8" t="str">
        <f t="shared" si="584"/>
        <v>https://w3id.org/kouigenjimonogatari/data/0348-06.json</v>
      </c>
      <c r="B4253" s="8">
        <v>348</v>
      </c>
      <c r="C4253" s="8">
        <v>6</v>
      </c>
      <c r="D4253" s="9" t="s">
        <v>5495</v>
      </c>
      <c r="E4253" t="str">
        <f t="shared" si="585"/>
        <v>http://creativecommons.org/publicdomain/zero/1.0/</v>
      </c>
      <c r="F4253" s="11" t="s">
        <v>5914</v>
      </c>
      <c r="G4253">
        <v>10</v>
      </c>
      <c r="H4253" t="s">
        <v>337</v>
      </c>
      <c r="I4253" s="3" t="str">
        <f t="shared" si="586"/>
        <v>https://jpsearch.go.jp/term/type/文章要素</v>
      </c>
      <c r="L4253">
        <f t="shared" si="579"/>
        <v>194</v>
      </c>
      <c r="M4253" t="str">
        <f t="shared" si="580"/>
        <v>https://www.dl.ndl.go.jp/api/iiif/3437686/canvas/194</v>
      </c>
      <c r="N4253" t="str">
        <f t="shared" si="587"/>
        <v>https://www.dl.ndl.go.jp/api/iiif/3437686/manifest.json</v>
      </c>
      <c r="O4253" t="str">
        <f t="shared" si="581"/>
        <v>http://da.dl.itc.u-tokyo.ac.jp/mirador/?params=[{%22manifest%22:%22https://www.dl.ndl.go.jp/api/iiif/3437686/manifest.json%22,%22canvas%22:%22https://www.dl.ndl.go.jp/api/iiif/3437686/canvas/194%22}]</v>
      </c>
      <c r="P4253" t="b">
        <f t="shared" si="582"/>
        <v>1</v>
      </c>
      <c r="Q4253" t="b">
        <f t="shared" si="583"/>
        <v>1</v>
      </c>
      <c r="R4253" s="8">
        <v>348</v>
      </c>
      <c r="S4253" s="8">
        <v>6</v>
      </c>
      <c r="T4253" s="9" t="s">
        <v>5495</v>
      </c>
    </row>
    <row r="4254" spans="1:20" ht="19">
      <c r="A4254" s="8" t="str">
        <f t="shared" si="584"/>
        <v>https://w3id.org/kouigenjimonogatari/data/0348-07.json</v>
      </c>
      <c r="B4254" s="8">
        <v>348</v>
      </c>
      <c r="C4254" s="8">
        <v>7</v>
      </c>
      <c r="D4254" s="9" t="s">
        <v>5496</v>
      </c>
      <c r="E4254" t="str">
        <f t="shared" si="585"/>
        <v>http://creativecommons.org/publicdomain/zero/1.0/</v>
      </c>
      <c r="F4254" s="11" t="s">
        <v>5914</v>
      </c>
      <c r="G4254">
        <v>10</v>
      </c>
      <c r="H4254" t="s">
        <v>337</v>
      </c>
      <c r="I4254" s="3" t="str">
        <f t="shared" si="586"/>
        <v>https://jpsearch.go.jp/term/type/文章要素</v>
      </c>
      <c r="L4254">
        <f t="shared" si="579"/>
        <v>194</v>
      </c>
      <c r="M4254" t="str">
        <f t="shared" si="580"/>
        <v>https://www.dl.ndl.go.jp/api/iiif/3437686/canvas/194</v>
      </c>
      <c r="N4254" t="str">
        <f t="shared" si="587"/>
        <v>https://www.dl.ndl.go.jp/api/iiif/3437686/manifest.json</v>
      </c>
      <c r="O4254" t="str">
        <f t="shared" si="581"/>
        <v>http://da.dl.itc.u-tokyo.ac.jp/mirador/?params=[{%22manifest%22:%22https://www.dl.ndl.go.jp/api/iiif/3437686/manifest.json%22,%22canvas%22:%22https://www.dl.ndl.go.jp/api/iiif/3437686/canvas/194%22}]</v>
      </c>
      <c r="P4254" t="b">
        <f t="shared" si="582"/>
        <v>1</v>
      </c>
      <c r="Q4254" t="b">
        <f t="shared" si="583"/>
        <v>1</v>
      </c>
      <c r="R4254" s="8">
        <v>348</v>
      </c>
      <c r="S4254" s="8">
        <v>7</v>
      </c>
      <c r="T4254" s="9" t="s">
        <v>5496</v>
      </c>
    </row>
    <row r="4255" spans="1:20" ht="19">
      <c r="A4255" s="8" t="str">
        <f t="shared" si="584"/>
        <v>https://w3id.org/kouigenjimonogatari/data/0348-08.json</v>
      </c>
      <c r="B4255" s="8">
        <v>348</v>
      </c>
      <c r="C4255" s="8">
        <v>8</v>
      </c>
      <c r="D4255" s="9" t="s">
        <v>5497</v>
      </c>
      <c r="E4255" t="str">
        <f t="shared" si="585"/>
        <v>http://creativecommons.org/publicdomain/zero/1.0/</v>
      </c>
      <c r="F4255" s="11" t="s">
        <v>5914</v>
      </c>
      <c r="G4255">
        <v>10</v>
      </c>
      <c r="H4255" t="s">
        <v>337</v>
      </c>
      <c r="I4255" s="3" t="str">
        <f t="shared" si="586"/>
        <v>https://jpsearch.go.jp/term/type/文章要素</v>
      </c>
      <c r="L4255">
        <f t="shared" si="579"/>
        <v>194</v>
      </c>
      <c r="M4255" t="str">
        <f t="shared" si="580"/>
        <v>https://www.dl.ndl.go.jp/api/iiif/3437686/canvas/194</v>
      </c>
      <c r="N4255" t="str">
        <f t="shared" si="587"/>
        <v>https://www.dl.ndl.go.jp/api/iiif/3437686/manifest.json</v>
      </c>
      <c r="O4255" t="str">
        <f t="shared" si="581"/>
        <v>http://da.dl.itc.u-tokyo.ac.jp/mirador/?params=[{%22manifest%22:%22https://www.dl.ndl.go.jp/api/iiif/3437686/manifest.json%22,%22canvas%22:%22https://www.dl.ndl.go.jp/api/iiif/3437686/canvas/194%22}]</v>
      </c>
      <c r="P4255" t="b">
        <f t="shared" si="582"/>
        <v>1</v>
      </c>
      <c r="Q4255" t="b">
        <f t="shared" si="583"/>
        <v>1</v>
      </c>
      <c r="R4255" s="8">
        <v>348</v>
      </c>
      <c r="S4255" s="8">
        <v>8</v>
      </c>
      <c r="T4255" s="9" t="s">
        <v>5497</v>
      </c>
    </row>
    <row r="4256" spans="1:20" ht="19">
      <c r="A4256" s="8" t="str">
        <f t="shared" si="584"/>
        <v>https://w3id.org/kouigenjimonogatari/data/0348-09.json</v>
      </c>
      <c r="B4256" s="8">
        <v>348</v>
      </c>
      <c r="C4256" s="8">
        <v>9</v>
      </c>
      <c r="D4256" s="9" t="s">
        <v>5498</v>
      </c>
      <c r="E4256" t="str">
        <f t="shared" si="585"/>
        <v>http://creativecommons.org/publicdomain/zero/1.0/</v>
      </c>
      <c r="F4256" s="11" t="s">
        <v>5914</v>
      </c>
      <c r="G4256">
        <v>10</v>
      </c>
      <c r="H4256" t="s">
        <v>337</v>
      </c>
      <c r="I4256" s="3" t="str">
        <f t="shared" si="586"/>
        <v>https://jpsearch.go.jp/term/type/文章要素</v>
      </c>
      <c r="L4256">
        <f t="shared" ref="L4256:L4319" si="588">20+INT(B4256/2)</f>
        <v>194</v>
      </c>
      <c r="M4256" t="str">
        <f t="shared" ref="M4256:M4319" si="589">"https://www.dl.ndl.go.jp/api/iiif/3437686/canvas/"&amp;L4256</f>
        <v>https://www.dl.ndl.go.jp/api/iiif/3437686/canvas/194</v>
      </c>
      <c r="N4256" t="str">
        <f t="shared" si="587"/>
        <v>https://www.dl.ndl.go.jp/api/iiif/3437686/manifest.json</v>
      </c>
      <c r="O4256" t="str">
        <f t="shared" ref="O4256:O4319" si="590">"http://da.dl.itc.u-tokyo.ac.jp/mirador/?params=[{%22manifest%22:%22"&amp;N4256&amp;"%22,%22canvas%22:%22"&amp;M4256&amp;"%22}]"</f>
        <v>http://da.dl.itc.u-tokyo.ac.jp/mirador/?params=[{%22manifest%22:%22https://www.dl.ndl.go.jp/api/iiif/3437686/manifest.json%22,%22canvas%22:%22https://www.dl.ndl.go.jp/api/iiif/3437686/canvas/194%22}]</v>
      </c>
      <c r="P4256" t="b">
        <f t="shared" ref="P4256:P4319" si="591">S4256=C4256</f>
        <v>1</v>
      </c>
      <c r="Q4256" t="b">
        <f t="shared" ref="Q4256:Q4319" si="592">B4256=R4256</f>
        <v>1</v>
      </c>
      <c r="R4256" s="8">
        <v>348</v>
      </c>
      <c r="S4256" s="8">
        <v>9</v>
      </c>
      <c r="T4256" s="9" t="s">
        <v>5498</v>
      </c>
    </row>
    <row r="4257" spans="1:20" ht="19">
      <c r="A4257" s="8" t="str">
        <f t="shared" si="584"/>
        <v>https://w3id.org/kouigenjimonogatari/data/0348-10.json</v>
      </c>
      <c r="B4257" s="8">
        <v>348</v>
      </c>
      <c r="C4257" s="8">
        <v>10</v>
      </c>
      <c r="D4257" s="9" t="s">
        <v>5499</v>
      </c>
      <c r="E4257" t="str">
        <f t="shared" si="585"/>
        <v>http://creativecommons.org/publicdomain/zero/1.0/</v>
      </c>
      <c r="F4257" s="11" t="s">
        <v>5914</v>
      </c>
      <c r="G4257">
        <v>10</v>
      </c>
      <c r="H4257" t="s">
        <v>337</v>
      </c>
      <c r="I4257" s="3" t="str">
        <f t="shared" si="586"/>
        <v>https://jpsearch.go.jp/term/type/文章要素</v>
      </c>
      <c r="L4257">
        <f t="shared" si="588"/>
        <v>194</v>
      </c>
      <c r="M4257" t="str">
        <f t="shared" si="589"/>
        <v>https://www.dl.ndl.go.jp/api/iiif/3437686/canvas/194</v>
      </c>
      <c r="N4257" t="str">
        <f t="shared" si="587"/>
        <v>https://www.dl.ndl.go.jp/api/iiif/3437686/manifest.json</v>
      </c>
      <c r="O4257" t="str">
        <f t="shared" si="590"/>
        <v>http://da.dl.itc.u-tokyo.ac.jp/mirador/?params=[{%22manifest%22:%22https://www.dl.ndl.go.jp/api/iiif/3437686/manifest.json%22,%22canvas%22:%22https://www.dl.ndl.go.jp/api/iiif/3437686/canvas/194%22}]</v>
      </c>
      <c r="P4257" t="b">
        <f t="shared" si="591"/>
        <v>1</v>
      </c>
      <c r="Q4257" t="b">
        <f t="shared" si="592"/>
        <v>1</v>
      </c>
      <c r="R4257" s="8">
        <v>348</v>
      </c>
      <c r="S4257" s="8">
        <v>10</v>
      </c>
      <c r="T4257" s="9" t="s">
        <v>5499</v>
      </c>
    </row>
    <row r="4258" spans="1:20" ht="19">
      <c r="A4258" s="8" t="str">
        <f t="shared" si="584"/>
        <v>https://w3id.org/kouigenjimonogatari/data/0348-11.json</v>
      </c>
      <c r="B4258" s="8">
        <v>348</v>
      </c>
      <c r="C4258" s="8">
        <v>11</v>
      </c>
      <c r="D4258" s="9" t="s">
        <v>5500</v>
      </c>
      <c r="E4258" t="str">
        <f t="shared" si="585"/>
        <v>http://creativecommons.org/publicdomain/zero/1.0/</v>
      </c>
      <c r="F4258" s="11" t="s">
        <v>5914</v>
      </c>
      <c r="G4258">
        <v>10</v>
      </c>
      <c r="H4258" t="s">
        <v>337</v>
      </c>
      <c r="I4258" s="3" t="str">
        <f t="shared" si="586"/>
        <v>https://jpsearch.go.jp/term/type/文章要素</v>
      </c>
      <c r="L4258">
        <f t="shared" si="588"/>
        <v>194</v>
      </c>
      <c r="M4258" t="str">
        <f t="shared" si="589"/>
        <v>https://www.dl.ndl.go.jp/api/iiif/3437686/canvas/194</v>
      </c>
      <c r="N4258" t="str">
        <f t="shared" si="587"/>
        <v>https://www.dl.ndl.go.jp/api/iiif/3437686/manifest.json</v>
      </c>
      <c r="O4258" t="str">
        <f t="shared" si="590"/>
        <v>http://da.dl.itc.u-tokyo.ac.jp/mirador/?params=[{%22manifest%22:%22https://www.dl.ndl.go.jp/api/iiif/3437686/manifest.json%22,%22canvas%22:%22https://www.dl.ndl.go.jp/api/iiif/3437686/canvas/194%22}]</v>
      </c>
      <c r="P4258" t="b">
        <f t="shared" si="591"/>
        <v>1</v>
      </c>
      <c r="Q4258" t="b">
        <f t="shared" si="592"/>
        <v>1</v>
      </c>
      <c r="R4258" s="8">
        <v>348</v>
      </c>
      <c r="S4258" s="8">
        <v>11</v>
      </c>
      <c r="T4258" s="9" t="s">
        <v>5500</v>
      </c>
    </row>
    <row r="4259" spans="1:20" ht="19">
      <c r="A4259" s="8" t="str">
        <f t="shared" si="584"/>
        <v>https://w3id.org/kouigenjimonogatari/data/0348-12.json</v>
      </c>
      <c r="B4259" s="8">
        <v>348</v>
      </c>
      <c r="C4259" s="8">
        <v>12</v>
      </c>
      <c r="D4259" s="9" t="s">
        <v>5501</v>
      </c>
      <c r="E4259" t="str">
        <f t="shared" si="585"/>
        <v>http://creativecommons.org/publicdomain/zero/1.0/</v>
      </c>
      <c r="F4259" s="11" t="s">
        <v>5914</v>
      </c>
      <c r="G4259">
        <v>10</v>
      </c>
      <c r="H4259" t="s">
        <v>337</v>
      </c>
      <c r="I4259" s="3" t="str">
        <f t="shared" si="586"/>
        <v>https://jpsearch.go.jp/term/type/文章要素</v>
      </c>
      <c r="L4259">
        <f t="shared" si="588"/>
        <v>194</v>
      </c>
      <c r="M4259" t="str">
        <f t="shared" si="589"/>
        <v>https://www.dl.ndl.go.jp/api/iiif/3437686/canvas/194</v>
      </c>
      <c r="N4259" t="str">
        <f t="shared" si="587"/>
        <v>https://www.dl.ndl.go.jp/api/iiif/3437686/manifest.json</v>
      </c>
      <c r="O4259" t="str">
        <f t="shared" si="590"/>
        <v>http://da.dl.itc.u-tokyo.ac.jp/mirador/?params=[{%22manifest%22:%22https://www.dl.ndl.go.jp/api/iiif/3437686/manifest.json%22,%22canvas%22:%22https://www.dl.ndl.go.jp/api/iiif/3437686/canvas/194%22}]</v>
      </c>
      <c r="P4259" t="b">
        <f t="shared" si="591"/>
        <v>1</v>
      </c>
      <c r="Q4259" t="b">
        <f t="shared" si="592"/>
        <v>1</v>
      </c>
      <c r="R4259" s="8">
        <v>348</v>
      </c>
      <c r="S4259" s="8">
        <v>12</v>
      </c>
      <c r="T4259" s="9" t="s">
        <v>5501</v>
      </c>
    </row>
    <row r="4260" spans="1:20" ht="19">
      <c r="A4260" s="8" t="str">
        <f t="shared" si="584"/>
        <v>https://w3id.org/kouigenjimonogatari/data/0348-13.json</v>
      </c>
      <c r="B4260" s="8">
        <v>348</v>
      </c>
      <c r="C4260" s="8">
        <v>13</v>
      </c>
      <c r="D4260" s="9" t="s">
        <v>4157</v>
      </c>
      <c r="E4260" t="str">
        <f t="shared" si="585"/>
        <v>http://creativecommons.org/publicdomain/zero/1.0/</v>
      </c>
      <c r="F4260" s="11" t="s">
        <v>5914</v>
      </c>
      <c r="G4260">
        <v>10</v>
      </c>
      <c r="H4260" t="s">
        <v>337</v>
      </c>
      <c r="I4260" s="3" t="str">
        <f t="shared" si="586"/>
        <v>https://jpsearch.go.jp/term/type/文章要素</v>
      </c>
      <c r="L4260">
        <f t="shared" si="588"/>
        <v>194</v>
      </c>
      <c r="M4260" t="str">
        <f t="shared" si="589"/>
        <v>https://www.dl.ndl.go.jp/api/iiif/3437686/canvas/194</v>
      </c>
      <c r="N4260" t="str">
        <f t="shared" si="587"/>
        <v>https://www.dl.ndl.go.jp/api/iiif/3437686/manifest.json</v>
      </c>
      <c r="O4260" t="str">
        <f t="shared" si="590"/>
        <v>http://da.dl.itc.u-tokyo.ac.jp/mirador/?params=[{%22manifest%22:%22https://www.dl.ndl.go.jp/api/iiif/3437686/manifest.json%22,%22canvas%22:%22https://www.dl.ndl.go.jp/api/iiif/3437686/canvas/194%22}]</v>
      </c>
      <c r="P4260" t="b">
        <f t="shared" si="591"/>
        <v>1</v>
      </c>
      <c r="Q4260" t="b">
        <f t="shared" si="592"/>
        <v>1</v>
      </c>
      <c r="R4260" s="8">
        <v>348</v>
      </c>
      <c r="S4260" s="8">
        <v>13</v>
      </c>
      <c r="T4260" s="9" t="s">
        <v>4157</v>
      </c>
    </row>
    <row r="4261" spans="1:20" ht="19">
      <c r="A4261" s="8" t="str">
        <f t="shared" si="584"/>
        <v>https://w3id.org/kouigenjimonogatari/data/0348-14.json</v>
      </c>
      <c r="B4261" s="8">
        <v>348</v>
      </c>
      <c r="C4261" s="8">
        <v>14</v>
      </c>
      <c r="D4261" s="9" t="s">
        <v>5502</v>
      </c>
      <c r="E4261" t="str">
        <f t="shared" si="585"/>
        <v>http://creativecommons.org/publicdomain/zero/1.0/</v>
      </c>
      <c r="F4261" s="11" t="s">
        <v>5914</v>
      </c>
      <c r="G4261">
        <v>10</v>
      </c>
      <c r="H4261" t="s">
        <v>337</v>
      </c>
      <c r="I4261" s="3" t="str">
        <f t="shared" si="586"/>
        <v>https://jpsearch.go.jp/term/type/文章要素</v>
      </c>
      <c r="L4261">
        <f t="shared" si="588"/>
        <v>194</v>
      </c>
      <c r="M4261" t="str">
        <f t="shared" si="589"/>
        <v>https://www.dl.ndl.go.jp/api/iiif/3437686/canvas/194</v>
      </c>
      <c r="N4261" t="str">
        <f t="shared" si="587"/>
        <v>https://www.dl.ndl.go.jp/api/iiif/3437686/manifest.json</v>
      </c>
      <c r="O4261" t="str">
        <f t="shared" si="590"/>
        <v>http://da.dl.itc.u-tokyo.ac.jp/mirador/?params=[{%22manifest%22:%22https://www.dl.ndl.go.jp/api/iiif/3437686/manifest.json%22,%22canvas%22:%22https://www.dl.ndl.go.jp/api/iiif/3437686/canvas/194%22}]</v>
      </c>
      <c r="P4261" t="b">
        <f t="shared" si="591"/>
        <v>1</v>
      </c>
      <c r="Q4261" t="b">
        <f t="shared" si="592"/>
        <v>1</v>
      </c>
      <c r="R4261" s="8">
        <v>348</v>
      </c>
      <c r="S4261" s="8">
        <v>14</v>
      </c>
      <c r="T4261" s="9" t="s">
        <v>5502</v>
      </c>
    </row>
    <row r="4262" spans="1:20" ht="19">
      <c r="A4262" s="8" t="str">
        <f t="shared" si="584"/>
        <v>https://w3id.org/kouigenjimonogatari/data/0349-01.json</v>
      </c>
      <c r="B4262" s="8">
        <v>349</v>
      </c>
      <c r="C4262" s="8">
        <v>1</v>
      </c>
      <c r="D4262" s="9" t="s">
        <v>5503</v>
      </c>
      <c r="E4262" t="str">
        <f t="shared" si="585"/>
        <v>http://creativecommons.org/publicdomain/zero/1.0/</v>
      </c>
      <c r="F4262" s="11" t="s">
        <v>5914</v>
      </c>
      <c r="G4262">
        <v>10</v>
      </c>
      <c r="H4262" t="s">
        <v>337</v>
      </c>
      <c r="I4262" s="3" t="str">
        <f t="shared" si="586"/>
        <v>https://jpsearch.go.jp/term/type/文章要素</v>
      </c>
      <c r="L4262">
        <f t="shared" si="588"/>
        <v>194</v>
      </c>
      <c r="M4262" t="str">
        <f t="shared" si="589"/>
        <v>https://www.dl.ndl.go.jp/api/iiif/3437686/canvas/194</v>
      </c>
      <c r="N4262" t="str">
        <f t="shared" si="587"/>
        <v>https://www.dl.ndl.go.jp/api/iiif/3437686/manifest.json</v>
      </c>
      <c r="O4262" t="str">
        <f t="shared" si="590"/>
        <v>http://da.dl.itc.u-tokyo.ac.jp/mirador/?params=[{%22manifest%22:%22https://www.dl.ndl.go.jp/api/iiif/3437686/manifest.json%22,%22canvas%22:%22https://www.dl.ndl.go.jp/api/iiif/3437686/canvas/194%22}]</v>
      </c>
      <c r="P4262" t="b">
        <f t="shared" si="591"/>
        <v>1</v>
      </c>
      <c r="Q4262" t="b">
        <f t="shared" si="592"/>
        <v>1</v>
      </c>
      <c r="R4262" s="8">
        <v>349</v>
      </c>
      <c r="S4262" s="8">
        <v>1</v>
      </c>
      <c r="T4262" s="9" t="s">
        <v>5503</v>
      </c>
    </row>
    <row r="4263" spans="1:20" ht="19">
      <c r="A4263" s="8" t="str">
        <f t="shared" si="584"/>
        <v>https://w3id.org/kouigenjimonogatari/data/0349-02.json</v>
      </c>
      <c r="B4263" s="8">
        <v>349</v>
      </c>
      <c r="C4263" s="8">
        <v>2</v>
      </c>
      <c r="D4263" s="9" t="s">
        <v>5504</v>
      </c>
      <c r="E4263" t="str">
        <f t="shared" si="585"/>
        <v>http://creativecommons.org/publicdomain/zero/1.0/</v>
      </c>
      <c r="F4263" s="11" t="s">
        <v>5914</v>
      </c>
      <c r="G4263">
        <v>10</v>
      </c>
      <c r="H4263" t="s">
        <v>337</v>
      </c>
      <c r="I4263" s="3" t="str">
        <f t="shared" si="586"/>
        <v>https://jpsearch.go.jp/term/type/文章要素</v>
      </c>
      <c r="L4263">
        <f t="shared" si="588"/>
        <v>194</v>
      </c>
      <c r="M4263" t="str">
        <f t="shared" si="589"/>
        <v>https://www.dl.ndl.go.jp/api/iiif/3437686/canvas/194</v>
      </c>
      <c r="N4263" t="str">
        <f t="shared" si="587"/>
        <v>https://www.dl.ndl.go.jp/api/iiif/3437686/manifest.json</v>
      </c>
      <c r="O4263" t="str">
        <f t="shared" si="590"/>
        <v>http://da.dl.itc.u-tokyo.ac.jp/mirador/?params=[{%22manifest%22:%22https://www.dl.ndl.go.jp/api/iiif/3437686/manifest.json%22,%22canvas%22:%22https://www.dl.ndl.go.jp/api/iiif/3437686/canvas/194%22}]</v>
      </c>
      <c r="P4263" t="b">
        <f t="shared" si="591"/>
        <v>1</v>
      </c>
      <c r="Q4263" t="b">
        <f t="shared" si="592"/>
        <v>1</v>
      </c>
      <c r="R4263" s="8">
        <v>349</v>
      </c>
      <c r="S4263" s="8">
        <v>2</v>
      </c>
      <c r="T4263" s="9" t="s">
        <v>5504</v>
      </c>
    </row>
    <row r="4264" spans="1:20" ht="19">
      <c r="A4264" s="8" t="str">
        <f t="shared" si="584"/>
        <v>https://w3id.org/kouigenjimonogatari/data/0349-03.json</v>
      </c>
      <c r="B4264" s="8">
        <v>349</v>
      </c>
      <c r="C4264" s="8">
        <v>3</v>
      </c>
      <c r="D4264" s="9" t="s">
        <v>5505</v>
      </c>
      <c r="E4264" t="str">
        <f t="shared" si="585"/>
        <v>http://creativecommons.org/publicdomain/zero/1.0/</v>
      </c>
      <c r="F4264" s="11" t="s">
        <v>5914</v>
      </c>
      <c r="G4264">
        <v>10</v>
      </c>
      <c r="H4264" t="s">
        <v>337</v>
      </c>
      <c r="I4264" s="3" t="str">
        <f t="shared" si="586"/>
        <v>https://jpsearch.go.jp/term/type/文章要素</v>
      </c>
      <c r="L4264">
        <f t="shared" si="588"/>
        <v>194</v>
      </c>
      <c r="M4264" t="str">
        <f t="shared" si="589"/>
        <v>https://www.dl.ndl.go.jp/api/iiif/3437686/canvas/194</v>
      </c>
      <c r="N4264" t="str">
        <f t="shared" si="587"/>
        <v>https://www.dl.ndl.go.jp/api/iiif/3437686/manifest.json</v>
      </c>
      <c r="O4264" t="str">
        <f t="shared" si="590"/>
        <v>http://da.dl.itc.u-tokyo.ac.jp/mirador/?params=[{%22manifest%22:%22https://www.dl.ndl.go.jp/api/iiif/3437686/manifest.json%22,%22canvas%22:%22https://www.dl.ndl.go.jp/api/iiif/3437686/canvas/194%22}]</v>
      </c>
      <c r="P4264" t="b">
        <f t="shared" si="591"/>
        <v>1</v>
      </c>
      <c r="Q4264" t="b">
        <f t="shared" si="592"/>
        <v>1</v>
      </c>
      <c r="R4264" s="8">
        <v>349</v>
      </c>
      <c r="S4264" s="8">
        <v>3</v>
      </c>
      <c r="T4264" s="9" t="s">
        <v>5505</v>
      </c>
    </row>
    <row r="4265" spans="1:20" ht="19">
      <c r="A4265" s="8" t="str">
        <f t="shared" si="584"/>
        <v>https://w3id.org/kouigenjimonogatari/data/0349-04.json</v>
      </c>
      <c r="B4265" s="8">
        <v>349</v>
      </c>
      <c r="C4265" s="8">
        <v>4</v>
      </c>
      <c r="D4265" s="9" t="s">
        <v>5506</v>
      </c>
      <c r="E4265" t="str">
        <f t="shared" si="585"/>
        <v>http://creativecommons.org/publicdomain/zero/1.0/</v>
      </c>
      <c r="F4265" s="11" t="s">
        <v>5914</v>
      </c>
      <c r="G4265">
        <v>10</v>
      </c>
      <c r="H4265" t="s">
        <v>337</v>
      </c>
      <c r="I4265" s="3" t="str">
        <f t="shared" si="586"/>
        <v>https://jpsearch.go.jp/term/type/文章要素</v>
      </c>
      <c r="L4265">
        <f t="shared" si="588"/>
        <v>194</v>
      </c>
      <c r="M4265" t="str">
        <f t="shared" si="589"/>
        <v>https://www.dl.ndl.go.jp/api/iiif/3437686/canvas/194</v>
      </c>
      <c r="N4265" t="str">
        <f t="shared" si="587"/>
        <v>https://www.dl.ndl.go.jp/api/iiif/3437686/manifest.json</v>
      </c>
      <c r="O4265" t="str">
        <f t="shared" si="590"/>
        <v>http://da.dl.itc.u-tokyo.ac.jp/mirador/?params=[{%22manifest%22:%22https://www.dl.ndl.go.jp/api/iiif/3437686/manifest.json%22,%22canvas%22:%22https://www.dl.ndl.go.jp/api/iiif/3437686/canvas/194%22}]</v>
      </c>
      <c r="P4265" t="b">
        <f t="shared" si="591"/>
        <v>1</v>
      </c>
      <c r="Q4265" t="b">
        <f t="shared" si="592"/>
        <v>1</v>
      </c>
      <c r="R4265" s="8">
        <v>349</v>
      </c>
      <c r="S4265" s="8">
        <v>4</v>
      </c>
      <c r="T4265" s="9" t="s">
        <v>5506</v>
      </c>
    </row>
    <row r="4266" spans="1:20" ht="19">
      <c r="A4266" s="8" t="str">
        <f t="shared" si="584"/>
        <v>https://w3id.org/kouigenjimonogatari/data/0349-05.json</v>
      </c>
      <c r="B4266" s="8">
        <v>349</v>
      </c>
      <c r="C4266" s="8">
        <v>5</v>
      </c>
      <c r="D4266" s="9" t="s">
        <v>5507</v>
      </c>
      <c r="E4266" t="str">
        <f t="shared" si="585"/>
        <v>http://creativecommons.org/publicdomain/zero/1.0/</v>
      </c>
      <c r="F4266" s="11" t="s">
        <v>5914</v>
      </c>
      <c r="G4266">
        <v>10</v>
      </c>
      <c r="H4266" t="s">
        <v>337</v>
      </c>
      <c r="I4266" s="3" t="str">
        <f t="shared" si="586"/>
        <v>https://jpsearch.go.jp/term/type/文章要素</v>
      </c>
      <c r="L4266">
        <f t="shared" si="588"/>
        <v>194</v>
      </c>
      <c r="M4266" t="str">
        <f t="shared" si="589"/>
        <v>https://www.dl.ndl.go.jp/api/iiif/3437686/canvas/194</v>
      </c>
      <c r="N4266" t="str">
        <f t="shared" si="587"/>
        <v>https://www.dl.ndl.go.jp/api/iiif/3437686/manifest.json</v>
      </c>
      <c r="O4266" t="str">
        <f t="shared" si="590"/>
        <v>http://da.dl.itc.u-tokyo.ac.jp/mirador/?params=[{%22manifest%22:%22https://www.dl.ndl.go.jp/api/iiif/3437686/manifest.json%22,%22canvas%22:%22https://www.dl.ndl.go.jp/api/iiif/3437686/canvas/194%22}]</v>
      </c>
      <c r="P4266" t="b">
        <f t="shared" si="591"/>
        <v>1</v>
      </c>
      <c r="Q4266" t="b">
        <f t="shared" si="592"/>
        <v>1</v>
      </c>
      <c r="R4266" s="8">
        <v>349</v>
      </c>
      <c r="S4266" s="8">
        <v>5</v>
      </c>
      <c r="T4266" s="9" t="s">
        <v>5507</v>
      </c>
    </row>
    <row r="4267" spans="1:20" ht="19">
      <c r="A4267" s="8" t="str">
        <f t="shared" si="584"/>
        <v>https://w3id.org/kouigenjimonogatari/data/0349-06.json</v>
      </c>
      <c r="B4267" s="8">
        <v>349</v>
      </c>
      <c r="C4267" s="8">
        <v>6</v>
      </c>
      <c r="D4267" s="9" t="s">
        <v>5508</v>
      </c>
      <c r="E4267" t="str">
        <f t="shared" si="585"/>
        <v>http://creativecommons.org/publicdomain/zero/1.0/</v>
      </c>
      <c r="F4267" s="11" t="s">
        <v>5914</v>
      </c>
      <c r="G4267">
        <v>10</v>
      </c>
      <c r="H4267" t="s">
        <v>337</v>
      </c>
      <c r="I4267" s="3" t="str">
        <f t="shared" si="586"/>
        <v>https://jpsearch.go.jp/term/type/文章要素</v>
      </c>
      <c r="L4267">
        <f t="shared" si="588"/>
        <v>194</v>
      </c>
      <c r="M4267" t="str">
        <f t="shared" si="589"/>
        <v>https://www.dl.ndl.go.jp/api/iiif/3437686/canvas/194</v>
      </c>
      <c r="N4267" t="str">
        <f t="shared" si="587"/>
        <v>https://www.dl.ndl.go.jp/api/iiif/3437686/manifest.json</v>
      </c>
      <c r="O4267" t="str">
        <f t="shared" si="590"/>
        <v>http://da.dl.itc.u-tokyo.ac.jp/mirador/?params=[{%22manifest%22:%22https://www.dl.ndl.go.jp/api/iiif/3437686/manifest.json%22,%22canvas%22:%22https://www.dl.ndl.go.jp/api/iiif/3437686/canvas/194%22}]</v>
      </c>
      <c r="P4267" t="b">
        <f t="shared" si="591"/>
        <v>1</v>
      </c>
      <c r="Q4267" t="b">
        <f t="shared" si="592"/>
        <v>1</v>
      </c>
      <c r="R4267" s="8">
        <v>349</v>
      </c>
      <c r="S4267" s="8">
        <v>6</v>
      </c>
      <c r="T4267" s="9" t="s">
        <v>5508</v>
      </c>
    </row>
    <row r="4268" spans="1:20" ht="19">
      <c r="A4268" s="8" t="str">
        <f t="shared" si="584"/>
        <v>https://w3id.org/kouigenjimonogatari/data/0349-07.json</v>
      </c>
      <c r="B4268" s="8">
        <v>349</v>
      </c>
      <c r="C4268" s="8">
        <v>7</v>
      </c>
      <c r="D4268" s="9" t="s">
        <v>5509</v>
      </c>
      <c r="E4268" t="str">
        <f t="shared" si="585"/>
        <v>http://creativecommons.org/publicdomain/zero/1.0/</v>
      </c>
      <c r="F4268" s="11" t="s">
        <v>5914</v>
      </c>
      <c r="G4268">
        <v>10</v>
      </c>
      <c r="H4268" t="s">
        <v>337</v>
      </c>
      <c r="I4268" s="3" t="str">
        <f t="shared" si="586"/>
        <v>https://jpsearch.go.jp/term/type/文章要素</v>
      </c>
      <c r="L4268">
        <f t="shared" si="588"/>
        <v>194</v>
      </c>
      <c r="M4268" t="str">
        <f t="shared" si="589"/>
        <v>https://www.dl.ndl.go.jp/api/iiif/3437686/canvas/194</v>
      </c>
      <c r="N4268" t="str">
        <f t="shared" si="587"/>
        <v>https://www.dl.ndl.go.jp/api/iiif/3437686/manifest.json</v>
      </c>
      <c r="O4268" t="str">
        <f t="shared" si="590"/>
        <v>http://da.dl.itc.u-tokyo.ac.jp/mirador/?params=[{%22manifest%22:%22https://www.dl.ndl.go.jp/api/iiif/3437686/manifest.json%22,%22canvas%22:%22https://www.dl.ndl.go.jp/api/iiif/3437686/canvas/194%22}]</v>
      </c>
      <c r="P4268" t="b">
        <f t="shared" si="591"/>
        <v>1</v>
      </c>
      <c r="Q4268" t="b">
        <f t="shared" si="592"/>
        <v>1</v>
      </c>
      <c r="R4268" s="8">
        <v>349</v>
      </c>
      <c r="S4268" s="8">
        <v>7</v>
      </c>
      <c r="T4268" s="9" t="s">
        <v>5509</v>
      </c>
    </row>
    <row r="4269" spans="1:20" ht="19">
      <c r="A4269" s="8" t="str">
        <f t="shared" si="584"/>
        <v>https://w3id.org/kouigenjimonogatari/data/0349-08.json</v>
      </c>
      <c r="B4269" s="8">
        <v>349</v>
      </c>
      <c r="C4269" s="8">
        <v>8</v>
      </c>
      <c r="D4269" s="9" t="s">
        <v>5510</v>
      </c>
      <c r="E4269" t="str">
        <f t="shared" si="585"/>
        <v>http://creativecommons.org/publicdomain/zero/1.0/</v>
      </c>
      <c r="F4269" s="11" t="s">
        <v>5914</v>
      </c>
      <c r="G4269">
        <v>10</v>
      </c>
      <c r="H4269" t="s">
        <v>337</v>
      </c>
      <c r="I4269" s="3" t="str">
        <f t="shared" si="586"/>
        <v>https://jpsearch.go.jp/term/type/文章要素</v>
      </c>
      <c r="L4269">
        <f t="shared" si="588"/>
        <v>194</v>
      </c>
      <c r="M4269" t="str">
        <f t="shared" si="589"/>
        <v>https://www.dl.ndl.go.jp/api/iiif/3437686/canvas/194</v>
      </c>
      <c r="N4269" t="str">
        <f t="shared" si="587"/>
        <v>https://www.dl.ndl.go.jp/api/iiif/3437686/manifest.json</v>
      </c>
      <c r="O4269" t="str">
        <f t="shared" si="590"/>
        <v>http://da.dl.itc.u-tokyo.ac.jp/mirador/?params=[{%22manifest%22:%22https://www.dl.ndl.go.jp/api/iiif/3437686/manifest.json%22,%22canvas%22:%22https://www.dl.ndl.go.jp/api/iiif/3437686/canvas/194%22}]</v>
      </c>
      <c r="P4269" t="b">
        <f t="shared" si="591"/>
        <v>1</v>
      </c>
      <c r="Q4269" t="b">
        <f t="shared" si="592"/>
        <v>1</v>
      </c>
      <c r="R4269" s="8">
        <v>349</v>
      </c>
      <c r="S4269" s="8">
        <v>8</v>
      </c>
      <c r="T4269" s="9" t="s">
        <v>5510</v>
      </c>
    </row>
    <row r="4270" spans="1:20" ht="19">
      <c r="A4270" s="8" t="str">
        <f t="shared" si="584"/>
        <v>https://w3id.org/kouigenjimonogatari/data/0349-09.json</v>
      </c>
      <c r="B4270" s="8">
        <v>349</v>
      </c>
      <c r="C4270" s="8">
        <v>9</v>
      </c>
      <c r="D4270" s="9" t="s">
        <v>5511</v>
      </c>
      <c r="E4270" t="str">
        <f t="shared" si="585"/>
        <v>http://creativecommons.org/publicdomain/zero/1.0/</v>
      </c>
      <c r="F4270" s="11" t="s">
        <v>5914</v>
      </c>
      <c r="G4270">
        <v>10</v>
      </c>
      <c r="H4270" t="s">
        <v>337</v>
      </c>
      <c r="I4270" s="3" t="str">
        <f t="shared" si="586"/>
        <v>https://jpsearch.go.jp/term/type/文章要素</v>
      </c>
      <c r="L4270">
        <f t="shared" si="588"/>
        <v>194</v>
      </c>
      <c r="M4270" t="str">
        <f t="shared" si="589"/>
        <v>https://www.dl.ndl.go.jp/api/iiif/3437686/canvas/194</v>
      </c>
      <c r="N4270" t="str">
        <f t="shared" si="587"/>
        <v>https://www.dl.ndl.go.jp/api/iiif/3437686/manifest.json</v>
      </c>
      <c r="O4270" t="str">
        <f t="shared" si="590"/>
        <v>http://da.dl.itc.u-tokyo.ac.jp/mirador/?params=[{%22manifest%22:%22https://www.dl.ndl.go.jp/api/iiif/3437686/manifest.json%22,%22canvas%22:%22https://www.dl.ndl.go.jp/api/iiif/3437686/canvas/194%22}]</v>
      </c>
      <c r="P4270" t="b">
        <f t="shared" si="591"/>
        <v>1</v>
      </c>
      <c r="Q4270" t="b">
        <f t="shared" si="592"/>
        <v>1</v>
      </c>
      <c r="R4270" s="8">
        <v>349</v>
      </c>
      <c r="S4270" s="8">
        <v>9</v>
      </c>
      <c r="T4270" s="9" t="s">
        <v>5511</v>
      </c>
    </row>
    <row r="4271" spans="1:20" ht="19">
      <c r="A4271" s="8" t="str">
        <f t="shared" si="584"/>
        <v>https://w3id.org/kouigenjimonogatari/data/0349-10.json</v>
      </c>
      <c r="B4271" s="8">
        <v>349</v>
      </c>
      <c r="C4271" s="8">
        <v>10</v>
      </c>
      <c r="D4271" s="9" t="s">
        <v>5512</v>
      </c>
      <c r="E4271" t="str">
        <f t="shared" si="585"/>
        <v>http://creativecommons.org/publicdomain/zero/1.0/</v>
      </c>
      <c r="F4271" s="11" t="s">
        <v>5914</v>
      </c>
      <c r="G4271">
        <v>10</v>
      </c>
      <c r="H4271" t="s">
        <v>337</v>
      </c>
      <c r="I4271" s="3" t="str">
        <f t="shared" si="586"/>
        <v>https://jpsearch.go.jp/term/type/文章要素</v>
      </c>
      <c r="L4271">
        <f t="shared" si="588"/>
        <v>194</v>
      </c>
      <c r="M4271" t="str">
        <f t="shared" si="589"/>
        <v>https://www.dl.ndl.go.jp/api/iiif/3437686/canvas/194</v>
      </c>
      <c r="N4271" t="str">
        <f t="shared" si="587"/>
        <v>https://www.dl.ndl.go.jp/api/iiif/3437686/manifest.json</v>
      </c>
      <c r="O4271" t="str">
        <f t="shared" si="590"/>
        <v>http://da.dl.itc.u-tokyo.ac.jp/mirador/?params=[{%22manifest%22:%22https://www.dl.ndl.go.jp/api/iiif/3437686/manifest.json%22,%22canvas%22:%22https://www.dl.ndl.go.jp/api/iiif/3437686/canvas/194%22}]</v>
      </c>
      <c r="P4271" t="b">
        <f t="shared" si="591"/>
        <v>1</v>
      </c>
      <c r="Q4271" t="b">
        <f t="shared" si="592"/>
        <v>1</v>
      </c>
      <c r="R4271" s="8">
        <v>349</v>
      </c>
      <c r="S4271" s="8">
        <v>10</v>
      </c>
      <c r="T4271" s="9" t="s">
        <v>5512</v>
      </c>
    </row>
    <row r="4272" spans="1:20" ht="19">
      <c r="A4272" s="8" t="str">
        <f t="shared" si="584"/>
        <v>https://w3id.org/kouigenjimonogatari/data/0349-11.json</v>
      </c>
      <c r="B4272" s="8">
        <v>349</v>
      </c>
      <c r="C4272" s="8">
        <v>11</v>
      </c>
      <c r="D4272" s="9" t="s">
        <v>5513</v>
      </c>
      <c r="E4272" t="str">
        <f t="shared" si="585"/>
        <v>http://creativecommons.org/publicdomain/zero/1.0/</v>
      </c>
      <c r="F4272" s="11" t="s">
        <v>5914</v>
      </c>
      <c r="G4272">
        <v>10</v>
      </c>
      <c r="H4272" t="s">
        <v>337</v>
      </c>
      <c r="I4272" s="3" t="str">
        <f t="shared" si="586"/>
        <v>https://jpsearch.go.jp/term/type/文章要素</v>
      </c>
      <c r="L4272">
        <f t="shared" si="588"/>
        <v>194</v>
      </c>
      <c r="M4272" t="str">
        <f t="shared" si="589"/>
        <v>https://www.dl.ndl.go.jp/api/iiif/3437686/canvas/194</v>
      </c>
      <c r="N4272" t="str">
        <f t="shared" si="587"/>
        <v>https://www.dl.ndl.go.jp/api/iiif/3437686/manifest.json</v>
      </c>
      <c r="O4272" t="str">
        <f t="shared" si="590"/>
        <v>http://da.dl.itc.u-tokyo.ac.jp/mirador/?params=[{%22manifest%22:%22https://www.dl.ndl.go.jp/api/iiif/3437686/manifest.json%22,%22canvas%22:%22https://www.dl.ndl.go.jp/api/iiif/3437686/canvas/194%22}]</v>
      </c>
      <c r="P4272" t="b">
        <f t="shared" si="591"/>
        <v>1</v>
      </c>
      <c r="Q4272" t="b">
        <f t="shared" si="592"/>
        <v>1</v>
      </c>
      <c r="R4272" s="8">
        <v>349</v>
      </c>
      <c r="S4272" s="8">
        <v>11</v>
      </c>
      <c r="T4272" s="9" t="s">
        <v>5513</v>
      </c>
    </row>
    <row r="4273" spans="1:20" ht="19">
      <c r="A4273" s="8" t="str">
        <f t="shared" si="584"/>
        <v>https://w3id.org/kouigenjimonogatari/data/0349-12.json</v>
      </c>
      <c r="B4273" s="8">
        <v>349</v>
      </c>
      <c r="C4273" s="8">
        <v>12</v>
      </c>
      <c r="D4273" s="9" t="s">
        <v>5514</v>
      </c>
      <c r="E4273" t="str">
        <f t="shared" si="585"/>
        <v>http://creativecommons.org/publicdomain/zero/1.0/</v>
      </c>
      <c r="F4273" s="11" t="s">
        <v>5914</v>
      </c>
      <c r="G4273">
        <v>10</v>
      </c>
      <c r="H4273" t="s">
        <v>337</v>
      </c>
      <c r="I4273" s="3" t="str">
        <f t="shared" si="586"/>
        <v>https://jpsearch.go.jp/term/type/文章要素</v>
      </c>
      <c r="L4273">
        <f t="shared" si="588"/>
        <v>194</v>
      </c>
      <c r="M4273" t="str">
        <f t="shared" si="589"/>
        <v>https://www.dl.ndl.go.jp/api/iiif/3437686/canvas/194</v>
      </c>
      <c r="N4273" t="str">
        <f t="shared" si="587"/>
        <v>https://www.dl.ndl.go.jp/api/iiif/3437686/manifest.json</v>
      </c>
      <c r="O4273" t="str">
        <f t="shared" si="590"/>
        <v>http://da.dl.itc.u-tokyo.ac.jp/mirador/?params=[{%22manifest%22:%22https://www.dl.ndl.go.jp/api/iiif/3437686/manifest.json%22,%22canvas%22:%22https://www.dl.ndl.go.jp/api/iiif/3437686/canvas/194%22}]</v>
      </c>
      <c r="P4273" t="b">
        <f t="shared" si="591"/>
        <v>1</v>
      </c>
      <c r="Q4273" t="b">
        <f t="shared" si="592"/>
        <v>1</v>
      </c>
      <c r="R4273" s="8">
        <v>349</v>
      </c>
      <c r="S4273" s="8">
        <v>12</v>
      </c>
      <c r="T4273" s="9" t="s">
        <v>5514</v>
      </c>
    </row>
    <row r="4274" spans="1:20" ht="19">
      <c r="A4274" s="8" t="str">
        <f t="shared" si="584"/>
        <v>https://w3id.org/kouigenjimonogatari/data/0349-13.json</v>
      </c>
      <c r="B4274" s="8">
        <v>349</v>
      </c>
      <c r="C4274" s="8">
        <v>13</v>
      </c>
      <c r="D4274" s="9" t="s">
        <v>5515</v>
      </c>
      <c r="E4274" t="str">
        <f t="shared" si="585"/>
        <v>http://creativecommons.org/publicdomain/zero/1.0/</v>
      </c>
      <c r="F4274" s="11" t="s">
        <v>5914</v>
      </c>
      <c r="G4274">
        <v>10</v>
      </c>
      <c r="H4274" t="s">
        <v>337</v>
      </c>
      <c r="I4274" s="3" t="str">
        <f t="shared" si="586"/>
        <v>https://jpsearch.go.jp/term/type/文章要素</v>
      </c>
      <c r="L4274">
        <f t="shared" si="588"/>
        <v>194</v>
      </c>
      <c r="M4274" t="str">
        <f t="shared" si="589"/>
        <v>https://www.dl.ndl.go.jp/api/iiif/3437686/canvas/194</v>
      </c>
      <c r="N4274" t="str">
        <f t="shared" si="587"/>
        <v>https://www.dl.ndl.go.jp/api/iiif/3437686/manifest.json</v>
      </c>
      <c r="O4274" t="str">
        <f t="shared" si="590"/>
        <v>http://da.dl.itc.u-tokyo.ac.jp/mirador/?params=[{%22manifest%22:%22https://www.dl.ndl.go.jp/api/iiif/3437686/manifest.json%22,%22canvas%22:%22https://www.dl.ndl.go.jp/api/iiif/3437686/canvas/194%22}]</v>
      </c>
      <c r="P4274" t="b">
        <f t="shared" si="591"/>
        <v>1</v>
      </c>
      <c r="Q4274" t="b">
        <f t="shared" si="592"/>
        <v>1</v>
      </c>
      <c r="R4274" s="8">
        <v>349</v>
      </c>
      <c r="S4274" s="8">
        <v>13</v>
      </c>
      <c r="T4274" s="9" t="s">
        <v>5515</v>
      </c>
    </row>
    <row r="4275" spans="1:20" ht="19">
      <c r="A4275" s="8" t="str">
        <f t="shared" si="584"/>
        <v>https://w3id.org/kouigenjimonogatari/data/0349-14.json</v>
      </c>
      <c r="B4275" s="8">
        <v>349</v>
      </c>
      <c r="C4275" s="8">
        <v>14</v>
      </c>
      <c r="D4275" s="9" t="s">
        <v>5516</v>
      </c>
      <c r="E4275" t="str">
        <f t="shared" si="585"/>
        <v>http://creativecommons.org/publicdomain/zero/1.0/</v>
      </c>
      <c r="F4275" s="11" t="s">
        <v>5914</v>
      </c>
      <c r="G4275">
        <v>10</v>
      </c>
      <c r="H4275" t="s">
        <v>337</v>
      </c>
      <c r="I4275" s="3" t="str">
        <f t="shared" si="586"/>
        <v>https://jpsearch.go.jp/term/type/文章要素</v>
      </c>
      <c r="L4275">
        <f t="shared" si="588"/>
        <v>194</v>
      </c>
      <c r="M4275" t="str">
        <f t="shared" si="589"/>
        <v>https://www.dl.ndl.go.jp/api/iiif/3437686/canvas/194</v>
      </c>
      <c r="N4275" t="str">
        <f t="shared" si="587"/>
        <v>https://www.dl.ndl.go.jp/api/iiif/3437686/manifest.json</v>
      </c>
      <c r="O4275" t="str">
        <f t="shared" si="590"/>
        <v>http://da.dl.itc.u-tokyo.ac.jp/mirador/?params=[{%22manifest%22:%22https://www.dl.ndl.go.jp/api/iiif/3437686/manifest.json%22,%22canvas%22:%22https://www.dl.ndl.go.jp/api/iiif/3437686/canvas/194%22}]</v>
      </c>
      <c r="P4275" t="b">
        <f t="shared" si="591"/>
        <v>1</v>
      </c>
      <c r="Q4275" t="b">
        <f t="shared" si="592"/>
        <v>1</v>
      </c>
      <c r="R4275" s="8">
        <v>349</v>
      </c>
      <c r="S4275" s="8">
        <v>14</v>
      </c>
      <c r="T4275" s="9" t="s">
        <v>5516</v>
      </c>
    </row>
    <row r="4276" spans="1:20" ht="19">
      <c r="A4276" s="8" t="str">
        <f t="shared" si="584"/>
        <v>https://w3id.org/kouigenjimonogatari/data/0350-01.json</v>
      </c>
      <c r="B4276" s="8">
        <v>350</v>
      </c>
      <c r="C4276" s="8">
        <v>1</v>
      </c>
      <c r="D4276" s="9" t="s">
        <v>5517</v>
      </c>
      <c r="E4276" t="str">
        <f t="shared" si="585"/>
        <v>http://creativecommons.org/publicdomain/zero/1.0/</v>
      </c>
      <c r="F4276" s="11" t="s">
        <v>5914</v>
      </c>
      <c r="G4276">
        <v>10</v>
      </c>
      <c r="H4276" t="s">
        <v>337</v>
      </c>
      <c r="I4276" s="3" t="str">
        <f t="shared" si="586"/>
        <v>https://jpsearch.go.jp/term/type/文章要素</v>
      </c>
      <c r="L4276">
        <f t="shared" si="588"/>
        <v>195</v>
      </c>
      <c r="M4276" t="str">
        <f t="shared" si="589"/>
        <v>https://www.dl.ndl.go.jp/api/iiif/3437686/canvas/195</v>
      </c>
      <c r="N4276" t="str">
        <f t="shared" si="587"/>
        <v>https://www.dl.ndl.go.jp/api/iiif/3437686/manifest.json</v>
      </c>
      <c r="O4276" t="str">
        <f t="shared" si="590"/>
        <v>http://da.dl.itc.u-tokyo.ac.jp/mirador/?params=[{%22manifest%22:%22https://www.dl.ndl.go.jp/api/iiif/3437686/manifest.json%22,%22canvas%22:%22https://www.dl.ndl.go.jp/api/iiif/3437686/canvas/195%22}]</v>
      </c>
      <c r="P4276" t="b">
        <f t="shared" si="591"/>
        <v>1</v>
      </c>
      <c r="Q4276" t="b">
        <f t="shared" si="592"/>
        <v>1</v>
      </c>
      <c r="R4276" s="8">
        <v>350</v>
      </c>
      <c r="S4276" s="8">
        <v>1</v>
      </c>
      <c r="T4276" s="9" t="s">
        <v>5517</v>
      </c>
    </row>
    <row r="4277" spans="1:20" ht="19">
      <c r="A4277" s="8" t="str">
        <f t="shared" si="584"/>
        <v>https://w3id.org/kouigenjimonogatari/data/0350-02.json</v>
      </c>
      <c r="B4277" s="8">
        <v>350</v>
      </c>
      <c r="C4277" s="8">
        <v>2</v>
      </c>
      <c r="D4277" s="9" t="s">
        <v>5518</v>
      </c>
      <c r="E4277" t="str">
        <f t="shared" si="585"/>
        <v>http://creativecommons.org/publicdomain/zero/1.0/</v>
      </c>
      <c r="F4277" s="11" t="s">
        <v>5914</v>
      </c>
      <c r="G4277">
        <v>10</v>
      </c>
      <c r="H4277" t="s">
        <v>337</v>
      </c>
      <c r="I4277" s="3" t="str">
        <f t="shared" si="586"/>
        <v>https://jpsearch.go.jp/term/type/文章要素</v>
      </c>
      <c r="L4277">
        <f t="shared" si="588"/>
        <v>195</v>
      </c>
      <c r="M4277" t="str">
        <f t="shared" si="589"/>
        <v>https://www.dl.ndl.go.jp/api/iiif/3437686/canvas/195</v>
      </c>
      <c r="N4277" t="str">
        <f t="shared" si="587"/>
        <v>https://www.dl.ndl.go.jp/api/iiif/3437686/manifest.json</v>
      </c>
      <c r="O4277" t="str">
        <f t="shared" si="590"/>
        <v>http://da.dl.itc.u-tokyo.ac.jp/mirador/?params=[{%22manifest%22:%22https://www.dl.ndl.go.jp/api/iiif/3437686/manifest.json%22,%22canvas%22:%22https://www.dl.ndl.go.jp/api/iiif/3437686/canvas/195%22}]</v>
      </c>
      <c r="P4277" t="b">
        <f t="shared" si="591"/>
        <v>1</v>
      </c>
      <c r="Q4277" t="b">
        <f t="shared" si="592"/>
        <v>1</v>
      </c>
      <c r="R4277" s="8">
        <v>350</v>
      </c>
      <c r="S4277" s="8">
        <v>2</v>
      </c>
      <c r="T4277" s="9" t="s">
        <v>5518</v>
      </c>
    </row>
    <row r="4278" spans="1:20" ht="19">
      <c r="A4278" s="8" t="str">
        <f t="shared" si="584"/>
        <v>https://w3id.org/kouigenjimonogatari/data/0350-03.json</v>
      </c>
      <c r="B4278" s="8">
        <v>350</v>
      </c>
      <c r="C4278" s="8">
        <v>3</v>
      </c>
      <c r="D4278" s="9" t="s">
        <v>5519</v>
      </c>
      <c r="E4278" t="str">
        <f t="shared" si="585"/>
        <v>http://creativecommons.org/publicdomain/zero/1.0/</v>
      </c>
      <c r="F4278" s="11" t="s">
        <v>5914</v>
      </c>
      <c r="G4278">
        <v>10</v>
      </c>
      <c r="H4278" t="s">
        <v>337</v>
      </c>
      <c r="I4278" s="3" t="str">
        <f t="shared" si="586"/>
        <v>https://jpsearch.go.jp/term/type/文章要素</v>
      </c>
      <c r="L4278">
        <f t="shared" si="588"/>
        <v>195</v>
      </c>
      <c r="M4278" t="str">
        <f t="shared" si="589"/>
        <v>https://www.dl.ndl.go.jp/api/iiif/3437686/canvas/195</v>
      </c>
      <c r="N4278" t="str">
        <f t="shared" si="587"/>
        <v>https://www.dl.ndl.go.jp/api/iiif/3437686/manifest.json</v>
      </c>
      <c r="O4278" t="str">
        <f t="shared" si="590"/>
        <v>http://da.dl.itc.u-tokyo.ac.jp/mirador/?params=[{%22manifest%22:%22https://www.dl.ndl.go.jp/api/iiif/3437686/manifest.json%22,%22canvas%22:%22https://www.dl.ndl.go.jp/api/iiif/3437686/canvas/195%22}]</v>
      </c>
      <c r="P4278" t="b">
        <f t="shared" si="591"/>
        <v>1</v>
      </c>
      <c r="Q4278" t="b">
        <f t="shared" si="592"/>
        <v>1</v>
      </c>
      <c r="R4278" s="8">
        <v>350</v>
      </c>
      <c r="S4278" s="8">
        <v>3</v>
      </c>
      <c r="T4278" s="9" t="s">
        <v>5519</v>
      </c>
    </row>
    <row r="4279" spans="1:20" ht="19">
      <c r="A4279" s="8" t="str">
        <f t="shared" si="584"/>
        <v>https://w3id.org/kouigenjimonogatari/data/0350-04.json</v>
      </c>
      <c r="B4279" s="8">
        <v>350</v>
      </c>
      <c r="C4279" s="8">
        <v>4</v>
      </c>
      <c r="D4279" s="9" t="s">
        <v>5520</v>
      </c>
      <c r="E4279" t="str">
        <f t="shared" si="585"/>
        <v>http://creativecommons.org/publicdomain/zero/1.0/</v>
      </c>
      <c r="F4279" s="11" t="s">
        <v>5914</v>
      </c>
      <c r="G4279">
        <v>10</v>
      </c>
      <c r="H4279" t="s">
        <v>337</v>
      </c>
      <c r="I4279" s="3" t="str">
        <f t="shared" si="586"/>
        <v>https://jpsearch.go.jp/term/type/文章要素</v>
      </c>
      <c r="L4279">
        <f t="shared" si="588"/>
        <v>195</v>
      </c>
      <c r="M4279" t="str">
        <f t="shared" si="589"/>
        <v>https://www.dl.ndl.go.jp/api/iiif/3437686/canvas/195</v>
      </c>
      <c r="N4279" t="str">
        <f t="shared" si="587"/>
        <v>https://www.dl.ndl.go.jp/api/iiif/3437686/manifest.json</v>
      </c>
      <c r="O4279" t="str">
        <f t="shared" si="590"/>
        <v>http://da.dl.itc.u-tokyo.ac.jp/mirador/?params=[{%22manifest%22:%22https://www.dl.ndl.go.jp/api/iiif/3437686/manifest.json%22,%22canvas%22:%22https://www.dl.ndl.go.jp/api/iiif/3437686/canvas/195%22}]</v>
      </c>
      <c r="P4279" t="b">
        <f t="shared" si="591"/>
        <v>1</v>
      </c>
      <c r="Q4279" t="b">
        <f t="shared" si="592"/>
        <v>1</v>
      </c>
      <c r="R4279" s="8">
        <v>350</v>
      </c>
      <c r="S4279" s="8">
        <v>4</v>
      </c>
      <c r="T4279" s="9" t="s">
        <v>5520</v>
      </c>
    </row>
    <row r="4280" spans="1:20" ht="19">
      <c r="A4280" s="8" t="str">
        <f t="shared" si="584"/>
        <v>https://w3id.org/kouigenjimonogatari/data/0350-05.json</v>
      </c>
      <c r="B4280" s="8">
        <v>350</v>
      </c>
      <c r="C4280" s="8">
        <v>5</v>
      </c>
      <c r="D4280" s="9" t="s">
        <v>4178</v>
      </c>
      <c r="E4280" t="str">
        <f t="shared" si="585"/>
        <v>http://creativecommons.org/publicdomain/zero/1.0/</v>
      </c>
      <c r="F4280" s="11" t="s">
        <v>5914</v>
      </c>
      <c r="G4280">
        <v>10</v>
      </c>
      <c r="H4280" t="s">
        <v>337</v>
      </c>
      <c r="I4280" s="3" t="str">
        <f t="shared" si="586"/>
        <v>https://jpsearch.go.jp/term/type/文章要素</v>
      </c>
      <c r="L4280">
        <f t="shared" si="588"/>
        <v>195</v>
      </c>
      <c r="M4280" t="str">
        <f t="shared" si="589"/>
        <v>https://www.dl.ndl.go.jp/api/iiif/3437686/canvas/195</v>
      </c>
      <c r="N4280" t="str">
        <f t="shared" si="587"/>
        <v>https://www.dl.ndl.go.jp/api/iiif/3437686/manifest.json</v>
      </c>
      <c r="O4280" t="str">
        <f t="shared" si="590"/>
        <v>http://da.dl.itc.u-tokyo.ac.jp/mirador/?params=[{%22manifest%22:%22https://www.dl.ndl.go.jp/api/iiif/3437686/manifest.json%22,%22canvas%22:%22https://www.dl.ndl.go.jp/api/iiif/3437686/canvas/195%22}]</v>
      </c>
      <c r="P4280" t="b">
        <f t="shared" si="591"/>
        <v>1</v>
      </c>
      <c r="Q4280" t="b">
        <f t="shared" si="592"/>
        <v>1</v>
      </c>
      <c r="R4280" s="8">
        <v>350</v>
      </c>
      <c r="S4280" s="8">
        <v>5</v>
      </c>
      <c r="T4280" s="9" t="s">
        <v>4178</v>
      </c>
    </row>
    <row r="4281" spans="1:20" ht="19">
      <c r="A4281" s="8" t="str">
        <f t="shared" si="584"/>
        <v>https://w3id.org/kouigenjimonogatari/data/0350-06.json</v>
      </c>
      <c r="B4281" s="8">
        <v>350</v>
      </c>
      <c r="C4281" s="8">
        <v>6</v>
      </c>
      <c r="D4281" s="9" t="s">
        <v>5521</v>
      </c>
      <c r="E4281" t="str">
        <f t="shared" si="585"/>
        <v>http://creativecommons.org/publicdomain/zero/1.0/</v>
      </c>
      <c r="F4281" s="11" t="s">
        <v>5914</v>
      </c>
      <c r="G4281">
        <v>10</v>
      </c>
      <c r="H4281" t="s">
        <v>337</v>
      </c>
      <c r="I4281" s="3" t="str">
        <f t="shared" si="586"/>
        <v>https://jpsearch.go.jp/term/type/文章要素</v>
      </c>
      <c r="L4281">
        <f t="shared" si="588"/>
        <v>195</v>
      </c>
      <c r="M4281" t="str">
        <f t="shared" si="589"/>
        <v>https://www.dl.ndl.go.jp/api/iiif/3437686/canvas/195</v>
      </c>
      <c r="N4281" t="str">
        <f t="shared" si="587"/>
        <v>https://www.dl.ndl.go.jp/api/iiif/3437686/manifest.json</v>
      </c>
      <c r="O4281" t="str">
        <f t="shared" si="590"/>
        <v>http://da.dl.itc.u-tokyo.ac.jp/mirador/?params=[{%22manifest%22:%22https://www.dl.ndl.go.jp/api/iiif/3437686/manifest.json%22,%22canvas%22:%22https://www.dl.ndl.go.jp/api/iiif/3437686/canvas/195%22}]</v>
      </c>
      <c r="P4281" t="b">
        <f t="shared" si="591"/>
        <v>1</v>
      </c>
      <c r="Q4281" t="b">
        <f t="shared" si="592"/>
        <v>1</v>
      </c>
      <c r="R4281" s="8">
        <v>350</v>
      </c>
      <c r="S4281" s="8">
        <v>6</v>
      </c>
      <c r="T4281" s="9" t="s">
        <v>5521</v>
      </c>
    </row>
    <row r="4282" spans="1:20" ht="19">
      <c r="A4282" s="8" t="str">
        <f t="shared" si="584"/>
        <v>https://w3id.org/kouigenjimonogatari/data/0350-07.json</v>
      </c>
      <c r="B4282" s="8">
        <v>350</v>
      </c>
      <c r="C4282" s="8">
        <v>7</v>
      </c>
      <c r="D4282" s="9" t="s">
        <v>5522</v>
      </c>
      <c r="E4282" t="str">
        <f t="shared" si="585"/>
        <v>http://creativecommons.org/publicdomain/zero/1.0/</v>
      </c>
      <c r="F4282" s="11" t="s">
        <v>5914</v>
      </c>
      <c r="G4282">
        <v>10</v>
      </c>
      <c r="H4282" t="s">
        <v>337</v>
      </c>
      <c r="I4282" s="3" t="str">
        <f t="shared" si="586"/>
        <v>https://jpsearch.go.jp/term/type/文章要素</v>
      </c>
      <c r="L4282">
        <f t="shared" si="588"/>
        <v>195</v>
      </c>
      <c r="M4282" t="str">
        <f t="shared" si="589"/>
        <v>https://www.dl.ndl.go.jp/api/iiif/3437686/canvas/195</v>
      </c>
      <c r="N4282" t="str">
        <f t="shared" si="587"/>
        <v>https://www.dl.ndl.go.jp/api/iiif/3437686/manifest.json</v>
      </c>
      <c r="O4282" t="str">
        <f t="shared" si="590"/>
        <v>http://da.dl.itc.u-tokyo.ac.jp/mirador/?params=[{%22manifest%22:%22https://www.dl.ndl.go.jp/api/iiif/3437686/manifest.json%22,%22canvas%22:%22https://www.dl.ndl.go.jp/api/iiif/3437686/canvas/195%22}]</v>
      </c>
      <c r="P4282" t="b">
        <f t="shared" si="591"/>
        <v>1</v>
      </c>
      <c r="Q4282" t="b">
        <f t="shared" si="592"/>
        <v>1</v>
      </c>
      <c r="R4282" s="8">
        <v>350</v>
      </c>
      <c r="S4282" s="8">
        <v>7</v>
      </c>
      <c r="T4282" s="9" t="s">
        <v>5522</v>
      </c>
    </row>
    <row r="4283" spans="1:20" ht="19">
      <c r="A4283" s="8" t="str">
        <f t="shared" si="584"/>
        <v>https://w3id.org/kouigenjimonogatari/data/0350-08.json</v>
      </c>
      <c r="B4283" s="8">
        <v>350</v>
      </c>
      <c r="C4283" s="8">
        <v>8</v>
      </c>
      <c r="D4283" s="9" t="s">
        <v>5523</v>
      </c>
      <c r="E4283" t="str">
        <f t="shared" si="585"/>
        <v>http://creativecommons.org/publicdomain/zero/1.0/</v>
      </c>
      <c r="F4283" s="11" t="s">
        <v>5914</v>
      </c>
      <c r="G4283">
        <v>10</v>
      </c>
      <c r="H4283" t="s">
        <v>337</v>
      </c>
      <c r="I4283" s="3" t="str">
        <f t="shared" si="586"/>
        <v>https://jpsearch.go.jp/term/type/文章要素</v>
      </c>
      <c r="L4283">
        <f t="shared" si="588"/>
        <v>195</v>
      </c>
      <c r="M4283" t="str">
        <f t="shared" si="589"/>
        <v>https://www.dl.ndl.go.jp/api/iiif/3437686/canvas/195</v>
      </c>
      <c r="N4283" t="str">
        <f t="shared" si="587"/>
        <v>https://www.dl.ndl.go.jp/api/iiif/3437686/manifest.json</v>
      </c>
      <c r="O4283" t="str">
        <f t="shared" si="590"/>
        <v>http://da.dl.itc.u-tokyo.ac.jp/mirador/?params=[{%22manifest%22:%22https://www.dl.ndl.go.jp/api/iiif/3437686/manifest.json%22,%22canvas%22:%22https://www.dl.ndl.go.jp/api/iiif/3437686/canvas/195%22}]</v>
      </c>
      <c r="P4283" t="b">
        <f t="shared" si="591"/>
        <v>1</v>
      </c>
      <c r="Q4283" t="b">
        <f t="shared" si="592"/>
        <v>1</v>
      </c>
      <c r="R4283" s="8">
        <v>350</v>
      </c>
      <c r="S4283" s="8">
        <v>8</v>
      </c>
      <c r="T4283" s="9" t="s">
        <v>5523</v>
      </c>
    </row>
    <row r="4284" spans="1:20" ht="19">
      <c r="A4284" s="8" t="str">
        <f t="shared" si="584"/>
        <v>https://w3id.org/kouigenjimonogatari/data/0350-09.json</v>
      </c>
      <c r="B4284" s="8">
        <v>350</v>
      </c>
      <c r="C4284" s="8">
        <v>9</v>
      </c>
      <c r="D4284" s="9" t="s">
        <v>5524</v>
      </c>
      <c r="E4284" t="str">
        <f t="shared" si="585"/>
        <v>http://creativecommons.org/publicdomain/zero/1.0/</v>
      </c>
      <c r="F4284" s="11" t="s">
        <v>5914</v>
      </c>
      <c r="G4284">
        <v>10</v>
      </c>
      <c r="H4284" t="s">
        <v>337</v>
      </c>
      <c r="I4284" s="3" t="str">
        <f t="shared" si="586"/>
        <v>https://jpsearch.go.jp/term/type/文章要素</v>
      </c>
      <c r="L4284">
        <f t="shared" si="588"/>
        <v>195</v>
      </c>
      <c r="M4284" t="str">
        <f t="shared" si="589"/>
        <v>https://www.dl.ndl.go.jp/api/iiif/3437686/canvas/195</v>
      </c>
      <c r="N4284" t="str">
        <f t="shared" si="587"/>
        <v>https://www.dl.ndl.go.jp/api/iiif/3437686/manifest.json</v>
      </c>
      <c r="O4284" t="str">
        <f t="shared" si="590"/>
        <v>http://da.dl.itc.u-tokyo.ac.jp/mirador/?params=[{%22manifest%22:%22https://www.dl.ndl.go.jp/api/iiif/3437686/manifest.json%22,%22canvas%22:%22https://www.dl.ndl.go.jp/api/iiif/3437686/canvas/195%22}]</v>
      </c>
      <c r="P4284" t="b">
        <f t="shared" si="591"/>
        <v>1</v>
      </c>
      <c r="Q4284" t="b">
        <f t="shared" si="592"/>
        <v>1</v>
      </c>
      <c r="R4284" s="8">
        <v>350</v>
      </c>
      <c r="S4284" s="8">
        <v>9</v>
      </c>
      <c r="T4284" s="9" t="s">
        <v>5524</v>
      </c>
    </row>
    <row r="4285" spans="1:20" ht="19">
      <c r="A4285" s="8" t="str">
        <f t="shared" si="584"/>
        <v>https://w3id.org/kouigenjimonogatari/data/0350-10.json</v>
      </c>
      <c r="B4285" s="8">
        <v>350</v>
      </c>
      <c r="C4285" s="8">
        <v>10</v>
      </c>
      <c r="D4285" s="9" t="s">
        <v>5525</v>
      </c>
      <c r="E4285" t="str">
        <f t="shared" si="585"/>
        <v>http://creativecommons.org/publicdomain/zero/1.0/</v>
      </c>
      <c r="F4285" s="11" t="s">
        <v>5914</v>
      </c>
      <c r="G4285">
        <v>10</v>
      </c>
      <c r="H4285" t="s">
        <v>337</v>
      </c>
      <c r="I4285" s="3" t="str">
        <f t="shared" si="586"/>
        <v>https://jpsearch.go.jp/term/type/文章要素</v>
      </c>
      <c r="L4285">
        <f t="shared" si="588"/>
        <v>195</v>
      </c>
      <c r="M4285" t="str">
        <f t="shared" si="589"/>
        <v>https://www.dl.ndl.go.jp/api/iiif/3437686/canvas/195</v>
      </c>
      <c r="N4285" t="str">
        <f t="shared" si="587"/>
        <v>https://www.dl.ndl.go.jp/api/iiif/3437686/manifest.json</v>
      </c>
      <c r="O4285" t="str">
        <f t="shared" si="590"/>
        <v>http://da.dl.itc.u-tokyo.ac.jp/mirador/?params=[{%22manifest%22:%22https://www.dl.ndl.go.jp/api/iiif/3437686/manifest.json%22,%22canvas%22:%22https://www.dl.ndl.go.jp/api/iiif/3437686/canvas/195%22}]</v>
      </c>
      <c r="P4285" t="b">
        <f t="shared" si="591"/>
        <v>1</v>
      </c>
      <c r="Q4285" t="b">
        <f t="shared" si="592"/>
        <v>1</v>
      </c>
      <c r="R4285" s="8">
        <v>350</v>
      </c>
      <c r="S4285" s="8">
        <v>10</v>
      </c>
      <c r="T4285" s="9" t="s">
        <v>5525</v>
      </c>
    </row>
    <row r="4286" spans="1:20" ht="19">
      <c r="A4286" s="8" t="str">
        <f t="shared" si="584"/>
        <v>https://w3id.org/kouigenjimonogatari/data/0350-11.json</v>
      </c>
      <c r="B4286" s="8">
        <v>350</v>
      </c>
      <c r="C4286" s="8">
        <v>11</v>
      </c>
      <c r="D4286" s="9" t="s">
        <v>4185</v>
      </c>
      <c r="E4286" t="str">
        <f t="shared" si="585"/>
        <v>http://creativecommons.org/publicdomain/zero/1.0/</v>
      </c>
      <c r="F4286" s="11" t="s">
        <v>5914</v>
      </c>
      <c r="G4286">
        <v>10</v>
      </c>
      <c r="H4286" t="s">
        <v>337</v>
      </c>
      <c r="I4286" s="3" t="str">
        <f t="shared" si="586"/>
        <v>https://jpsearch.go.jp/term/type/文章要素</v>
      </c>
      <c r="L4286">
        <f t="shared" si="588"/>
        <v>195</v>
      </c>
      <c r="M4286" t="str">
        <f t="shared" si="589"/>
        <v>https://www.dl.ndl.go.jp/api/iiif/3437686/canvas/195</v>
      </c>
      <c r="N4286" t="str">
        <f t="shared" si="587"/>
        <v>https://www.dl.ndl.go.jp/api/iiif/3437686/manifest.json</v>
      </c>
      <c r="O4286" t="str">
        <f t="shared" si="590"/>
        <v>http://da.dl.itc.u-tokyo.ac.jp/mirador/?params=[{%22manifest%22:%22https://www.dl.ndl.go.jp/api/iiif/3437686/manifest.json%22,%22canvas%22:%22https://www.dl.ndl.go.jp/api/iiif/3437686/canvas/195%22}]</v>
      </c>
      <c r="P4286" t="b">
        <f t="shared" si="591"/>
        <v>1</v>
      </c>
      <c r="Q4286" t="b">
        <f t="shared" si="592"/>
        <v>1</v>
      </c>
      <c r="R4286" s="8">
        <v>350</v>
      </c>
      <c r="S4286" s="8">
        <v>11</v>
      </c>
      <c r="T4286" s="9" t="s">
        <v>4185</v>
      </c>
    </row>
    <row r="4287" spans="1:20" ht="19">
      <c r="A4287" s="8" t="str">
        <f t="shared" si="584"/>
        <v>https://w3id.org/kouigenjimonogatari/data/0350-12.json</v>
      </c>
      <c r="B4287" s="8">
        <v>350</v>
      </c>
      <c r="C4287" s="8">
        <v>12</v>
      </c>
      <c r="D4287" s="9" t="s">
        <v>5526</v>
      </c>
      <c r="E4287" t="str">
        <f t="shared" si="585"/>
        <v>http://creativecommons.org/publicdomain/zero/1.0/</v>
      </c>
      <c r="F4287" s="11" t="s">
        <v>5914</v>
      </c>
      <c r="G4287">
        <v>10</v>
      </c>
      <c r="H4287" t="s">
        <v>337</v>
      </c>
      <c r="I4287" s="3" t="str">
        <f t="shared" si="586"/>
        <v>https://jpsearch.go.jp/term/type/文章要素</v>
      </c>
      <c r="L4287">
        <f t="shared" si="588"/>
        <v>195</v>
      </c>
      <c r="M4287" t="str">
        <f t="shared" si="589"/>
        <v>https://www.dl.ndl.go.jp/api/iiif/3437686/canvas/195</v>
      </c>
      <c r="N4287" t="str">
        <f t="shared" si="587"/>
        <v>https://www.dl.ndl.go.jp/api/iiif/3437686/manifest.json</v>
      </c>
      <c r="O4287" t="str">
        <f t="shared" si="590"/>
        <v>http://da.dl.itc.u-tokyo.ac.jp/mirador/?params=[{%22manifest%22:%22https://www.dl.ndl.go.jp/api/iiif/3437686/manifest.json%22,%22canvas%22:%22https://www.dl.ndl.go.jp/api/iiif/3437686/canvas/195%22}]</v>
      </c>
      <c r="P4287" t="b">
        <f t="shared" si="591"/>
        <v>1</v>
      </c>
      <c r="Q4287" t="b">
        <f t="shared" si="592"/>
        <v>1</v>
      </c>
      <c r="R4287" s="8">
        <v>350</v>
      </c>
      <c r="S4287" s="8">
        <v>12</v>
      </c>
      <c r="T4287" s="9" t="s">
        <v>5526</v>
      </c>
    </row>
    <row r="4288" spans="1:20" ht="19">
      <c r="A4288" s="8" t="str">
        <f t="shared" ref="A4288:A4351" si="593">"https://w3id.org/kouigenjimonogatari/data/"&amp;TEXT(B4288, "0000")&amp;"-"&amp;TEXT(C4288, "00")&amp;".json"</f>
        <v>https://w3id.org/kouigenjimonogatari/data/0350-13.json</v>
      </c>
      <c r="B4288" s="8">
        <v>350</v>
      </c>
      <c r="C4288" s="8">
        <v>13</v>
      </c>
      <c r="D4288" s="9" t="s">
        <v>5527</v>
      </c>
      <c r="E4288" t="str">
        <f t="shared" si="585"/>
        <v>http://creativecommons.org/publicdomain/zero/1.0/</v>
      </c>
      <c r="F4288" s="11" t="s">
        <v>5914</v>
      </c>
      <c r="G4288">
        <v>10</v>
      </c>
      <c r="H4288" t="s">
        <v>337</v>
      </c>
      <c r="I4288" s="3" t="str">
        <f t="shared" si="586"/>
        <v>https://jpsearch.go.jp/term/type/文章要素</v>
      </c>
      <c r="L4288">
        <f t="shared" si="588"/>
        <v>195</v>
      </c>
      <c r="M4288" t="str">
        <f t="shared" si="589"/>
        <v>https://www.dl.ndl.go.jp/api/iiif/3437686/canvas/195</v>
      </c>
      <c r="N4288" t="str">
        <f t="shared" si="587"/>
        <v>https://www.dl.ndl.go.jp/api/iiif/3437686/manifest.json</v>
      </c>
      <c r="O4288" t="str">
        <f t="shared" si="590"/>
        <v>http://da.dl.itc.u-tokyo.ac.jp/mirador/?params=[{%22manifest%22:%22https://www.dl.ndl.go.jp/api/iiif/3437686/manifest.json%22,%22canvas%22:%22https://www.dl.ndl.go.jp/api/iiif/3437686/canvas/195%22}]</v>
      </c>
      <c r="P4288" t="b">
        <f t="shared" si="591"/>
        <v>1</v>
      </c>
      <c r="Q4288" t="b">
        <f t="shared" si="592"/>
        <v>1</v>
      </c>
      <c r="R4288" s="8">
        <v>350</v>
      </c>
      <c r="S4288" s="8">
        <v>13</v>
      </c>
      <c r="T4288" s="9" t="s">
        <v>5527</v>
      </c>
    </row>
    <row r="4289" spans="1:20" ht="19">
      <c r="A4289" s="8" t="str">
        <f t="shared" si="593"/>
        <v>https://w3id.org/kouigenjimonogatari/data/0350-14.json</v>
      </c>
      <c r="B4289" s="8">
        <v>350</v>
      </c>
      <c r="C4289" s="8">
        <v>14</v>
      </c>
      <c r="D4289" s="9" t="s">
        <v>5528</v>
      </c>
      <c r="E4289" t="str">
        <f t="shared" si="585"/>
        <v>http://creativecommons.org/publicdomain/zero/1.0/</v>
      </c>
      <c r="F4289" s="11" t="s">
        <v>5914</v>
      </c>
      <c r="G4289">
        <v>10</v>
      </c>
      <c r="H4289" t="s">
        <v>337</v>
      </c>
      <c r="I4289" s="3" t="str">
        <f t="shared" si="586"/>
        <v>https://jpsearch.go.jp/term/type/文章要素</v>
      </c>
      <c r="L4289">
        <f t="shared" si="588"/>
        <v>195</v>
      </c>
      <c r="M4289" t="str">
        <f t="shared" si="589"/>
        <v>https://www.dl.ndl.go.jp/api/iiif/3437686/canvas/195</v>
      </c>
      <c r="N4289" t="str">
        <f t="shared" si="587"/>
        <v>https://www.dl.ndl.go.jp/api/iiif/3437686/manifest.json</v>
      </c>
      <c r="O4289" t="str">
        <f t="shared" si="590"/>
        <v>http://da.dl.itc.u-tokyo.ac.jp/mirador/?params=[{%22manifest%22:%22https://www.dl.ndl.go.jp/api/iiif/3437686/manifest.json%22,%22canvas%22:%22https://www.dl.ndl.go.jp/api/iiif/3437686/canvas/195%22}]</v>
      </c>
      <c r="P4289" t="b">
        <f t="shared" si="591"/>
        <v>1</v>
      </c>
      <c r="Q4289" t="b">
        <f t="shared" si="592"/>
        <v>1</v>
      </c>
      <c r="R4289" s="8">
        <v>350</v>
      </c>
      <c r="S4289" s="8">
        <v>14</v>
      </c>
      <c r="T4289" s="9" t="s">
        <v>5528</v>
      </c>
    </row>
    <row r="4290" spans="1:20" ht="19">
      <c r="A4290" s="8" t="str">
        <f t="shared" si="593"/>
        <v>https://w3id.org/kouigenjimonogatari/data/0351-01.json</v>
      </c>
      <c r="B4290" s="8">
        <v>351</v>
      </c>
      <c r="C4290" s="8">
        <v>1</v>
      </c>
      <c r="D4290" s="9" t="s">
        <v>5529</v>
      </c>
      <c r="E4290" t="str">
        <f t="shared" si="585"/>
        <v>http://creativecommons.org/publicdomain/zero/1.0/</v>
      </c>
      <c r="F4290" s="11" t="s">
        <v>5914</v>
      </c>
      <c r="G4290">
        <v>10</v>
      </c>
      <c r="H4290" t="s">
        <v>337</v>
      </c>
      <c r="I4290" s="3" t="str">
        <f t="shared" si="586"/>
        <v>https://jpsearch.go.jp/term/type/文章要素</v>
      </c>
      <c r="L4290">
        <f t="shared" si="588"/>
        <v>195</v>
      </c>
      <c r="M4290" t="str">
        <f t="shared" si="589"/>
        <v>https://www.dl.ndl.go.jp/api/iiif/3437686/canvas/195</v>
      </c>
      <c r="N4290" t="str">
        <f t="shared" si="587"/>
        <v>https://www.dl.ndl.go.jp/api/iiif/3437686/manifest.json</v>
      </c>
      <c r="O4290" t="str">
        <f t="shared" si="590"/>
        <v>http://da.dl.itc.u-tokyo.ac.jp/mirador/?params=[{%22manifest%22:%22https://www.dl.ndl.go.jp/api/iiif/3437686/manifest.json%22,%22canvas%22:%22https://www.dl.ndl.go.jp/api/iiif/3437686/canvas/195%22}]</v>
      </c>
      <c r="P4290" t="b">
        <f t="shared" si="591"/>
        <v>1</v>
      </c>
      <c r="Q4290" t="b">
        <f t="shared" si="592"/>
        <v>1</v>
      </c>
      <c r="R4290" s="8">
        <v>351</v>
      </c>
      <c r="S4290" s="8">
        <v>1</v>
      </c>
      <c r="T4290" s="9" t="s">
        <v>5529</v>
      </c>
    </row>
    <row r="4291" spans="1:20" ht="19">
      <c r="A4291" s="8" t="str">
        <f t="shared" si="593"/>
        <v>https://w3id.org/kouigenjimonogatari/data/0351-02.json</v>
      </c>
      <c r="B4291" s="8">
        <v>351</v>
      </c>
      <c r="C4291" s="8">
        <v>2</v>
      </c>
      <c r="D4291" s="9" t="s">
        <v>5530</v>
      </c>
      <c r="E4291" t="str">
        <f t="shared" si="585"/>
        <v>http://creativecommons.org/publicdomain/zero/1.0/</v>
      </c>
      <c r="F4291" s="11" t="s">
        <v>5914</v>
      </c>
      <c r="G4291">
        <v>10</v>
      </c>
      <c r="H4291" t="s">
        <v>337</v>
      </c>
      <c r="I4291" s="3" t="str">
        <f t="shared" si="586"/>
        <v>https://jpsearch.go.jp/term/type/文章要素</v>
      </c>
      <c r="L4291">
        <f t="shared" si="588"/>
        <v>195</v>
      </c>
      <c r="M4291" t="str">
        <f t="shared" si="589"/>
        <v>https://www.dl.ndl.go.jp/api/iiif/3437686/canvas/195</v>
      </c>
      <c r="N4291" t="str">
        <f t="shared" si="587"/>
        <v>https://www.dl.ndl.go.jp/api/iiif/3437686/manifest.json</v>
      </c>
      <c r="O4291" t="str">
        <f t="shared" si="590"/>
        <v>http://da.dl.itc.u-tokyo.ac.jp/mirador/?params=[{%22manifest%22:%22https://www.dl.ndl.go.jp/api/iiif/3437686/manifest.json%22,%22canvas%22:%22https://www.dl.ndl.go.jp/api/iiif/3437686/canvas/195%22}]</v>
      </c>
      <c r="P4291" t="b">
        <f t="shared" si="591"/>
        <v>1</v>
      </c>
      <c r="Q4291" t="b">
        <f t="shared" si="592"/>
        <v>1</v>
      </c>
      <c r="R4291" s="8">
        <v>351</v>
      </c>
      <c r="S4291" s="8">
        <v>2</v>
      </c>
      <c r="T4291" s="9" t="s">
        <v>5530</v>
      </c>
    </row>
    <row r="4292" spans="1:20" ht="19">
      <c r="A4292" s="8" t="str">
        <f t="shared" si="593"/>
        <v>https://w3id.org/kouigenjimonogatari/data/0351-03.json</v>
      </c>
      <c r="B4292" s="8">
        <v>351</v>
      </c>
      <c r="C4292" s="8">
        <v>3</v>
      </c>
      <c r="D4292" s="9" t="s">
        <v>5531</v>
      </c>
      <c r="E4292" t="str">
        <f t="shared" si="585"/>
        <v>http://creativecommons.org/publicdomain/zero/1.0/</v>
      </c>
      <c r="F4292" s="11" t="s">
        <v>5914</v>
      </c>
      <c r="G4292">
        <v>10</v>
      </c>
      <c r="H4292" t="s">
        <v>337</v>
      </c>
      <c r="I4292" s="3" t="str">
        <f t="shared" si="586"/>
        <v>https://jpsearch.go.jp/term/type/文章要素</v>
      </c>
      <c r="L4292">
        <f t="shared" si="588"/>
        <v>195</v>
      </c>
      <c r="M4292" t="str">
        <f t="shared" si="589"/>
        <v>https://www.dl.ndl.go.jp/api/iiif/3437686/canvas/195</v>
      </c>
      <c r="N4292" t="str">
        <f t="shared" si="587"/>
        <v>https://www.dl.ndl.go.jp/api/iiif/3437686/manifest.json</v>
      </c>
      <c r="O4292" t="str">
        <f t="shared" si="590"/>
        <v>http://da.dl.itc.u-tokyo.ac.jp/mirador/?params=[{%22manifest%22:%22https://www.dl.ndl.go.jp/api/iiif/3437686/manifest.json%22,%22canvas%22:%22https://www.dl.ndl.go.jp/api/iiif/3437686/canvas/195%22}]</v>
      </c>
      <c r="P4292" t="b">
        <f t="shared" si="591"/>
        <v>1</v>
      </c>
      <c r="Q4292" t="b">
        <f t="shared" si="592"/>
        <v>1</v>
      </c>
      <c r="R4292" s="8">
        <v>351</v>
      </c>
      <c r="S4292" s="8">
        <v>3</v>
      </c>
      <c r="T4292" s="9" t="s">
        <v>5531</v>
      </c>
    </row>
    <row r="4293" spans="1:20" ht="19">
      <c r="A4293" s="8" t="str">
        <f t="shared" si="593"/>
        <v>https://w3id.org/kouigenjimonogatari/data/0351-04.json</v>
      </c>
      <c r="B4293" s="8">
        <v>351</v>
      </c>
      <c r="C4293" s="8">
        <v>4</v>
      </c>
      <c r="D4293" s="9" t="s">
        <v>5532</v>
      </c>
      <c r="E4293" t="str">
        <f t="shared" si="585"/>
        <v>http://creativecommons.org/publicdomain/zero/1.0/</v>
      </c>
      <c r="F4293" s="11" t="s">
        <v>5914</v>
      </c>
      <c r="G4293">
        <v>10</v>
      </c>
      <c r="H4293" t="s">
        <v>337</v>
      </c>
      <c r="I4293" s="3" t="str">
        <f t="shared" si="586"/>
        <v>https://jpsearch.go.jp/term/type/文章要素</v>
      </c>
      <c r="L4293">
        <f t="shared" si="588"/>
        <v>195</v>
      </c>
      <c r="M4293" t="str">
        <f t="shared" si="589"/>
        <v>https://www.dl.ndl.go.jp/api/iiif/3437686/canvas/195</v>
      </c>
      <c r="N4293" t="str">
        <f t="shared" si="587"/>
        <v>https://www.dl.ndl.go.jp/api/iiif/3437686/manifest.json</v>
      </c>
      <c r="O4293" t="str">
        <f t="shared" si="590"/>
        <v>http://da.dl.itc.u-tokyo.ac.jp/mirador/?params=[{%22manifest%22:%22https://www.dl.ndl.go.jp/api/iiif/3437686/manifest.json%22,%22canvas%22:%22https://www.dl.ndl.go.jp/api/iiif/3437686/canvas/195%22}]</v>
      </c>
      <c r="P4293" t="b">
        <f t="shared" si="591"/>
        <v>1</v>
      </c>
      <c r="Q4293" t="b">
        <f t="shared" si="592"/>
        <v>1</v>
      </c>
      <c r="R4293" s="8">
        <v>351</v>
      </c>
      <c r="S4293" s="8">
        <v>4</v>
      </c>
      <c r="T4293" s="9" t="s">
        <v>5532</v>
      </c>
    </row>
    <row r="4294" spans="1:20" ht="19">
      <c r="A4294" s="8" t="str">
        <f t="shared" si="593"/>
        <v>https://w3id.org/kouigenjimonogatari/data/0351-05.json</v>
      </c>
      <c r="B4294" s="8">
        <v>351</v>
      </c>
      <c r="C4294" s="8">
        <v>5</v>
      </c>
      <c r="D4294" s="9" t="s">
        <v>5533</v>
      </c>
      <c r="E4294" t="str">
        <f t="shared" si="585"/>
        <v>http://creativecommons.org/publicdomain/zero/1.0/</v>
      </c>
      <c r="F4294" s="11" t="s">
        <v>5914</v>
      </c>
      <c r="G4294">
        <v>10</v>
      </c>
      <c r="H4294" t="s">
        <v>337</v>
      </c>
      <c r="I4294" s="3" t="str">
        <f t="shared" si="586"/>
        <v>https://jpsearch.go.jp/term/type/文章要素</v>
      </c>
      <c r="L4294">
        <f t="shared" si="588"/>
        <v>195</v>
      </c>
      <c r="M4294" t="str">
        <f t="shared" si="589"/>
        <v>https://www.dl.ndl.go.jp/api/iiif/3437686/canvas/195</v>
      </c>
      <c r="N4294" t="str">
        <f t="shared" si="587"/>
        <v>https://www.dl.ndl.go.jp/api/iiif/3437686/manifest.json</v>
      </c>
      <c r="O4294" t="str">
        <f t="shared" si="590"/>
        <v>http://da.dl.itc.u-tokyo.ac.jp/mirador/?params=[{%22manifest%22:%22https://www.dl.ndl.go.jp/api/iiif/3437686/manifest.json%22,%22canvas%22:%22https://www.dl.ndl.go.jp/api/iiif/3437686/canvas/195%22}]</v>
      </c>
      <c r="P4294" t="b">
        <f t="shared" si="591"/>
        <v>1</v>
      </c>
      <c r="Q4294" t="b">
        <f t="shared" si="592"/>
        <v>1</v>
      </c>
      <c r="R4294" s="8">
        <v>351</v>
      </c>
      <c r="S4294" s="8">
        <v>5</v>
      </c>
      <c r="T4294" s="9" t="s">
        <v>5533</v>
      </c>
    </row>
    <row r="4295" spans="1:20" ht="19">
      <c r="A4295" s="8" t="str">
        <f t="shared" si="593"/>
        <v>https://w3id.org/kouigenjimonogatari/data/0351-06.json</v>
      </c>
      <c r="B4295" s="8">
        <v>351</v>
      </c>
      <c r="C4295" s="8">
        <v>6</v>
      </c>
      <c r="D4295" s="9" t="s">
        <v>5534</v>
      </c>
      <c r="E4295" t="str">
        <f t="shared" si="585"/>
        <v>http://creativecommons.org/publicdomain/zero/1.0/</v>
      </c>
      <c r="F4295" s="11" t="s">
        <v>5914</v>
      </c>
      <c r="G4295">
        <v>10</v>
      </c>
      <c r="H4295" t="s">
        <v>337</v>
      </c>
      <c r="I4295" s="3" t="str">
        <f t="shared" si="586"/>
        <v>https://jpsearch.go.jp/term/type/文章要素</v>
      </c>
      <c r="L4295">
        <f t="shared" si="588"/>
        <v>195</v>
      </c>
      <c r="M4295" t="str">
        <f t="shared" si="589"/>
        <v>https://www.dl.ndl.go.jp/api/iiif/3437686/canvas/195</v>
      </c>
      <c r="N4295" t="str">
        <f t="shared" si="587"/>
        <v>https://www.dl.ndl.go.jp/api/iiif/3437686/manifest.json</v>
      </c>
      <c r="O4295" t="str">
        <f t="shared" si="590"/>
        <v>http://da.dl.itc.u-tokyo.ac.jp/mirador/?params=[{%22manifest%22:%22https://www.dl.ndl.go.jp/api/iiif/3437686/manifest.json%22,%22canvas%22:%22https://www.dl.ndl.go.jp/api/iiif/3437686/canvas/195%22}]</v>
      </c>
      <c r="P4295" t="b">
        <f t="shared" si="591"/>
        <v>1</v>
      </c>
      <c r="Q4295" t="b">
        <f t="shared" si="592"/>
        <v>1</v>
      </c>
      <c r="R4295" s="8">
        <v>351</v>
      </c>
      <c r="S4295" s="8">
        <v>6</v>
      </c>
      <c r="T4295" s="9" t="s">
        <v>5534</v>
      </c>
    </row>
    <row r="4296" spans="1:20" ht="19">
      <c r="A4296" s="8" t="str">
        <f t="shared" si="593"/>
        <v>https://w3id.org/kouigenjimonogatari/data/0351-07.json</v>
      </c>
      <c r="B4296" s="8">
        <v>351</v>
      </c>
      <c r="C4296" s="8">
        <v>7</v>
      </c>
      <c r="D4296" s="9" t="s">
        <v>5535</v>
      </c>
      <c r="E4296" t="str">
        <f t="shared" si="585"/>
        <v>http://creativecommons.org/publicdomain/zero/1.0/</v>
      </c>
      <c r="F4296" s="11" t="s">
        <v>5914</v>
      </c>
      <c r="G4296">
        <v>10</v>
      </c>
      <c r="H4296" t="s">
        <v>337</v>
      </c>
      <c r="I4296" s="3" t="str">
        <f t="shared" si="586"/>
        <v>https://jpsearch.go.jp/term/type/文章要素</v>
      </c>
      <c r="L4296">
        <f t="shared" si="588"/>
        <v>195</v>
      </c>
      <c r="M4296" t="str">
        <f t="shared" si="589"/>
        <v>https://www.dl.ndl.go.jp/api/iiif/3437686/canvas/195</v>
      </c>
      <c r="N4296" t="str">
        <f t="shared" si="587"/>
        <v>https://www.dl.ndl.go.jp/api/iiif/3437686/manifest.json</v>
      </c>
      <c r="O4296" t="str">
        <f t="shared" si="590"/>
        <v>http://da.dl.itc.u-tokyo.ac.jp/mirador/?params=[{%22manifest%22:%22https://www.dl.ndl.go.jp/api/iiif/3437686/manifest.json%22,%22canvas%22:%22https://www.dl.ndl.go.jp/api/iiif/3437686/canvas/195%22}]</v>
      </c>
      <c r="P4296" t="b">
        <f t="shared" si="591"/>
        <v>1</v>
      </c>
      <c r="Q4296" t="b">
        <f t="shared" si="592"/>
        <v>1</v>
      </c>
      <c r="R4296" s="8">
        <v>351</v>
      </c>
      <c r="S4296" s="8">
        <v>7</v>
      </c>
      <c r="T4296" s="9" t="s">
        <v>5535</v>
      </c>
    </row>
    <row r="4297" spans="1:20" ht="19">
      <c r="A4297" s="8" t="str">
        <f t="shared" si="593"/>
        <v>https://w3id.org/kouigenjimonogatari/data/0351-08.json</v>
      </c>
      <c r="B4297" s="8">
        <v>351</v>
      </c>
      <c r="C4297" s="8">
        <v>8</v>
      </c>
      <c r="D4297" s="9" t="s">
        <v>5536</v>
      </c>
      <c r="E4297" t="str">
        <f t="shared" si="585"/>
        <v>http://creativecommons.org/publicdomain/zero/1.0/</v>
      </c>
      <c r="F4297" s="11" t="s">
        <v>5914</v>
      </c>
      <c r="G4297">
        <v>10</v>
      </c>
      <c r="H4297" t="s">
        <v>337</v>
      </c>
      <c r="I4297" s="3" t="str">
        <f t="shared" si="586"/>
        <v>https://jpsearch.go.jp/term/type/文章要素</v>
      </c>
      <c r="L4297">
        <f t="shared" si="588"/>
        <v>195</v>
      </c>
      <c r="M4297" t="str">
        <f t="shared" si="589"/>
        <v>https://www.dl.ndl.go.jp/api/iiif/3437686/canvas/195</v>
      </c>
      <c r="N4297" t="str">
        <f t="shared" si="587"/>
        <v>https://www.dl.ndl.go.jp/api/iiif/3437686/manifest.json</v>
      </c>
      <c r="O4297" t="str">
        <f t="shared" si="590"/>
        <v>http://da.dl.itc.u-tokyo.ac.jp/mirador/?params=[{%22manifest%22:%22https://www.dl.ndl.go.jp/api/iiif/3437686/manifest.json%22,%22canvas%22:%22https://www.dl.ndl.go.jp/api/iiif/3437686/canvas/195%22}]</v>
      </c>
      <c r="P4297" t="b">
        <f t="shared" si="591"/>
        <v>1</v>
      </c>
      <c r="Q4297" t="b">
        <f t="shared" si="592"/>
        <v>1</v>
      </c>
      <c r="R4297" s="8">
        <v>351</v>
      </c>
      <c r="S4297" s="8">
        <v>8</v>
      </c>
      <c r="T4297" s="9" t="s">
        <v>5536</v>
      </c>
    </row>
    <row r="4298" spans="1:20" ht="19">
      <c r="A4298" s="8" t="str">
        <f t="shared" si="593"/>
        <v>https://w3id.org/kouigenjimonogatari/data/0351-09.json</v>
      </c>
      <c r="B4298" s="8">
        <v>351</v>
      </c>
      <c r="C4298" s="8">
        <v>9</v>
      </c>
      <c r="D4298" s="9" t="s">
        <v>5537</v>
      </c>
      <c r="E4298" t="str">
        <f t="shared" si="585"/>
        <v>http://creativecommons.org/publicdomain/zero/1.0/</v>
      </c>
      <c r="F4298" s="11" t="s">
        <v>5914</v>
      </c>
      <c r="G4298">
        <v>10</v>
      </c>
      <c r="H4298" t="s">
        <v>337</v>
      </c>
      <c r="I4298" s="3" t="str">
        <f t="shared" si="586"/>
        <v>https://jpsearch.go.jp/term/type/文章要素</v>
      </c>
      <c r="L4298">
        <f t="shared" si="588"/>
        <v>195</v>
      </c>
      <c r="M4298" t="str">
        <f t="shared" si="589"/>
        <v>https://www.dl.ndl.go.jp/api/iiif/3437686/canvas/195</v>
      </c>
      <c r="N4298" t="str">
        <f t="shared" si="587"/>
        <v>https://www.dl.ndl.go.jp/api/iiif/3437686/manifest.json</v>
      </c>
      <c r="O4298" t="str">
        <f t="shared" si="590"/>
        <v>http://da.dl.itc.u-tokyo.ac.jp/mirador/?params=[{%22manifest%22:%22https://www.dl.ndl.go.jp/api/iiif/3437686/manifest.json%22,%22canvas%22:%22https://www.dl.ndl.go.jp/api/iiif/3437686/canvas/195%22}]</v>
      </c>
      <c r="P4298" t="b">
        <f t="shared" si="591"/>
        <v>1</v>
      </c>
      <c r="Q4298" t="b">
        <f t="shared" si="592"/>
        <v>1</v>
      </c>
      <c r="R4298" s="8">
        <v>351</v>
      </c>
      <c r="S4298" s="8">
        <v>9</v>
      </c>
      <c r="T4298" s="9" t="s">
        <v>5537</v>
      </c>
    </row>
    <row r="4299" spans="1:20" ht="19">
      <c r="A4299" s="8" t="str">
        <f t="shared" si="593"/>
        <v>https://w3id.org/kouigenjimonogatari/data/0351-10.json</v>
      </c>
      <c r="B4299" s="8">
        <v>351</v>
      </c>
      <c r="C4299" s="8">
        <v>10</v>
      </c>
      <c r="D4299" s="9" t="s">
        <v>5538</v>
      </c>
      <c r="E4299" t="str">
        <f t="shared" si="585"/>
        <v>http://creativecommons.org/publicdomain/zero/1.0/</v>
      </c>
      <c r="F4299" s="11" t="s">
        <v>5914</v>
      </c>
      <c r="G4299">
        <v>10</v>
      </c>
      <c r="H4299" t="s">
        <v>337</v>
      </c>
      <c r="I4299" s="3" t="str">
        <f t="shared" si="586"/>
        <v>https://jpsearch.go.jp/term/type/文章要素</v>
      </c>
      <c r="L4299">
        <f t="shared" si="588"/>
        <v>195</v>
      </c>
      <c r="M4299" t="str">
        <f t="shared" si="589"/>
        <v>https://www.dl.ndl.go.jp/api/iiif/3437686/canvas/195</v>
      </c>
      <c r="N4299" t="str">
        <f t="shared" si="587"/>
        <v>https://www.dl.ndl.go.jp/api/iiif/3437686/manifest.json</v>
      </c>
      <c r="O4299" t="str">
        <f t="shared" si="590"/>
        <v>http://da.dl.itc.u-tokyo.ac.jp/mirador/?params=[{%22manifest%22:%22https://www.dl.ndl.go.jp/api/iiif/3437686/manifest.json%22,%22canvas%22:%22https://www.dl.ndl.go.jp/api/iiif/3437686/canvas/195%22}]</v>
      </c>
      <c r="P4299" t="b">
        <f t="shared" si="591"/>
        <v>1</v>
      </c>
      <c r="Q4299" t="b">
        <f t="shared" si="592"/>
        <v>1</v>
      </c>
      <c r="R4299" s="8">
        <v>351</v>
      </c>
      <c r="S4299" s="8">
        <v>10</v>
      </c>
      <c r="T4299" s="9" t="s">
        <v>5538</v>
      </c>
    </row>
    <row r="4300" spans="1:20" ht="19">
      <c r="A4300" s="8" t="str">
        <f t="shared" si="593"/>
        <v>https://w3id.org/kouigenjimonogatari/data/0351-11.json</v>
      </c>
      <c r="B4300" s="8">
        <v>351</v>
      </c>
      <c r="C4300" s="8">
        <v>11</v>
      </c>
      <c r="D4300" s="9" t="s">
        <v>5539</v>
      </c>
      <c r="E4300" t="str">
        <f t="shared" si="585"/>
        <v>http://creativecommons.org/publicdomain/zero/1.0/</v>
      </c>
      <c r="F4300" s="11" t="s">
        <v>5914</v>
      </c>
      <c r="G4300">
        <v>10</v>
      </c>
      <c r="H4300" t="s">
        <v>337</v>
      </c>
      <c r="I4300" s="3" t="str">
        <f t="shared" si="586"/>
        <v>https://jpsearch.go.jp/term/type/文章要素</v>
      </c>
      <c r="L4300">
        <f t="shared" si="588"/>
        <v>195</v>
      </c>
      <c r="M4300" t="str">
        <f t="shared" si="589"/>
        <v>https://www.dl.ndl.go.jp/api/iiif/3437686/canvas/195</v>
      </c>
      <c r="N4300" t="str">
        <f t="shared" si="587"/>
        <v>https://www.dl.ndl.go.jp/api/iiif/3437686/manifest.json</v>
      </c>
      <c r="O4300" t="str">
        <f t="shared" si="590"/>
        <v>http://da.dl.itc.u-tokyo.ac.jp/mirador/?params=[{%22manifest%22:%22https://www.dl.ndl.go.jp/api/iiif/3437686/manifest.json%22,%22canvas%22:%22https://www.dl.ndl.go.jp/api/iiif/3437686/canvas/195%22}]</v>
      </c>
      <c r="P4300" t="b">
        <f t="shared" si="591"/>
        <v>1</v>
      </c>
      <c r="Q4300" t="b">
        <f t="shared" si="592"/>
        <v>1</v>
      </c>
      <c r="R4300" s="8">
        <v>351</v>
      </c>
      <c r="S4300" s="8">
        <v>11</v>
      </c>
      <c r="T4300" s="9" t="s">
        <v>5539</v>
      </c>
    </row>
    <row r="4301" spans="1:20" ht="19">
      <c r="A4301" s="8" t="str">
        <f t="shared" si="593"/>
        <v>https://w3id.org/kouigenjimonogatari/data/0351-12.json</v>
      </c>
      <c r="B4301" s="8">
        <v>351</v>
      </c>
      <c r="C4301" s="8">
        <v>12</v>
      </c>
      <c r="D4301" s="9" t="s">
        <v>5540</v>
      </c>
      <c r="E4301" t="str">
        <f t="shared" si="585"/>
        <v>http://creativecommons.org/publicdomain/zero/1.0/</v>
      </c>
      <c r="F4301" s="11" t="s">
        <v>5914</v>
      </c>
      <c r="G4301">
        <v>10</v>
      </c>
      <c r="H4301" t="s">
        <v>337</v>
      </c>
      <c r="I4301" s="3" t="str">
        <f t="shared" si="586"/>
        <v>https://jpsearch.go.jp/term/type/文章要素</v>
      </c>
      <c r="L4301">
        <f t="shared" si="588"/>
        <v>195</v>
      </c>
      <c r="M4301" t="str">
        <f t="shared" si="589"/>
        <v>https://www.dl.ndl.go.jp/api/iiif/3437686/canvas/195</v>
      </c>
      <c r="N4301" t="str">
        <f t="shared" si="587"/>
        <v>https://www.dl.ndl.go.jp/api/iiif/3437686/manifest.json</v>
      </c>
      <c r="O4301" t="str">
        <f t="shared" si="590"/>
        <v>http://da.dl.itc.u-tokyo.ac.jp/mirador/?params=[{%22manifest%22:%22https://www.dl.ndl.go.jp/api/iiif/3437686/manifest.json%22,%22canvas%22:%22https://www.dl.ndl.go.jp/api/iiif/3437686/canvas/195%22}]</v>
      </c>
      <c r="P4301" t="b">
        <f t="shared" si="591"/>
        <v>1</v>
      </c>
      <c r="Q4301" t="b">
        <f t="shared" si="592"/>
        <v>1</v>
      </c>
      <c r="R4301" s="8">
        <v>351</v>
      </c>
      <c r="S4301" s="8">
        <v>12</v>
      </c>
      <c r="T4301" s="9" t="s">
        <v>5540</v>
      </c>
    </row>
    <row r="4302" spans="1:20" ht="19">
      <c r="A4302" s="8" t="str">
        <f t="shared" si="593"/>
        <v>https://w3id.org/kouigenjimonogatari/data/0351-13.json</v>
      </c>
      <c r="B4302" s="8">
        <v>351</v>
      </c>
      <c r="C4302" s="8">
        <v>13</v>
      </c>
      <c r="D4302" s="9" t="s">
        <v>4202</v>
      </c>
      <c r="E4302" t="str">
        <f t="shared" si="585"/>
        <v>http://creativecommons.org/publicdomain/zero/1.0/</v>
      </c>
      <c r="F4302" s="11" t="s">
        <v>5914</v>
      </c>
      <c r="G4302">
        <v>10</v>
      </c>
      <c r="H4302" t="s">
        <v>337</v>
      </c>
      <c r="I4302" s="3" t="str">
        <f t="shared" si="586"/>
        <v>https://jpsearch.go.jp/term/type/文章要素</v>
      </c>
      <c r="L4302">
        <f t="shared" si="588"/>
        <v>195</v>
      </c>
      <c r="M4302" t="str">
        <f t="shared" si="589"/>
        <v>https://www.dl.ndl.go.jp/api/iiif/3437686/canvas/195</v>
      </c>
      <c r="N4302" t="str">
        <f t="shared" si="587"/>
        <v>https://www.dl.ndl.go.jp/api/iiif/3437686/manifest.json</v>
      </c>
      <c r="O4302" t="str">
        <f t="shared" si="590"/>
        <v>http://da.dl.itc.u-tokyo.ac.jp/mirador/?params=[{%22manifest%22:%22https://www.dl.ndl.go.jp/api/iiif/3437686/manifest.json%22,%22canvas%22:%22https://www.dl.ndl.go.jp/api/iiif/3437686/canvas/195%22}]</v>
      </c>
      <c r="P4302" t="b">
        <f t="shared" si="591"/>
        <v>1</v>
      </c>
      <c r="Q4302" t="b">
        <f t="shared" si="592"/>
        <v>1</v>
      </c>
      <c r="R4302" s="8">
        <v>351</v>
      </c>
      <c r="S4302" s="8">
        <v>13</v>
      </c>
      <c r="T4302" s="9" t="s">
        <v>4202</v>
      </c>
    </row>
    <row r="4303" spans="1:20" ht="19">
      <c r="A4303" s="8" t="str">
        <f t="shared" si="593"/>
        <v>https://w3id.org/kouigenjimonogatari/data/0351-14.json</v>
      </c>
      <c r="B4303" s="8">
        <v>351</v>
      </c>
      <c r="C4303" s="8">
        <v>14</v>
      </c>
      <c r="D4303" s="9" t="s">
        <v>5541</v>
      </c>
      <c r="E4303" t="str">
        <f t="shared" si="585"/>
        <v>http://creativecommons.org/publicdomain/zero/1.0/</v>
      </c>
      <c r="F4303" s="11" t="s">
        <v>5914</v>
      </c>
      <c r="G4303">
        <v>10</v>
      </c>
      <c r="H4303" t="s">
        <v>337</v>
      </c>
      <c r="I4303" s="3" t="str">
        <f t="shared" si="586"/>
        <v>https://jpsearch.go.jp/term/type/文章要素</v>
      </c>
      <c r="L4303">
        <f t="shared" si="588"/>
        <v>195</v>
      </c>
      <c r="M4303" t="str">
        <f t="shared" si="589"/>
        <v>https://www.dl.ndl.go.jp/api/iiif/3437686/canvas/195</v>
      </c>
      <c r="N4303" t="str">
        <f t="shared" si="587"/>
        <v>https://www.dl.ndl.go.jp/api/iiif/3437686/manifest.json</v>
      </c>
      <c r="O4303" t="str">
        <f t="shared" si="590"/>
        <v>http://da.dl.itc.u-tokyo.ac.jp/mirador/?params=[{%22manifest%22:%22https://www.dl.ndl.go.jp/api/iiif/3437686/manifest.json%22,%22canvas%22:%22https://www.dl.ndl.go.jp/api/iiif/3437686/canvas/195%22}]</v>
      </c>
      <c r="P4303" t="b">
        <f t="shared" si="591"/>
        <v>1</v>
      </c>
      <c r="Q4303" t="b">
        <f t="shared" si="592"/>
        <v>1</v>
      </c>
      <c r="R4303" s="8">
        <v>351</v>
      </c>
      <c r="S4303" s="8">
        <v>14</v>
      </c>
      <c r="T4303" s="9" t="s">
        <v>5541</v>
      </c>
    </row>
    <row r="4304" spans="1:20" ht="19">
      <c r="A4304" s="8" t="str">
        <f t="shared" si="593"/>
        <v>https://w3id.org/kouigenjimonogatari/data/0352-01.json</v>
      </c>
      <c r="B4304" s="8">
        <v>352</v>
      </c>
      <c r="C4304" s="8">
        <v>1</v>
      </c>
      <c r="D4304" s="9" t="s">
        <v>5542</v>
      </c>
      <c r="E4304" t="str">
        <f t="shared" si="585"/>
        <v>http://creativecommons.org/publicdomain/zero/1.0/</v>
      </c>
      <c r="F4304" s="11" t="s">
        <v>5914</v>
      </c>
      <c r="G4304">
        <v>10</v>
      </c>
      <c r="H4304" t="s">
        <v>337</v>
      </c>
      <c r="I4304" s="3" t="str">
        <f t="shared" si="586"/>
        <v>https://jpsearch.go.jp/term/type/文章要素</v>
      </c>
      <c r="L4304">
        <f t="shared" si="588"/>
        <v>196</v>
      </c>
      <c r="M4304" t="str">
        <f t="shared" si="589"/>
        <v>https://www.dl.ndl.go.jp/api/iiif/3437686/canvas/196</v>
      </c>
      <c r="N4304" t="str">
        <f t="shared" si="587"/>
        <v>https://www.dl.ndl.go.jp/api/iiif/3437686/manifest.json</v>
      </c>
      <c r="O4304" t="str">
        <f t="shared" si="590"/>
        <v>http://da.dl.itc.u-tokyo.ac.jp/mirador/?params=[{%22manifest%22:%22https://www.dl.ndl.go.jp/api/iiif/3437686/manifest.json%22,%22canvas%22:%22https://www.dl.ndl.go.jp/api/iiif/3437686/canvas/196%22}]</v>
      </c>
      <c r="P4304" t="b">
        <f t="shared" si="591"/>
        <v>1</v>
      </c>
      <c r="Q4304" t="b">
        <f t="shared" si="592"/>
        <v>1</v>
      </c>
      <c r="R4304" s="8">
        <v>352</v>
      </c>
      <c r="S4304" s="8">
        <v>1</v>
      </c>
      <c r="T4304" s="9" t="s">
        <v>5542</v>
      </c>
    </row>
    <row r="4305" spans="1:20" ht="19">
      <c r="A4305" s="8" t="str">
        <f t="shared" si="593"/>
        <v>https://w3id.org/kouigenjimonogatari/data/0352-02.json</v>
      </c>
      <c r="B4305" s="8">
        <v>352</v>
      </c>
      <c r="C4305" s="8">
        <v>2</v>
      </c>
      <c r="D4305" s="9" t="s">
        <v>5543</v>
      </c>
      <c r="E4305" t="str">
        <f t="shared" ref="E4305:E4368" si="594">"http://creativecommons.org/publicdomain/zero/1.0/"</f>
        <v>http://creativecommons.org/publicdomain/zero/1.0/</v>
      </c>
      <c r="F4305" s="11" t="s">
        <v>5914</v>
      </c>
      <c r="G4305">
        <v>10</v>
      </c>
      <c r="H4305" t="s">
        <v>337</v>
      </c>
      <c r="I4305" s="3" t="str">
        <f t="shared" ref="I4305:I4368" si="595">"https://jpsearch.go.jp/term/type/文章要素"</f>
        <v>https://jpsearch.go.jp/term/type/文章要素</v>
      </c>
      <c r="L4305">
        <f t="shared" si="588"/>
        <v>196</v>
      </c>
      <c r="M4305" t="str">
        <f t="shared" si="589"/>
        <v>https://www.dl.ndl.go.jp/api/iiif/3437686/canvas/196</v>
      </c>
      <c r="N4305" t="str">
        <f t="shared" ref="N4305:N4368" si="596">"https://www.dl.ndl.go.jp/api/iiif/3437686/manifest.json"</f>
        <v>https://www.dl.ndl.go.jp/api/iiif/3437686/manifest.json</v>
      </c>
      <c r="O4305" t="str">
        <f t="shared" si="590"/>
        <v>http://da.dl.itc.u-tokyo.ac.jp/mirador/?params=[{%22manifest%22:%22https://www.dl.ndl.go.jp/api/iiif/3437686/manifest.json%22,%22canvas%22:%22https://www.dl.ndl.go.jp/api/iiif/3437686/canvas/196%22}]</v>
      </c>
      <c r="P4305" t="b">
        <f t="shared" si="591"/>
        <v>1</v>
      </c>
      <c r="Q4305" t="b">
        <f t="shared" si="592"/>
        <v>1</v>
      </c>
      <c r="R4305" s="8">
        <v>352</v>
      </c>
      <c r="S4305" s="8">
        <v>2</v>
      </c>
      <c r="T4305" s="9" t="s">
        <v>5543</v>
      </c>
    </row>
    <row r="4306" spans="1:20" ht="19">
      <c r="A4306" s="8" t="str">
        <f t="shared" si="593"/>
        <v>https://w3id.org/kouigenjimonogatari/data/0352-03.json</v>
      </c>
      <c r="B4306" s="8">
        <v>352</v>
      </c>
      <c r="C4306" s="8">
        <v>3</v>
      </c>
      <c r="D4306" s="9" t="s">
        <v>5544</v>
      </c>
      <c r="E4306" t="str">
        <f t="shared" si="594"/>
        <v>http://creativecommons.org/publicdomain/zero/1.0/</v>
      </c>
      <c r="F4306" s="11" t="s">
        <v>5914</v>
      </c>
      <c r="G4306">
        <v>10</v>
      </c>
      <c r="H4306" t="s">
        <v>337</v>
      </c>
      <c r="I4306" s="3" t="str">
        <f t="shared" si="595"/>
        <v>https://jpsearch.go.jp/term/type/文章要素</v>
      </c>
      <c r="L4306">
        <f t="shared" si="588"/>
        <v>196</v>
      </c>
      <c r="M4306" t="str">
        <f t="shared" si="589"/>
        <v>https://www.dl.ndl.go.jp/api/iiif/3437686/canvas/196</v>
      </c>
      <c r="N4306" t="str">
        <f t="shared" si="596"/>
        <v>https://www.dl.ndl.go.jp/api/iiif/3437686/manifest.json</v>
      </c>
      <c r="O4306" t="str">
        <f t="shared" si="590"/>
        <v>http://da.dl.itc.u-tokyo.ac.jp/mirador/?params=[{%22manifest%22:%22https://www.dl.ndl.go.jp/api/iiif/3437686/manifest.json%22,%22canvas%22:%22https://www.dl.ndl.go.jp/api/iiif/3437686/canvas/196%22}]</v>
      </c>
      <c r="P4306" t="b">
        <f t="shared" si="591"/>
        <v>1</v>
      </c>
      <c r="Q4306" t="b">
        <f t="shared" si="592"/>
        <v>1</v>
      </c>
      <c r="R4306" s="8">
        <v>352</v>
      </c>
      <c r="S4306" s="8">
        <v>3</v>
      </c>
      <c r="T4306" s="9" t="s">
        <v>5544</v>
      </c>
    </row>
    <row r="4307" spans="1:20" ht="19">
      <c r="A4307" s="8" t="str">
        <f t="shared" si="593"/>
        <v>https://w3id.org/kouigenjimonogatari/data/0352-04.json</v>
      </c>
      <c r="B4307" s="8">
        <v>352</v>
      </c>
      <c r="C4307" s="8">
        <v>4</v>
      </c>
      <c r="D4307" s="9" t="s">
        <v>5545</v>
      </c>
      <c r="E4307" t="str">
        <f t="shared" si="594"/>
        <v>http://creativecommons.org/publicdomain/zero/1.0/</v>
      </c>
      <c r="F4307" s="11" t="s">
        <v>5914</v>
      </c>
      <c r="G4307">
        <v>10</v>
      </c>
      <c r="H4307" t="s">
        <v>337</v>
      </c>
      <c r="I4307" s="3" t="str">
        <f t="shared" si="595"/>
        <v>https://jpsearch.go.jp/term/type/文章要素</v>
      </c>
      <c r="L4307">
        <f t="shared" si="588"/>
        <v>196</v>
      </c>
      <c r="M4307" t="str">
        <f t="shared" si="589"/>
        <v>https://www.dl.ndl.go.jp/api/iiif/3437686/canvas/196</v>
      </c>
      <c r="N4307" t="str">
        <f t="shared" si="596"/>
        <v>https://www.dl.ndl.go.jp/api/iiif/3437686/manifest.json</v>
      </c>
      <c r="O4307" t="str">
        <f t="shared" si="590"/>
        <v>http://da.dl.itc.u-tokyo.ac.jp/mirador/?params=[{%22manifest%22:%22https://www.dl.ndl.go.jp/api/iiif/3437686/manifest.json%22,%22canvas%22:%22https://www.dl.ndl.go.jp/api/iiif/3437686/canvas/196%22}]</v>
      </c>
      <c r="P4307" t="b">
        <f t="shared" si="591"/>
        <v>1</v>
      </c>
      <c r="Q4307" t="b">
        <f t="shared" si="592"/>
        <v>1</v>
      </c>
      <c r="R4307" s="8">
        <v>352</v>
      </c>
      <c r="S4307" s="8">
        <v>4</v>
      </c>
      <c r="T4307" s="9" t="s">
        <v>5545</v>
      </c>
    </row>
    <row r="4308" spans="1:20" ht="19">
      <c r="A4308" s="8" t="str">
        <f t="shared" si="593"/>
        <v>https://w3id.org/kouigenjimonogatari/data/0352-05.json</v>
      </c>
      <c r="B4308" s="8">
        <v>352</v>
      </c>
      <c r="C4308" s="8">
        <v>5</v>
      </c>
      <c r="D4308" s="9" t="s">
        <v>5546</v>
      </c>
      <c r="E4308" t="str">
        <f t="shared" si="594"/>
        <v>http://creativecommons.org/publicdomain/zero/1.0/</v>
      </c>
      <c r="F4308" s="11" t="s">
        <v>5914</v>
      </c>
      <c r="G4308">
        <v>10</v>
      </c>
      <c r="H4308" t="s">
        <v>337</v>
      </c>
      <c r="I4308" s="3" t="str">
        <f t="shared" si="595"/>
        <v>https://jpsearch.go.jp/term/type/文章要素</v>
      </c>
      <c r="L4308">
        <f t="shared" si="588"/>
        <v>196</v>
      </c>
      <c r="M4308" t="str">
        <f t="shared" si="589"/>
        <v>https://www.dl.ndl.go.jp/api/iiif/3437686/canvas/196</v>
      </c>
      <c r="N4308" t="str">
        <f t="shared" si="596"/>
        <v>https://www.dl.ndl.go.jp/api/iiif/3437686/manifest.json</v>
      </c>
      <c r="O4308" t="str">
        <f t="shared" si="590"/>
        <v>http://da.dl.itc.u-tokyo.ac.jp/mirador/?params=[{%22manifest%22:%22https://www.dl.ndl.go.jp/api/iiif/3437686/manifest.json%22,%22canvas%22:%22https://www.dl.ndl.go.jp/api/iiif/3437686/canvas/196%22}]</v>
      </c>
      <c r="P4308" t="b">
        <f t="shared" si="591"/>
        <v>1</v>
      </c>
      <c r="Q4308" t="b">
        <f t="shared" si="592"/>
        <v>1</v>
      </c>
      <c r="R4308" s="8">
        <v>352</v>
      </c>
      <c r="S4308" s="8">
        <v>5</v>
      </c>
      <c r="T4308" s="9" t="s">
        <v>5546</v>
      </c>
    </row>
    <row r="4309" spans="1:20" ht="19">
      <c r="A4309" s="8" t="str">
        <f t="shared" si="593"/>
        <v>https://w3id.org/kouigenjimonogatari/data/0352-06.json</v>
      </c>
      <c r="B4309" s="8">
        <v>352</v>
      </c>
      <c r="C4309" s="8">
        <v>6</v>
      </c>
      <c r="D4309" s="9" t="s">
        <v>5547</v>
      </c>
      <c r="E4309" t="str">
        <f t="shared" si="594"/>
        <v>http://creativecommons.org/publicdomain/zero/1.0/</v>
      </c>
      <c r="F4309" s="11" t="s">
        <v>5914</v>
      </c>
      <c r="G4309">
        <v>10</v>
      </c>
      <c r="H4309" t="s">
        <v>337</v>
      </c>
      <c r="I4309" s="3" t="str">
        <f t="shared" si="595"/>
        <v>https://jpsearch.go.jp/term/type/文章要素</v>
      </c>
      <c r="L4309">
        <f t="shared" si="588"/>
        <v>196</v>
      </c>
      <c r="M4309" t="str">
        <f t="shared" si="589"/>
        <v>https://www.dl.ndl.go.jp/api/iiif/3437686/canvas/196</v>
      </c>
      <c r="N4309" t="str">
        <f t="shared" si="596"/>
        <v>https://www.dl.ndl.go.jp/api/iiif/3437686/manifest.json</v>
      </c>
      <c r="O4309" t="str">
        <f t="shared" si="590"/>
        <v>http://da.dl.itc.u-tokyo.ac.jp/mirador/?params=[{%22manifest%22:%22https://www.dl.ndl.go.jp/api/iiif/3437686/manifest.json%22,%22canvas%22:%22https://www.dl.ndl.go.jp/api/iiif/3437686/canvas/196%22}]</v>
      </c>
      <c r="P4309" t="b">
        <f t="shared" si="591"/>
        <v>1</v>
      </c>
      <c r="Q4309" t="b">
        <f t="shared" si="592"/>
        <v>1</v>
      </c>
      <c r="R4309" s="8">
        <v>352</v>
      </c>
      <c r="S4309" s="8">
        <v>6</v>
      </c>
      <c r="T4309" s="9" t="s">
        <v>5547</v>
      </c>
    </row>
    <row r="4310" spans="1:20" ht="19">
      <c r="A4310" s="8" t="str">
        <f t="shared" si="593"/>
        <v>https://w3id.org/kouigenjimonogatari/data/0352-07.json</v>
      </c>
      <c r="B4310" s="8">
        <v>352</v>
      </c>
      <c r="C4310" s="8">
        <v>7</v>
      </c>
      <c r="D4310" s="9" t="s">
        <v>5548</v>
      </c>
      <c r="E4310" t="str">
        <f t="shared" si="594"/>
        <v>http://creativecommons.org/publicdomain/zero/1.0/</v>
      </c>
      <c r="F4310" s="11" t="s">
        <v>5914</v>
      </c>
      <c r="G4310">
        <v>10</v>
      </c>
      <c r="H4310" t="s">
        <v>337</v>
      </c>
      <c r="I4310" s="3" t="str">
        <f t="shared" si="595"/>
        <v>https://jpsearch.go.jp/term/type/文章要素</v>
      </c>
      <c r="L4310">
        <f t="shared" si="588"/>
        <v>196</v>
      </c>
      <c r="M4310" t="str">
        <f t="shared" si="589"/>
        <v>https://www.dl.ndl.go.jp/api/iiif/3437686/canvas/196</v>
      </c>
      <c r="N4310" t="str">
        <f t="shared" si="596"/>
        <v>https://www.dl.ndl.go.jp/api/iiif/3437686/manifest.json</v>
      </c>
      <c r="O4310" t="str">
        <f t="shared" si="590"/>
        <v>http://da.dl.itc.u-tokyo.ac.jp/mirador/?params=[{%22manifest%22:%22https://www.dl.ndl.go.jp/api/iiif/3437686/manifest.json%22,%22canvas%22:%22https://www.dl.ndl.go.jp/api/iiif/3437686/canvas/196%22}]</v>
      </c>
      <c r="P4310" t="b">
        <f t="shared" si="591"/>
        <v>1</v>
      </c>
      <c r="Q4310" t="b">
        <f t="shared" si="592"/>
        <v>1</v>
      </c>
      <c r="R4310" s="8">
        <v>352</v>
      </c>
      <c r="S4310" s="8">
        <v>7</v>
      </c>
      <c r="T4310" s="9" t="s">
        <v>5548</v>
      </c>
    </row>
    <row r="4311" spans="1:20" ht="19">
      <c r="A4311" s="8" t="str">
        <f t="shared" si="593"/>
        <v>https://w3id.org/kouigenjimonogatari/data/0352-08.json</v>
      </c>
      <c r="B4311" s="8">
        <v>352</v>
      </c>
      <c r="C4311" s="8">
        <v>8</v>
      </c>
      <c r="D4311" s="9" t="s">
        <v>5549</v>
      </c>
      <c r="E4311" t="str">
        <f t="shared" si="594"/>
        <v>http://creativecommons.org/publicdomain/zero/1.0/</v>
      </c>
      <c r="F4311" s="11" t="s">
        <v>5914</v>
      </c>
      <c r="G4311">
        <v>10</v>
      </c>
      <c r="H4311" t="s">
        <v>337</v>
      </c>
      <c r="I4311" s="3" t="str">
        <f t="shared" si="595"/>
        <v>https://jpsearch.go.jp/term/type/文章要素</v>
      </c>
      <c r="L4311">
        <f t="shared" si="588"/>
        <v>196</v>
      </c>
      <c r="M4311" t="str">
        <f t="shared" si="589"/>
        <v>https://www.dl.ndl.go.jp/api/iiif/3437686/canvas/196</v>
      </c>
      <c r="N4311" t="str">
        <f t="shared" si="596"/>
        <v>https://www.dl.ndl.go.jp/api/iiif/3437686/manifest.json</v>
      </c>
      <c r="O4311" t="str">
        <f t="shared" si="590"/>
        <v>http://da.dl.itc.u-tokyo.ac.jp/mirador/?params=[{%22manifest%22:%22https://www.dl.ndl.go.jp/api/iiif/3437686/manifest.json%22,%22canvas%22:%22https://www.dl.ndl.go.jp/api/iiif/3437686/canvas/196%22}]</v>
      </c>
      <c r="P4311" t="b">
        <f t="shared" si="591"/>
        <v>1</v>
      </c>
      <c r="Q4311" t="b">
        <f t="shared" si="592"/>
        <v>1</v>
      </c>
      <c r="R4311" s="8">
        <v>352</v>
      </c>
      <c r="S4311" s="8">
        <v>8</v>
      </c>
      <c r="T4311" s="9" t="s">
        <v>5549</v>
      </c>
    </row>
    <row r="4312" spans="1:20" ht="19">
      <c r="A4312" s="8" t="str">
        <f t="shared" si="593"/>
        <v>https://w3id.org/kouigenjimonogatari/data/0352-09.json</v>
      </c>
      <c r="B4312" s="8">
        <v>352</v>
      </c>
      <c r="C4312" s="8">
        <v>9</v>
      </c>
      <c r="D4312" s="9" t="s">
        <v>5550</v>
      </c>
      <c r="E4312" t="str">
        <f t="shared" si="594"/>
        <v>http://creativecommons.org/publicdomain/zero/1.0/</v>
      </c>
      <c r="F4312" s="11" t="s">
        <v>5914</v>
      </c>
      <c r="G4312">
        <v>10</v>
      </c>
      <c r="H4312" t="s">
        <v>337</v>
      </c>
      <c r="I4312" s="3" t="str">
        <f t="shared" si="595"/>
        <v>https://jpsearch.go.jp/term/type/文章要素</v>
      </c>
      <c r="L4312">
        <f t="shared" si="588"/>
        <v>196</v>
      </c>
      <c r="M4312" t="str">
        <f t="shared" si="589"/>
        <v>https://www.dl.ndl.go.jp/api/iiif/3437686/canvas/196</v>
      </c>
      <c r="N4312" t="str">
        <f t="shared" si="596"/>
        <v>https://www.dl.ndl.go.jp/api/iiif/3437686/manifest.json</v>
      </c>
      <c r="O4312" t="str">
        <f t="shared" si="590"/>
        <v>http://da.dl.itc.u-tokyo.ac.jp/mirador/?params=[{%22manifest%22:%22https://www.dl.ndl.go.jp/api/iiif/3437686/manifest.json%22,%22canvas%22:%22https://www.dl.ndl.go.jp/api/iiif/3437686/canvas/196%22}]</v>
      </c>
      <c r="P4312" t="b">
        <f t="shared" si="591"/>
        <v>1</v>
      </c>
      <c r="Q4312" t="b">
        <f t="shared" si="592"/>
        <v>1</v>
      </c>
      <c r="R4312" s="8">
        <v>352</v>
      </c>
      <c r="S4312" s="8">
        <v>9</v>
      </c>
      <c r="T4312" s="9" t="s">
        <v>5550</v>
      </c>
    </row>
    <row r="4313" spans="1:20" ht="19">
      <c r="A4313" s="8" t="str">
        <f t="shared" si="593"/>
        <v>https://w3id.org/kouigenjimonogatari/data/0352-10.json</v>
      </c>
      <c r="B4313" s="8">
        <v>352</v>
      </c>
      <c r="C4313" s="8">
        <v>10</v>
      </c>
      <c r="D4313" s="9" t="s">
        <v>5551</v>
      </c>
      <c r="E4313" t="str">
        <f t="shared" si="594"/>
        <v>http://creativecommons.org/publicdomain/zero/1.0/</v>
      </c>
      <c r="F4313" s="11" t="s">
        <v>5914</v>
      </c>
      <c r="G4313">
        <v>10</v>
      </c>
      <c r="H4313" t="s">
        <v>337</v>
      </c>
      <c r="I4313" s="3" t="str">
        <f t="shared" si="595"/>
        <v>https://jpsearch.go.jp/term/type/文章要素</v>
      </c>
      <c r="L4313">
        <f t="shared" si="588"/>
        <v>196</v>
      </c>
      <c r="M4313" t="str">
        <f t="shared" si="589"/>
        <v>https://www.dl.ndl.go.jp/api/iiif/3437686/canvas/196</v>
      </c>
      <c r="N4313" t="str">
        <f t="shared" si="596"/>
        <v>https://www.dl.ndl.go.jp/api/iiif/3437686/manifest.json</v>
      </c>
      <c r="O4313" t="str">
        <f t="shared" si="590"/>
        <v>http://da.dl.itc.u-tokyo.ac.jp/mirador/?params=[{%22manifest%22:%22https://www.dl.ndl.go.jp/api/iiif/3437686/manifest.json%22,%22canvas%22:%22https://www.dl.ndl.go.jp/api/iiif/3437686/canvas/196%22}]</v>
      </c>
      <c r="P4313" t="b">
        <f t="shared" si="591"/>
        <v>1</v>
      </c>
      <c r="Q4313" t="b">
        <f t="shared" si="592"/>
        <v>1</v>
      </c>
      <c r="R4313" s="8">
        <v>352</v>
      </c>
      <c r="S4313" s="8">
        <v>10</v>
      </c>
      <c r="T4313" s="9" t="s">
        <v>5551</v>
      </c>
    </row>
    <row r="4314" spans="1:20" ht="19">
      <c r="A4314" s="8" t="str">
        <f t="shared" si="593"/>
        <v>https://w3id.org/kouigenjimonogatari/data/0352-11.json</v>
      </c>
      <c r="B4314" s="8">
        <v>352</v>
      </c>
      <c r="C4314" s="8">
        <v>11</v>
      </c>
      <c r="D4314" s="9" t="s">
        <v>5552</v>
      </c>
      <c r="E4314" t="str">
        <f t="shared" si="594"/>
        <v>http://creativecommons.org/publicdomain/zero/1.0/</v>
      </c>
      <c r="F4314" s="11" t="s">
        <v>5914</v>
      </c>
      <c r="G4314">
        <v>10</v>
      </c>
      <c r="H4314" t="s">
        <v>337</v>
      </c>
      <c r="I4314" s="3" t="str">
        <f t="shared" si="595"/>
        <v>https://jpsearch.go.jp/term/type/文章要素</v>
      </c>
      <c r="L4314">
        <f t="shared" si="588"/>
        <v>196</v>
      </c>
      <c r="M4314" t="str">
        <f t="shared" si="589"/>
        <v>https://www.dl.ndl.go.jp/api/iiif/3437686/canvas/196</v>
      </c>
      <c r="N4314" t="str">
        <f t="shared" si="596"/>
        <v>https://www.dl.ndl.go.jp/api/iiif/3437686/manifest.json</v>
      </c>
      <c r="O4314" t="str">
        <f t="shared" si="590"/>
        <v>http://da.dl.itc.u-tokyo.ac.jp/mirador/?params=[{%22manifest%22:%22https://www.dl.ndl.go.jp/api/iiif/3437686/manifest.json%22,%22canvas%22:%22https://www.dl.ndl.go.jp/api/iiif/3437686/canvas/196%22}]</v>
      </c>
      <c r="P4314" t="b">
        <f t="shared" si="591"/>
        <v>1</v>
      </c>
      <c r="Q4314" t="b">
        <f t="shared" si="592"/>
        <v>1</v>
      </c>
      <c r="R4314" s="8">
        <v>352</v>
      </c>
      <c r="S4314" s="8">
        <v>11</v>
      </c>
      <c r="T4314" s="9" t="s">
        <v>5552</v>
      </c>
    </row>
    <row r="4315" spans="1:20" ht="19">
      <c r="A4315" s="8" t="str">
        <f t="shared" si="593"/>
        <v>https://w3id.org/kouigenjimonogatari/data/0352-12.json</v>
      </c>
      <c r="B4315" s="8">
        <v>352</v>
      </c>
      <c r="C4315" s="8">
        <v>12</v>
      </c>
      <c r="D4315" s="9" t="s">
        <v>4216</v>
      </c>
      <c r="E4315" t="str">
        <f t="shared" si="594"/>
        <v>http://creativecommons.org/publicdomain/zero/1.0/</v>
      </c>
      <c r="F4315" s="11" t="s">
        <v>5914</v>
      </c>
      <c r="G4315">
        <v>10</v>
      </c>
      <c r="H4315" t="s">
        <v>337</v>
      </c>
      <c r="I4315" s="3" t="str">
        <f t="shared" si="595"/>
        <v>https://jpsearch.go.jp/term/type/文章要素</v>
      </c>
      <c r="L4315">
        <f t="shared" si="588"/>
        <v>196</v>
      </c>
      <c r="M4315" t="str">
        <f t="shared" si="589"/>
        <v>https://www.dl.ndl.go.jp/api/iiif/3437686/canvas/196</v>
      </c>
      <c r="N4315" t="str">
        <f t="shared" si="596"/>
        <v>https://www.dl.ndl.go.jp/api/iiif/3437686/manifest.json</v>
      </c>
      <c r="O4315" t="str">
        <f t="shared" si="590"/>
        <v>http://da.dl.itc.u-tokyo.ac.jp/mirador/?params=[{%22manifest%22:%22https://www.dl.ndl.go.jp/api/iiif/3437686/manifest.json%22,%22canvas%22:%22https://www.dl.ndl.go.jp/api/iiif/3437686/canvas/196%22}]</v>
      </c>
      <c r="P4315" t="b">
        <f t="shared" si="591"/>
        <v>1</v>
      </c>
      <c r="Q4315" t="b">
        <f t="shared" si="592"/>
        <v>1</v>
      </c>
      <c r="R4315" s="8">
        <v>352</v>
      </c>
      <c r="S4315" s="8">
        <v>12</v>
      </c>
      <c r="T4315" s="9" t="s">
        <v>4216</v>
      </c>
    </row>
    <row r="4316" spans="1:20" ht="19">
      <c r="A4316" s="8" t="str">
        <f t="shared" si="593"/>
        <v>https://w3id.org/kouigenjimonogatari/data/0352-13.json</v>
      </c>
      <c r="B4316" s="8">
        <v>352</v>
      </c>
      <c r="C4316" s="8">
        <v>13</v>
      </c>
      <c r="D4316" s="9" t="s">
        <v>5553</v>
      </c>
      <c r="E4316" t="str">
        <f t="shared" si="594"/>
        <v>http://creativecommons.org/publicdomain/zero/1.0/</v>
      </c>
      <c r="F4316" s="11" t="s">
        <v>5914</v>
      </c>
      <c r="G4316">
        <v>10</v>
      </c>
      <c r="H4316" t="s">
        <v>337</v>
      </c>
      <c r="I4316" s="3" t="str">
        <f t="shared" si="595"/>
        <v>https://jpsearch.go.jp/term/type/文章要素</v>
      </c>
      <c r="L4316">
        <f t="shared" si="588"/>
        <v>196</v>
      </c>
      <c r="M4316" t="str">
        <f t="shared" si="589"/>
        <v>https://www.dl.ndl.go.jp/api/iiif/3437686/canvas/196</v>
      </c>
      <c r="N4316" t="str">
        <f t="shared" si="596"/>
        <v>https://www.dl.ndl.go.jp/api/iiif/3437686/manifest.json</v>
      </c>
      <c r="O4316" t="str">
        <f t="shared" si="590"/>
        <v>http://da.dl.itc.u-tokyo.ac.jp/mirador/?params=[{%22manifest%22:%22https://www.dl.ndl.go.jp/api/iiif/3437686/manifest.json%22,%22canvas%22:%22https://www.dl.ndl.go.jp/api/iiif/3437686/canvas/196%22}]</v>
      </c>
      <c r="P4316" t="b">
        <f t="shared" si="591"/>
        <v>1</v>
      </c>
      <c r="Q4316" t="b">
        <f t="shared" si="592"/>
        <v>1</v>
      </c>
      <c r="R4316" s="8">
        <v>352</v>
      </c>
      <c r="S4316" s="8">
        <v>13</v>
      </c>
      <c r="T4316" s="9" t="s">
        <v>5553</v>
      </c>
    </row>
    <row r="4317" spans="1:20" ht="19">
      <c r="A4317" s="8" t="str">
        <f t="shared" si="593"/>
        <v>https://w3id.org/kouigenjimonogatari/data/0352-14.json</v>
      </c>
      <c r="B4317" s="8">
        <v>352</v>
      </c>
      <c r="C4317" s="8">
        <v>14</v>
      </c>
      <c r="D4317" s="9" t="s">
        <v>5554</v>
      </c>
      <c r="E4317" t="str">
        <f t="shared" si="594"/>
        <v>http://creativecommons.org/publicdomain/zero/1.0/</v>
      </c>
      <c r="F4317" s="11" t="s">
        <v>5914</v>
      </c>
      <c r="G4317">
        <v>10</v>
      </c>
      <c r="H4317" t="s">
        <v>337</v>
      </c>
      <c r="I4317" s="3" t="str">
        <f t="shared" si="595"/>
        <v>https://jpsearch.go.jp/term/type/文章要素</v>
      </c>
      <c r="L4317">
        <f t="shared" si="588"/>
        <v>196</v>
      </c>
      <c r="M4317" t="str">
        <f t="shared" si="589"/>
        <v>https://www.dl.ndl.go.jp/api/iiif/3437686/canvas/196</v>
      </c>
      <c r="N4317" t="str">
        <f t="shared" si="596"/>
        <v>https://www.dl.ndl.go.jp/api/iiif/3437686/manifest.json</v>
      </c>
      <c r="O4317" t="str">
        <f t="shared" si="590"/>
        <v>http://da.dl.itc.u-tokyo.ac.jp/mirador/?params=[{%22manifest%22:%22https://www.dl.ndl.go.jp/api/iiif/3437686/manifest.json%22,%22canvas%22:%22https://www.dl.ndl.go.jp/api/iiif/3437686/canvas/196%22}]</v>
      </c>
      <c r="P4317" t="b">
        <f t="shared" si="591"/>
        <v>1</v>
      </c>
      <c r="Q4317" t="b">
        <f t="shared" si="592"/>
        <v>1</v>
      </c>
      <c r="R4317" s="8">
        <v>352</v>
      </c>
      <c r="S4317" s="8">
        <v>14</v>
      </c>
      <c r="T4317" s="9" t="s">
        <v>5554</v>
      </c>
    </row>
    <row r="4318" spans="1:20" ht="19">
      <c r="A4318" s="8" t="str">
        <f t="shared" si="593"/>
        <v>https://w3id.org/kouigenjimonogatari/data/0353-01.json</v>
      </c>
      <c r="B4318" s="8">
        <v>353</v>
      </c>
      <c r="C4318" s="8">
        <v>1</v>
      </c>
      <c r="D4318" s="9" t="s">
        <v>5555</v>
      </c>
      <c r="E4318" t="str">
        <f t="shared" si="594"/>
        <v>http://creativecommons.org/publicdomain/zero/1.0/</v>
      </c>
      <c r="F4318" s="11" t="s">
        <v>5914</v>
      </c>
      <c r="G4318">
        <v>10</v>
      </c>
      <c r="H4318" t="s">
        <v>337</v>
      </c>
      <c r="I4318" s="3" t="str">
        <f t="shared" si="595"/>
        <v>https://jpsearch.go.jp/term/type/文章要素</v>
      </c>
      <c r="L4318">
        <f t="shared" si="588"/>
        <v>196</v>
      </c>
      <c r="M4318" t="str">
        <f t="shared" si="589"/>
        <v>https://www.dl.ndl.go.jp/api/iiif/3437686/canvas/196</v>
      </c>
      <c r="N4318" t="str">
        <f t="shared" si="596"/>
        <v>https://www.dl.ndl.go.jp/api/iiif/3437686/manifest.json</v>
      </c>
      <c r="O4318" t="str">
        <f t="shared" si="590"/>
        <v>http://da.dl.itc.u-tokyo.ac.jp/mirador/?params=[{%22manifest%22:%22https://www.dl.ndl.go.jp/api/iiif/3437686/manifest.json%22,%22canvas%22:%22https://www.dl.ndl.go.jp/api/iiif/3437686/canvas/196%22}]</v>
      </c>
      <c r="P4318" t="b">
        <f t="shared" si="591"/>
        <v>1</v>
      </c>
      <c r="Q4318" t="b">
        <f t="shared" si="592"/>
        <v>1</v>
      </c>
      <c r="R4318" s="8">
        <v>353</v>
      </c>
      <c r="S4318" s="8">
        <v>1</v>
      </c>
      <c r="T4318" s="9" t="s">
        <v>5555</v>
      </c>
    </row>
    <row r="4319" spans="1:20" ht="19">
      <c r="A4319" s="8" t="str">
        <f t="shared" si="593"/>
        <v>https://w3id.org/kouigenjimonogatari/data/0353-02.json</v>
      </c>
      <c r="B4319" s="8">
        <v>353</v>
      </c>
      <c r="C4319" s="8">
        <v>2</v>
      </c>
      <c r="D4319" s="9" t="s">
        <v>5556</v>
      </c>
      <c r="E4319" t="str">
        <f t="shared" si="594"/>
        <v>http://creativecommons.org/publicdomain/zero/1.0/</v>
      </c>
      <c r="F4319" s="11" t="s">
        <v>5914</v>
      </c>
      <c r="G4319">
        <v>10</v>
      </c>
      <c r="H4319" t="s">
        <v>337</v>
      </c>
      <c r="I4319" s="3" t="str">
        <f t="shared" si="595"/>
        <v>https://jpsearch.go.jp/term/type/文章要素</v>
      </c>
      <c r="L4319">
        <f t="shared" si="588"/>
        <v>196</v>
      </c>
      <c r="M4319" t="str">
        <f t="shared" si="589"/>
        <v>https://www.dl.ndl.go.jp/api/iiif/3437686/canvas/196</v>
      </c>
      <c r="N4319" t="str">
        <f t="shared" si="596"/>
        <v>https://www.dl.ndl.go.jp/api/iiif/3437686/manifest.json</v>
      </c>
      <c r="O4319" t="str">
        <f t="shared" si="590"/>
        <v>http://da.dl.itc.u-tokyo.ac.jp/mirador/?params=[{%22manifest%22:%22https://www.dl.ndl.go.jp/api/iiif/3437686/manifest.json%22,%22canvas%22:%22https://www.dl.ndl.go.jp/api/iiif/3437686/canvas/196%22}]</v>
      </c>
      <c r="P4319" t="b">
        <f t="shared" si="591"/>
        <v>1</v>
      </c>
      <c r="Q4319" t="b">
        <f t="shared" si="592"/>
        <v>1</v>
      </c>
      <c r="R4319" s="8">
        <v>353</v>
      </c>
      <c r="S4319" s="8">
        <v>2</v>
      </c>
      <c r="T4319" s="9" t="s">
        <v>5556</v>
      </c>
    </row>
    <row r="4320" spans="1:20" ht="19">
      <c r="A4320" s="8" t="str">
        <f t="shared" si="593"/>
        <v>https://w3id.org/kouigenjimonogatari/data/0353-03.json</v>
      </c>
      <c r="B4320" s="8">
        <v>353</v>
      </c>
      <c r="C4320" s="8">
        <v>3</v>
      </c>
      <c r="D4320" s="9" t="s">
        <v>5557</v>
      </c>
      <c r="E4320" t="str">
        <f t="shared" si="594"/>
        <v>http://creativecommons.org/publicdomain/zero/1.0/</v>
      </c>
      <c r="F4320" s="11" t="s">
        <v>5914</v>
      </c>
      <c r="G4320">
        <v>10</v>
      </c>
      <c r="H4320" t="s">
        <v>337</v>
      </c>
      <c r="I4320" s="3" t="str">
        <f t="shared" si="595"/>
        <v>https://jpsearch.go.jp/term/type/文章要素</v>
      </c>
      <c r="L4320">
        <f t="shared" ref="L4320:L4383" si="597">20+INT(B4320/2)</f>
        <v>196</v>
      </c>
      <c r="M4320" t="str">
        <f t="shared" ref="M4320:M4383" si="598">"https://www.dl.ndl.go.jp/api/iiif/3437686/canvas/"&amp;L4320</f>
        <v>https://www.dl.ndl.go.jp/api/iiif/3437686/canvas/196</v>
      </c>
      <c r="N4320" t="str">
        <f t="shared" si="596"/>
        <v>https://www.dl.ndl.go.jp/api/iiif/3437686/manifest.json</v>
      </c>
      <c r="O4320" t="str">
        <f t="shared" ref="O4320:O4383" si="599">"http://da.dl.itc.u-tokyo.ac.jp/mirador/?params=[{%22manifest%22:%22"&amp;N4320&amp;"%22,%22canvas%22:%22"&amp;M4320&amp;"%22}]"</f>
        <v>http://da.dl.itc.u-tokyo.ac.jp/mirador/?params=[{%22manifest%22:%22https://www.dl.ndl.go.jp/api/iiif/3437686/manifest.json%22,%22canvas%22:%22https://www.dl.ndl.go.jp/api/iiif/3437686/canvas/196%22}]</v>
      </c>
      <c r="P4320" t="b">
        <f t="shared" ref="P4320:P4383" si="600">S4320=C4320</f>
        <v>1</v>
      </c>
      <c r="Q4320" t="b">
        <f t="shared" ref="Q4320:Q4383" si="601">B4320=R4320</f>
        <v>1</v>
      </c>
      <c r="R4320" s="8">
        <v>353</v>
      </c>
      <c r="S4320" s="8">
        <v>3</v>
      </c>
      <c r="T4320" s="9" t="s">
        <v>5557</v>
      </c>
    </row>
    <row r="4321" spans="1:20" ht="19">
      <c r="A4321" s="8" t="str">
        <f t="shared" si="593"/>
        <v>https://w3id.org/kouigenjimonogatari/data/0353-04.json</v>
      </c>
      <c r="B4321" s="8">
        <v>353</v>
      </c>
      <c r="C4321" s="8">
        <v>4</v>
      </c>
      <c r="D4321" s="9" t="s">
        <v>5558</v>
      </c>
      <c r="E4321" t="str">
        <f t="shared" si="594"/>
        <v>http://creativecommons.org/publicdomain/zero/1.0/</v>
      </c>
      <c r="F4321" s="11" t="s">
        <v>5914</v>
      </c>
      <c r="G4321">
        <v>10</v>
      </c>
      <c r="H4321" t="s">
        <v>337</v>
      </c>
      <c r="I4321" s="3" t="str">
        <f t="shared" si="595"/>
        <v>https://jpsearch.go.jp/term/type/文章要素</v>
      </c>
      <c r="L4321">
        <f t="shared" si="597"/>
        <v>196</v>
      </c>
      <c r="M4321" t="str">
        <f t="shared" si="598"/>
        <v>https://www.dl.ndl.go.jp/api/iiif/3437686/canvas/196</v>
      </c>
      <c r="N4321" t="str">
        <f t="shared" si="596"/>
        <v>https://www.dl.ndl.go.jp/api/iiif/3437686/manifest.json</v>
      </c>
      <c r="O4321" t="str">
        <f t="shared" si="599"/>
        <v>http://da.dl.itc.u-tokyo.ac.jp/mirador/?params=[{%22manifest%22:%22https://www.dl.ndl.go.jp/api/iiif/3437686/manifest.json%22,%22canvas%22:%22https://www.dl.ndl.go.jp/api/iiif/3437686/canvas/196%22}]</v>
      </c>
      <c r="P4321" t="b">
        <f t="shared" si="600"/>
        <v>1</v>
      </c>
      <c r="Q4321" t="b">
        <f t="shared" si="601"/>
        <v>1</v>
      </c>
      <c r="R4321" s="8">
        <v>353</v>
      </c>
      <c r="S4321" s="8">
        <v>4</v>
      </c>
      <c r="T4321" s="9" t="s">
        <v>5558</v>
      </c>
    </row>
    <row r="4322" spans="1:20" ht="19">
      <c r="A4322" s="8" t="str">
        <f t="shared" si="593"/>
        <v>https://w3id.org/kouigenjimonogatari/data/0353-05.json</v>
      </c>
      <c r="B4322" s="8">
        <v>353</v>
      </c>
      <c r="C4322" s="8">
        <v>5</v>
      </c>
      <c r="D4322" s="9" t="s">
        <v>5559</v>
      </c>
      <c r="E4322" t="str">
        <f t="shared" si="594"/>
        <v>http://creativecommons.org/publicdomain/zero/1.0/</v>
      </c>
      <c r="F4322" s="11" t="s">
        <v>5914</v>
      </c>
      <c r="G4322">
        <v>10</v>
      </c>
      <c r="H4322" t="s">
        <v>337</v>
      </c>
      <c r="I4322" s="3" t="str">
        <f t="shared" si="595"/>
        <v>https://jpsearch.go.jp/term/type/文章要素</v>
      </c>
      <c r="L4322">
        <f t="shared" si="597"/>
        <v>196</v>
      </c>
      <c r="M4322" t="str">
        <f t="shared" si="598"/>
        <v>https://www.dl.ndl.go.jp/api/iiif/3437686/canvas/196</v>
      </c>
      <c r="N4322" t="str">
        <f t="shared" si="596"/>
        <v>https://www.dl.ndl.go.jp/api/iiif/3437686/manifest.json</v>
      </c>
      <c r="O4322" t="str">
        <f t="shared" si="599"/>
        <v>http://da.dl.itc.u-tokyo.ac.jp/mirador/?params=[{%22manifest%22:%22https://www.dl.ndl.go.jp/api/iiif/3437686/manifest.json%22,%22canvas%22:%22https://www.dl.ndl.go.jp/api/iiif/3437686/canvas/196%22}]</v>
      </c>
      <c r="P4322" t="b">
        <f t="shared" si="600"/>
        <v>1</v>
      </c>
      <c r="Q4322" t="b">
        <f t="shared" si="601"/>
        <v>1</v>
      </c>
      <c r="R4322" s="8">
        <v>353</v>
      </c>
      <c r="S4322" s="8">
        <v>5</v>
      </c>
      <c r="T4322" s="9" t="s">
        <v>5559</v>
      </c>
    </row>
    <row r="4323" spans="1:20" ht="19">
      <c r="A4323" s="8" t="str">
        <f t="shared" si="593"/>
        <v>https://w3id.org/kouigenjimonogatari/data/0353-06.json</v>
      </c>
      <c r="B4323" s="8">
        <v>353</v>
      </c>
      <c r="C4323" s="8">
        <v>6</v>
      </c>
      <c r="D4323" s="9" t="s">
        <v>5560</v>
      </c>
      <c r="E4323" t="str">
        <f t="shared" si="594"/>
        <v>http://creativecommons.org/publicdomain/zero/1.0/</v>
      </c>
      <c r="F4323" s="11" t="s">
        <v>5914</v>
      </c>
      <c r="G4323">
        <v>10</v>
      </c>
      <c r="H4323" t="s">
        <v>337</v>
      </c>
      <c r="I4323" s="3" t="str">
        <f t="shared" si="595"/>
        <v>https://jpsearch.go.jp/term/type/文章要素</v>
      </c>
      <c r="L4323">
        <f t="shared" si="597"/>
        <v>196</v>
      </c>
      <c r="M4323" t="str">
        <f t="shared" si="598"/>
        <v>https://www.dl.ndl.go.jp/api/iiif/3437686/canvas/196</v>
      </c>
      <c r="N4323" t="str">
        <f t="shared" si="596"/>
        <v>https://www.dl.ndl.go.jp/api/iiif/3437686/manifest.json</v>
      </c>
      <c r="O4323" t="str">
        <f t="shared" si="599"/>
        <v>http://da.dl.itc.u-tokyo.ac.jp/mirador/?params=[{%22manifest%22:%22https://www.dl.ndl.go.jp/api/iiif/3437686/manifest.json%22,%22canvas%22:%22https://www.dl.ndl.go.jp/api/iiif/3437686/canvas/196%22}]</v>
      </c>
      <c r="P4323" t="b">
        <f t="shared" si="600"/>
        <v>1</v>
      </c>
      <c r="Q4323" t="b">
        <f t="shared" si="601"/>
        <v>1</v>
      </c>
      <c r="R4323" s="8">
        <v>353</v>
      </c>
      <c r="S4323" s="8">
        <v>6</v>
      </c>
      <c r="T4323" s="9" t="s">
        <v>5560</v>
      </c>
    </row>
    <row r="4324" spans="1:20" ht="19">
      <c r="A4324" s="8" t="str">
        <f t="shared" si="593"/>
        <v>https://w3id.org/kouigenjimonogatari/data/0353-07.json</v>
      </c>
      <c r="B4324" s="8">
        <v>353</v>
      </c>
      <c r="C4324" s="8">
        <v>7</v>
      </c>
      <c r="D4324" s="9" t="s">
        <v>5561</v>
      </c>
      <c r="E4324" t="str">
        <f t="shared" si="594"/>
        <v>http://creativecommons.org/publicdomain/zero/1.0/</v>
      </c>
      <c r="F4324" s="11" t="s">
        <v>5914</v>
      </c>
      <c r="G4324">
        <v>10</v>
      </c>
      <c r="H4324" t="s">
        <v>337</v>
      </c>
      <c r="I4324" s="3" t="str">
        <f t="shared" si="595"/>
        <v>https://jpsearch.go.jp/term/type/文章要素</v>
      </c>
      <c r="L4324">
        <f t="shared" si="597"/>
        <v>196</v>
      </c>
      <c r="M4324" t="str">
        <f t="shared" si="598"/>
        <v>https://www.dl.ndl.go.jp/api/iiif/3437686/canvas/196</v>
      </c>
      <c r="N4324" t="str">
        <f t="shared" si="596"/>
        <v>https://www.dl.ndl.go.jp/api/iiif/3437686/manifest.json</v>
      </c>
      <c r="O4324" t="str">
        <f t="shared" si="599"/>
        <v>http://da.dl.itc.u-tokyo.ac.jp/mirador/?params=[{%22manifest%22:%22https://www.dl.ndl.go.jp/api/iiif/3437686/manifest.json%22,%22canvas%22:%22https://www.dl.ndl.go.jp/api/iiif/3437686/canvas/196%22}]</v>
      </c>
      <c r="P4324" t="b">
        <f t="shared" si="600"/>
        <v>1</v>
      </c>
      <c r="Q4324" t="b">
        <f t="shared" si="601"/>
        <v>1</v>
      </c>
      <c r="R4324" s="8">
        <v>353</v>
      </c>
      <c r="S4324" s="8">
        <v>7</v>
      </c>
      <c r="T4324" s="9" t="s">
        <v>5561</v>
      </c>
    </row>
    <row r="4325" spans="1:20" ht="19">
      <c r="A4325" s="8" t="str">
        <f t="shared" si="593"/>
        <v>https://w3id.org/kouigenjimonogatari/data/0353-08.json</v>
      </c>
      <c r="B4325" s="8">
        <v>353</v>
      </c>
      <c r="C4325" s="8">
        <v>8</v>
      </c>
      <c r="D4325" s="9" t="s">
        <v>5562</v>
      </c>
      <c r="E4325" t="str">
        <f t="shared" si="594"/>
        <v>http://creativecommons.org/publicdomain/zero/1.0/</v>
      </c>
      <c r="F4325" s="11" t="s">
        <v>5914</v>
      </c>
      <c r="G4325">
        <v>10</v>
      </c>
      <c r="H4325" t="s">
        <v>337</v>
      </c>
      <c r="I4325" s="3" t="str">
        <f t="shared" si="595"/>
        <v>https://jpsearch.go.jp/term/type/文章要素</v>
      </c>
      <c r="L4325">
        <f t="shared" si="597"/>
        <v>196</v>
      </c>
      <c r="M4325" t="str">
        <f t="shared" si="598"/>
        <v>https://www.dl.ndl.go.jp/api/iiif/3437686/canvas/196</v>
      </c>
      <c r="N4325" t="str">
        <f t="shared" si="596"/>
        <v>https://www.dl.ndl.go.jp/api/iiif/3437686/manifest.json</v>
      </c>
      <c r="O4325" t="str">
        <f t="shared" si="599"/>
        <v>http://da.dl.itc.u-tokyo.ac.jp/mirador/?params=[{%22manifest%22:%22https://www.dl.ndl.go.jp/api/iiif/3437686/manifest.json%22,%22canvas%22:%22https://www.dl.ndl.go.jp/api/iiif/3437686/canvas/196%22}]</v>
      </c>
      <c r="P4325" t="b">
        <f t="shared" si="600"/>
        <v>1</v>
      </c>
      <c r="Q4325" t="b">
        <f t="shared" si="601"/>
        <v>1</v>
      </c>
      <c r="R4325" s="8">
        <v>353</v>
      </c>
      <c r="S4325" s="8">
        <v>8</v>
      </c>
      <c r="T4325" s="9" t="s">
        <v>5562</v>
      </c>
    </row>
    <row r="4326" spans="1:20" ht="19">
      <c r="A4326" s="8" t="str">
        <f t="shared" si="593"/>
        <v>https://w3id.org/kouigenjimonogatari/data/0353-09.json</v>
      </c>
      <c r="B4326" s="8">
        <v>353</v>
      </c>
      <c r="C4326" s="8">
        <v>9</v>
      </c>
      <c r="D4326" s="9" t="s">
        <v>4228</v>
      </c>
      <c r="E4326" t="str">
        <f t="shared" si="594"/>
        <v>http://creativecommons.org/publicdomain/zero/1.0/</v>
      </c>
      <c r="F4326" s="11" t="s">
        <v>5914</v>
      </c>
      <c r="G4326">
        <v>10</v>
      </c>
      <c r="H4326" t="s">
        <v>337</v>
      </c>
      <c r="I4326" s="3" t="str">
        <f t="shared" si="595"/>
        <v>https://jpsearch.go.jp/term/type/文章要素</v>
      </c>
      <c r="L4326">
        <f t="shared" si="597"/>
        <v>196</v>
      </c>
      <c r="M4326" t="str">
        <f t="shared" si="598"/>
        <v>https://www.dl.ndl.go.jp/api/iiif/3437686/canvas/196</v>
      </c>
      <c r="N4326" t="str">
        <f t="shared" si="596"/>
        <v>https://www.dl.ndl.go.jp/api/iiif/3437686/manifest.json</v>
      </c>
      <c r="O4326" t="str">
        <f t="shared" si="599"/>
        <v>http://da.dl.itc.u-tokyo.ac.jp/mirador/?params=[{%22manifest%22:%22https://www.dl.ndl.go.jp/api/iiif/3437686/manifest.json%22,%22canvas%22:%22https://www.dl.ndl.go.jp/api/iiif/3437686/canvas/196%22}]</v>
      </c>
      <c r="P4326" t="b">
        <f t="shared" si="600"/>
        <v>1</v>
      </c>
      <c r="Q4326" t="b">
        <f t="shared" si="601"/>
        <v>1</v>
      </c>
      <c r="R4326" s="8">
        <v>353</v>
      </c>
      <c r="S4326" s="8">
        <v>9</v>
      </c>
      <c r="T4326" s="9" t="s">
        <v>4228</v>
      </c>
    </row>
    <row r="4327" spans="1:20" ht="19">
      <c r="A4327" s="8" t="str">
        <f t="shared" si="593"/>
        <v>https://w3id.org/kouigenjimonogatari/data/0353-10.json</v>
      </c>
      <c r="B4327" s="8">
        <v>353</v>
      </c>
      <c r="C4327" s="8">
        <v>10</v>
      </c>
      <c r="D4327" s="9" t="s">
        <v>4230</v>
      </c>
      <c r="E4327" t="str">
        <f t="shared" si="594"/>
        <v>http://creativecommons.org/publicdomain/zero/1.0/</v>
      </c>
      <c r="F4327" s="11" t="s">
        <v>5914</v>
      </c>
      <c r="G4327">
        <v>10</v>
      </c>
      <c r="H4327" t="s">
        <v>337</v>
      </c>
      <c r="I4327" s="3" t="str">
        <f t="shared" si="595"/>
        <v>https://jpsearch.go.jp/term/type/文章要素</v>
      </c>
      <c r="L4327">
        <f t="shared" si="597"/>
        <v>196</v>
      </c>
      <c r="M4327" t="str">
        <f t="shared" si="598"/>
        <v>https://www.dl.ndl.go.jp/api/iiif/3437686/canvas/196</v>
      </c>
      <c r="N4327" t="str">
        <f t="shared" si="596"/>
        <v>https://www.dl.ndl.go.jp/api/iiif/3437686/manifest.json</v>
      </c>
      <c r="O4327" t="str">
        <f t="shared" si="599"/>
        <v>http://da.dl.itc.u-tokyo.ac.jp/mirador/?params=[{%22manifest%22:%22https://www.dl.ndl.go.jp/api/iiif/3437686/manifest.json%22,%22canvas%22:%22https://www.dl.ndl.go.jp/api/iiif/3437686/canvas/196%22}]</v>
      </c>
      <c r="P4327" t="b">
        <f t="shared" si="600"/>
        <v>1</v>
      </c>
      <c r="Q4327" t="b">
        <f t="shared" si="601"/>
        <v>1</v>
      </c>
      <c r="R4327" s="8">
        <v>353</v>
      </c>
      <c r="S4327" s="8">
        <v>10</v>
      </c>
      <c r="T4327" s="9" t="s">
        <v>4230</v>
      </c>
    </row>
    <row r="4328" spans="1:20" ht="19">
      <c r="A4328" s="8" t="str">
        <f t="shared" si="593"/>
        <v>https://w3id.org/kouigenjimonogatari/data/0353-11.json</v>
      </c>
      <c r="B4328" s="8">
        <v>353</v>
      </c>
      <c r="C4328" s="8">
        <v>11</v>
      </c>
      <c r="D4328" s="9" t="s">
        <v>5563</v>
      </c>
      <c r="E4328" t="str">
        <f t="shared" si="594"/>
        <v>http://creativecommons.org/publicdomain/zero/1.0/</v>
      </c>
      <c r="F4328" s="11" t="s">
        <v>5914</v>
      </c>
      <c r="G4328">
        <v>10</v>
      </c>
      <c r="H4328" t="s">
        <v>337</v>
      </c>
      <c r="I4328" s="3" t="str">
        <f t="shared" si="595"/>
        <v>https://jpsearch.go.jp/term/type/文章要素</v>
      </c>
      <c r="L4328">
        <f t="shared" si="597"/>
        <v>196</v>
      </c>
      <c r="M4328" t="str">
        <f t="shared" si="598"/>
        <v>https://www.dl.ndl.go.jp/api/iiif/3437686/canvas/196</v>
      </c>
      <c r="N4328" t="str">
        <f t="shared" si="596"/>
        <v>https://www.dl.ndl.go.jp/api/iiif/3437686/manifest.json</v>
      </c>
      <c r="O4328" t="str">
        <f t="shared" si="599"/>
        <v>http://da.dl.itc.u-tokyo.ac.jp/mirador/?params=[{%22manifest%22:%22https://www.dl.ndl.go.jp/api/iiif/3437686/manifest.json%22,%22canvas%22:%22https://www.dl.ndl.go.jp/api/iiif/3437686/canvas/196%22}]</v>
      </c>
      <c r="P4328" t="b">
        <f t="shared" si="600"/>
        <v>1</v>
      </c>
      <c r="Q4328" t="b">
        <f t="shared" si="601"/>
        <v>1</v>
      </c>
      <c r="R4328" s="8">
        <v>353</v>
      </c>
      <c r="S4328" s="8">
        <v>11</v>
      </c>
      <c r="T4328" s="9" t="s">
        <v>5563</v>
      </c>
    </row>
    <row r="4329" spans="1:20" ht="19">
      <c r="A4329" s="8" t="str">
        <f t="shared" si="593"/>
        <v>https://w3id.org/kouigenjimonogatari/data/0353-12.json</v>
      </c>
      <c r="B4329" s="8">
        <v>353</v>
      </c>
      <c r="C4329" s="8">
        <v>12</v>
      </c>
      <c r="D4329" s="9" t="s">
        <v>5564</v>
      </c>
      <c r="E4329" t="str">
        <f t="shared" si="594"/>
        <v>http://creativecommons.org/publicdomain/zero/1.0/</v>
      </c>
      <c r="F4329" s="11" t="s">
        <v>5914</v>
      </c>
      <c r="G4329">
        <v>10</v>
      </c>
      <c r="H4329" t="s">
        <v>337</v>
      </c>
      <c r="I4329" s="3" t="str">
        <f t="shared" si="595"/>
        <v>https://jpsearch.go.jp/term/type/文章要素</v>
      </c>
      <c r="L4329">
        <f t="shared" si="597"/>
        <v>196</v>
      </c>
      <c r="M4329" t="str">
        <f t="shared" si="598"/>
        <v>https://www.dl.ndl.go.jp/api/iiif/3437686/canvas/196</v>
      </c>
      <c r="N4329" t="str">
        <f t="shared" si="596"/>
        <v>https://www.dl.ndl.go.jp/api/iiif/3437686/manifest.json</v>
      </c>
      <c r="O4329" t="str">
        <f t="shared" si="599"/>
        <v>http://da.dl.itc.u-tokyo.ac.jp/mirador/?params=[{%22manifest%22:%22https://www.dl.ndl.go.jp/api/iiif/3437686/manifest.json%22,%22canvas%22:%22https://www.dl.ndl.go.jp/api/iiif/3437686/canvas/196%22}]</v>
      </c>
      <c r="P4329" t="b">
        <f t="shared" si="600"/>
        <v>1</v>
      </c>
      <c r="Q4329" t="b">
        <f t="shared" si="601"/>
        <v>1</v>
      </c>
      <c r="R4329" s="8">
        <v>353</v>
      </c>
      <c r="S4329" s="8">
        <v>12</v>
      </c>
      <c r="T4329" s="9" t="s">
        <v>5564</v>
      </c>
    </row>
    <row r="4330" spans="1:20" ht="19">
      <c r="A4330" s="8" t="str">
        <f t="shared" si="593"/>
        <v>https://w3id.org/kouigenjimonogatari/data/0353-13.json</v>
      </c>
      <c r="B4330" s="8">
        <v>353</v>
      </c>
      <c r="C4330" s="8">
        <v>13</v>
      </c>
      <c r="D4330" s="9" t="s">
        <v>4234</v>
      </c>
      <c r="E4330" t="str">
        <f t="shared" si="594"/>
        <v>http://creativecommons.org/publicdomain/zero/1.0/</v>
      </c>
      <c r="F4330" s="11" t="s">
        <v>5914</v>
      </c>
      <c r="G4330">
        <v>10</v>
      </c>
      <c r="H4330" t="s">
        <v>337</v>
      </c>
      <c r="I4330" s="3" t="str">
        <f t="shared" si="595"/>
        <v>https://jpsearch.go.jp/term/type/文章要素</v>
      </c>
      <c r="L4330">
        <f t="shared" si="597"/>
        <v>196</v>
      </c>
      <c r="M4330" t="str">
        <f t="shared" si="598"/>
        <v>https://www.dl.ndl.go.jp/api/iiif/3437686/canvas/196</v>
      </c>
      <c r="N4330" t="str">
        <f t="shared" si="596"/>
        <v>https://www.dl.ndl.go.jp/api/iiif/3437686/manifest.json</v>
      </c>
      <c r="O4330" t="str">
        <f t="shared" si="599"/>
        <v>http://da.dl.itc.u-tokyo.ac.jp/mirador/?params=[{%22manifest%22:%22https://www.dl.ndl.go.jp/api/iiif/3437686/manifest.json%22,%22canvas%22:%22https://www.dl.ndl.go.jp/api/iiif/3437686/canvas/196%22}]</v>
      </c>
      <c r="P4330" t="b">
        <f t="shared" si="600"/>
        <v>1</v>
      </c>
      <c r="Q4330" t="b">
        <f t="shared" si="601"/>
        <v>1</v>
      </c>
      <c r="R4330" s="8">
        <v>353</v>
      </c>
      <c r="S4330" s="8">
        <v>13</v>
      </c>
      <c r="T4330" s="9" t="s">
        <v>4234</v>
      </c>
    </row>
    <row r="4331" spans="1:20" ht="19">
      <c r="A4331" s="8" t="str">
        <f t="shared" si="593"/>
        <v>https://w3id.org/kouigenjimonogatari/data/0353-14.json</v>
      </c>
      <c r="B4331" s="8">
        <v>353</v>
      </c>
      <c r="C4331" s="8">
        <v>14</v>
      </c>
      <c r="D4331" s="9" t="s">
        <v>5565</v>
      </c>
      <c r="E4331" t="str">
        <f t="shared" si="594"/>
        <v>http://creativecommons.org/publicdomain/zero/1.0/</v>
      </c>
      <c r="F4331" s="11" t="s">
        <v>5914</v>
      </c>
      <c r="G4331">
        <v>10</v>
      </c>
      <c r="H4331" t="s">
        <v>337</v>
      </c>
      <c r="I4331" s="3" t="str">
        <f t="shared" si="595"/>
        <v>https://jpsearch.go.jp/term/type/文章要素</v>
      </c>
      <c r="L4331">
        <f t="shared" si="597"/>
        <v>196</v>
      </c>
      <c r="M4331" t="str">
        <f t="shared" si="598"/>
        <v>https://www.dl.ndl.go.jp/api/iiif/3437686/canvas/196</v>
      </c>
      <c r="N4331" t="str">
        <f t="shared" si="596"/>
        <v>https://www.dl.ndl.go.jp/api/iiif/3437686/manifest.json</v>
      </c>
      <c r="O4331" t="str">
        <f t="shared" si="599"/>
        <v>http://da.dl.itc.u-tokyo.ac.jp/mirador/?params=[{%22manifest%22:%22https://www.dl.ndl.go.jp/api/iiif/3437686/manifest.json%22,%22canvas%22:%22https://www.dl.ndl.go.jp/api/iiif/3437686/canvas/196%22}]</v>
      </c>
      <c r="P4331" t="b">
        <f t="shared" si="600"/>
        <v>1</v>
      </c>
      <c r="Q4331" t="b">
        <f t="shared" si="601"/>
        <v>1</v>
      </c>
      <c r="R4331" s="8">
        <v>353</v>
      </c>
      <c r="S4331" s="8">
        <v>14</v>
      </c>
      <c r="T4331" s="9" t="s">
        <v>5565</v>
      </c>
    </row>
    <row r="4332" spans="1:20" ht="19">
      <c r="A4332" s="8" t="str">
        <f t="shared" si="593"/>
        <v>https://w3id.org/kouigenjimonogatari/data/0354-01.json</v>
      </c>
      <c r="B4332" s="8">
        <v>354</v>
      </c>
      <c r="C4332" s="8">
        <v>1</v>
      </c>
      <c r="D4332" s="9" t="s">
        <v>5566</v>
      </c>
      <c r="E4332" t="str">
        <f t="shared" si="594"/>
        <v>http://creativecommons.org/publicdomain/zero/1.0/</v>
      </c>
      <c r="F4332" s="11" t="s">
        <v>5914</v>
      </c>
      <c r="G4332">
        <v>10</v>
      </c>
      <c r="H4332" t="s">
        <v>337</v>
      </c>
      <c r="I4332" s="3" t="str">
        <f t="shared" si="595"/>
        <v>https://jpsearch.go.jp/term/type/文章要素</v>
      </c>
      <c r="L4332">
        <f t="shared" si="597"/>
        <v>197</v>
      </c>
      <c r="M4332" t="str">
        <f t="shared" si="598"/>
        <v>https://www.dl.ndl.go.jp/api/iiif/3437686/canvas/197</v>
      </c>
      <c r="N4332" t="str">
        <f t="shared" si="596"/>
        <v>https://www.dl.ndl.go.jp/api/iiif/3437686/manifest.json</v>
      </c>
      <c r="O4332" t="str">
        <f t="shared" si="599"/>
        <v>http://da.dl.itc.u-tokyo.ac.jp/mirador/?params=[{%22manifest%22:%22https://www.dl.ndl.go.jp/api/iiif/3437686/manifest.json%22,%22canvas%22:%22https://www.dl.ndl.go.jp/api/iiif/3437686/canvas/197%22}]</v>
      </c>
      <c r="P4332" t="b">
        <f t="shared" si="600"/>
        <v>1</v>
      </c>
      <c r="Q4332" t="b">
        <f t="shared" si="601"/>
        <v>1</v>
      </c>
      <c r="R4332" s="8">
        <v>354</v>
      </c>
      <c r="S4332" s="8">
        <v>1</v>
      </c>
      <c r="T4332" s="9" t="s">
        <v>5566</v>
      </c>
    </row>
    <row r="4333" spans="1:20" ht="19">
      <c r="A4333" s="8" t="str">
        <f t="shared" si="593"/>
        <v>https://w3id.org/kouigenjimonogatari/data/0354-02.json</v>
      </c>
      <c r="B4333" s="8">
        <v>354</v>
      </c>
      <c r="C4333" s="8">
        <v>2</v>
      </c>
      <c r="D4333" s="9" t="s">
        <v>5567</v>
      </c>
      <c r="E4333" t="str">
        <f t="shared" si="594"/>
        <v>http://creativecommons.org/publicdomain/zero/1.0/</v>
      </c>
      <c r="F4333" s="11" t="s">
        <v>5914</v>
      </c>
      <c r="G4333">
        <v>10</v>
      </c>
      <c r="H4333" t="s">
        <v>337</v>
      </c>
      <c r="I4333" s="3" t="str">
        <f t="shared" si="595"/>
        <v>https://jpsearch.go.jp/term/type/文章要素</v>
      </c>
      <c r="L4333">
        <f t="shared" si="597"/>
        <v>197</v>
      </c>
      <c r="M4333" t="str">
        <f t="shared" si="598"/>
        <v>https://www.dl.ndl.go.jp/api/iiif/3437686/canvas/197</v>
      </c>
      <c r="N4333" t="str">
        <f t="shared" si="596"/>
        <v>https://www.dl.ndl.go.jp/api/iiif/3437686/manifest.json</v>
      </c>
      <c r="O4333" t="str">
        <f t="shared" si="599"/>
        <v>http://da.dl.itc.u-tokyo.ac.jp/mirador/?params=[{%22manifest%22:%22https://www.dl.ndl.go.jp/api/iiif/3437686/manifest.json%22,%22canvas%22:%22https://www.dl.ndl.go.jp/api/iiif/3437686/canvas/197%22}]</v>
      </c>
      <c r="P4333" t="b">
        <f t="shared" si="600"/>
        <v>1</v>
      </c>
      <c r="Q4333" t="b">
        <f t="shared" si="601"/>
        <v>1</v>
      </c>
      <c r="R4333" s="8">
        <v>354</v>
      </c>
      <c r="S4333" s="8">
        <v>2</v>
      </c>
      <c r="T4333" s="9" t="s">
        <v>5567</v>
      </c>
    </row>
    <row r="4334" spans="1:20" ht="19">
      <c r="A4334" s="8" t="str">
        <f t="shared" si="593"/>
        <v>https://w3id.org/kouigenjimonogatari/data/0354-03.json</v>
      </c>
      <c r="B4334" s="8">
        <v>354</v>
      </c>
      <c r="C4334" s="8">
        <v>3</v>
      </c>
      <c r="D4334" s="9" t="s">
        <v>5568</v>
      </c>
      <c r="E4334" t="str">
        <f t="shared" si="594"/>
        <v>http://creativecommons.org/publicdomain/zero/1.0/</v>
      </c>
      <c r="F4334" s="11" t="s">
        <v>5914</v>
      </c>
      <c r="G4334">
        <v>10</v>
      </c>
      <c r="H4334" t="s">
        <v>337</v>
      </c>
      <c r="I4334" s="3" t="str">
        <f t="shared" si="595"/>
        <v>https://jpsearch.go.jp/term/type/文章要素</v>
      </c>
      <c r="L4334">
        <f t="shared" si="597"/>
        <v>197</v>
      </c>
      <c r="M4334" t="str">
        <f t="shared" si="598"/>
        <v>https://www.dl.ndl.go.jp/api/iiif/3437686/canvas/197</v>
      </c>
      <c r="N4334" t="str">
        <f t="shared" si="596"/>
        <v>https://www.dl.ndl.go.jp/api/iiif/3437686/manifest.json</v>
      </c>
      <c r="O4334" t="str">
        <f t="shared" si="599"/>
        <v>http://da.dl.itc.u-tokyo.ac.jp/mirador/?params=[{%22manifest%22:%22https://www.dl.ndl.go.jp/api/iiif/3437686/manifest.json%22,%22canvas%22:%22https://www.dl.ndl.go.jp/api/iiif/3437686/canvas/197%22}]</v>
      </c>
      <c r="P4334" t="b">
        <f t="shared" si="600"/>
        <v>1</v>
      </c>
      <c r="Q4334" t="b">
        <f t="shared" si="601"/>
        <v>1</v>
      </c>
      <c r="R4334" s="8">
        <v>354</v>
      </c>
      <c r="S4334" s="8">
        <v>3</v>
      </c>
      <c r="T4334" s="9" t="s">
        <v>5568</v>
      </c>
    </row>
    <row r="4335" spans="1:20" ht="19">
      <c r="A4335" s="8" t="str">
        <f t="shared" si="593"/>
        <v>https://w3id.org/kouigenjimonogatari/data/0354-04.json</v>
      </c>
      <c r="B4335" s="8">
        <v>354</v>
      </c>
      <c r="C4335" s="8">
        <v>4</v>
      </c>
      <c r="D4335" s="9" t="s">
        <v>5569</v>
      </c>
      <c r="E4335" t="str">
        <f t="shared" si="594"/>
        <v>http://creativecommons.org/publicdomain/zero/1.0/</v>
      </c>
      <c r="F4335" s="11" t="s">
        <v>5914</v>
      </c>
      <c r="G4335">
        <v>10</v>
      </c>
      <c r="H4335" t="s">
        <v>337</v>
      </c>
      <c r="I4335" s="3" t="str">
        <f t="shared" si="595"/>
        <v>https://jpsearch.go.jp/term/type/文章要素</v>
      </c>
      <c r="L4335">
        <f t="shared" si="597"/>
        <v>197</v>
      </c>
      <c r="M4335" t="str">
        <f t="shared" si="598"/>
        <v>https://www.dl.ndl.go.jp/api/iiif/3437686/canvas/197</v>
      </c>
      <c r="N4335" t="str">
        <f t="shared" si="596"/>
        <v>https://www.dl.ndl.go.jp/api/iiif/3437686/manifest.json</v>
      </c>
      <c r="O4335" t="str">
        <f t="shared" si="599"/>
        <v>http://da.dl.itc.u-tokyo.ac.jp/mirador/?params=[{%22manifest%22:%22https://www.dl.ndl.go.jp/api/iiif/3437686/manifest.json%22,%22canvas%22:%22https://www.dl.ndl.go.jp/api/iiif/3437686/canvas/197%22}]</v>
      </c>
      <c r="P4335" t="b">
        <f t="shared" si="600"/>
        <v>1</v>
      </c>
      <c r="Q4335" t="b">
        <f t="shared" si="601"/>
        <v>1</v>
      </c>
      <c r="R4335" s="8">
        <v>354</v>
      </c>
      <c r="S4335" s="8">
        <v>4</v>
      </c>
      <c r="T4335" s="9" t="s">
        <v>5569</v>
      </c>
    </row>
    <row r="4336" spans="1:20" ht="19">
      <c r="A4336" s="8" t="str">
        <f t="shared" si="593"/>
        <v>https://w3id.org/kouigenjimonogatari/data/0354-05.json</v>
      </c>
      <c r="B4336" s="8">
        <v>354</v>
      </c>
      <c r="C4336" s="8">
        <v>5</v>
      </c>
      <c r="D4336" s="9" t="s">
        <v>5570</v>
      </c>
      <c r="E4336" t="str">
        <f t="shared" si="594"/>
        <v>http://creativecommons.org/publicdomain/zero/1.0/</v>
      </c>
      <c r="F4336" s="11" t="s">
        <v>5914</v>
      </c>
      <c r="G4336">
        <v>10</v>
      </c>
      <c r="H4336" t="s">
        <v>337</v>
      </c>
      <c r="I4336" s="3" t="str">
        <f t="shared" si="595"/>
        <v>https://jpsearch.go.jp/term/type/文章要素</v>
      </c>
      <c r="L4336">
        <f t="shared" si="597"/>
        <v>197</v>
      </c>
      <c r="M4336" t="str">
        <f t="shared" si="598"/>
        <v>https://www.dl.ndl.go.jp/api/iiif/3437686/canvas/197</v>
      </c>
      <c r="N4336" t="str">
        <f t="shared" si="596"/>
        <v>https://www.dl.ndl.go.jp/api/iiif/3437686/manifest.json</v>
      </c>
      <c r="O4336" t="str">
        <f t="shared" si="599"/>
        <v>http://da.dl.itc.u-tokyo.ac.jp/mirador/?params=[{%22manifest%22:%22https://www.dl.ndl.go.jp/api/iiif/3437686/manifest.json%22,%22canvas%22:%22https://www.dl.ndl.go.jp/api/iiif/3437686/canvas/197%22}]</v>
      </c>
      <c r="P4336" t="b">
        <f t="shared" si="600"/>
        <v>1</v>
      </c>
      <c r="Q4336" t="b">
        <f t="shared" si="601"/>
        <v>1</v>
      </c>
      <c r="R4336" s="8">
        <v>354</v>
      </c>
      <c r="S4336" s="8">
        <v>5</v>
      </c>
      <c r="T4336" s="9" t="s">
        <v>5570</v>
      </c>
    </row>
    <row r="4337" spans="1:20" ht="19">
      <c r="A4337" s="8" t="str">
        <f t="shared" si="593"/>
        <v>https://w3id.org/kouigenjimonogatari/data/0354-06.json</v>
      </c>
      <c r="B4337" s="8">
        <v>354</v>
      </c>
      <c r="C4337" s="8">
        <v>6</v>
      </c>
      <c r="D4337" s="9" t="s">
        <v>5571</v>
      </c>
      <c r="E4337" t="str">
        <f t="shared" si="594"/>
        <v>http://creativecommons.org/publicdomain/zero/1.0/</v>
      </c>
      <c r="F4337" s="11" t="s">
        <v>5914</v>
      </c>
      <c r="G4337">
        <v>10</v>
      </c>
      <c r="H4337" t="s">
        <v>337</v>
      </c>
      <c r="I4337" s="3" t="str">
        <f t="shared" si="595"/>
        <v>https://jpsearch.go.jp/term/type/文章要素</v>
      </c>
      <c r="L4337">
        <f t="shared" si="597"/>
        <v>197</v>
      </c>
      <c r="M4337" t="str">
        <f t="shared" si="598"/>
        <v>https://www.dl.ndl.go.jp/api/iiif/3437686/canvas/197</v>
      </c>
      <c r="N4337" t="str">
        <f t="shared" si="596"/>
        <v>https://www.dl.ndl.go.jp/api/iiif/3437686/manifest.json</v>
      </c>
      <c r="O4337" t="str">
        <f t="shared" si="599"/>
        <v>http://da.dl.itc.u-tokyo.ac.jp/mirador/?params=[{%22manifest%22:%22https://www.dl.ndl.go.jp/api/iiif/3437686/manifest.json%22,%22canvas%22:%22https://www.dl.ndl.go.jp/api/iiif/3437686/canvas/197%22}]</v>
      </c>
      <c r="P4337" t="b">
        <f t="shared" si="600"/>
        <v>1</v>
      </c>
      <c r="Q4337" t="b">
        <f t="shared" si="601"/>
        <v>1</v>
      </c>
      <c r="R4337" s="8">
        <v>354</v>
      </c>
      <c r="S4337" s="8">
        <v>6</v>
      </c>
      <c r="T4337" s="9" t="s">
        <v>5571</v>
      </c>
    </row>
    <row r="4338" spans="1:20" ht="19">
      <c r="A4338" s="8" t="str">
        <f t="shared" si="593"/>
        <v>https://w3id.org/kouigenjimonogatari/data/0354-07.json</v>
      </c>
      <c r="B4338" s="8">
        <v>354</v>
      </c>
      <c r="C4338" s="8">
        <v>7</v>
      </c>
      <c r="D4338" s="9" t="s">
        <v>5572</v>
      </c>
      <c r="E4338" t="str">
        <f t="shared" si="594"/>
        <v>http://creativecommons.org/publicdomain/zero/1.0/</v>
      </c>
      <c r="F4338" s="11" t="s">
        <v>5914</v>
      </c>
      <c r="G4338">
        <v>10</v>
      </c>
      <c r="H4338" t="s">
        <v>337</v>
      </c>
      <c r="I4338" s="3" t="str">
        <f t="shared" si="595"/>
        <v>https://jpsearch.go.jp/term/type/文章要素</v>
      </c>
      <c r="L4338">
        <f t="shared" si="597"/>
        <v>197</v>
      </c>
      <c r="M4338" t="str">
        <f t="shared" si="598"/>
        <v>https://www.dl.ndl.go.jp/api/iiif/3437686/canvas/197</v>
      </c>
      <c r="N4338" t="str">
        <f t="shared" si="596"/>
        <v>https://www.dl.ndl.go.jp/api/iiif/3437686/manifest.json</v>
      </c>
      <c r="O4338" t="str">
        <f t="shared" si="599"/>
        <v>http://da.dl.itc.u-tokyo.ac.jp/mirador/?params=[{%22manifest%22:%22https://www.dl.ndl.go.jp/api/iiif/3437686/manifest.json%22,%22canvas%22:%22https://www.dl.ndl.go.jp/api/iiif/3437686/canvas/197%22}]</v>
      </c>
      <c r="P4338" t="b">
        <f t="shared" si="600"/>
        <v>1</v>
      </c>
      <c r="Q4338" t="b">
        <f t="shared" si="601"/>
        <v>1</v>
      </c>
      <c r="R4338" s="8">
        <v>354</v>
      </c>
      <c r="S4338" s="8">
        <v>7</v>
      </c>
      <c r="T4338" s="9" t="s">
        <v>5572</v>
      </c>
    </row>
    <row r="4339" spans="1:20" ht="19">
      <c r="A4339" s="8" t="str">
        <f t="shared" si="593"/>
        <v>https://w3id.org/kouigenjimonogatari/data/0354-08.json</v>
      </c>
      <c r="B4339" s="8">
        <v>354</v>
      </c>
      <c r="C4339" s="8">
        <v>8</v>
      </c>
      <c r="D4339" s="9" t="s">
        <v>5573</v>
      </c>
      <c r="E4339" t="str">
        <f t="shared" si="594"/>
        <v>http://creativecommons.org/publicdomain/zero/1.0/</v>
      </c>
      <c r="F4339" s="11" t="s">
        <v>5914</v>
      </c>
      <c r="G4339">
        <v>10</v>
      </c>
      <c r="H4339" t="s">
        <v>337</v>
      </c>
      <c r="I4339" s="3" t="str">
        <f t="shared" si="595"/>
        <v>https://jpsearch.go.jp/term/type/文章要素</v>
      </c>
      <c r="L4339">
        <f t="shared" si="597"/>
        <v>197</v>
      </c>
      <c r="M4339" t="str">
        <f t="shared" si="598"/>
        <v>https://www.dl.ndl.go.jp/api/iiif/3437686/canvas/197</v>
      </c>
      <c r="N4339" t="str">
        <f t="shared" si="596"/>
        <v>https://www.dl.ndl.go.jp/api/iiif/3437686/manifest.json</v>
      </c>
      <c r="O4339" t="str">
        <f t="shared" si="599"/>
        <v>http://da.dl.itc.u-tokyo.ac.jp/mirador/?params=[{%22manifest%22:%22https://www.dl.ndl.go.jp/api/iiif/3437686/manifest.json%22,%22canvas%22:%22https://www.dl.ndl.go.jp/api/iiif/3437686/canvas/197%22}]</v>
      </c>
      <c r="P4339" t="b">
        <f t="shared" si="600"/>
        <v>1</v>
      </c>
      <c r="Q4339" t="b">
        <f t="shared" si="601"/>
        <v>1</v>
      </c>
      <c r="R4339" s="8">
        <v>354</v>
      </c>
      <c r="S4339" s="8">
        <v>8</v>
      </c>
      <c r="T4339" s="9" t="s">
        <v>5573</v>
      </c>
    </row>
    <row r="4340" spans="1:20" ht="19">
      <c r="A4340" s="8" t="str">
        <f t="shared" si="593"/>
        <v>https://w3id.org/kouigenjimonogatari/data/0354-09.json</v>
      </c>
      <c r="B4340" s="8">
        <v>354</v>
      </c>
      <c r="C4340" s="8">
        <v>9</v>
      </c>
      <c r="D4340" s="9" t="s">
        <v>5574</v>
      </c>
      <c r="E4340" t="str">
        <f t="shared" si="594"/>
        <v>http://creativecommons.org/publicdomain/zero/1.0/</v>
      </c>
      <c r="F4340" s="11" t="s">
        <v>5914</v>
      </c>
      <c r="G4340">
        <v>10</v>
      </c>
      <c r="H4340" t="s">
        <v>337</v>
      </c>
      <c r="I4340" s="3" t="str">
        <f t="shared" si="595"/>
        <v>https://jpsearch.go.jp/term/type/文章要素</v>
      </c>
      <c r="L4340">
        <f t="shared" si="597"/>
        <v>197</v>
      </c>
      <c r="M4340" t="str">
        <f t="shared" si="598"/>
        <v>https://www.dl.ndl.go.jp/api/iiif/3437686/canvas/197</v>
      </c>
      <c r="N4340" t="str">
        <f t="shared" si="596"/>
        <v>https://www.dl.ndl.go.jp/api/iiif/3437686/manifest.json</v>
      </c>
      <c r="O4340" t="str">
        <f t="shared" si="599"/>
        <v>http://da.dl.itc.u-tokyo.ac.jp/mirador/?params=[{%22manifest%22:%22https://www.dl.ndl.go.jp/api/iiif/3437686/manifest.json%22,%22canvas%22:%22https://www.dl.ndl.go.jp/api/iiif/3437686/canvas/197%22}]</v>
      </c>
      <c r="P4340" t="b">
        <f t="shared" si="600"/>
        <v>1</v>
      </c>
      <c r="Q4340" t="b">
        <f t="shared" si="601"/>
        <v>1</v>
      </c>
      <c r="R4340" s="8">
        <v>354</v>
      </c>
      <c r="S4340" s="8">
        <v>9</v>
      </c>
      <c r="T4340" s="9" t="s">
        <v>5574</v>
      </c>
    </row>
    <row r="4341" spans="1:20" ht="19">
      <c r="A4341" s="8" t="str">
        <f t="shared" si="593"/>
        <v>https://w3id.org/kouigenjimonogatari/data/0354-10.json</v>
      </c>
      <c r="B4341" s="8">
        <v>354</v>
      </c>
      <c r="C4341" s="8">
        <v>10</v>
      </c>
      <c r="D4341" s="9" t="s">
        <v>5575</v>
      </c>
      <c r="E4341" t="str">
        <f t="shared" si="594"/>
        <v>http://creativecommons.org/publicdomain/zero/1.0/</v>
      </c>
      <c r="F4341" s="11" t="s">
        <v>5914</v>
      </c>
      <c r="G4341">
        <v>10</v>
      </c>
      <c r="H4341" t="s">
        <v>337</v>
      </c>
      <c r="I4341" s="3" t="str">
        <f t="shared" si="595"/>
        <v>https://jpsearch.go.jp/term/type/文章要素</v>
      </c>
      <c r="L4341">
        <f t="shared" si="597"/>
        <v>197</v>
      </c>
      <c r="M4341" t="str">
        <f t="shared" si="598"/>
        <v>https://www.dl.ndl.go.jp/api/iiif/3437686/canvas/197</v>
      </c>
      <c r="N4341" t="str">
        <f t="shared" si="596"/>
        <v>https://www.dl.ndl.go.jp/api/iiif/3437686/manifest.json</v>
      </c>
      <c r="O4341" t="str">
        <f t="shared" si="599"/>
        <v>http://da.dl.itc.u-tokyo.ac.jp/mirador/?params=[{%22manifest%22:%22https://www.dl.ndl.go.jp/api/iiif/3437686/manifest.json%22,%22canvas%22:%22https://www.dl.ndl.go.jp/api/iiif/3437686/canvas/197%22}]</v>
      </c>
      <c r="P4341" t="b">
        <f t="shared" si="600"/>
        <v>1</v>
      </c>
      <c r="Q4341" t="b">
        <f t="shared" si="601"/>
        <v>1</v>
      </c>
      <c r="R4341" s="8">
        <v>354</v>
      </c>
      <c r="S4341" s="8">
        <v>10</v>
      </c>
      <c r="T4341" s="9" t="s">
        <v>5575</v>
      </c>
    </row>
    <row r="4342" spans="1:20" ht="19">
      <c r="A4342" s="8" t="str">
        <f t="shared" si="593"/>
        <v>https://w3id.org/kouigenjimonogatari/data/0354-11.json</v>
      </c>
      <c r="B4342" s="8">
        <v>354</v>
      </c>
      <c r="C4342" s="8">
        <v>11</v>
      </c>
      <c r="D4342" s="9" t="s">
        <v>5576</v>
      </c>
      <c r="E4342" t="str">
        <f t="shared" si="594"/>
        <v>http://creativecommons.org/publicdomain/zero/1.0/</v>
      </c>
      <c r="F4342" s="11" t="s">
        <v>5914</v>
      </c>
      <c r="G4342">
        <v>10</v>
      </c>
      <c r="H4342" t="s">
        <v>337</v>
      </c>
      <c r="I4342" s="3" t="str">
        <f t="shared" si="595"/>
        <v>https://jpsearch.go.jp/term/type/文章要素</v>
      </c>
      <c r="L4342">
        <f t="shared" si="597"/>
        <v>197</v>
      </c>
      <c r="M4342" t="str">
        <f t="shared" si="598"/>
        <v>https://www.dl.ndl.go.jp/api/iiif/3437686/canvas/197</v>
      </c>
      <c r="N4342" t="str">
        <f t="shared" si="596"/>
        <v>https://www.dl.ndl.go.jp/api/iiif/3437686/manifest.json</v>
      </c>
      <c r="O4342" t="str">
        <f t="shared" si="599"/>
        <v>http://da.dl.itc.u-tokyo.ac.jp/mirador/?params=[{%22manifest%22:%22https://www.dl.ndl.go.jp/api/iiif/3437686/manifest.json%22,%22canvas%22:%22https://www.dl.ndl.go.jp/api/iiif/3437686/canvas/197%22}]</v>
      </c>
      <c r="P4342" t="b">
        <f t="shared" si="600"/>
        <v>1</v>
      </c>
      <c r="Q4342" t="b">
        <f t="shared" si="601"/>
        <v>1</v>
      </c>
      <c r="R4342" s="8">
        <v>354</v>
      </c>
      <c r="S4342" s="8">
        <v>11</v>
      </c>
      <c r="T4342" s="9" t="s">
        <v>5576</v>
      </c>
    </row>
    <row r="4343" spans="1:20" ht="19">
      <c r="A4343" s="8" t="str">
        <f t="shared" si="593"/>
        <v>https://w3id.org/kouigenjimonogatari/data/0354-12.json</v>
      </c>
      <c r="B4343" s="8">
        <v>354</v>
      </c>
      <c r="C4343" s="8">
        <v>12</v>
      </c>
      <c r="D4343" s="9" t="s">
        <v>5577</v>
      </c>
      <c r="E4343" t="str">
        <f t="shared" si="594"/>
        <v>http://creativecommons.org/publicdomain/zero/1.0/</v>
      </c>
      <c r="F4343" s="11" t="s">
        <v>5914</v>
      </c>
      <c r="G4343">
        <v>10</v>
      </c>
      <c r="H4343" t="s">
        <v>337</v>
      </c>
      <c r="I4343" s="3" t="str">
        <f t="shared" si="595"/>
        <v>https://jpsearch.go.jp/term/type/文章要素</v>
      </c>
      <c r="L4343">
        <f t="shared" si="597"/>
        <v>197</v>
      </c>
      <c r="M4343" t="str">
        <f t="shared" si="598"/>
        <v>https://www.dl.ndl.go.jp/api/iiif/3437686/canvas/197</v>
      </c>
      <c r="N4343" t="str">
        <f t="shared" si="596"/>
        <v>https://www.dl.ndl.go.jp/api/iiif/3437686/manifest.json</v>
      </c>
      <c r="O4343" t="str">
        <f t="shared" si="599"/>
        <v>http://da.dl.itc.u-tokyo.ac.jp/mirador/?params=[{%22manifest%22:%22https://www.dl.ndl.go.jp/api/iiif/3437686/manifest.json%22,%22canvas%22:%22https://www.dl.ndl.go.jp/api/iiif/3437686/canvas/197%22}]</v>
      </c>
      <c r="P4343" t="b">
        <f t="shared" si="600"/>
        <v>1</v>
      </c>
      <c r="Q4343" t="b">
        <f t="shared" si="601"/>
        <v>1</v>
      </c>
      <c r="R4343" s="8">
        <v>354</v>
      </c>
      <c r="S4343" s="8">
        <v>12</v>
      </c>
      <c r="T4343" s="9" t="s">
        <v>5577</v>
      </c>
    </row>
    <row r="4344" spans="1:20" ht="19">
      <c r="A4344" s="8" t="str">
        <f t="shared" si="593"/>
        <v>https://w3id.org/kouigenjimonogatari/data/0354-13.json</v>
      </c>
      <c r="B4344" s="8">
        <v>354</v>
      </c>
      <c r="C4344" s="8">
        <v>13</v>
      </c>
      <c r="D4344" s="9" t="s">
        <v>5578</v>
      </c>
      <c r="E4344" t="str">
        <f t="shared" si="594"/>
        <v>http://creativecommons.org/publicdomain/zero/1.0/</v>
      </c>
      <c r="F4344" s="11" t="s">
        <v>5914</v>
      </c>
      <c r="G4344">
        <v>10</v>
      </c>
      <c r="H4344" t="s">
        <v>337</v>
      </c>
      <c r="I4344" s="3" t="str">
        <f t="shared" si="595"/>
        <v>https://jpsearch.go.jp/term/type/文章要素</v>
      </c>
      <c r="L4344">
        <f t="shared" si="597"/>
        <v>197</v>
      </c>
      <c r="M4344" t="str">
        <f t="shared" si="598"/>
        <v>https://www.dl.ndl.go.jp/api/iiif/3437686/canvas/197</v>
      </c>
      <c r="N4344" t="str">
        <f t="shared" si="596"/>
        <v>https://www.dl.ndl.go.jp/api/iiif/3437686/manifest.json</v>
      </c>
      <c r="O4344" t="str">
        <f t="shared" si="599"/>
        <v>http://da.dl.itc.u-tokyo.ac.jp/mirador/?params=[{%22manifest%22:%22https://www.dl.ndl.go.jp/api/iiif/3437686/manifest.json%22,%22canvas%22:%22https://www.dl.ndl.go.jp/api/iiif/3437686/canvas/197%22}]</v>
      </c>
      <c r="P4344" t="b">
        <f t="shared" si="600"/>
        <v>1</v>
      </c>
      <c r="Q4344" t="b">
        <f t="shared" si="601"/>
        <v>1</v>
      </c>
      <c r="R4344" s="8">
        <v>354</v>
      </c>
      <c r="S4344" s="8">
        <v>13</v>
      </c>
      <c r="T4344" s="9" t="s">
        <v>5578</v>
      </c>
    </row>
    <row r="4345" spans="1:20" ht="19">
      <c r="A4345" s="8" t="str">
        <f t="shared" si="593"/>
        <v>https://w3id.org/kouigenjimonogatari/data/0354-14.json</v>
      </c>
      <c r="B4345" s="8">
        <v>354</v>
      </c>
      <c r="C4345" s="8">
        <v>14</v>
      </c>
      <c r="D4345" s="9" t="s">
        <v>5579</v>
      </c>
      <c r="E4345" t="str">
        <f t="shared" si="594"/>
        <v>http://creativecommons.org/publicdomain/zero/1.0/</v>
      </c>
      <c r="F4345" s="11" t="s">
        <v>5914</v>
      </c>
      <c r="G4345">
        <v>10</v>
      </c>
      <c r="H4345" t="s">
        <v>337</v>
      </c>
      <c r="I4345" s="3" t="str">
        <f t="shared" si="595"/>
        <v>https://jpsearch.go.jp/term/type/文章要素</v>
      </c>
      <c r="L4345">
        <f t="shared" si="597"/>
        <v>197</v>
      </c>
      <c r="M4345" t="str">
        <f t="shared" si="598"/>
        <v>https://www.dl.ndl.go.jp/api/iiif/3437686/canvas/197</v>
      </c>
      <c r="N4345" t="str">
        <f t="shared" si="596"/>
        <v>https://www.dl.ndl.go.jp/api/iiif/3437686/manifest.json</v>
      </c>
      <c r="O4345" t="str">
        <f t="shared" si="599"/>
        <v>http://da.dl.itc.u-tokyo.ac.jp/mirador/?params=[{%22manifest%22:%22https://www.dl.ndl.go.jp/api/iiif/3437686/manifest.json%22,%22canvas%22:%22https://www.dl.ndl.go.jp/api/iiif/3437686/canvas/197%22}]</v>
      </c>
      <c r="P4345" t="b">
        <f t="shared" si="600"/>
        <v>1</v>
      </c>
      <c r="Q4345" t="b">
        <f t="shared" si="601"/>
        <v>1</v>
      </c>
      <c r="R4345" s="8">
        <v>354</v>
      </c>
      <c r="S4345" s="8">
        <v>14</v>
      </c>
      <c r="T4345" s="9" t="s">
        <v>5579</v>
      </c>
    </row>
    <row r="4346" spans="1:20" ht="19">
      <c r="A4346" s="8" t="str">
        <f t="shared" si="593"/>
        <v>https://w3id.org/kouigenjimonogatari/data/0355-01.json</v>
      </c>
      <c r="B4346" s="8">
        <v>355</v>
      </c>
      <c r="C4346" s="8">
        <v>1</v>
      </c>
      <c r="D4346" s="9" t="s">
        <v>5580</v>
      </c>
      <c r="E4346" t="str">
        <f t="shared" si="594"/>
        <v>http://creativecommons.org/publicdomain/zero/1.0/</v>
      </c>
      <c r="F4346" s="11" t="s">
        <v>5914</v>
      </c>
      <c r="G4346">
        <v>10</v>
      </c>
      <c r="H4346" t="s">
        <v>337</v>
      </c>
      <c r="I4346" s="3" t="str">
        <f t="shared" si="595"/>
        <v>https://jpsearch.go.jp/term/type/文章要素</v>
      </c>
      <c r="L4346">
        <f t="shared" si="597"/>
        <v>197</v>
      </c>
      <c r="M4346" t="str">
        <f t="shared" si="598"/>
        <v>https://www.dl.ndl.go.jp/api/iiif/3437686/canvas/197</v>
      </c>
      <c r="N4346" t="str">
        <f t="shared" si="596"/>
        <v>https://www.dl.ndl.go.jp/api/iiif/3437686/manifest.json</v>
      </c>
      <c r="O4346" t="str">
        <f t="shared" si="599"/>
        <v>http://da.dl.itc.u-tokyo.ac.jp/mirador/?params=[{%22manifest%22:%22https://www.dl.ndl.go.jp/api/iiif/3437686/manifest.json%22,%22canvas%22:%22https://www.dl.ndl.go.jp/api/iiif/3437686/canvas/197%22}]</v>
      </c>
      <c r="P4346" t="b">
        <f t="shared" si="600"/>
        <v>1</v>
      </c>
      <c r="Q4346" t="b">
        <f t="shared" si="601"/>
        <v>1</v>
      </c>
      <c r="R4346" s="8">
        <v>355</v>
      </c>
      <c r="S4346" s="8">
        <v>1</v>
      </c>
      <c r="T4346" s="9" t="s">
        <v>5580</v>
      </c>
    </row>
    <row r="4347" spans="1:20" ht="19">
      <c r="A4347" s="8" t="str">
        <f t="shared" si="593"/>
        <v>https://w3id.org/kouigenjimonogatari/data/0355-02.json</v>
      </c>
      <c r="B4347" s="8">
        <v>355</v>
      </c>
      <c r="C4347" s="8">
        <v>2</v>
      </c>
      <c r="D4347" s="9" t="s">
        <v>5581</v>
      </c>
      <c r="E4347" t="str">
        <f t="shared" si="594"/>
        <v>http://creativecommons.org/publicdomain/zero/1.0/</v>
      </c>
      <c r="F4347" s="11" t="s">
        <v>5914</v>
      </c>
      <c r="G4347">
        <v>10</v>
      </c>
      <c r="H4347" t="s">
        <v>337</v>
      </c>
      <c r="I4347" s="3" t="str">
        <f t="shared" si="595"/>
        <v>https://jpsearch.go.jp/term/type/文章要素</v>
      </c>
      <c r="L4347">
        <f t="shared" si="597"/>
        <v>197</v>
      </c>
      <c r="M4347" t="str">
        <f t="shared" si="598"/>
        <v>https://www.dl.ndl.go.jp/api/iiif/3437686/canvas/197</v>
      </c>
      <c r="N4347" t="str">
        <f t="shared" si="596"/>
        <v>https://www.dl.ndl.go.jp/api/iiif/3437686/manifest.json</v>
      </c>
      <c r="O4347" t="str">
        <f t="shared" si="599"/>
        <v>http://da.dl.itc.u-tokyo.ac.jp/mirador/?params=[{%22manifest%22:%22https://www.dl.ndl.go.jp/api/iiif/3437686/manifest.json%22,%22canvas%22:%22https://www.dl.ndl.go.jp/api/iiif/3437686/canvas/197%22}]</v>
      </c>
      <c r="P4347" t="b">
        <f t="shared" si="600"/>
        <v>1</v>
      </c>
      <c r="Q4347" t="b">
        <f t="shared" si="601"/>
        <v>1</v>
      </c>
      <c r="R4347" s="8">
        <v>355</v>
      </c>
      <c r="S4347" s="8">
        <v>2</v>
      </c>
      <c r="T4347" s="9" t="s">
        <v>5581</v>
      </c>
    </row>
    <row r="4348" spans="1:20" ht="19">
      <c r="A4348" s="8" t="str">
        <f t="shared" si="593"/>
        <v>https://w3id.org/kouigenjimonogatari/data/0355-03.json</v>
      </c>
      <c r="B4348" s="8">
        <v>355</v>
      </c>
      <c r="C4348" s="8">
        <v>3</v>
      </c>
      <c r="D4348" s="9" t="s">
        <v>5582</v>
      </c>
      <c r="E4348" t="str">
        <f t="shared" si="594"/>
        <v>http://creativecommons.org/publicdomain/zero/1.0/</v>
      </c>
      <c r="F4348" s="11" t="s">
        <v>5914</v>
      </c>
      <c r="G4348">
        <v>10</v>
      </c>
      <c r="H4348" t="s">
        <v>337</v>
      </c>
      <c r="I4348" s="3" t="str">
        <f t="shared" si="595"/>
        <v>https://jpsearch.go.jp/term/type/文章要素</v>
      </c>
      <c r="L4348">
        <f t="shared" si="597"/>
        <v>197</v>
      </c>
      <c r="M4348" t="str">
        <f t="shared" si="598"/>
        <v>https://www.dl.ndl.go.jp/api/iiif/3437686/canvas/197</v>
      </c>
      <c r="N4348" t="str">
        <f t="shared" si="596"/>
        <v>https://www.dl.ndl.go.jp/api/iiif/3437686/manifest.json</v>
      </c>
      <c r="O4348" t="str">
        <f t="shared" si="599"/>
        <v>http://da.dl.itc.u-tokyo.ac.jp/mirador/?params=[{%22manifest%22:%22https://www.dl.ndl.go.jp/api/iiif/3437686/manifest.json%22,%22canvas%22:%22https://www.dl.ndl.go.jp/api/iiif/3437686/canvas/197%22}]</v>
      </c>
      <c r="P4348" t="b">
        <f t="shared" si="600"/>
        <v>1</v>
      </c>
      <c r="Q4348" t="b">
        <f t="shared" si="601"/>
        <v>1</v>
      </c>
      <c r="R4348" s="8">
        <v>355</v>
      </c>
      <c r="S4348" s="8">
        <v>3</v>
      </c>
      <c r="T4348" s="9" t="s">
        <v>5582</v>
      </c>
    </row>
    <row r="4349" spans="1:20" ht="19">
      <c r="A4349" s="8" t="str">
        <f t="shared" si="593"/>
        <v>https://w3id.org/kouigenjimonogatari/data/0355-04.json</v>
      </c>
      <c r="B4349" s="8">
        <v>355</v>
      </c>
      <c r="C4349" s="8">
        <v>4</v>
      </c>
      <c r="D4349" s="9" t="s">
        <v>5583</v>
      </c>
      <c r="E4349" t="str">
        <f t="shared" si="594"/>
        <v>http://creativecommons.org/publicdomain/zero/1.0/</v>
      </c>
      <c r="F4349" s="11" t="s">
        <v>5914</v>
      </c>
      <c r="G4349">
        <v>10</v>
      </c>
      <c r="H4349" t="s">
        <v>337</v>
      </c>
      <c r="I4349" s="3" t="str">
        <f t="shared" si="595"/>
        <v>https://jpsearch.go.jp/term/type/文章要素</v>
      </c>
      <c r="L4349">
        <f t="shared" si="597"/>
        <v>197</v>
      </c>
      <c r="M4349" t="str">
        <f t="shared" si="598"/>
        <v>https://www.dl.ndl.go.jp/api/iiif/3437686/canvas/197</v>
      </c>
      <c r="N4349" t="str">
        <f t="shared" si="596"/>
        <v>https://www.dl.ndl.go.jp/api/iiif/3437686/manifest.json</v>
      </c>
      <c r="O4349" t="str">
        <f t="shared" si="599"/>
        <v>http://da.dl.itc.u-tokyo.ac.jp/mirador/?params=[{%22manifest%22:%22https://www.dl.ndl.go.jp/api/iiif/3437686/manifest.json%22,%22canvas%22:%22https://www.dl.ndl.go.jp/api/iiif/3437686/canvas/197%22}]</v>
      </c>
      <c r="P4349" t="b">
        <f t="shared" si="600"/>
        <v>1</v>
      </c>
      <c r="Q4349" t="b">
        <f t="shared" si="601"/>
        <v>1</v>
      </c>
      <c r="R4349" s="8">
        <v>355</v>
      </c>
      <c r="S4349" s="8">
        <v>4</v>
      </c>
      <c r="T4349" s="9" t="s">
        <v>5583</v>
      </c>
    </row>
    <row r="4350" spans="1:20" ht="19">
      <c r="A4350" s="8" t="str">
        <f t="shared" si="593"/>
        <v>https://w3id.org/kouigenjimonogatari/data/0355-05.json</v>
      </c>
      <c r="B4350" s="8">
        <v>355</v>
      </c>
      <c r="C4350" s="8">
        <v>5</v>
      </c>
      <c r="D4350" s="9" t="s">
        <v>5584</v>
      </c>
      <c r="E4350" t="str">
        <f t="shared" si="594"/>
        <v>http://creativecommons.org/publicdomain/zero/1.0/</v>
      </c>
      <c r="F4350" s="11" t="s">
        <v>5914</v>
      </c>
      <c r="G4350">
        <v>10</v>
      </c>
      <c r="H4350" t="s">
        <v>337</v>
      </c>
      <c r="I4350" s="3" t="str">
        <f t="shared" si="595"/>
        <v>https://jpsearch.go.jp/term/type/文章要素</v>
      </c>
      <c r="L4350">
        <f t="shared" si="597"/>
        <v>197</v>
      </c>
      <c r="M4350" t="str">
        <f t="shared" si="598"/>
        <v>https://www.dl.ndl.go.jp/api/iiif/3437686/canvas/197</v>
      </c>
      <c r="N4350" t="str">
        <f t="shared" si="596"/>
        <v>https://www.dl.ndl.go.jp/api/iiif/3437686/manifest.json</v>
      </c>
      <c r="O4350" t="str">
        <f t="shared" si="599"/>
        <v>http://da.dl.itc.u-tokyo.ac.jp/mirador/?params=[{%22manifest%22:%22https://www.dl.ndl.go.jp/api/iiif/3437686/manifest.json%22,%22canvas%22:%22https://www.dl.ndl.go.jp/api/iiif/3437686/canvas/197%22}]</v>
      </c>
      <c r="P4350" t="b">
        <f t="shared" si="600"/>
        <v>1</v>
      </c>
      <c r="Q4350" t="b">
        <f t="shared" si="601"/>
        <v>1</v>
      </c>
      <c r="R4350" s="8">
        <v>355</v>
      </c>
      <c r="S4350" s="8">
        <v>5</v>
      </c>
      <c r="T4350" s="9" t="s">
        <v>5584</v>
      </c>
    </row>
    <row r="4351" spans="1:20" ht="19">
      <c r="A4351" s="8" t="str">
        <f t="shared" si="593"/>
        <v>https://w3id.org/kouigenjimonogatari/data/0355-06.json</v>
      </c>
      <c r="B4351" s="8">
        <v>355</v>
      </c>
      <c r="C4351" s="8">
        <v>6</v>
      </c>
      <c r="D4351" s="9" t="s">
        <v>5585</v>
      </c>
      <c r="E4351" t="str">
        <f t="shared" si="594"/>
        <v>http://creativecommons.org/publicdomain/zero/1.0/</v>
      </c>
      <c r="F4351" s="11" t="s">
        <v>5914</v>
      </c>
      <c r="G4351">
        <v>10</v>
      </c>
      <c r="H4351" t="s">
        <v>337</v>
      </c>
      <c r="I4351" s="3" t="str">
        <f t="shared" si="595"/>
        <v>https://jpsearch.go.jp/term/type/文章要素</v>
      </c>
      <c r="L4351">
        <f t="shared" si="597"/>
        <v>197</v>
      </c>
      <c r="M4351" t="str">
        <f t="shared" si="598"/>
        <v>https://www.dl.ndl.go.jp/api/iiif/3437686/canvas/197</v>
      </c>
      <c r="N4351" t="str">
        <f t="shared" si="596"/>
        <v>https://www.dl.ndl.go.jp/api/iiif/3437686/manifest.json</v>
      </c>
      <c r="O4351" t="str">
        <f t="shared" si="599"/>
        <v>http://da.dl.itc.u-tokyo.ac.jp/mirador/?params=[{%22manifest%22:%22https://www.dl.ndl.go.jp/api/iiif/3437686/manifest.json%22,%22canvas%22:%22https://www.dl.ndl.go.jp/api/iiif/3437686/canvas/197%22}]</v>
      </c>
      <c r="P4351" t="b">
        <f t="shared" si="600"/>
        <v>1</v>
      </c>
      <c r="Q4351" t="b">
        <f t="shared" si="601"/>
        <v>1</v>
      </c>
      <c r="R4351" s="8">
        <v>355</v>
      </c>
      <c r="S4351" s="8">
        <v>6</v>
      </c>
      <c r="T4351" s="9" t="s">
        <v>5585</v>
      </c>
    </row>
    <row r="4352" spans="1:20" ht="19">
      <c r="A4352" s="8" t="str">
        <f t="shared" ref="A4352:A4415" si="602">"https://w3id.org/kouigenjimonogatari/data/"&amp;TEXT(B4352, "0000")&amp;"-"&amp;TEXT(C4352, "00")&amp;".json"</f>
        <v>https://w3id.org/kouigenjimonogatari/data/0355-07.json</v>
      </c>
      <c r="B4352" s="8">
        <v>355</v>
      </c>
      <c r="C4352" s="8">
        <v>7</v>
      </c>
      <c r="D4352" s="9" t="s">
        <v>4257</v>
      </c>
      <c r="E4352" t="str">
        <f t="shared" si="594"/>
        <v>http://creativecommons.org/publicdomain/zero/1.0/</v>
      </c>
      <c r="F4352" s="11" t="s">
        <v>5914</v>
      </c>
      <c r="G4352">
        <v>10</v>
      </c>
      <c r="H4352" t="s">
        <v>337</v>
      </c>
      <c r="I4352" s="3" t="str">
        <f t="shared" si="595"/>
        <v>https://jpsearch.go.jp/term/type/文章要素</v>
      </c>
      <c r="L4352">
        <f t="shared" si="597"/>
        <v>197</v>
      </c>
      <c r="M4352" t="str">
        <f t="shared" si="598"/>
        <v>https://www.dl.ndl.go.jp/api/iiif/3437686/canvas/197</v>
      </c>
      <c r="N4352" t="str">
        <f t="shared" si="596"/>
        <v>https://www.dl.ndl.go.jp/api/iiif/3437686/manifest.json</v>
      </c>
      <c r="O4352" t="str">
        <f t="shared" si="599"/>
        <v>http://da.dl.itc.u-tokyo.ac.jp/mirador/?params=[{%22manifest%22:%22https://www.dl.ndl.go.jp/api/iiif/3437686/manifest.json%22,%22canvas%22:%22https://www.dl.ndl.go.jp/api/iiif/3437686/canvas/197%22}]</v>
      </c>
      <c r="P4352" t="b">
        <f t="shared" si="600"/>
        <v>1</v>
      </c>
      <c r="Q4352" t="b">
        <f t="shared" si="601"/>
        <v>1</v>
      </c>
      <c r="R4352" s="8">
        <v>355</v>
      </c>
      <c r="S4352" s="8">
        <v>7</v>
      </c>
      <c r="T4352" s="9" t="s">
        <v>4257</v>
      </c>
    </row>
    <row r="4353" spans="1:20" ht="19">
      <c r="A4353" s="8" t="str">
        <f t="shared" si="602"/>
        <v>https://w3id.org/kouigenjimonogatari/data/0355-08.json</v>
      </c>
      <c r="B4353" s="8">
        <v>355</v>
      </c>
      <c r="C4353" s="8">
        <v>8</v>
      </c>
      <c r="D4353" s="9" t="s">
        <v>4259</v>
      </c>
      <c r="E4353" t="str">
        <f t="shared" si="594"/>
        <v>http://creativecommons.org/publicdomain/zero/1.0/</v>
      </c>
      <c r="F4353" s="11" t="s">
        <v>5914</v>
      </c>
      <c r="G4353">
        <v>10</v>
      </c>
      <c r="H4353" t="s">
        <v>337</v>
      </c>
      <c r="I4353" s="3" t="str">
        <f t="shared" si="595"/>
        <v>https://jpsearch.go.jp/term/type/文章要素</v>
      </c>
      <c r="L4353">
        <f t="shared" si="597"/>
        <v>197</v>
      </c>
      <c r="M4353" t="str">
        <f t="shared" si="598"/>
        <v>https://www.dl.ndl.go.jp/api/iiif/3437686/canvas/197</v>
      </c>
      <c r="N4353" t="str">
        <f t="shared" si="596"/>
        <v>https://www.dl.ndl.go.jp/api/iiif/3437686/manifest.json</v>
      </c>
      <c r="O4353" t="str">
        <f t="shared" si="599"/>
        <v>http://da.dl.itc.u-tokyo.ac.jp/mirador/?params=[{%22manifest%22:%22https://www.dl.ndl.go.jp/api/iiif/3437686/manifest.json%22,%22canvas%22:%22https://www.dl.ndl.go.jp/api/iiif/3437686/canvas/197%22}]</v>
      </c>
      <c r="P4353" t="b">
        <f t="shared" si="600"/>
        <v>1</v>
      </c>
      <c r="Q4353" t="b">
        <f t="shared" si="601"/>
        <v>1</v>
      </c>
      <c r="R4353" s="8">
        <v>355</v>
      </c>
      <c r="S4353" s="8">
        <v>8</v>
      </c>
      <c r="T4353" s="9" t="s">
        <v>4259</v>
      </c>
    </row>
    <row r="4354" spans="1:20" ht="19">
      <c r="A4354" s="8" t="str">
        <f t="shared" si="602"/>
        <v>https://w3id.org/kouigenjimonogatari/data/0355-09.json</v>
      </c>
      <c r="B4354" s="8">
        <v>355</v>
      </c>
      <c r="C4354" s="8">
        <v>9</v>
      </c>
      <c r="D4354" s="9" t="s">
        <v>5586</v>
      </c>
      <c r="E4354" t="str">
        <f t="shared" si="594"/>
        <v>http://creativecommons.org/publicdomain/zero/1.0/</v>
      </c>
      <c r="F4354" s="11" t="s">
        <v>5914</v>
      </c>
      <c r="G4354">
        <v>10</v>
      </c>
      <c r="H4354" t="s">
        <v>337</v>
      </c>
      <c r="I4354" s="3" t="str">
        <f t="shared" si="595"/>
        <v>https://jpsearch.go.jp/term/type/文章要素</v>
      </c>
      <c r="L4354">
        <f t="shared" si="597"/>
        <v>197</v>
      </c>
      <c r="M4354" t="str">
        <f t="shared" si="598"/>
        <v>https://www.dl.ndl.go.jp/api/iiif/3437686/canvas/197</v>
      </c>
      <c r="N4354" t="str">
        <f t="shared" si="596"/>
        <v>https://www.dl.ndl.go.jp/api/iiif/3437686/manifest.json</v>
      </c>
      <c r="O4354" t="str">
        <f t="shared" si="599"/>
        <v>http://da.dl.itc.u-tokyo.ac.jp/mirador/?params=[{%22manifest%22:%22https://www.dl.ndl.go.jp/api/iiif/3437686/manifest.json%22,%22canvas%22:%22https://www.dl.ndl.go.jp/api/iiif/3437686/canvas/197%22}]</v>
      </c>
      <c r="P4354" t="b">
        <f t="shared" si="600"/>
        <v>1</v>
      </c>
      <c r="Q4354" t="b">
        <f t="shared" si="601"/>
        <v>1</v>
      </c>
      <c r="R4354" s="8">
        <v>355</v>
      </c>
      <c r="S4354" s="8">
        <v>9</v>
      </c>
      <c r="T4354" s="9" t="s">
        <v>5586</v>
      </c>
    </row>
    <row r="4355" spans="1:20" ht="19">
      <c r="A4355" s="8" t="str">
        <f t="shared" si="602"/>
        <v>https://w3id.org/kouigenjimonogatari/data/0355-10.json</v>
      </c>
      <c r="B4355" s="8">
        <v>355</v>
      </c>
      <c r="C4355" s="8">
        <v>10</v>
      </c>
      <c r="D4355" s="9" t="s">
        <v>5587</v>
      </c>
      <c r="E4355" t="str">
        <f t="shared" si="594"/>
        <v>http://creativecommons.org/publicdomain/zero/1.0/</v>
      </c>
      <c r="F4355" s="11" t="s">
        <v>5914</v>
      </c>
      <c r="G4355">
        <v>10</v>
      </c>
      <c r="H4355" t="s">
        <v>337</v>
      </c>
      <c r="I4355" s="3" t="str">
        <f t="shared" si="595"/>
        <v>https://jpsearch.go.jp/term/type/文章要素</v>
      </c>
      <c r="L4355">
        <f t="shared" si="597"/>
        <v>197</v>
      </c>
      <c r="M4355" t="str">
        <f t="shared" si="598"/>
        <v>https://www.dl.ndl.go.jp/api/iiif/3437686/canvas/197</v>
      </c>
      <c r="N4355" t="str">
        <f t="shared" si="596"/>
        <v>https://www.dl.ndl.go.jp/api/iiif/3437686/manifest.json</v>
      </c>
      <c r="O4355" t="str">
        <f t="shared" si="599"/>
        <v>http://da.dl.itc.u-tokyo.ac.jp/mirador/?params=[{%22manifest%22:%22https://www.dl.ndl.go.jp/api/iiif/3437686/manifest.json%22,%22canvas%22:%22https://www.dl.ndl.go.jp/api/iiif/3437686/canvas/197%22}]</v>
      </c>
      <c r="P4355" t="b">
        <f t="shared" si="600"/>
        <v>1</v>
      </c>
      <c r="Q4355" t="b">
        <f t="shared" si="601"/>
        <v>1</v>
      </c>
      <c r="R4355" s="8">
        <v>355</v>
      </c>
      <c r="S4355" s="8">
        <v>10</v>
      </c>
      <c r="T4355" s="9" t="s">
        <v>5587</v>
      </c>
    </row>
    <row r="4356" spans="1:20" ht="19">
      <c r="A4356" s="8" t="str">
        <f t="shared" si="602"/>
        <v>https://w3id.org/kouigenjimonogatari/data/0355-11.json</v>
      </c>
      <c r="B4356" s="8">
        <v>355</v>
      </c>
      <c r="C4356" s="8">
        <v>11</v>
      </c>
      <c r="D4356" s="9" t="s">
        <v>5588</v>
      </c>
      <c r="E4356" t="str">
        <f t="shared" si="594"/>
        <v>http://creativecommons.org/publicdomain/zero/1.0/</v>
      </c>
      <c r="F4356" s="11" t="s">
        <v>5914</v>
      </c>
      <c r="G4356">
        <v>10</v>
      </c>
      <c r="H4356" t="s">
        <v>337</v>
      </c>
      <c r="I4356" s="3" t="str">
        <f t="shared" si="595"/>
        <v>https://jpsearch.go.jp/term/type/文章要素</v>
      </c>
      <c r="L4356">
        <f t="shared" si="597"/>
        <v>197</v>
      </c>
      <c r="M4356" t="str">
        <f t="shared" si="598"/>
        <v>https://www.dl.ndl.go.jp/api/iiif/3437686/canvas/197</v>
      </c>
      <c r="N4356" t="str">
        <f t="shared" si="596"/>
        <v>https://www.dl.ndl.go.jp/api/iiif/3437686/manifest.json</v>
      </c>
      <c r="O4356" t="str">
        <f t="shared" si="599"/>
        <v>http://da.dl.itc.u-tokyo.ac.jp/mirador/?params=[{%22manifest%22:%22https://www.dl.ndl.go.jp/api/iiif/3437686/manifest.json%22,%22canvas%22:%22https://www.dl.ndl.go.jp/api/iiif/3437686/canvas/197%22}]</v>
      </c>
      <c r="P4356" t="b">
        <f t="shared" si="600"/>
        <v>1</v>
      </c>
      <c r="Q4356" t="b">
        <f t="shared" si="601"/>
        <v>1</v>
      </c>
      <c r="R4356" s="8">
        <v>355</v>
      </c>
      <c r="S4356" s="8">
        <v>11</v>
      </c>
      <c r="T4356" s="9" t="s">
        <v>5588</v>
      </c>
    </row>
    <row r="4357" spans="1:20" ht="19">
      <c r="A4357" s="8" t="str">
        <f t="shared" si="602"/>
        <v>https://w3id.org/kouigenjimonogatari/data/0355-12.json</v>
      </c>
      <c r="B4357" s="8">
        <v>355</v>
      </c>
      <c r="C4357" s="8">
        <v>12</v>
      </c>
      <c r="D4357" s="9" t="s">
        <v>5589</v>
      </c>
      <c r="E4357" t="str">
        <f t="shared" si="594"/>
        <v>http://creativecommons.org/publicdomain/zero/1.0/</v>
      </c>
      <c r="F4357" s="11" t="s">
        <v>5914</v>
      </c>
      <c r="G4357">
        <v>10</v>
      </c>
      <c r="H4357" t="s">
        <v>337</v>
      </c>
      <c r="I4357" s="3" t="str">
        <f t="shared" si="595"/>
        <v>https://jpsearch.go.jp/term/type/文章要素</v>
      </c>
      <c r="L4357">
        <f t="shared" si="597"/>
        <v>197</v>
      </c>
      <c r="M4357" t="str">
        <f t="shared" si="598"/>
        <v>https://www.dl.ndl.go.jp/api/iiif/3437686/canvas/197</v>
      </c>
      <c r="N4357" t="str">
        <f t="shared" si="596"/>
        <v>https://www.dl.ndl.go.jp/api/iiif/3437686/manifest.json</v>
      </c>
      <c r="O4357" t="str">
        <f t="shared" si="599"/>
        <v>http://da.dl.itc.u-tokyo.ac.jp/mirador/?params=[{%22manifest%22:%22https://www.dl.ndl.go.jp/api/iiif/3437686/manifest.json%22,%22canvas%22:%22https://www.dl.ndl.go.jp/api/iiif/3437686/canvas/197%22}]</v>
      </c>
      <c r="P4357" t="b">
        <f t="shared" si="600"/>
        <v>1</v>
      </c>
      <c r="Q4357" t="b">
        <f t="shared" si="601"/>
        <v>1</v>
      </c>
      <c r="R4357" s="8">
        <v>355</v>
      </c>
      <c r="S4357" s="8">
        <v>12</v>
      </c>
      <c r="T4357" s="9" t="s">
        <v>5589</v>
      </c>
    </row>
    <row r="4358" spans="1:20" ht="19">
      <c r="A4358" s="8" t="str">
        <f t="shared" si="602"/>
        <v>https://w3id.org/kouigenjimonogatari/data/0355-13.json</v>
      </c>
      <c r="B4358" s="8">
        <v>355</v>
      </c>
      <c r="C4358" s="8">
        <v>13</v>
      </c>
      <c r="D4358" s="9" t="s">
        <v>5590</v>
      </c>
      <c r="E4358" t="str">
        <f t="shared" si="594"/>
        <v>http://creativecommons.org/publicdomain/zero/1.0/</v>
      </c>
      <c r="F4358" s="11" t="s">
        <v>5914</v>
      </c>
      <c r="G4358">
        <v>10</v>
      </c>
      <c r="H4358" t="s">
        <v>337</v>
      </c>
      <c r="I4358" s="3" t="str">
        <f t="shared" si="595"/>
        <v>https://jpsearch.go.jp/term/type/文章要素</v>
      </c>
      <c r="L4358">
        <f t="shared" si="597"/>
        <v>197</v>
      </c>
      <c r="M4358" t="str">
        <f t="shared" si="598"/>
        <v>https://www.dl.ndl.go.jp/api/iiif/3437686/canvas/197</v>
      </c>
      <c r="N4358" t="str">
        <f t="shared" si="596"/>
        <v>https://www.dl.ndl.go.jp/api/iiif/3437686/manifest.json</v>
      </c>
      <c r="O4358" t="str">
        <f t="shared" si="599"/>
        <v>http://da.dl.itc.u-tokyo.ac.jp/mirador/?params=[{%22manifest%22:%22https://www.dl.ndl.go.jp/api/iiif/3437686/manifest.json%22,%22canvas%22:%22https://www.dl.ndl.go.jp/api/iiif/3437686/canvas/197%22}]</v>
      </c>
      <c r="P4358" t="b">
        <f t="shared" si="600"/>
        <v>1</v>
      </c>
      <c r="Q4358" t="b">
        <f t="shared" si="601"/>
        <v>1</v>
      </c>
      <c r="R4358" s="8">
        <v>355</v>
      </c>
      <c r="S4358" s="8">
        <v>13</v>
      </c>
      <c r="T4358" s="9" t="s">
        <v>5590</v>
      </c>
    </row>
    <row r="4359" spans="1:20" ht="19">
      <c r="A4359" s="8" t="str">
        <f t="shared" si="602"/>
        <v>https://w3id.org/kouigenjimonogatari/data/0355-14.json</v>
      </c>
      <c r="B4359" s="8">
        <v>355</v>
      </c>
      <c r="C4359" s="8">
        <v>14</v>
      </c>
      <c r="D4359" s="9" t="s">
        <v>5591</v>
      </c>
      <c r="E4359" t="str">
        <f t="shared" si="594"/>
        <v>http://creativecommons.org/publicdomain/zero/1.0/</v>
      </c>
      <c r="F4359" s="11" t="s">
        <v>5914</v>
      </c>
      <c r="G4359">
        <v>10</v>
      </c>
      <c r="H4359" t="s">
        <v>337</v>
      </c>
      <c r="I4359" s="3" t="str">
        <f t="shared" si="595"/>
        <v>https://jpsearch.go.jp/term/type/文章要素</v>
      </c>
      <c r="L4359">
        <f t="shared" si="597"/>
        <v>197</v>
      </c>
      <c r="M4359" t="str">
        <f t="shared" si="598"/>
        <v>https://www.dl.ndl.go.jp/api/iiif/3437686/canvas/197</v>
      </c>
      <c r="N4359" t="str">
        <f t="shared" si="596"/>
        <v>https://www.dl.ndl.go.jp/api/iiif/3437686/manifest.json</v>
      </c>
      <c r="O4359" t="str">
        <f t="shared" si="599"/>
        <v>http://da.dl.itc.u-tokyo.ac.jp/mirador/?params=[{%22manifest%22:%22https://www.dl.ndl.go.jp/api/iiif/3437686/manifest.json%22,%22canvas%22:%22https://www.dl.ndl.go.jp/api/iiif/3437686/canvas/197%22}]</v>
      </c>
      <c r="P4359" t="b">
        <f t="shared" si="600"/>
        <v>1</v>
      </c>
      <c r="Q4359" t="b">
        <f t="shared" si="601"/>
        <v>1</v>
      </c>
      <c r="R4359" s="8">
        <v>355</v>
      </c>
      <c r="S4359" s="8">
        <v>14</v>
      </c>
      <c r="T4359" s="9" t="s">
        <v>5591</v>
      </c>
    </row>
    <row r="4360" spans="1:20" ht="19">
      <c r="A4360" s="8" t="str">
        <f t="shared" si="602"/>
        <v>https://w3id.org/kouigenjimonogatari/data/0356-01.json</v>
      </c>
      <c r="B4360" s="8">
        <v>356</v>
      </c>
      <c r="C4360" s="8">
        <v>1</v>
      </c>
      <c r="D4360" s="9" t="s">
        <v>5592</v>
      </c>
      <c r="E4360" t="str">
        <f t="shared" si="594"/>
        <v>http://creativecommons.org/publicdomain/zero/1.0/</v>
      </c>
      <c r="F4360" s="11" t="s">
        <v>5914</v>
      </c>
      <c r="G4360">
        <v>10</v>
      </c>
      <c r="H4360" t="s">
        <v>337</v>
      </c>
      <c r="I4360" s="3" t="str">
        <f t="shared" si="595"/>
        <v>https://jpsearch.go.jp/term/type/文章要素</v>
      </c>
      <c r="L4360">
        <f t="shared" si="597"/>
        <v>198</v>
      </c>
      <c r="M4360" t="str">
        <f t="shared" si="598"/>
        <v>https://www.dl.ndl.go.jp/api/iiif/3437686/canvas/198</v>
      </c>
      <c r="N4360" t="str">
        <f t="shared" si="596"/>
        <v>https://www.dl.ndl.go.jp/api/iiif/3437686/manifest.json</v>
      </c>
      <c r="O4360" t="str">
        <f t="shared" si="599"/>
        <v>http://da.dl.itc.u-tokyo.ac.jp/mirador/?params=[{%22manifest%22:%22https://www.dl.ndl.go.jp/api/iiif/3437686/manifest.json%22,%22canvas%22:%22https://www.dl.ndl.go.jp/api/iiif/3437686/canvas/198%22}]</v>
      </c>
      <c r="P4360" t="b">
        <f t="shared" si="600"/>
        <v>1</v>
      </c>
      <c r="Q4360" t="b">
        <f t="shared" si="601"/>
        <v>1</v>
      </c>
      <c r="R4360" s="8">
        <v>356</v>
      </c>
      <c r="S4360" s="8">
        <v>1</v>
      </c>
      <c r="T4360" s="9" t="s">
        <v>5592</v>
      </c>
    </row>
    <row r="4361" spans="1:20" ht="19">
      <c r="A4361" s="8" t="str">
        <f t="shared" si="602"/>
        <v>https://w3id.org/kouigenjimonogatari/data/0356-02.json</v>
      </c>
      <c r="B4361" s="8">
        <v>356</v>
      </c>
      <c r="C4361" s="8">
        <v>2</v>
      </c>
      <c r="D4361" s="9" t="s">
        <v>5593</v>
      </c>
      <c r="E4361" t="str">
        <f t="shared" si="594"/>
        <v>http://creativecommons.org/publicdomain/zero/1.0/</v>
      </c>
      <c r="F4361" s="11" t="s">
        <v>5914</v>
      </c>
      <c r="G4361">
        <v>10</v>
      </c>
      <c r="H4361" t="s">
        <v>337</v>
      </c>
      <c r="I4361" s="3" t="str">
        <f t="shared" si="595"/>
        <v>https://jpsearch.go.jp/term/type/文章要素</v>
      </c>
      <c r="L4361">
        <f t="shared" si="597"/>
        <v>198</v>
      </c>
      <c r="M4361" t="str">
        <f t="shared" si="598"/>
        <v>https://www.dl.ndl.go.jp/api/iiif/3437686/canvas/198</v>
      </c>
      <c r="N4361" t="str">
        <f t="shared" si="596"/>
        <v>https://www.dl.ndl.go.jp/api/iiif/3437686/manifest.json</v>
      </c>
      <c r="O4361" t="str">
        <f t="shared" si="599"/>
        <v>http://da.dl.itc.u-tokyo.ac.jp/mirador/?params=[{%22manifest%22:%22https://www.dl.ndl.go.jp/api/iiif/3437686/manifest.json%22,%22canvas%22:%22https://www.dl.ndl.go.jp/api/iiif/3437686/canvas/198%22}]</v>
      </c>
      <c r="P4361" t="b">
        <f t="shared" si="600"/>
        <v>1</v>
      </c>
      <c r="Q4361" t="b">
        <f t="shared" si="601"/>
        <v>1</v>
      </c>
      <c r="R4361" s="8">
        <v>356</v>
      </c>
      <c r="S4361" s="8">
        <v>2</v>
      </c>
      <c r="T4361" s="9" t="s">
        <v>5593</v>
      </c>
    </row>
    <row r="4362" spans="1:20" ht="19">
      <c r="A4362" s="8" t="str">
        <f t="shared" si="602"/>
        <v>https://w3id.org/kouigenjimonogatari/data/0356-03.json</v>
      </c>
      <c r="B4362" s="8">
        <v>356</v>
      </c>
      <c r="C4362" s="8">
        <v>3</v>
      </c>
      <c r="D4362" s="9" t="s">
        <v>5594</v>
      </c>
      <c r="E4362" t="str">
        <f t="shared" si="594"/>
        <v>http://creativecommons.org/publicdomain/zero/1.0/</v>
      </c>
      <c r="F4362" s="11" t="s">
        <v>5914</v>
      </c>
      <c r="G4362">
        <v>10</v>
      </c>
      <c r="H4362" t="s">
        <v>337</v>
      </c>
      <c r="I4362" s="3" t="str">
        <f t="shared" si="595"/>
        <v>https://jpsearch.go.jp/term/type/文章要素</v>
      </c>
      <c r="L4362">
        <f t="shared" si="597"/>
        <v>198</v>
      </c>
      <c r="M4362" t="str">
        <f t="shared" si="598"/>
        <v>https://www.dl.ndl.go.jp/api/iiif/3437686/canvas/198</v>
      </c>
      <c r="N4362" t="str">
        <f t="shared" si="596"/>
        <v>https://www.dl.ndl.go.jp/api/iiif/3437686/manifest.json</v>
      </c>
      <c r="O4362" t="str">
        <f t="shared" si="599"/>
        <v>http://da.dl.itc.u-tokyo.ac.jp/mirador/?params=[{%22manifest%22:%22https://www.dl.ndl.go.jp/api/iiif/3437686/manifest.json%22,%22canvas%22:%22https://www.dl.ndl.go.jp/api/iiif/3437686/canvas/198%22}]</v>
      </c>
      <c r="P4362" t="b">
        <f t="shared" si="600"/>
        <v>1</v>
      </c>
      <c r="Q4362" t="b">
        <f t="shared" si="601"/>
        <v>1</v>
      </c>
      <c r="R4362" s="8">
        <v>356</v>
      </c>
      <c r="S4362" s="8">
        <v>3</v>
      </c>
      <c r="T4362" s="9" t="s">
        <v>5594</v>
      </c>
    </row>
    <row r="4363" spans="1:20" ht="19">
      <c r="A4363" s="8" t="str">
        <f t="shared" si="602"/>
        <v>https://w3id.org/kouigenjimonogatari/data/0356-04.json</v>
      </c>
      <c r="B4363" s="8">
        <v>356</v>
      </c>
      <c r="C4363" s="8">
        <v>4</v>
      </c>
      <c r="D4363" s="9" t="s">
        <v>5595</v>
      </c>
      <c r="E4363" t="str">
        <f t="shared" si="594"/>
        <v>http://creativecommons.org/publicdomain/zero/1.0/</v>
      </c>
      <c r="F4363" s="11" t="s">
        <v>5914</v>
      </c>
      <c r="G4363">
        <v>10</v>
      </c>
      <c r="H4363" t="s">
        <v>337</v>
      </c>
      <c r="I4363" s="3" t="str">
        <f t="shared" si="595"/>
        <v>https://jpsearch.go.jp/term/type/文章要素</v>
      </c>
      <c r="L4363">
        <f t="shared" si="597"/>
        <v>198</v>
      </c>
      <c r="M4363" t="str">
        <f t="shared" si="598"/>
        <v>https://www.dl.ndl.go.jp/api/iiif/3437686/canvas/198</v>
      </c>
      <c r="N4363" t="str">
        <f t="shared" si="596"/>
        <v>https://www.dl.ndl.go.jp/api/iiif/3437686/manifest.json</v>
      </c>
      <c r="O4363" t="str">
        <f t="shared" si="599"/>
        <v>http://da.dl.itc.u-tokyo.ac.jp/mirador/?params=[{%22manifest%22:%22https://www.dl.ndl.go.jp/api/iiif/3437686/manifest.json%22,%22canvas%22:%22https://www.dl.ndl.go.jp/api/iiif/3437686/canvas/198%22}]</v>
      </c>
      <c r="P4363" t="b">
        <f t="shared" si="600"/>
        <v>1</v>
      </c>
      <c r="Q4363" t="b">
        <f t="shared" si="601"/>
        <v>1</v>
      </c>
      <c r="R4363" s="8">
        <v>356</v>
      </c>
      <c r="S4363" s="8">
        <v>4</v>
      </c>
      <c r="T4363" s="9" t="s">
        <v>5595</v>
      </c>
    </row>
    <row r="4364" spans="1:20" ht="19">
      <c r="A4364" s="8" t="str">
        <f t="shared" si="602"/>
        <v>https://w3id.org/kouigenjimonogatari/data/0356-05.json</v>
      </c>
      <c r="B4364" s="8">
        <v>356</v>
      </c>
      <c r="C4364" s="8">
        <v>5</v>
      </c>
      <c r="D4364" s="9" t="s">
        <v>4271</v>
      </c>
      <c r="E4364" t="str">
        <f t="shared" si="594"/>
        <v>http://creativecommons.org/publicdomain/zero/1.0/</v>
      </c>
      <c r="F4364" s="11" t="s">
        <v>5914</v>
      </c>
      <c r="G4364">
        <v>10</v>
      </c>
      <c r="H4364" t="s">
        <v>337</v>
      </c>
      <c r="I4364" s="3" t="str">
        <f t="shared" si="595"/>
        <v>https://jpsearch.go.jp/term/type/文章要素</v>
      </c>
      <c r="L4364">
        <f t="shared" si="597"/>
        <v>198</v>
      </c>
      <c r="M4364" t="str">
        <f t="shared" si="598"/>
        <v>https://www.dl.ndl.go.jp/api/iiif/3437686/canvas/198</v>
      </c>
      <c r="N4364" t="str">
        <f t="shared" si="596"/>
        <v>https://www.dl.ndl.go.jp/api/iiif/3437686/manifest.json</v>
      </c>
      <c r="O4364" t="str">
        <f t="shared" si="599"/>
        <v>http://da.dl.itc.u-tokyo.ac.jp/mirador/?params=[{%22manifest%22:%22https://www.dl.ndl.go.jp/api/iiif/3437686/manifest.json%22,%22canvas%22:%22https://www.dl.ndl.go.jp/api/iiif/3437686/canvas/198%22}]</v>
      </c>
      <c r="P4364" t="b">
        <f t="shared" si="600"/>
        <v>1</v>
      </c>
      <c r="Q4364" t="b">
        <f t="shared" si="601"/>
        <v>1</v>
      </c>
      <c r="R4364" s="8">
        <v>356</v>
      </c>
      <c r="S4364" s="8">
        <v>5</v>
      </c>
      <c r="T4364" s="9" t="s">
        <v>4271</v>
      </c>
    </row>
    <row r="4365" spans="1:20" ht="19">
      <c r="A4365" s="8" t="str">
        <f t="shared" si="602"/>
        <v>https://w3id.org/kouigenjimonogatari/data/0356-06.json</v>
      </c>
      <c r="B4365" s="8">
        <v>356</v>
      </c>
      <c r="C4365" s="8">
        <v>6</v>
      </c>
      <c r="D4365" s="9" t="s">
        <v>5596</v>
      </c>
      <c r="E4365" t="str">
        <f t="shared" si="594"/>
        <v>http://creativecommons.org/publicdomain/zero/1.0/</v>
      </c>
      <c r="F4365" s="11" t="s">
        <v>5914</v>
      </c>
      <c r="G4365">
        <v>10</v>
      </c>
      <c r="H4365" t="s">
        <v>337</v>
      </c>
      <c r="I4365" s="3" t="str">
        <f t="shared" si="595"/>
        <v>https://jpsearch.go.jp/term/type/文章要素</v>
      </c>
      <c r="L4365">
        <f t="shared" si="597"/>
        <v>198</v>
      </c>
      <c r="M4365" t="str">
        <f t="shared" si="598"/>
        <v>https://www.dl.ndl.go.jp/api/iiif/3437686/canvas/198</v>
      </c>
      <c r="N4365" t="str">
        <f t="shared" si="596"/>
        <v>https://www.dl.ndl.go.jp/api/iiif/3437686/manifest.json</v>
      </c>
      <c r="O4365" t="str">
        <f t="shared" si="599"/>
        <v>http://da.dl.itc.u-tokyo.ac.jp/mirador/?params=[{%22manifest%22:%22https://www.dl.ndl.go.jp/api/iiif/3437686/manifest.json%22,%22canvas%22:%22https://www.dl.ndl.go.jp/api/iiif/3437686/canvas/198%22}]</v>
      </c>
      <c r="P4365" t="b">
        <f t="shared" si="600"/>
        <v>1</v>
      </c>
      <c r="Q4365" t="b">
        <f t="shared" si="601"/>
        <v>1</v>
      </c>
      <c r="R4365" s="8">
        <v>356</v>
      </c>
      <c r="S4365" s="8">
        <v>6</v>
      </c>
      <c r="T4365" s="9" t="s">
        <v>5596</v>
      </c>
    </row>
    <row r="4366" spans="1:20" ht="19">
      <c r="A4366" s="8" t="str">
        <f t="shared" si="602"/>
        <v>https://w3id.org/kouigenjimonogatari/data/0356-07.json</v>
      </c>
      <c r="B4366" s="8">
        <v>356</v>
      </c>
      <c r="C4366" s="8">
        <v>7</v>
      </c>
      <c r="D4366" s="9" t="s">
        <v>5597</v>
      </c>
      <c r="E4366" t="str">
        <f t="shared" si="594"/>
        <v>http://creativecommons.org/publicdomain/zero/1.0/</v>
      </c>
      <c r="F4366" s="11" t="s">
        <v>5914</v>
      </c>
      <c r="G4366">
        <v>10</v>
      </c>
      <c r="H4366" t="s">
        <v>337</v>
      </c>
      <c r="I4366" s="3" t="str">
        <f t="shared" si="595"/>
        <v>https://jpsearch.go.jp/term/type/文章要素</v>
      </c>
      <c r="L4366">
        <f t="shared" si="597"/>
        <v>198</v>
      </c>
      <c r="M4366" t="str">
        <f t="shared" si="598"/>
        <v>https://www.dl.ndl.go.jp/api/iiif/3437686/canvas/198</v>
      </c>
      <c r="N4366" t="str">
        <f t="shared" si="596"/>
        <v>https://www.dl.ndl.go.jp/api/iiif/3437686/manifest.json</v>
      </c>
      <c r="O4366" t="str">
        <f t="shared" si="599"/>
        <v>http://da.dl.itc.u-tokyo.ac.jp/mirador/?params=[{%22manifest%22:%22https://www.dl.ndl.go.jp/api/iiif/3437686/manifest.json%22,%22canvas%22:%22https://www.dl.ndl.go.jp/api/iiif/3437686/canvas/198%22}]</v>
      </c>
      <c r="P4366" t="b">
        <f t="shared" si="600"/>
        <v>1</v>
      </c>
      <c r="Q4366" t="b">
        <f t="shared" si="601"/>
        <v>1</v>
      </c>
      <c r="R4366" s="8">
        <v>356</v>
      </c>
      <c r="S4366" s="8">
        <v>7</v>
      </c>
      <c r="T4366" s="9" t="s">
        <v>5597</v>
      </c>
    </row>
    <row r="4367" spans="1:20" ht="19">
      <c r="A4367" s="8" t="str">
        <f t="shared" si="602"/>
        <v>https://w3id.org/kouigenjimonogatari/data/0356-08.json</v>
      </c>
      <c r="B4367" s="8">
        <v>356</v>
      </c>
      <c r="C4367" s="8">
        <v>8</v>
      </c>
      <c r="D4367" s="9" t="s">
        <v>5598</v>
      </c>
      <c r="E4367" t="str">
        <f t="shared" si="594"/>
        <v>http://creativecommons.org/publicdomain/zero/1.0/</v>
      </c>
      <c r="F4367" s="11" t="s">
        <v>5914</v>
      </c>
      <c r="G4367">
        <v>10</v>
      </c>
      <c r="H4367" t="s">
        <v>337</v>
      </c>
      <c r="I4367" s="3" t="str">
        <f t="shared" si="595"/>
        <v>https://jpsearch.go.jp/term/type/文章要素</v>
      </c>
      <c r="L4367">
        <f t="shared" si="597"/>
        <v>198</v>
      </c>
      <c r="M4367" t="str">
        <f t="shared" si="598"/>
        <v>https://www.dl.ndl.go.jp/api/iiif/3437686/canvas/198</v>
      </c>
      <c r="N4367" t="str">
        <f t="shared" si="596"/>
        <v>https://www.dl.ndl.go.jp/api/iiif/3437686/manifest.json</v>
      </c>
      <c r="O4367" t="str">
        <f t="shared" si="599"/>
        <v>http://da.dl.itc.u-tokyo.ac.jp/mirador/?params=[{%22manifest%22:%22https://www.dl.ndl.go.jp/api/iiif/3437686/manifest.json%22,%22canvas%22:%22https://www.dl.ndl.go.jp/api/iiif/3437686/canvas/198%22}]</v>
      </c>
      <c r="P4367" t="b">
        <f t="shared" si="600"/>
        <v>1</v>
      </c>
      <c r="Q4367" t="b">
        <f t="shared" si="601"/>
        <v>1</v>
      </c>
      <c r="R4367" s="8">
        <v>356</v>
      </c>
      <c r="S4367" s="8">
        <v>8</v>
      </c>
      <c r="T4367" s="9" t="s">
        <v>5598</v>
      </c>
    </row>
    <row r="4368" spans="1:20" ht="19">
      <c r="A4368" s="8" t="str">
        <f t="shared" si="602"/>
        <v>https://w3id.org/kouigenjimonogatari/data/0356-09.json</v>
      </c>
      <c r="B4368" s="8">
        <v>356</v>
      </c>
      <c r="C4368" s="8">
        <v>9</v>
      </c>
      <c r="D4368" s="9" t="s">
        <v>5599</v>
      </c>
      <c r="E4368" t="str">
        <f t="shared" si="594"/>
        <v>http://creativecommons.org/publicdomain/zero/1.0/</v>
      </c>
      <c r="F4368" s="11" t="s">
        <v>5914</v>
      </c>
      <c r="G4368">
        <v>10</v>
      </c>
      <c r="H4368" t="s">
        <v>337</v>
      </c>
      <c r="I4368" s="3" t="str">
        <f t="shared" si="595"/>
        <v>https://jpsearch.go.jp/term/type/文章要素</v>
      </c>
      <c r="L4368">
        <f t="shared" si="597"/>
        <v>198</v>
      </c>
      <c r="M4368" t="str">
        <f t="shared" si="598"/>
        <v>https://www.dl.ndl.go.jp/api/iiif/3437686/canvas/198</v>
      </c>
      <c r="N4368" t="str">
        <f t="shared" si="596"/>
        <v>https://www.dl.ndl.go.jp/api/iiif/3437686/manifest.json</v>
      </c>
      <c r="O4368" t="str">
        <f t="shared" si="599"/>
        <v>http://da.dl.itc.u-tokyo.ac.jp/mirador/?params=[{%22manifest%22:%22https://www.dl.ndl.go.jp/api/iiif/3437686/manifest.json%22,%22canvas%22:%22https://www.dl.ndl.go.jp/api/iiif/3437686/canvas/198%22}]</v>
      </c>
      <c r="P4368" t="b">
        <f t="shared" si="600"/>
        <v>1</v>
      </c>
      <c r="Q4368" t="b">
        <f t="shared" si="601"/>
        <v>1</v>
      </c>
      <c r="R4368" s="8">
        <v>356</v>
      </c>
      <c r="S4368" s="8">
        <v>9</v>
      </c>
      <c r="T4368" s="9" t="s">
        <v>5599</v>
      </c>
    </row>
    <row r="4369" spans="1:20" ht="19">
      <c r="A4369" s="8" t="str">
        <f t="shared" si="602"/>
        <v>https://w3id.org/kouigenjimonogatari/data/0356-10.json</v>
      </c>
      <c r="B4369" s="8">
        <v>356</v>
      </c>
      <c r="C4369" s="8">
        <v>10</v>
      </c>
      <c r="D4369" s="9" t="s">
        <v>5600</v>
      </c>
      <c r="E4369" t="str">
        <f t="shared" ref="E4369:E4432" si="603">"http://creativecommons.org/publicdomain/zero/1.0/"</f>
        <v>http://creativecommons.org/publicdomain/zero/1.0/</v>
      </c>
      <c r="F4369" s="11" t="s">
        <v>5914</v>
      </c>
      <c r="G4369">
        <v>10</v>
      </c>
      <c r="H4369" t="s">
        <v>337</v>
      </c>
      <c r="I4369" s="3" t="str">
        <f t="shared" ref="I4369:I4432" si="604">"https://jpsearch.go.jp/term/type/文章要素"</f>
        <v>https://jpsearch.go.jp/term/type/文章要素</v>
      </c>
      <c r="L4369">
        <f t="shared" si="597"/>
        <v>198</v>
      </c>
      <c r="M4369" t="str">
        <f t="shared" si="598"/>
        <v>https://www.dl.ndl.go.jp/api/iiif/3437686/canvas/198</v>
      </c>
      <c r="N4369" t="str">
        <f t="shared" ref="N4369:N4432" si="605">"https://www.dl.ndl.go.jp/api/iiif/3437686/manifest.json"</f>
        <v>https://www.dl.ndl.go.jp/api/iiif/3437686/manifest.json</v>
      </c>
      <c r="O4369" t="str">
        <f t="shared" si="599"/>
        <v>http://da.dl.itc.u-tokyo.ac.jp/mirador/?params=[{%22manifest%22:%22https://www.dl.ndl.go.jp/api/iiif/3437686/manifest.json%22,%22canvas%22:%22https://www.dl.ndl.go.jp/api/iiif/3437686/canvas/198%22}]</v>
      </c>
      <c r="P4369" t="b">
        <f t="shared" si="600"/>
        <v>1</v>
      </c>
      <c r="Q4369" t="b">
        <f t="shared" si="601"/>
        <v>1</v>
      </c>
      <c r="R4369" s="8">
        <v>356</v>
      </c>
      <c r="S4369" s="8">
        <v>10</v>
      </c>
      <c r="T4369" s="9" t="s">
        <v>5600</v>
      </c>
    </row>
    <row r="4370" spans="1:20" ht="19">
      <c r="A4370" s="8" t="str">
        <f t="shared" si="602"/>
        <v>https://w3id.org/kouigenjimonogatari/data/0356-11.json</v>
      </c>
      <c r="B4370" s="8">
        <v>356</v>
      </c>
      <c r="C4370" s="8">
        <v>11</v>
      </c>
      <c r="D4370" s="9" t="s">
        <v>5601</v>
      </c>
      <c r="E4370" t="str">
        <f t="shared" si="603"/>
        <v>http://creativecommons.org/publicdomain/zero/1.0/</v>
      </c>
      <c r="F4370" s="11" t="s">
        <v>5914</v>
      </c>
      <c r="G4370">
        <v>10</v>
      </c>
      <c r="H4370" t="s">
        <v>337</v>
      </c>
      <c r="I4370" s="3" t="str">
        <f t="shared" si="604"/>
        <v>https://jpsearch.go.jp/term/type/文章要素</v>
      </c>
      <c r="L4370">
        <f t="shared" si="597"/>
        <v>198</v>
      </c>
      <c r="M4370" t="str">
        <f t="shared" si="598"/>
        <v>https://www.dl.ndl.go.jp/api/iiif/3437686/canvas/198</v>
      </c>
      <c r="N4370" t="str">
        <f t="shared" si="605"/>
        <v>https://www.dl.ndl.go.jp/api/iiif/3437686/manifest.json</v>
      </c>
      <c r="O4370" t="str">
        <f t="shared" si="599"/>
        <v>http://da.dl.itc.u-tokyo.ac.jp/mirador/?params=[{%22manifest%22:%22https://www.dl.ndl.go.jp/api/iiif/3437686/manifest.json%22,%22canvas%22:%22https://www.dl.ndl.go.jp/api/iiif/3437686/canvas/198%22}]</v>
      </c>
      <c r="P4370" t="b">
        <f t="shared" si="600"/>
        <v>1</v>
      </c>
      <c r="Q4370" t="b">
        <f t="shared" si="601"/>
        <v>1</v>
      </c>
      <c r="R4370" s="8">
        <v>356</v>
      </c>
      <c r="S4370" s="8">
        <v>11</v>
      </c>
      <c r="T4370" s="9" t="s">
        <v>5601</v>
      </c>
    </row>
    <row r="4371" spans="1:20" ht="19">
      <c r="A4371" s="8" t="str">
        <f t="shared" si="602"/>
        <v>https://w3id.org/kouigenjimonogatari/data/0356-12.json</v>
      </c>
      <c r="B4371" s="8">
        <v>356</v>
      </c>
      <c r="C4371" s="8">
        <v>12</v>
      </c>
      <c r="D4371" s="9" t="s">
        <v>5602</v>
      </c>
      <c r="E4371" t="str">
        <f t="shared" si="603"/>
        <v>http://creativecommons.org/publicdomain/zero/1.0/</v>
      </c>
      <c r="F4371" s="11" t="s">
        <v>5914</v>
      </c>
      <c r="G4371">
        <v>10</v>
      </c>
      <c r="H4371" t="s">
        <v>337</v>
      </c>
      <c r="I4371" s="3" t="str">
        <f t="shared" si="604"/>
        <v>https://jpsearch.go.jp/term/type/文章要素</v>
      </c>
      <c r="L4371">
        <f t="shared" si="597"/>
        <v>198</v>
      </c>
      <c r="M4371" t="str">
        <f t="shared" si="598"/>
        <v>https://www.dl.ndl.go.jp/api/iiif/3437686/canvas/198</v>
      </c>
      <c r="N4371" t="str">
        <f t="shared" si="605"/>
        <v>https://www.dl.ndl.go.jp/api/iiif/3437686/manifest.json</v>
      </c>
      <c r="O4371" t="str">
        <f t="shared" si="599"/>
        <v>http://da.dl.itc.u-tokyo.ac.jp/mirador/?params=[{%22manifest%22:%22https://www.dl.ndl.go.jp/api/iiif/3437686/manifest.json%22,%22canvas%22:%22https://www.dl.ndl.go.jp/api/iiif/3437686/canvas/198%22}]</v>
      </c>
      <c r="P4371" t="b">
        <f t="shared" si="600"/>
        <v>1</v>
      </c>
      <c r="Q4371" t="b">
        <f t="shared" si="601"/>
        <v>1</v>
      </c>
      <c r="R4371" s="8">
        <v>356</v>
      </c>
      <c r="S4371" s="8">
        <v>12</v>
      </c>
      <c r="T4371" s="9" t="s">
        <v>5602</v>
      </c>
    </row>
    <row r="4372" spans="1:20" ht="19">
      <c r="A4372" s="8" t="str">
        <f t="shared" si="602"/>
        <v>https://w3id.org/kouigenjimonogatari/data/0356-13.json</v>
      </c>
      <c r="B4372" s="8">
        <v>356</v>
      </c>
      <c r="C4372" s="8">
        <v>13</v>
      </c>
      <c r="D4372" s="9" t="s">
        <v>5603</v>
      </c>
      <c r="E4372" t="str">
        <f t="shared" si="603"/>
        <v>http://creativecommons.org/publicdomain/zero/1.0/</v>
      </c>
      <c r="F4372" s="11" t="s">
        <v>5914</v>
      </c>
      <c r="G4372">
        <v>10</v>
      </c>
      <c r="H4372" t="s">
        <v>337</v>
      </c>
      <c r="I4372" s="3" t="str">
        <f t="shared" si="604"/>
        <v>https://jpsearch.go.jp/term/type/文章要素</v>
      </c>
      <c r="L4372">
        <f t="shared" si="597"/>
        <v>198</v>
      </c>
      <c r="M4372" t="str">
        <f t="shared" si="598"/>
        <v>https://www.dl.ndl.go.jp/api/iiif/3437686/canvas/198</v>
      </c>
      <c r="N4372" t="str">
        <f t="shared" si="605"/>
        <v>https://www.dl.ndl.go.jp/api/iiif/3437686/manifest.json</v>
      </c>
      <c r="O4372" t="str">
        <f t="shared" si="599"/>
        <v>http://da.dl.itc.u-tokyo.ac.jp/mirador/?params=[{%22manifest%22:%22https://www.dl.ndl.go.jp/api/iiif/3437686/manifest.json%22,%22canvas%22:%22https://www.dl.ndl.go.jp/api/iiif/3437686/canvas/198%22}]</v>
      </c>
      <c r="P4372" t="b">
        <f t="shared" si="600"/>
        <v>1</v>
      </c>
      <c r="Q4372" t="b">
        <f t="shared" si="601"/>
        <v>1</v>
      </c>
      <c r="R4372" s="8">
        <v>356</v>
      </c>
      <c r="S4372" s="8">
        <v>13</v>
      </c>
      <c r="T4372" s="9" t="s">
        <v>5603</v>
      </c>
    </row>
    <row r="4373" spans="1:20" ht="19">
      <c r="A4373" s="8" t="str">
        <f t="shared" si="602"/>
        <v>https://w3id.org/kouigenjimonogatari/data/0356-14.json</v>
      </c>
      <c r="B4373" s="8">
        <v>356</v>
      </c>
      <c r="C4373" s="8">
        <v>14</v>
      </c>
      <c r="D4373" s="9" t="s">
        <v>5604</v>
      </c>
      <c r="E4373" t="str">
        <f t="shared" si="603"/>
        <v>http://creativecommons.org/publicdomain/zero/1.0/</v>
      </c>
      <c r="F4373" s="11" t="s">
        <v>5914</v>
      </c>
      <c r="G4373">
        <v>10</v>
      </c>
      <c r="H4373" t="s">
        <v>337</v>
      </c>
      <c r="I4373" s="3" t="str">
        <f t="shared" si="604"/>
        <v>https://jpsearch.go.jp/term/type/文章要素</v>
      </c>
      <c r="L4373">
        <f t="shared" si="597"/>
        <v>198</v>
      </c>
      <c r="M4373" t="str">
        <f t="shared" si="598"/>
        <v>https://www.dl.ndl.go.jp/api/iiif/3437686/canvas/198</v>
      </c>
      <c r="N4373" t="str">
        <f t="shared" si="605"/>
        <v>https://www.dl.ndl.go.jp/api/iiif/3437686/manifest.json</v>
      </c>
      <c r="O4373" t="str">
        <f t="shared" si="599"/>
        <v>http://da.dl.itc.u-tokyo.ac.jp/mirador/?params=[{%22manifest%22:%22https://www.dl.ndl.go.jp/api/iiif/3437686/manifest.json%22,%22canvas%22:%22https://www.dl.ndl.go.jp/api/iiif/3437686/canvas/198%22}]</v>
      </c>
      <c r="P4373" t="b">
        <f t="shared" si="600"/>
        <v>1</v>
      </c>
      <c r="Q4373" t="b">
        <f t="shared" si="601"/>
        <v>1</v>
      </c>
      <c r="R4373" s="8">
        <v>356</v>
      </c>
      <c r="S4373" s="8">
        <v>14</v>
      </c>
      <c r="T4373" s="9" t="s">
        <v>5604</v>
      </c>
    </row>
    <row r="4374" spans="1:20" ht="19">
      <c r="A4374" s="8" t="str">
        <f t="shared" si="602"/>
        <v>https://w3id.org/kouigenjimonogatari/data/0357-01.json</v>
      </c>
      <c r="B4374" s="8">
        <v>357</v>
      </c>
      <c r="C4374" s="8">
        <v>1</v>
      </c>
      <c r="D4374" s="9" t="s">
        <v>5605</v>
      </c>
      <c r="E4374" t="str">
        <f t="shared" si="603"/>
        <v>http://creativecommons.org/publicdomain/zero/1.0/</v>
      </c>
      <c r="F4374" s="11" t="s">
        <v>5914</v>
      </c>
      <c r="G4374">
        <v>10</v>
      </c>
      <c r="H4374" t="s">
        <v>337</v>
      </c>
      <c r="I4374" s="3" t="str">
        <f t="shared" si="604"/>
        <v>https://jpsearch.go.jp/term/type/文章要素</v>
      </c>
      <c r="L4374">
        <f t="shared" si="597"/>
        <v>198</v>
      </c>
      <c r="M4374" t="str">
        <f t="shared" si="598"/>
        <v>https://www.dl.ndl.go.jp/api/iiif/3437686/canvas/198</v>
      </c>
      <c r="N4374" t="str">
        <f t="shared" si="605"/>
        <v>https://www.dl.ndl.go.jp/api/iiif/3437686/manifest.json</v>
      </c>
      <c r="O4374" t="str">
        <f t="shared" si="599"/>
        <v>http://da.dl.itc.u-tokyo.ac.jp/mirador/?params=[{%22manifest%22:%22https://www.dl.ndl.go.jp/api/iiif/3437686/manifest.json%22,%22canvas%22:%22https://www.dl.ndl.go.jp/api/iiif/3437686/canvas/198%22}]</v>
      </c>
      <c r="P4374" t="b">
        <f t="shared" si="600"/>
        <v>1</v>
      </c>
      <c r="Q4374" t="b">
        <f t="shared" si="601"/>
        <v>1</v>
      </c>
      <c r="R4374" s="8">
        <v>357</v>
      </c>
      <c r="S4374" s="8">
        <v>1</v>
      </c>
      <c r="T4374" s="9" t="s">
        <v>5605</v>
      </c>
    </row>
    <row r="4375" spans="1:20" ht="19">
      <c r="A4375" s="8" t="str">
        <f t="shared" si="602"/>
        <v>https://w3id.org/kouigenjimonogatari/data/0357-02.json</v>
      </c>
      <c r="B4375" s="8">
        <v>357</v>
      </c>
      <c r="C4375" s="8">
        <v>2</v>
      </c>
      <c r="D4375" s="9" t="s">
        <v>5606</v>
      </c>
      <c r="E4375" t="str">
        <f t="shared" si="603"/>
        <v>http://creativecommons.org/publicdomain/zero/1.0/</v>
      </c>
      <c r="F4375" s="11" t="s">
        <v>5914</v>
      </c>
      <c r="G4375">
        <v>10</v>
      </c>
      <c r="H4375" t="s">
        <v>337</v>
      </c>
      <c r="I4375" s="3" t="str">
        <f t="shared" si="604"/>
        <v>https://jpsearch.go.jp/term/type/文章要素</v>
      </c>
      <c r="L4375">
        <f t="shared" si="597"/>
        <v>198</v>
      </c>
      <c r="M4375" t="str">
        <f t="shared" si="598"/>
        <v>https://www.dl.ndl.go.jp/api/iiif/3437686/canvas/198</v>
      </c>
      <c r="N4375" t="str">
        <f t="shared" si="605"/>
        <v>https://www.dl.ndl.go.jp/api/iiif/3437686/manifest.json</v>
      </c>
      <c r="O4375" t="str">
        <f t="shared" si="599"/>
        <v>http://da.dl.itc.u-tokyo.ac.jp/mirador/?params=[{%22manifest%22:%22https://www.dl.ndl.go.jp/api/iiif/3437686/manifest.json%22,%22canvas%22:%22https://www.dl.ndl.go.jp/api/iiif/3437686/canvas/198%22}]</v>
      </c>
      <c r="P4375" t="b">
        <f t="shared" si="600"/>
        <v>1</v>
      </c>
      <c r="Q4375" t="b">
        <f t="shared" si="601"/>
        <v>1</v>
      </c>
      <c r="R4375" s="8">
        <v>357</v>
      </c>
      <c r="S4375" s="8">
        <v>2</v>
      </c>
      <c r="T4375" s="9" t="s">
        <v>5606</v>
      </c>
    </row>
    <row r="4376" spans="1:20" ht="19">
      <c r="A4376" s="8" t="str">
        <f t="shared" si="602"/>
        <v>https://w3id.org/kouigenjimonogatari/data/0357-03.json</v>
      </c>
      <c r="B4376" s="8">
        <v>357</v>
      </c>
      <c r="C4376" s="8">
        <v>3</v>
      </c>
      <c r="D4376" s="9" t="s">
        <v>5607</v>
      </c>
      <c r="E4376" t="str">
        <f t="shared" si="603"/>
        <v>http://creativecommons.org/publicdomain/zero/1.0/</v>
      </c>
      <c r="F4376" s="11" t="s">
        <v>5914</v>
      </c>
      <c r="G4376">
        <v>10</v>
      </c>
      <c r="H4376" t="s">
        <v>337</v>
      </c>
      <c r="I4376" s="3" t="str">
        <f t="shared" si="604"/>
        <v>https://jpsearch.go.jp/term/type/文章要素</v>
      </c>
      <c r="L4376">
        <f t="shared" si="597"/>
        <v>198</v>
      </c>
      <c r="M4376" t="str">
        <f t="shared" si="598"/>
        <v>https://www.dl.ndl.go.jp/api/iiif/3437686/canvas/198</v>
      </c>
      <c r="N4376" t="str">
        <f t="shared" si="605"/>
        <v>https://www.dl.ndl.go.jp/api/iiif/3437686/manifest.json</v>
      </c>
      <c r="O4376" t="str">
        <f t="shared" si="599"/>
        <v>http://da.dl.itc.u-tokyo.ac.jp/mirador/?params=[{%22manifest%22:%22https://www.dl.ndl.go.jp/api/iiif/3437686/manifest.json%22,%22canvas%22:%22https://www.dl.ndl.go.jp/api/iiif/3437686/canvas/198%22}]</v>
      </c>
      <c r="P4376" t="b">
        <f t="shared" si="600"/>
        <v>1</v>
      </c>
      <c r="Q4376" t="b">
        <f t="shared" si="601"/>
        <v>1</v>
      </c>
      <c r="R4376" s="8">
        <v>357</v>
      </c>
      <c r="S4376" s="8">
        <v>3</v>
      </c>
      <c r="T4376" s="9" t="s">
        <v>5607</v>
      </c>
    </row>
    <row r="4377" spans="1:20" ht="19">
      <c r="A4377" s="8" t="str">
        <f t="shared" si="602"/>
        <v>https://w3id.org/kouigenjimonogatari/data/0357-04.json</v>
      </c>
      <c r="B4377" s="8">
        <v>357</v>
      </c>
      <c r="C4377" s="8">
        <v>4</v>
      </c>
      <c r="D4377" s="9" t="s">
        <v>5608</v>
      </c>
      <c r="E4377" t="str">
        <f t="shared" si="603"/>
        <v>http://creativecommons.org/publicdomain/zero/1.0/</v>
      </c>
      <c r="F4377" s="11" t="s">
        <v>5914</v>
      </c>
      <c r="G4377">
        <v>10</v>
      </c>
      <c r="H4377" t="s">
        <v>337</v>
      </c>
      <c r="I4377" s="3" t="str">
        <f t="shared" si="604"/>
        <v>https://jpsearch.go.jp/term/type/文章要素</v>
      </c>
      <c r="L4377">
        <f t="shared" si="597"/>
        <v>198</v>
      </c>
      <c r="M4377" t="str">
        <f t="shared" si="598"/>
        <v>https://www.dl.ndl.go.jp/api/iiif/3437686/canvas/198</v>
      </c>
      <c r="N4377" t="str">
        <f t="shared" si="605"/>
        <v>https://www.dl.ndl.go.jp/api/iiif/3437686/manifest.json</v>
      </c>
      <c r="O4377" t="str">
        <f t="shared" si="599"/>
        <v>http://da.dl.itc.u-tokyo.ac.jp/mirador/?params=[{%22manifest%22:%22https://www.dl.ndl.go.jp/api/iiif/3437686/manifest.json%22,%22canvas%22:%22https://www.dl.ndl.go.jp/api/iiif/3437686/canvas/198%22}]</v>
      </c>
      <c r="P4377" t="b">
        <f t="shared" si="600"/>
        <v>1</v>
      </c>
      <c r="Q4377" t="b">
        <f t="shared" si="601"/>
        <v>1</v>
      </c>
      <c r="R4377" s="8">
        <v>357</v>
      </c>
      <c r="S4377" s="8">
        <v>4</v>
      </c>
      <c r="T4377" s="9" t="s">
        <v>5608</v>
      </c>
    </row>
    <row r="4378" spans="1:20" ht="19">
      <c r="A4378" s="8" t="str">
        <f t="shared" si="602"/>
        <v>https://w3id.org/kouigenjimonogatari/data/0357-05.json</v>
      </c>
      <c r="B4378" s="8">
        <v>357</v>
      </c>
      <c r="C4378" s="8">
        <v>5</v>
      </c>
      <c r="D4378" s="9" t="s">
        <v>5609</v>
      </c>
      <c r="E4378" t="str">
        <f t="shared" si="603"/>
        <v>http://creativecommons.org/publicdomain/zero/1.0/</v>
      </c>
      <c r="F4378" s="11" t="s">
        <v>5914</v>
      </c>
      <c r="G4378">
        <v>10</v>
      </c>
      <c r="H4378" t="s">
        <v>337</v>
      </c>
      <c r="I4378" s="3" t="str">
        <f t="shared" si="604"/>
        <v>https://jpsearch.go.jp/term/type/文章要素</v>
      </c>
      <c r="L4378">
        <f t="shared" si="597"/>
        <v>198</v>
      </c>
      <c r="M4378" t="str">
        <f t="shared" si="598"/>
        <v>https://www.dl.ndl.go.jp/api/iiif/3437686/canvas/198</v>
      </c>
      <c r="N4378" t="str">
        <f t="shared" si="605"/>
        <v>https://www.dl.ndl.go.jp/api/iiif/3437686/manifest.json</v>
      </c>
      <c r="O4378" t="str">
        <f t="shared" si="599"/>
        <v>http://da.dl.itc.u-tokyo.ac.jp/mirador/?params=[{%22manifest%22:%22https://www.dl.ndl.go.jp/api/iiif/3437686/manifest.json%22,%22canvas%22:%22https://www.dl.ndl.go.jp/api/iiif/3437686/canvas/198%22}]</v>
      </c>
      <c r="P4378" t="b">
        <f t="shared" si="600"/>
        <v>1</v>
      </c>
      <c r="Q4378" t="b">
        <f t="shared" si="601"/>
        <v>1</v>
      </c>
      <c r="R4378" s="8">
        <v>357</v>
      </c>
      <c r="S4378" s="8">
        <v>5</v>
      </c>
      <c r="T4378" s="9" t="s">
        <v>5609</v>
      </c>
    </row>
    <row r="4379" spans="1:20" ht="19">
      <c r="A4379" s="8" t="str">
        <f t="shared" si="602"/>
        <v>https://w3id.org/kouigenjimonogatari/data/0357-06.json</v>
      </c>
      <c r="B4379" s="8">
        <v>357</v>
      </c>
      <c r="C4379" s="8">
        <v>6</v>
      </c>
      <c r="D4379" s="9" t="s">
        <v>5610</v>
      </c>
      <c r="E4379" t="str">
        <f t="shared" si="603"/>
        <v>http://creativecommons.org/publicdomain/zero/1.0/</v>
      </c>
      <c r="F4379" s="11" t="s">
        <v>5914</v>
      </c>
      <c r="G4379">
        <v>10</v>
      </c>
      <c r="H4379" t="s">
        <v>337</v>
      </c>
      <c r="I4379" s="3" t="str">
        <f t="shared" si="604"/>
        <v>https://jpsearch.go.jp/term/type/文章要素</v>
      </c>
      <c r="L4379">
        <f t="shared" si="597"/>
        <v>198</v>
      </c>
      <c r="M4379" t="str">
        <f t="shared" si="598"/>
        <v>https://www.dl.ndl.go.jp/api/iiif/3437686/canvas/198</v>
      </c>
      <c r="N4379" t="str">
        <f t="shared" si="605"/>
        <v>https://www.dl.ndl.go.jp/api/iiif/3437686/manifest.json</v>
      </c>
      <c r="O4379" t="str">
        <f t="shared" si="599"/>
        <v>http://da.dl.itc.u-tokyo.ac.jp/mirador/?params=[{%22manifest%22:%22https://www.dl.ndl.go.jp/api/iiif/3437686/manifest.json%22,%22canvas%22:%22https://www.dl.ndl.go.jp/api/iiif/3437686/canvas/198%22}]</v>
      </c>
      <c r="P4379" t="b">
        <f t="shared" si="600"/>
        <v>1</v>
      </c>
      <c r="Q4379" t="b">
        <f t="shared" si="601"/>
        <v>1</v>
      </c>
      <c r="R4379" s="8">
        <v>357</v>
      </c>
      <c r="S4379" s="8">
        <v>6</v>
      </c>
      <c r="T4379" s="9" t="s">
        <v>5610</v>
      </c>
    </row>
    <row r="4380" spans="1:20" ht="19">
      <c r="A4380" s="8" t="str">
        <f t="shared" si="602"/>
        <v>https://w3id.org/kouigenjimonogatari/data/0357-07.json</v>
      </c>
      <c r="B4380" s="8">
        <v>357</v>
      </c>
      <c r="C4380" s="8">
        <v>7</v>
      </c>
      <c r="D4380" s="9" t="s">
        <v>5611</v>
      </c>
      <c r="E4380" t="str">
        <f t="shared" si="603"/>
        <v>http://creativecommons.org/publicdomain/zero/1.0/</v>
      </c>
      <c r="F4380" s="11" t="s">
        <v>5914</v>
      </c>
      <c r="G4380">
        <v>10</v>
      </c>
      <c r="H4380" t="s">
        <v>337</v>
      </c>
      <c r="I4380" s="3" t="str">
        <f t="shared" si="604"/>
        <v>https://jpsearch.go.jp/term/type/文章要素</v>
      </c>
      <c r="L4380">
        <f t="shared" si="597"/>
        <v>198</v>
      </c>
      <c r="M4380" t="str">
        <f t="shared" si="598"/>
        <v>https://www.dl.ndl.go.jp/api/iiif/3437686/canvas/198</v>
      </c>
      <c r="N4380" t="str">
        <f t="shared" si="605"/>
        <v>https://www.dl.ndl.go.jp/api/iiif/3437686/manifest.json</v>
      </c>
      <c r="O4380" t="str">
        <f t="shared" si="599"/>
        <v>http://da.dl.itc.u-tokyo.ac.jp/mirador/?params=[{%22manifest%22:%22https://www.dl.ndl.go.jp/api/iiif/3437686/manifest.json%22,%22canvas%22:%22https://www.dl.ndl.go.jp/api/iiif/3437686/canvas/198%22}]</v>
      </c>
      <c r="P4380" t="b">
        <f t="shared" si="600"/>
        <v>1</v>
      </c>
      <c r="Q4380" t="b">
        <f t="shared" si="601"/>
        <v>1</v>
      </c>
      <c r="R4380" s="8">
        <v>357</v>
      </c>
      <c r="S4380" s="8">
        <v>7</v>
      </c>
      <c r="T4380" s="9" t="s">
        <v>5611</v>
      </c>
    </row>
    <row r="4381" spans="1:20" ht="19">
      <c r="A4381" s="8" t="str">
        <f t="shared" si="602"/>
        <v>https://w3id.org/kouigenjimonogatari/data/0357-08.json</v>
      </c>
      <c r="B4381" s="8">
        <v>357</v>
      </c>
      <c r="C4381" s="8">
        <v>8</v>
      </c>
      <c r="D4381" s="9" t="s">
        <v>5612</v>
      </c>
      <c r="E4381" t="str">
        <f t="shared" si="603"/>
        <v>http://creativecommons.org/publicdomain/zero/1.0/</v>
      </c>
      <c r="F4381" s="11" t="s">
        <v>5914</v>
      </c>
      <c r="G4381">
        <v>10</v>
      </c>
      <c r="H4381" t="s">
        <v>337</v>
      </c>
      <c r="I4381" s="3" t="str">
        <f t="shared" si="604"/>
        <v>https://jpsearch.go.jp/term/type/文章要素</v>
      </c>
      <c r="L4381">
        <f t="shared" si="597"/>
        <v>198</v>
      </c>
      <c r="M4381" t="str">
        <f t="shared" si="598"/>
        <v>https://www.dl.ndl.go.jp/api/iiif/3437686/canvas/198</v>
      </c>
      <c r="N4381" t="str">
        <f t="shared" si="605"/>
        <v>https://www.dl.ndl.go.jp/api/iiif/3437686/manifest.json</v>
      </c>
      <c r="O4381" t="str">
        <f t="shared" si="599"/>
        <v>http://da.dl.itc.u-tokyo.ac.jp/mirador/?params=[{%22manifest%22:%22https://www.dl.ndl.go.jp/api/iiif/3437686/manifest.json%22,%22canvas%22:%22https://www.dl.ndl.go.jp/api/iiif/3437686/canvas/198%22}]</v>
      </c>
      <c r="P4381" t="b">
        <f t="shared" si="600"/>
        <v>1</v>
      </c>
      <c r="Q4381" t="b">
        <f t="shared" si="601"/>
        <v>1</v>
      </c>
      <c r="R4381" s="8">
        <v>357</v>
      </c>
      <c r="S4381" s="8">
        <v>8</v>
      </c>
      <c r="T4381" s="9" t="s">
        <v>5612</v>
      </c>
    </row>
    <row r="4382" spans="1:20" ht="19">
      <c r="A4382" s="8" t="str">
        <f t="shared" si="602"/>
        <v>https://w3id.org/kouigenjimonogatari/data/0357-09.json</v>
      </c>
      <c r="B4382" s="8">
        <v>357</v>
      </c>
      <c r="C4382" s="8">
        <v>9</v>
      </c>
      <c r="D4382" s="9" t="s">
        <v>5613</v>
      </c>
      <c r="E4382" t="str">
        <f t="shared" si="603"/>
        <v>http://creativecommons.org/publicdomain/zero/1.0/</v>
      </c>
      <c r="F4382" s="11" t="s">
        <v>5914</v>
      </c>
      <c r="G4382">
        <v>10</v>
      </c>
      <c r="H4382" t="s">
        <v>337</v>
      </c>
      <c r="I4382" s="3" t="str">
        <f t="shared" si="604"/>
        <v>https://jpsearch.go.jp/term/type/文章要素</v>
      </c>
      <c r="L4382">
        <f t="shared" si="597"/>
        <v>198</v>
      </c>
      <c r="M4382" t="str">
        <f t="shared" si="598"/>
        <v>https://www.dl.ndl.go.jp/api/iiif/3437686/canvas/198</v>
      </c>
      <c r="N4382" t="str">
        <f t="shared" si="605"/>
        <v>https://www.dl.ndl.go.jp/api/iiif/3437686/manifest.json</v>
      </c>
      <c r="O4382" t="str">
        <f t="shared" si="599"/>
        <v>http://da.dl.itc.u-tokyo.ac.jp/mirador/?params=[{%22manifest%22:%22https://www.dl.ndl.go.jp/api/iiif/3437686/manifest.json%22,%22canvas%22:%22https://www.dl.ndl.go.jp/api/iiif/3437686/canvas/198%22}]</v>
      </c>
      <c r="P4382" t="b">
        <f t="shared" si="600"/>
        <v>1</v>
      </c>
      <c r="Q4382" t="b">
        <f t="shared" si="601"/>
        <v>1</v>
      </c>
      <c r="R4382" s="8">
        <v>357</v>
      </c>
      <c r="S4382" s="8">
        <v>9</v>
      </c>
      <c r="T4382" s="9" t="s">
        <v>5613</v>
      </c>
    </row>
    <row r="4383" spans="1:20" ht="19">
      <c r="A4383" s="8" t="str">
        <f t="shared" si="602"/>
        <v>https://w3id.org/kouigenjimonogatari/data/0357-10.json</v>
      </c>
      <c r="B4383" s="8">
        <v>357</v>
      </c>
      <c r="C4383" s="8">
        <v>10</v>
      </c>
      <c r="D4383" s="9" t="s">
        <v>5614</v>
      </c>
      <c r="E4383" t="str">
        <f t="shared" si="603"/>
        <v>http://creativecommons.org/publicdomain/zero/1.0/</v>
      </c>
      <c r="F4383" s="11" t="s">
        <v>5914</v>
      </c>
      <c r="G4383">
        <v>10</v>
      </c>
      <c r="H4383" t="s">
        <v>337</v>
      </c>
      <c r="I4383" s="3" t="str">
        <f t="shared" si="604"/>
        <v>https://jpsearch.go.jp/term/type/文章要素</v>
      </c>
      <c r="L4383">
        <f t="shared" si="597"/>
        <v>198</v>
      </c>
      <c r="M4383" t="str">
        <f t="shared" si="598"/>
        <v>https://www.dl.ndl.go.jp/api/iiif/3437686/canvas/198</v>
      </c>
      <c r="N4383" t="str">
        <f t="shared" si="605"/>
        <v>https://www.dl.ndl.go.jp/api/iiif/3437686/manifest.json</v>
      </c>
      <c r="O4383" t="str">
        <f t="shared" si="599"/>
        <v>http://da.dl.itc.u-tokyo.ac.jp/mirador/?params=[{%22manifest%22:%22https://www.dl.ndl.go.jp/api/iiif/3437686/manifest.json%22,%22canvas%22:%22https://www.dl.ndl.go.jp/api/iiif/3437686/canvas/198%22}]</v>
      </c>
      <c r="P4383" t="b">
        <f t="shared" si="600"/>
        <v>1</v>
      </c>
      <c r="Q4383" t="b">
        <f t="shared" si="601"/>
        <v>1</v>
      </c>
      <c r="R4383" s="8">
        <v>357</v>
      </c>
      <c r="S4383" s="8">
        <v>10</v>
      </c>
      <c r="T4383" s="9" t="s">
        <v>5614</v>
      </c>
    </row>
    <row r="4384" spans="1:20" ht="19">
      <c r="A4384" s="8" t="str">
        <f t="shared" si="602"/>
        <v>https://w3id.org/kouigenjimonogatari/data/0357-11.json</v>
      </c>
      <c r="B4384" s="8">
        <v>357</v>
      </c>
      <c r="C4384" s="8">
        <v>11</v>
      </c>
      <c r="D4384" s="9" t="s">
        <v>5615</v>
      </c>
      <c r="E4384" t="str">
        <f t="shared" si="603"/>
        <v>http://creativecommons.org/publicdomain/zero/1.0/</v>
      </c>
      <c r="F4384" s="11" t="s">
        <v>5914</v>
      </c>
      <c r="G4384">
        <v>10</v>
      </c>
      <c r="H4384" t="s">
        <v>337</v>
      </c>
      <c r="I4384" s="3" t="str">
        <f t="shared" si="604"/>
        <v>https://jpsearch.go.jp/term/type/文章要素</v>
      </c>
      <c r="L4384">
        <f t="shared" ref="L4384:L4447" si="606">20+INT(B4384/2)</f>
        <v>198</v>
      </c>
      <c r="M4384" t="str">
        <f t="shared" ref="M4384:M4447" si="607">"https://www.dl.ndl.go.jp/api/iiif/3437686/canvas/"&amp;L4384</f>
        <v>https://www.dl.ndl.go.jp/api/iiif/3437686/canvas/198</v>
      </c>
      <c r="N4384" t="str">
        <f t="shared" si="605"/>
        <v>https://www.dl.ndl.go.jp/api/iiif/3437686/manifest.json</v>
      </c>
      <c r="O4384" t="str">
        <f t="shared" ref="O4384:O4447" si="608">"http://da.dl.itc.u-tokyo.ac.jp/mirador/?params=[{%22manifest%22:%22"&amp;N4384&amp;"%22,%22canvas%22:%22"&amp;M4384&amp;"%22}]"</f>
        <v>http://da.dl.itc.u-tokyo.ac.jp/mirador/?params=[{%22manifest%22:%22https://www.dl.ndl.go.jp/api/iiif/3437686/manifest.json%22,%22canvas%22:%22https://www.dl.ndl.go.jp/api/iiif/3437686/canvas/198%22}]</v>
      </c>
      <c r="P4384" t="b">
        <f t="shared" ref="P4384:P4447" si="609">S4384=C4384</f>
        <v>1</v>
      </c>
      <c r="Q4384" t="b">
        <f t="shared" ref="Q4384:Q4447" si="610">B4384=R4384</f>
        <v>1</v>
      </c>
      <c r="R4384" s="8">
        <v>357</v>
      </c>
      <c r="S4384" s="8">
        <v>11</v>
      </c>
      <c r="T4384" s="9" t="s">
        <v>5615</v>
      </c>
    </row>
    <row r="4385" spans="1:20" ht="19">
      <c r="A4385" s="8" t="str">
        <f t="shared" si="602"/>
        <v>https://w3id.org/kouigenjimonogatari/data/0357-12.json</v>
      </c>
      <c r="B4385" s="8">
        <v>357</v>
      </c>
      <c r="C4385" s="8">
        <v>12</v>
      </c>
      <c r="D4385" s="9" t="s">
        <v>5616</v>
      </c>
      <c r="E4385" t="str">
        <f t="shared" si="603"/>
        <v>http://creativecommons.org/publicdomain/zero/1.0/</v>
      </c>
      <c r="F4385" s="11" t="s">
        <v>5914</v>
      </c>
      <c r="G4385">
        <v>10</v>
      </c>
      <c r="H4385" t="s">
        <v>337</v>
      </c>
      <c r="I4385" s="3" t="str">
        <f t="shared" si="604"/>
        <v>https://jpsearch.go.jp/term/type/文章要素</v>
      </c>
      <c r="L4385">
        <f t="shared" si="606"/>
        <v>198</v>
      </c>
      <c r="M4385" t="str">
        <f t="shared" si="607"/>
        <v>https://www.dl.ndl.go.jp/api/iiif/3437686/canvas/198</v>
      </c>
      <c r="N4385" t="str">
        <f t="shared" si="605"/>
        <v>https://www.dl.ndl.go.jp/api/iiif/3437686/manifest.json</v>
      </c>
      <c r="O4385" t="str">
        <f t="shared" si="608"/>
        <v>http://da.dl.itc.u-tokyo.ac.jp/mirador/?params=[{%22manifest%22:%22https://www.dl.ndl.go.jp/api/iiif/3437686/manifest.json%22,%22canvas%22:%22https://www.dl.ndl.go.jp/api/iiif/3437686/canvas/198%22}]</v>
      </c>
      <c r="P4385" t="b">
        <f t="shared" si="609"/>
        <v>1</v>
      </c>
      <c r="Q4385" t="b">
        <f t="shared" si="610"/>
        <v>1</v>
      </c>
      <c r="R4385" s="8">
        <v>357</v>
      </c>
      <c r="S4385" s="8">
        <v>12</v>
      </c>
      <c r="T4385" s="9" t="s">
        <v>5616</v>
      </c>
    </row>
    <row r="4386" spans="1:20" ht="19">
      <c r="A4386" s="8" t="str">
        <f t="shared" si="602"/>
        <v>https://w3id.org/kouigenjimonogatari/data/0357-13.json</v>
      </c>
      <c r="B4386" s="8">
        <v>357</v>
      </c>
      <c r="C4386" s="8">
        <v>13</v>
      </c>
      <c r="D4386" s="9" t="s">
        <v>5617</v>
      </c>
      <c r="E4386" t="str">
        <f t="shared" si="603"/>
        <v>http://creativecommons.org/publicdomain/zero/1.0/</v>
      </c>
      <c r="F4386" s="11" t="s">
        <v>5914</v>
      </c>
      <c r="G4386">
        <v>10</v>
      </c>
      <c r="H4386" t="s">
        <v>337</v>
      </c>
      <c r="I4386" s="3" t="str">
        <f t="shared" si="604"/>
        <v>https://jpsearch.go.jp/term/type/文章要素</v>
      </c>
      <c r="L4386">
        <f t="shared" si="606"/>
        <v>198</v>
      </c>
      <c r="M4386" t="str">
        <f t="shared" si="607"/>
        <v>https://www.dl.ndl.go.jp/api/iiif/3437686/canvas/198</v>
      </c>
      <c r="N4386" t="str">
        <f t="shared" si="605"/>
        <v>https://www.dl.ndl.go.jp/api/iiif/3437686/manifest.json</v>
      </c>
      <c r="O4386" t="str">
        <f t="shared" si="608"/>
        <v>http://da.dl.itc.u-tokyo.ac.jp/mirador/?params=[{%22manifest%22:%22https://www.dl.ndl.go.jp/api/iiif/3437686/manifest.json%22,%22canvas%22:%22https://www.dl.ndl.go.jp/api/iiif/3437686/canvas/198%22}]</v>
      </c>
      <c r="P4386" t="b">
        <f t="shared" si="609"/>
        <v>1</v>
      </c>
      <c r="Q4386" t="b">
        <f t="shared" si="610"/>
        <v>1</v>
      </c>
      <c r="R4386" s="8">
        <v>357</v>
      </c>
      <c r="S4386" s="8">
        <v>13</v>
      </c>
      <c r="T4386" s="9" t="s">
        <v>5617</v>
      </c>
    </row>
    <row r="4387" spans="1:20" ht="19">
      <c r="A4387" s="8" t="str">
        <f t="shared" si="602"/>
        <v>https://w3id.org/kouigenjimonogatari/data/0357-14.json</v>
      </c>
      <c r="B4387" s="8">
        <v>357</v>
      </c>
      <c r="C4387" s="8">
        <v>14</v>
      </c>
      <c r="D4387" s="9" t="s">
        <v>5618</v>
      </c>
      <c r="E4387" t="str">
        <f t="shared" si="603"/>
        <v>http://creativecommons.org/publicdomain/zero/1.0/</v>
      </c>
      <c r="F4387" s="11" t="s">
        <v>5914</v>
      </c>
      <c r="G4387">
        <v>10</v>
      </c>
      <c r="H4387" t="s">
        <v>337</v>
      </c>
      <c r="I4387" s="3" t="str">
        <f t="shared" si="604"/>
        <v>https://jpsearch.go.jp/term/type/文章要素</v>
      </c>
      <c r="L4387">
        <f t="shared" si="606"/>
        <v>198</v>
      </c>
      <c r="M4387" t="str">
        <f t="shared" si="607"/>
        <v>https://www.dl.ndl.go.jp/api/iiif/3437686/canvas/198</v>
      </c>
      <c r="N4387" t="str">
        <f t="shared" si="605"/>
        <v>https://www.dl.ndl.go.jp/api/iiif/3437686/manifest.json</v>
      </c>
      <c r="O4387" t="str">
        <f t="shared" si="608"/>
        <v>http://da.dl.itc.u-tokyo.ac.jp/mirador/?params=[{%22manifest%22:%22https://www.dl.ndl.go.jp/api/iiif/3437686/manifest.json%22,%22canvas%22:%22https://www.dl.ndl.go.jp/api/iiif/3437686/canvas/198%22}]</v>
      </c>
      <c r="P4387" t="b">
        <f t="shared" si="609"/>
        <v>1</v>
      </c>
      <c r="Q4387" t="b">
        <f t="shared" si="610"/>
        <v>1</v>
      </c>
      <c r="R4387" s="8">
        <v>357</v>
      </c>
      <c r="S4387" s="8">
        <v>14</v>
      </c>
      <c r="T4387" s="9" t="s">
        <v>5618</v>
      </c>
    </row>
    <row r="4388" spans="1:20" ht="19">
      <c r="A4388" s="8" t="str">
        <f t="shared" si="602"/>
        <v>https://w3id.org/kouigenjimonogatari/data/0358-01.json</v>
      </c>
      <c r="B4388" s="8">
        <v>358</v>
      </c>
      <c r="C4388" s="8">
        <v>1</v>
      </c>
      <c r="D4388" s="9" t="s">
        <v>5619</v>
      </c>
      <c r="E4388" t="str">
        <f t="shared" si="603"/>
        <v>http://creativecommons.org/publicdomain/zero/1.0/</v>
      </c>
      <c r="F4388" s="11" t="s">
        <v>5914</v>
      </c>
      <c r="G4388">
        <v>10</v>
      </c>
      <c r="H4388" t="s">
        <v>337</v>
      </c>
      <c r="I4388" s="3" t="str">
        <f t="shared" si="604"/>
        <v>https://jpsearch.go.jp/term/type/文章要素</v>
      </c>
      <c r="L4388">
        <f t="shared" si="606"/>
        <v>199</v>
      </c>
      <c r="M4388" t="str">
        <f t="shared" si="607"/>
        <v>https://www.dl.ndl.go.jp/api/iiif/3437686/canvas/199</v>
      </c>
      <c r="N4388" t="str">
        <f t="shared" si="605"/>
        <v>https://www.dl.ndl.go.jp/api/iiif/3437686/manifest.json</v>
      </c>
      <c r="O4388" t="str">
        <f t="shared" si="608"/>
        <v>http://da.dl.itc.u-tokyo.ac.jp/mirador/?params=[{%22manifest%22:%22https://www.dl.ndl.go.jp/api/iiif/3437686/manifest.json%22,%22canvas%22:%22https://www.dl.ndl.go.jp/api/iiif/3437686/canvas/199%22}]</v>
      </c>
      <c r="P4388" t="b">
        <f t="shared" si="609"/>
        <v>1</v>
      </c>
      <c r="Q4388" t="b">
        <f t="shared" si="610"/>
        <v>1</v>
      </c>
      <c r="R4388" s="8">
        <v>358</v>
      </c>
      <c r="S4388" s="8">
        <v>1</v>
      </c>
      <c r="T4388" s="9" t="s">
        <v>5619</v>
      </c>
    </row>
    <row r="4389" spans="1:20" ht="19">
      <c r="A4389" s="8" t="str">
        <f t="shared" si="602"/>
        <v>https://w3id.org/kouigenjimonogatari/data/0358-02.json</v>
      </c>
      <c r="B4389" s="8">
        <v>358</v>
      </c>
      <c r="C4389" s="8">
        <v>2</v>
      </c>
      <c r="D4389" s="9" t="s">
        <v>5620</v>
      </c>
      <c r="E4389" t="str">
        <f t="shared" si="603"/>
        <v>http://creativecommons.org/publicdomain/zero/1.0/</v>
      </c>
      <c r="F4389" s="11" t="s">
        <v>5914</v>
      </c>
      <c r="G4389">
        <v>10</v>
      </c>
      <c r="H4389" t="s">
        <v>337</v>
      </c>
      <c r="I4389" s="3" t="str">
        <f t="shared" si="604"/>
        <v>https://jpsearch.go.jp/term/type/文章要素</v>
      </c>
      <c r="L4389">
        <f t="shared" si="606"/>
        <v>199</v>
      </c>
      <c r="M4389" t="str">
        <f t="shared" si="607"/>
        <v>https://www.dl.ndl.go.jp/api/iiif/3437686/canvas/199</v>
      </c>
      <c r="N4389" t="str">
        <f t="shared" si="605"/>
        <v>https://www.dl.ndl.go.jp/api/iiif/3437686/manifest.json</v>
      </c>
      <c r="O4389" t="str">
        <f t="shared" si="608"/>
        <v>http://da.dl.itc.u-tokyo.ac.jp/mirador/?params=[{%22manifest%22:%22https://www.dl.ndl.go.jp/api/iiif/3437686/manifest.json%22,%22canvas%22:%22https://www.dl.ndl.go.jp/api/iiif/3437686/canvas/199%22}]</v>
      </c>
      <c r="P4389" t="b">
        <f t="shared" si="609"/>
        <v>1</v>
      </c>
      <c r="Q4389" t="b">
        <f t="shared" si="610"/>
        <v>1</v>
      </c>
      <c r="R4389" s="8">
        <v>358</v>
      </c>
      <c r="S4389" s="8">
        <v>2</v>
      </c>
      <c r="T4389" s="9" t="s">
        <v>5620</v>
      </c>
    </row>
    <row r="4390" spans="1:20" ht="19">
      <c r="A4390" s="8" t="str">
        <f t="shared" si="602"/>
        <v>https://w3id.org/kouigenjimonogatari/data/0358-03.json</v>
      </c>
      <c r="B4390" s="8">
        <v>358</v>
      </c>
      <c r="C4390" s="8">
        <v>3</v>
      </c>
      <c r="D4390" s="9" t="s">
        <v>5621</v>
      </c>
      <c r="E4390" t="str">
        <f t="shared" si="603"/>
        <v>http://creativecommons.org/publicdomain/zero/1.0/</v>
      </c>
      <c r="F4390" s="11" t="s">
        <v>5914</v>
      </c>
      <c r="G4390">
        <v>10</v>
      </c>
      <c r="H4390" t="s">
        <v>337</v>
      </c>
      <c r="I4390" s="3" t="str">
        <f t="shared" si="604"/>
        <v>https://jpsearch.go.jp/term/type/文章要素</v>
      </c>
      <c r="L4390">
        <f t="shared" si="606"/>
        <v>199</v>
      </c>
      <c r="M4390" t="str">
        <f t="shared" si="607"/>
        <v>https://www.dl.ndl.go.jp/api/iiif/3437686/canvas/199</v>
      </c>
      <c r="N4390" t="str">
        <f t="shared" si="605"/>
        <v>https://www.dl.ndl.go.jp/api/iiif/3437686/manifest.json</v>
      </c>
      <c r="O4390" t="str">
        <f t="shared" si="608"/>
        <v>http://da.dl.itc.u-tokyo.ac.jp/mirador/?params=[{%22manifest%22:%22https://www.dl.ndl.go.jp/api/iiif/3437686/manifest.json%22,%22canvas%22:%22https://www.dl.ndl.go.jp/api/iiif/3437686/canvas/199%22}]</v>
      </c>
      <c r="P4390" t="b">
        <f t="shared" si="609"/>
        <v>1</v>
      </c>
      <c r="Q4390" t="b">
        <f t="shared" si="610"/>
        <v>1</v>
      </c>
      <c r="R4390" s="8">
        <v>358</v>
      </c>
      <c r="S4390" s="8">
        <v>3</v>
      </c>
      <c r="T4390" s="9" t="s">
        <v>5621</v>
      </c>
    </row>
    <row r="4391" spans="1:20" ht="19">
      <c r="A4391" s="8" t="str">
        <f t="shared" si="602"/>
        <v>https://w3id.org/kouigenjimonogatari/data/0358-04.json</v>
      </c>
      <c r="B4391" s="8">
        <v>358</v>
      </c>
      <c r="C4391" s="8">
        <v>4</v>
      </c>
      <c r="D4391" s="9" t="s">
        <v>5622</v>
      </c>
      <c r="E4391" t="str">
        <f t="shared" si="603"/>
        <v>http://creativecommons.org/publicdomain/zero/1.0/</v>
      </c>
      <c r="F4391" s="11" t="s">
        <v>5914</v>
      </c>
      <c r="G4391">
        <v>10</v>
      </c>
      <c r="H4391" t="s">
        <v>337</v>
      </c>
      <c r="I4391" s="3" t="str">
        <f t="shared" si="604"/>
        <v>https://jpsearch.go.jp/term/type/文章要素</v>
      </c>
      <c r="L4391">
        <f t="shared" si="606"/>
        <v>199</v>
      </c>
      <c r="M4391" t="str">
        <f t="shared" si="607"/>
        <v>https://www.dl.ndl.go.jp/api/iiif/3437686/canvas/199</v>
      </c>
      <c r="N4391" t="str">
        <f t="shared" si="605"/>
        <v>https://www.dl.ndl.go.jp/api/iiif/3437686/manifest.json</v>
      </c>
      <c r="O4391" t="str">
        <f t="shared" si="608"/>
        <v>http://da.dl.itc.u-tokyo.ac.jp/mirador/?params=[{%22manifest%22:%22https://www.dl.ndl.go.jp/api/iiif/3437686/manifest.json%22,%22canvas%22:%22https://www.dl.ndl.go.jp/api/iiif/3437686/canvas/199%22}]</v>
      </c>
      <c r="P4391" t="b">
        <f t="shared" si="609"/>
        <v>1</v>
      </c>
      <c r="Q4391" t="b">
        <f t="shared" si="610"/>
        <v>1</v>
      </c>
      <c r="R4391" s="8">
        <v>358</v>
      </c>
      <c r="S4391" s="8">
        <v>4</v>
      </c>
      <c r="T4391" s="9" t="s">
        <v>5622</v>
      </c>
    </row>
    <row r="4392" spans="1:20" ht="19">
      <c r="A4392" s="8" t="str">
        <f t="shared" si="602"/>
        <v>https://w3id.org/kouigenjimonogatari/data/0358-05.json</v>
      </c>
      <c r="B4392" s="8">
        <v>358</v>
      </c>
      <c r="C4392" s="8">
        <v>5</v>
      </c>
      <c r="D4392" s="9" t="s">
        <v>5623</v>
      </c>
      <c r="E4392" t="str">
        <f t="shared" si="603"/>
        <v>http://creativecommons.org/publicdomain/zero/1.0/</v>
      </c>
      <c r="F4392" s="11" t="s">
        <v>5914</v>
      </c>
      <c r="G4392">
        <v>10</v>
      </c>
      <c r="H4392" t="s">
        <v>337</v>
      </c>
      <c r="I4392" s="3" t="str">
        <f t="shared" si="604"/>
        <v>https://jpsearch.go.jp/term/type/文章要素</v>
      </c>
      <c r="L4392">
        <f t="shared" si="606"/>
        <v>199</v>
      </c>
      <c r="M4392" t="str">
        <f t="shared" si="607"/>
        <v>https://www.dl.ndl.go.jp/api/iiif/3437686/canvas/199</v>
      </c>
      <c r="N4392" t="str">
        <f t="shared" si="605"/>
        <v>https://www.dl.ndl.go.jp/api/iiif/3437686/manifest.json</v>
      </c>
      <c r="O4392" t="str">
        <f t="shared" si="608"/>
        <v>http://da.dl.itc.u-tokyo.ac.jp/mirador/?params=[{%22manifest%22:%22https://www.dl.ndl.go.jp/api/iiif/3437686/manifest.json%22,%22canvas%22:%22https://www.dl.ndl.go.jp/api/iiif/3437686/canvas/199%22}]</v>
      </c>
      <c r="P4392" t="b">
        <f t="shared" si="609"/>
        <v>1</v>
      </c>
      <c r="Q4392" t="b">
        <f t="shared" si="610"/>
        <v>1</v>
      </c>
      <c r="R4392" s="8">
        <v>358</v>
      </c>
      <c r="S4392" s="8">
        <v>5</v>
      </c>
      <c r="T4392" s="9" t="s">
        <v>5623</v>
      </c>
    </row>
    <row r="4393" spans="1:20" ht="19">
      <c r="A4393" s="8" t="str">
        <f t="shared" si="602"/>
        <v>https://w3id.org/kouigenjimonogatari/data/0358-06.json</v>
      </c>
      <c r="B4393" s="8">
        <v>358</v>
      </c>
      <c r="C4393" s="8">
        <v>6</v>
      </c>
      <c r="D4393" s="9" t="s">
        <v>5624</v>
      </c>
      <c r="E4393" t="str">
        <f t="shared" si="603"/>
        <v>http://creativecommons.org/publicdomain/zero/1.0/</v>
      </c>
      <c r="F4393" s="11" t="s">
        <v>5914</v>
      </c>
      <c r="G4393">
        <v>10</v>
      </c>
      <c r="H4393" t="s">
        <v>337</v>
      </c>
      <c r="I4393" s="3" t="str">
        <f t="shared" si="604"/>
        <v>https://jpsearch.go.jp/term/type/文章要素</v>
      </c>
      <c r="L4393">
        <f t="shared" si="606"/>
        <v>199</v>
      </c>
      <c r="M4393" t="str">
        <f t="shared" si="607"/>
        <v>https://www.dl.ndl.go.jp/api/iiif/3437686/canvas/199</v>
      </c>
      <c r="N4393" t="str">
        <f t="shared" si="605"/>
        <v>https://www.dl.ndl.go.jp/api/iiif/3437686/manifest.json</v>
      </c>
      <c r="O4393" t="str">
        <f t="shared" si="608"/>
        <v>http://da.dl.itc.u-tokyo.ac.jp/mirador/?params=[{%22manifest%22:%22https://www.dl.ndl.go.jp/api/iiif/3437686/manifest.json%22,%22canvas%22:%22https://www.dl.ndl.go.jp/api/iiif/3437686/canvas/199%22}]</v>
      </c>
      <c r="P4393" t="b">
        <f t="shared" si="609"/>
        <v>1</v>
      </c>
      <c r="Q4393" t="b">
        <f t="shared" si="610"/>
        <v>1</v>
      </c>
      <c r="R4393" s="8">
        <v>358</v>
      </c>
      <c r="S4393" s="8">
        <v>6</v>
      </c>
      <c r="T4393" s="9" t="s">
        <v>5624</v>
      </c>
    </row>
    <row r="4394" spans="1:20" ht="19">
      <c r="A4394" s="8" t="str">
        <f t="shared" si="602"/>
        <v>https://w3id.org/kouigenjimonogatari/data/0358-07.json</v>
      </c>
      <c r="B4394" s="8">
        <v>358</v>
      </c>
      <c r="C4394" s="8">
        <v>7</v>
      </c>
      <c r="D4394" s="9" t="s">
        <v>5625</v>
      </c>
      <c r="E4394" t="str">
        <f t="shared" si="603"/>
        <v>http://creativecommons.org/publicdomain/zero/1.0/</v>
      </c>
      <c r="F4394" s="11" t="s">
        <v>5914</v>
      </c>
      <c r="G4394">
        <v>10</v>
      </c>
      <c r="H4394" t="s">
        <v>337</v>
      </c>
      <c r="I4394" s="3" t="str">
        <f t="shared" si="604"/>
        <v>https://jpsearch.go.jp/term/type/文章要素</v>
      </c>
      <c r="L4394">
        <f t="shared" si="606"/>
        <v>199</v>
      </c>
      <c r="M4394" t="str">
        <f t="shared" si="607"/>
        <v>https://www.dl.ndl.go.jp/api/iiif/3437686/canvas/199</v>
      </c>
      <c r="N4394" t="str">
        <f t="shared" si="605"/>
        <v>https://www.dl.ndl.go.jp/api/iiif/3437686/manifest.json</v>
      </c>
      <c r="O4394" t="str">
        <f t="shared" si="608"/>
        <v>http://da.dl.itc.u-tokyo.ac.jp/mirador/?params=[{%22manifest%22:%22https://www.dl.ndl.go.jp/api/iiif/3437686/manifest.json%22,%22canvas%22:%22https://www.dl.ndl.go.jp/api/iiif/3437686/canvas/199%22}]</v>
      </c>
      <c r="P4394" t="b">
        <f t="shared" si="609"/>
        <v>1</v>
      </c>
      <c r="Q4394" t="b">
        <f t="shared" si="610"/>
        <v>1</v>
      </c>
      <c r="R4394" s="8">
        <v>358</v>
      </c>
      <c r="S4394" s="8">
        <v>7</v>
      </c>
      <c r="T4394" s="9" t="s">
        <v>5625</v>
      </c>
    </row>
    <row r="4395" spans="1:20" ht="19">
      <c r="A4395" s="8" t="str">
        <f t="shared" si="602"/>
        <v>https://w3id.org/kouigenjimonogatari/data/0358-08.json</v>
      </c>
      <c r="B4395" s="8">
        <v>358</v>
      </c>
      <c r="C4395" s="8">
        <v>8</v>
      </c>
      <c r="D4395" s="9" t="s">
        <v>4303</v>
      </c>
      <c r="E4395" t="str">
        <f t="shared" si="603"/>
        <v>http://creativecommons.org/publicdomain/zero/1.0/</v>
      </c>
      <c r="F4395" s="11" t="s">
        <v>5914</v>
      </c>
      <c r="G4395">
        <v>10</v>
      </c>
      <c r="H4395" t="s">
        <v>337</v>
      </c>
      <c r="I4395" s="3" t="str">
        <f t="shared" si="604"/>
        <v>https://jpsearch.go.jp/term/type/文章要素</v>
      </c>
      <c r="L4395">
        <f t="shared" si="606"/>
        <v>199</v>
      </c>
      <c r="M4395" t="str">
        <f t="shared" si="607"/>
        <v>https://www.dl.ndl.go.jp/api/iiif/3437686/canvas/199</v>
      </c>
      <c r="N4395" t="str">
        <f t="shared" si="605"/>
        <v>https://www.dl.ndl.go.jp/api/iiif/3437686/manifest.json</v>
      </c>
      <c r="O4395" t="str">
        <f t="shared" si="608"/>
        <v>http://da.dl.itc.u-tokyo.ac.jp/mirador/?params=[{%22manifest%22:%22https://www.dl.ndl.go.jp/api/iiif/3437686/manifest.json%22,%22canvas%22:%22https://www.dl.ndl.go.jp/api/iiif/3437686/canvas/199%22}]</v>
      </c>
      <c r="P4395" t="b">
        <f t="shared" si="609"/>
        <v>1</v>
      </c>
      <c r="Q4395" t="b">
        <f t="shared" si="610"/>
        <v>1</v>
      </c>
      <c r="R4395" s="8">
        <v>358</v>
      </c>
      <c r="S4395" s="8">
        <v>8</v>
      </c>
      <c r="T4395" s="9" t="s">
        <v>4303</v>
      </c>
    </row>
    <row r="4396" spans="1:20" ht="19">
      <c r="A4396" s="8" t="str">
        <f t="shared" si="602"/>
        <v>https://w3id.org/kouigenjimonogatari/data/0358-09.json</v>
      </c>
      <c r="B4396" s="8">
        <v>358</v>
      </c>
      <c r="C4396" s="8">
        <v>9</v>
      </c>
      <c r="D4396" s="9" t="s">
        <v>5626</v>
      </c>
      <c r="E4396" t="str">
        <f t="shared" si="603"/>
        <v>http://creativecommons.org/publicdomain/zero/1.0/</v>
      </c>
      <c r="F4396" s="11" t="s">
        <v>5914</v>
      </c>
      <c r="G4396">
        <v>10</v>
      </c>
      <c r="H4396" t="s">
        <v>337</v>
      </c>
      <c r="I4396" s="3" t="str">
        <f t="shared" si="604"/>
        <v>https://jpsearch.go.jp/term/type/文章要素</v>
      </c>
      <c r="L4396">
        <f t="shared" si="606"/>
        <v>199</v>
      </c>
      <c r="M4396" t="str">
        <f t="shared" si="607"/>
        <v>https://www.dl.ndl.go.jp/api/iiif/3437686/canvas/199</v>
      </c>
      <c r="N4396" t="str">
        <f t="shared" si="605"/>
        <v>https://www.dl.ndl.go.jp/api/iiif/3437686/manifest.json</v>
      </c>
      <c r="O4396" t="str">
        <f t="shared" si="608"/>
        <v>http://da.dl.itc.u-tokyo.ac.jp/mirador/?params=[{%22manifest%22:%22https://www.dl.ndl.go.jp/api/iiif/3437686/manifest.json%22,%22canvas%22:%22https://www.dl.ndl.go.jp/api/iiif/3437686/canvas/199%22}]</v>
      </c>
      <c r="P4396" t="b">
        <f t="shared" si="609"/>
        <v>1</v>
      </c>
      <c r="Q4396" t="b">
        <f t="shared" si="610"/>
        <v>1</v>
      </c>
      <c r="R4396" s="8">
        <v>358</v>
      </c>
      <c r="S4396" s="8">
        <v>9</v>
      </c>
      <c r="T4396" s="9" t="s">
        <v>5626</v>
      </c>
    </row>
    <row r="4397" spans="1:20" ht="19">
      <c r="A4397" s="8" t="str">
        <f t="shared" si="602"/>
        <v>https://w3id.org/kouigenjimonogatari/data/0358-10.json</v>
      </c>
      <c r="B4397" s="8">
        <v>358</v>
      </c>
      <c r="C4397" s="8">
        <v>10</v>
      </c>
      <c r="D4397" s="9" t="s">
        <v>5627</v>
      </c>
      <c r="E4397" t="str">
        <f t="shared" si="603"/>
        <v>http://creativecommons.org/publicdomain/zero/1.0/</v>
      </c>
      <c r="F4397" s="11" t="s">
        <v>5914</v>
      </c>
      <c r="G4397">
        <v>10</v>
      </c>
      <c r="H4397" t="s">
        <v>337</v>
      </c>
      <c r="I4397" s="3" t="str">
        <f t="shared" si="604"/>
        <v>https://jpsearch.go.jp/term/type/文章要素</v>
      </c>
      <c r="L4397">
        <f t="shared" si="606"/>
        <v>199</v>
      </c>
      <c r="M4397" t="str">
        <f t="shared" si="607"/>
        <v>https://www.dl.ndl.go.jp/api/iiif/3437686/canvas/199</v>
      </c>
      <c r="N4397" t="str">
        <f t="shared" si="605"/>
        <v>https://www.dl.ndl.go.jp/api/iiif/3437686/manifest.json</v>
      </c>
      <c r="O4397" t="str">
        <f t="shared" si="608"/>
        <v>http://da.dl.itc.u-tokyo.ac.jp/mirador/?params=[{%22manifest%22:%22https://www.dl.ndl.go.jp/api/iiif/3437686/manifest.json%22,%22canvas%22:%22https://www.dl.ndl.go.jp/api/iiif/3437686/canvas/199%22}]</v>
      </c>
      <c r="P4397" t="b">
        <f t="shared" si="609"/>
        <v>1</v>
      </c>
      <c r="Q4397" t="b">
        <f t="shared" si="610"/>
        <v>1</v>
      </c>
      <c r="R4397" s="8">
        <v>358</v>
      </c>
      <c r="S4397" s="8">
        <v>10</v>
      </c>
      <c r="T4397" s="9" t="s">
        <v>5627</v>
      </c>
    </row>
    <row r="4398" spans="1:20" ht="19">
      <c r="A4398" s="8" t="str">
        <f t="shared" si="602"/>
        <v>https://w3id.org/kouigenjimonogatari/data/0358-11.json</v>
      </c>
      <c r="B4398" s="8">
        <v>358</v>
      </c>
      <c r="C4398" s="8">
        <v>11</v>
      </c>
      <c r="D4398" s="9" t="s">
        <v>5628</v>
      </c>
      <c r="E4398" t="str">
        <f t="shared" si="603"/>
        <v>http://creativecommons.org/publicdomain/zero/1.0/</v>
      </c>
      <c r="F4398" s="11" t="s">
        <v>5914</v>
      </c>
      <c r="G4398">
        <v>10</v>
      </c>
      <c r="H4398" t="s">
        <v>337</v>
      </c>
      <c r="I4398" s="3" t="str">
        <f t="shared" si="604"/>
        <v>https://jpsearch.go.jp/term/type/文章要素</v>
      </c>
      <c r="L4398">
        <f t="shared" si="606"/>
        <v>199</v>
      </c>
      <c r="M4398" t="str">
        <f t="shared" si="607"/>
        <v>https://www.dl.ndl.go.jp/api/iiif/3437686/canvas/199</v>
      </c>
      <c r="N4398" t="str">
        <f t="shared" si="605"/>
        <v>https://www.dl.ndl.go.jp/api/iiif/3437686/manifest.json</v>
      </c>
      <c r="O4398" t="str">
        <f t="shared" si="608"/>
        <v>http://da.dl.itc.u-tokyo.ac.jp/mirador/?params=[{%22manifest%22:%22https://www.dl.ndl.go.jp/api/iiif/3437686/manifest.json%22,%22canvas%22:%22https://www.dl.ndl.go.jp/api/iiif/3437686/canvas/199%22}]</v>
      </c>
      <c r="P4398" t="b">
        <f t="shared" si="609"/>
        <v>1</v>
      </c>
      <c r="Q4398" t="b">
        <f t="shared" si="610"/>
        <v>1</v>
      </c>
      <c r="R4398" s="8">
        <v>358</v>
      </c>
      <c r="S4398" s="8">
        <v>11</v>
      </c>
      <c r="T4398" s="9" t="s">
        <v>5628</v>
      </c>
    </row>
    <row r="4399" spans="1:20" ht="19">
      <c r="A4399" s="8" t="str">
        <f t="shared" si="602"/>
        <v>https://w3id.org/kouigenjimonogatari/data/0358-12.json</v>
      </c>
      <c r="B4399" s="8">
        <v>358</v>
      </c>
      <c r="C4399" s="8">
        <v>12</v>
      </c>
      <c r="D4399" s="9" t="s">
        <v>4308</v>
      </c>
      <c r="E4399" t="str">
        <f t="shared" si="603"/>
        <v>http://creativecommons.org/publicdomain/zero/1.0/</v>
      </c>
      <c r="F4399" s="11" t="s">
        <v>5914</v>
      </c>
      <c r="G4399">
        <v>10</v>
      </c>
      <c r="H4399" t="s">
        <v>337</v>
      </c>
      <c r="I4399" s="3" t="str">
        <f t="shared" si="604"/>
        <v>https://jpsearch.go.jp/term/type/文章要素</v>
      </c>
      <c r="L4399">
        <f t="shared" si="606"/>
        <v>199</v>
      </c>
      <c r="M4399" t="str">
        <f t="shared" si="607"/>
        <v>https://www.dl.ndl.go.jp/api/iiif/3437686/canvas/199</v>
      </c>
      <c r="N4399" t="str">
        <f t="shared" si="605"/>
        <v>https://www.dl.ndl.go.jp/api/iiif/3437686/manifest.json</v>
      </c>
      <c r="O4399" t="str">
        <f t="shared" si="608"/>
        <v>http://da.dl.itc.u-tokyo.ac.jp/mirador/?params=[{%22manifest%22:%22https://www.dl.ndl.go.jp/api/iiif/3437686/manifest.json%22,%22canvas%22:%22https://www.dl.ndl.go.jp/api/iiif/3437686/canvas/199%22}]</v>
      </c>
      <c r="P4399" t="b">
        <f t="shared" si="609"/>
        <v>1</v>
      </c>
      <c r="Q4399" t="b">
        <f t="shared" si="610"/>
        <v>1</v>
      </c>
      <c r="R4399" s="8">
        <v>358</v>
      </c>
      <c r="S4399" s="8">
        <v>12</v>
      </c>
      <c r="T4399" s="9" t="s">
        <v>4308</v>
      </c>
    </row>
    <row r="4400" spans="1:20" ht="19">
      <c r="A4400" s="8" t="str">
        <f t="shared" si="602"/>
        <v>https://w3id.org/kouigenjimonogatari/data/0358-13.json</v>
      </c>
      <c r="B4400" s="8">
        <v>358</v>
      </c>
      <c r="C4400" s="8">
        <v>13</v>
      </c>
      <c r="D4400" s="9" t="s">
        <v>5629</v>
      </c>
      <c r="E4400" t="str">
        <f t="shared" si="603"/>
        <v>http://creativecommons.org/publicdomain/zero/1.0/</v>
      </c>
      <c r="F4400" s="11" t="s">
        <v>5914</v>
      </c>
      <c r="G4400">
        <v>10</v>
      </c>
      <c r="H4400" t="s">
        <v>337</v>
      </c>
      <c r="I4400" s="3" t="str">
        <f t="shared" si="604"/>
        <v>https://jpsearch.go.jp/term/type/文章要素</v>
      </c>
      <c r="L4400">
        <f t="shared" si="606"/>
        <v>199</v>
      </c>
      <c r="M4400" t="str">
        <f t="shared" si="607"/>
        <v>https://www.dl.ndl.go.jp/api/iiif/3437686/canvas/199</v>
      </c>
      <c r="N4400" t="str">
        <f t="shared" si="605"/>
        <v>https://www.dl.ndl.go.jp/api/iiif/3437686/manifest.json</v>
      </c>
      <c r="O4400" t="str">
        <f t="shared" si="608"/>
        <v>http://da.dl.itc.u-tokyo.ac.jp/mirador/?params=[{%22manifest%22:%22https://www.dl.ndl.go.jp/api/iiif/3437686/manifest.json%22,%22canvas%22:%22https://www.dl.ndl.go.jp/api/iiif/3437686/canvas/199%22}]</v>
      </c>
      <c r="P4400" t="b">
        <f t="shared" si="609"/>
        <v>1</v>
      </c>
      <c r="Q4400" t="b">
        <f t="shared" si="610"/>
        <v>1</v>
      </c>
      <c r="R4400" s="8">
        <v>358</v>
      </c>
      <c r="S4400" s="8">
        <v>13</v>
      </c>
      <c r="T4400" s="9" t="s">
        <v>5629</v>
      </c>
    </row>
    <row r="4401" spans="1:20" ht="19">
      <c r="A4401" s="8" t="str">
        <f t="shared" si="602"/>
        <v>https://w3id.org/kouigenjimonogatari/data/0358-14.json</v>
      </c>
      <c r="B4401" s="8">
        <v>358</v>
      </c>
      <c r="C4401" s="8">
        <v>14</v>
      </c>
      <c r="D4401" s="9" t="s">
        <v>5630</v>
      </c>
      <c r="E4401" t="str">
        <f t="shared" si="603"/>
        <v>http://creativecommons.org/publicdomain/zero/1.0/</v>
      </c>
      <c r="F4401" s="11" t="s">
        <v>5914</v>
      </c>
      <c r="G4401">
        <v>10</v>
      </c>
      <c r="H4401" t="s">
        <v>337</v>
      </c>
      <c r="I4401" s="3" t="str">
        <f t="shared" si="604"/>
        <v>https://jpsearch.go.jp/term/type/文章要素</v>
      </c>
      <c r="L4401">
        <f t="shared" si="606"/>
        <v>199</v>
      </c>
      <c r="M4401" t="str">
        <f t="shared" si="607"/>
        <v>https://www.dl.ndl.go.jp/api/iiif/3437686/canvas/199</v>
      </c>
      <c r="N4401" t="str">
        <f t="shared" si="605"/>
        <v>https://www.dl.ndl.go.jp/api/iiif/3437686/manifest.json</v>
      </c>
      <c r="O4401" t="str">
        <f t="shared" si="608"/>
        <v>http://da.dl.itc.u-tokyo.ac.jp/mirador/?params=[{%22manifest%22:%22https://www.dl.ndl.go.jp/api/iiif/3437686/manifest.json%22,%22canvas%22:%22https://www.dl.ndl.go.jp/api/iiif/3437686/canvas/199%22}]</v>
      </c>
      <c r="P4401" t="b">
        <f t="shared" si="609"/>
        <v>1</v>
      </c>
      <c r="Q4401" t="b">
        <f t="shared" si="610"/>
        <v>1</v>
      </c>
      <c r="R4401" s="8">
        <v>358</v>
      </c>
      <c r="S4401" s="8">
        <v>14</v>
      </c>
      <c r="T4401" s="9" t="s">
        <v>5630</v>
      </c>
    </row>
    <row r="4402" spans="1:20" ht="19">
      <c r="A4402" s="8" t="str">
        <f t="shared" si="602"/>
        <v>https://w3id.org/kouigenjimonogatari/data/0359-01.json</v>
      </c>
      <c r="B4402" s="8">
        <v>359</v>
      </c>
      <c r="C4402" s="8">
        <v>1</v>
      </c>
      <c r="D4402" s="9" t="s">
        <v>5631</v>
      </c>
      <c r="E4402" t="str">
        <f t="shared" si="603"/>
        <v>http://creativecommons.org/publicdomain/zero/1.0/</v>
      </c>
      <c r="F4402" s="11" t="s">
        <v>5914</v>
      </c>
      <c r="G4402">
        <v>10</v>
      </c>
      <c r="H4402" t="s">
        <v>337</v>
      </c>
      <c r="I4402" s="3" t="str">
        <f t="shared" si="604"/>
        <v>https://jpsearch.go.jp/term/type/文章要素</v>
      </c>
      <c r="L4402">
        <f t="shared" si="606"/>
        <v>199</v>
      </c>
      <c r="M4402" t="str">
        <f t="shared" si="607"/>
        <v>https://www.dl.ndl.go.jp/api/iiif/3437686/canvas/199</v>
      </c>
      <c r="N4402" t="str">
        <f t="shared" si="605"/>
        <v>https://www.dl.ndl.go.jp/api/iiif/3437686/manifest.json</v>
      </c>
      <c r="O4402" t="str">
        <f t="shared" si="608"/>
        <v>http://da.dl.itc.u-tokyo.ac.jp/mirador/?params=[{%22manifest%22:%22https://www.dl.ndl.go.jp/api/iiif/3437686/manifest.json%22,%22canvas%22:%22https://www.dl.ndl.go.jp/api/iiif/3437686/canvas/199%22}]</v>
      </c>
      <c r="P4402" t="b">
        <f t="shared" si="609"/>
        <v>1</v>
      </c>
      <c r="Q4402" t="b">
        <f t="shared" si="610"/>
        <v>1</v>
      </c>
      <c r="R4402" s="8">
        <v>359</v>
      </c>
      <c r="S4402" s="8">
        <v>1</v>
      </c>
      <c r="T4402" s="9" t="s">
        <v>5631</v>
      </c>
    </row>
    <row r="4403" spans="1:20" ht="19">
      <c r="A4403" s="8" t="str">
        <f t="shared" si="602"/>
        <v>https://w3id.org/kouigenjimonogatari/data/0359-02.json</v>
      </c>
      <c r="B4403" s="8">
        <v>359</v>
      </c>
      <c r="C4403" s="8">
        <v>2</v>
      </c>
      <c r="D4403" s="9" t="s">
        <v>5632</v>
      </c>
      <c r="E4403" t="str">
        <f t="shared" si="603"/>
        <v>http://creativecommons.org/publicdomain/zero/1.0/</v>
      </c>
      <c r="F4403" s="11" t="s">
        <v>5914</v>
      </c>
      <c r="G4403">
        <v>10</v>
      </c>
      <c r="H4403" t="s">
        <v>337</v>
      </c>
      <c r="I4403" s="3" t="str">
        <f t="shared" si="604"/>
        <v>https://jpsearch.go.jp/term/type/文章要素</v>
      </c>
      <c r="L4403">
        <f t="shared" si="606"/>
        <v>199</v>
      </c>
      <c r="M4403" t="str">
        <f t="shared" si="607"/>
        <v>https://www.dl.ndl.go.jp/api/iiif/3437686/canvas/199</v>
      </c>
      <c r="N4403" t="str">
        <f t="shared" si="605"/>
        <v>https://www.dl.ndl.go.jp/api/iiif/3437686/manifest.json</v>
      </c>
      <c r="O4403" t="str">
        <f t="shared" si="608"/>
        <v>http://da.dl.itc.u-tokyo.ac.jp/mirador/?params=[{%22manifest%22:%22https://www.dl.ndl.go.jp/api/iiif/3437686/manifest.json%22,%22canvas%22:%22https://www.dl.ndl.go.jp/api/iiif/3437686/canvas/199%22}]</v>
      </c>
      <c r="P4403" t="b">
        <f t="shared" si="609"/>
        <v>1</v>
      </c>
      <c r="Q4403" t="b">
        <f t="shared" si="610"/>
        <v>1</v>
      </c>
      <c r="R4403" s="8">
        <v>359</v>
      </c>
      <c r="S4403" s="8">
        <v>2</v>
      </c>
      <c r="T4403" s="9" t="s">
        <v>5632</v>
      </c>
    </row>
    <row r="4404" spans="1:20" ht="19">
      <c r="A4404" s="8" t="str">
        <f t="shared" si="602"/>
        <v>https://w3id.org/kouigenjimonogatari/data/0359-03.json</v>
      </c>
      <c r="B4404" s="8">
        <v>359</v>
      </c>
      <c r="C4404" s="8">
        <v>3</v>
      </c>
      <c r="D4404" s="9" t="s">
        <v>5633</v>
      </c>
      <c r="E4404" t="str">
        <f t="shared" si="603"/>
        <v>http://creativecommons.org/publicdomain/zero/1.0/</v>
      </c>
      <c r="F4404" s="11" t="s">
        <v>5914</v>
      </c>
      <c r="G4404">
        <v>10</v>
      </c>
      <c r="H4404" t="s">
        <v>337</v>
      </c>
      <c r="I4404" s="3" t="str">
        <f t="shared" si="604"/>
        <v>https://jpsearch.go.jp/term/type/文章要素</v>
      </c>
      <c r="L4404">
        <f t="shared" si="606"/>
        <v>199</v>
      </c>
      <c r="M4404" t="str">
        <f t="shared" si="607"/>
        <v>https://www.dl.ndl.go.jp/api/iiif/3437686/canvas/199</v>
      </c>
      <c r="N4404" t="str">
        <f t="shared" si="605"/>
        <v>https://www.dl.ndl.go.jp/api/iiif/3437686/manifest.json</v>
      </c>
      <c r="O4404" t="str">
        <f t="shared" si="608"/>
        <v>http://da.dl.itc.u-tokyo.ac.jp/mirador/?params=[{%22manifest%22:%22https://www.dl.ndl.go.jp/api/iiif/3437686/manifest.json%22,%22canvas%22:%22https://www.dl.ndl.go.jp/api/iiif/3437686/canvas/199%22}]</v>
      </c>
      <c r="P4404" t="b">
        <f t="shared" si="609"/>
        <v>1</v>
      </c>
      <c r="Q4404" t="b">
        <f t="shared" si="610"/>
        <v>1</v>
      </c>
      <c r="R4404" s="8">
        <v>359</v>
      </c>
      <c r="S4404" s="8">
        <v>3</v>
      </c>
      <c r="T4404" s="9" t="s">
        <v>5633</v>
      </c>
    </row>
    <row r="4405" spans="1:20" ht="19">
      <c r="A4405" s="8" t="str">
        <f t="shared" si="602"/>
        <v>https://w3id.org/kouigenjimonogatari/data/0359-04.json</v>
      </c>
      <c r="B4405" s="8">
        <v>359</v>
      </c>
      <c r="C4405" s="8">
        <v>4</v>
      </c>
      <c r="D4405" s="9" t="s">
        <v>5634</v>
      </c>
      <c r="E4405" t="str">
        <f t="shared" si="603"/>
        <v>http://creativecommons.org/publicdomain/zero/1.0/</v>
      </c>
      <c r="F4405" s="11" t="s">
        <v>5914</v>
      </c>
      <c r="G4405">
        <v>10</v>
      </c>
      <c r="H4405" t="s">
        <v>337</v>
      </c>
      <c r="I4405" s="3" t="str">
        <f t="shared" si="604"/>
        <v>https://jpsearch.go.jp/term/type/文章要素</v>
      </c>
      <c r="L4405">
        <f t="shared" si="606"/>
        <v>199</v>
      </c>
      <c r="M4405" t="str">
        <f t="shared" si="607"/>
        <v>https://www.dl.ndl.go.jp/api/iiif/3437686/canvas/199</v>
      </c>
      <c r="N4405" t="str">
        <f t="shared" si="605"/>
        <v>https://www.dl.ndl.go.jp/api/iiif/3437686/manifest.json</v>
      </c>
      <c r="O4405" t="str">
        <f t="shared" si="608"/>
        <v>http://da.dl.itc.u-tokyo.ac.jp/mirador/?params=[{%22manifest%22:%22https://www.dl.ndl.go.jp/api/iiif/3437686/manifest.json%22,%22canvas%22:%22https://www.dl.ndl.go.jp/api/iiif/3437686/canvas/199%22}]</v>
      </c>
      <c r="P4405" t="b">
        <f t="shared" si="609"/>
        <v>1</v>
      </c>
      <c r="Q4405" t="b">
        <f t="shared" si="610"/>
        <v>1</v>
      </c>
      <c r="R4405" s="8">
        <v>359</v>
      </c>
      <c r="S4405" s="8">
        <v>4</v>
      </c>
      <c r="T4405" s="9" t="s">
        <v>5634</v>
      </c>
    </row>
    <row r="4406" spans="1:20" ht="19">
      <c r="A4406" s="8" t="str">
        <f t="shared" si="602"/>
        <v>https://w3id.org/kouigenjimonogatari/data/0359-05.json</v>
      </c>
      <c r="B4406" s="8">
        <v>359</v>
      </c>
      <c r="C4406" s="8">
        <v>5</v>
      </c>
      <c r="D4406" s="9" t="s">
        <v>5635</v>
      </c>
      <c r="E4406" t="str">
        <f t="shared" si="603"/>
        <v>http://creativecommons.org/publicdomain/zero/1.0/</v>
      </c>
      <c r="F4406" s="11" t="s">
        <v>5914</v>
      </c>
      <c r="G4406">
        <v>10</v>
      </c>
      <c r="H4406" t="s">
        <v>337</v>
      </c>
      <c r="I4406" s="3" t="str">
        <f t="shared" si="604"/>
        <v>https://jpsearch.go.jp/term/type/文章要素</v>
      </c>
      <c r="L4406">
        <f t="shared" si="606"/>
        <v>199</v>
      </c>
      <c r="M4406" t="str">
        <f t="shared" si="607"/>
        <v>https://www.dl.ndl.go.jp/api/iiif/3437686/canvas/199</v>
      </c>
      <c r="N4406" t="str">
        <f t="shared" si="605"/>
        <v>https://www.dl.ndl.go.jp/api/iiif/3437686/manifest.json</v>
      </c>
      <c r="O4406" t="str">
        <f t="shared" si="608"/>
        <v>http://da.dl.itc.u-tokyo.ac.jp/mirador/?params=[{%22manifest%22:%22https://www.dl.ndl.go.jp/api/iiif/3437686/manifest.json%22,%22canvas%22:%22https://www.dl.ndl.go.jp/api/iiif/3437686/canvas/199%22}]</v>
      </c>
      <c r="P4406" t="b">
        <f t="shared" si="609"/>
        <v>1</v>
      </c>
      <c r="Q4406" t="b">
        <f t="shared" si="610"/>
        <v>1</v>
      </c>
      <c r="R4406" s="8">
        <v>359</v>
      </c>
      <c r="S4406" s="8">
        <v>5</v>
      </c>
      <c r="T4406" s="9" t="s">
        <v>5635</v>
      </c>
    </row>
    <row r="4407" spans="1:20" ht="19">
      <c r="A4407" s="8" t="str">
        <f t="shared" si="602"/>
        <v>https://w3id.org/kouigenjimonogatari/data/0359-06.json</v>
      </c>
      <c r="B4407" s="8">
        <v>359</v>
      </c>
      <c r="C4407" s="8">
        <v>6</v>
      </c>
      <c r="D4407" s="9" t="s">
        <v>5636</v>
      </c>
      <c r="E4407" t="str">
        <f t="shared" si="603"/>
        <v>http://creativecommons.org/publicdomain/zero/1.0/</v>
      </c>
      <c r="F4407" s="11" t="s">
        <v>5914</v>
      </c>
      <c r="G4407">
        <v>10</v>
      </c>
      <c r="H4407" t="s">
        <v>337</v>
      </c>
      <c r="I4407" s="3" t="str">
        <f t="shared" si="604"/>
        <v>https://jpsearch.go.jp/term/type/文章要素</v>
      </c>
      <c r="L4407">
        <f t="shared" si="606"/>
        <v>199</v>
      </c>
      <c r="M4407" t="str">
        <f t="shared" si="607"/>
        <v>https://www.dl.ndl.go.jp/api/iiif/3437686/canvas/199</v>
      </c>
      <c r="N4407" t="str">
        <f t="shared" si="605"/>
        <v>https://www.dl.ndl.go.jp/api/iiif/3437686/manifest.json</v>
      </c>
      <c r="O4407" t="str">
        <f t="shared" si="608"/>
        <v>http://da.dl.itc.u-tokyo.ac.jp/mirador/?params=[{%22manifest%22:%22https://www.dl.ndl.go.jp/api/iiif/3437686/manifest.json%22,%22canvas%22:%22https://www.dl.ndl.go.jp/api/iiif/3437686/canvas/199%22}]</v>
      </c>
      <c r="P4407" t="b">
        <f t="shared" si="609"/>
        <v>1</v>
      </c>
      <c r="Q4407" t="b">
        <f t="shared" si="610"/>
        <v>1</v>
      </c>
      <c r="R4407" s="8">
        <v>359</v>
      </c>
      <c r="S4407" s="8">
        <v>6</v>
      </c>
      <c r="T4407" s="9" t="s">
        <v>5636</v>
      </c>
    </row>
    <row r="4408" spans="1:20" ht="19">
      <c r="A4408" s="8" t="str">
        <f t="shared" si="602"/>
        <v>https://w3id.org/kouigenjimonogatari/data/0359-07.json</v>
      </c>
      <c r="B4408" s="8">
        <v>359</v>
      </c>
      <c r="C4408" s="8">
        <v>7</v>
      </c>
      <c r="D4408" s="9" t="s">
        <v>5637</v>
      </c>
      <c r="E4408" t="str">
        <f t="shared" si="603"/>
        <v>http://creativecommons.org/publicdomain/zero/1.0/</v>
      </c>
      <c r="F4408" s="11" t="s">
        <v>5914</v>
      </c>
      <c r="G4408">
        <v>10</v>
      </c>
      <c r="H4408" t="s">
        <v>337</v>
      </c>
      <c r="I4408" s="3" t="str">
        <f t="shared" si="604"/>
        <v>https://jpsearch.go.jp/term/type/文章要素</v>
      </c>
      <c r="L4408">
        <f t="shared" si="606"/>
        <v>199</v>
      </c>
      <c r="M4408" t="str">
        <f t="shared" si="607"/>
        <v>https://www.dl.ndl.go.jp/api/iiif/3437686/canvas/199</v>
      </c>
      <c r="N4408" t="str">
        <f t="shared" si="605"/>
        <v>https://www.dl.ndl.go.jp/api/iiif/3437686/manifest.json</v>
      </c>
      <c r="O4408" t="str">
        <f t="shared" si="608"/>
        <v>http://da.dl.itc.u-tokyo.ac.jp/mirador/?params=[{%22manifest%22:%22https://www.dl.ndl.go.jp/api/iiif/3437686/manifest.json%22,%22canvas%22:%22https://www.dl.ndl.go.jp/api/iiif/3437686/canvas/199%22}]</v>
      </c>
      <c r="P4408" t="b">
        <f t="shared" si="609"/>
        <v>1</v>
      </c>
      <c r="Q4408" t="b">
        <f t="shared" si="610"/>
        <v>1</v>
      </c>
      <c r="R4408" s="8">
        <v>359</v>
      </c>
      <c r="S4408" s="8">
        <v>7</v>
      </c>
      <c r="T4408" s="9" t="s">
        <v>5637</v>
      </c>
    </row>
    <row r="4409" spans="1:20" ht="19">
      <c r="A4409" s="8" t="str">
        <f t="shared" si="602"/>
        <v>https://w3id.org/kouigenjimonogatari/data/0359-08.json</v>
      </c>
      <c r="B4409" s="8">
        <v>359</v>
      </c>
      <c r="C4409" s="8">
        <v>8</v>
      </c>
      <c r="D4409" s="9" t="s">
        <v>5638</v>
      </c>
      <c r="E4409" t="str">
        <f t="shared" si="603"/>
        <v>http://creativecommons.org/publicdomain/zero/1.0/</v>
      </c>
      <c r="F4409" s="11" t="s">
        <v>5914</v>
      </c>
      <c r="G4409">
        <v>10</v>
      </c>
      <c r="H4409" t="s">
        <v>337</v>
      </c>
      <c r="I4409" s="3" t="str">
        <f t="shared" si="604"/>
        <v>https://jpsearch.go.jp/term/type/文章要素</v>
      </c>
      <c r="L4409">
        <f t="shared" si="606"/>
        <v>199</v>
      </c>
      <c r="M4409" t="str">
        <f t="shared" si="607"/>
        <v>https://www.dl.ndl.go.jp/api/iiif/3437686/canvas/199</v>
      </c>
      <c r="N4409" t="str">
        <f t="shared" si="605"/>
        <v>https://www.dl.ndl.go.jp/api/iiif/3437686/manifest.json</v>
      </c>
      <c r="O4409" t="str">
        <f t="shared" si="608"/>
        <v>http://da.dl.itc.u-tokyo.ac.jp/mirador/?params=[{%22manifest%22:%22https://www.dl.ndl.go.jp/api/iiif/3437686/manifest.json%22,%22canvas%22:%22https://www.dl.ndl.go.jp/api/iiif/3437686/canvas/199%22}]</v>
      </c>
      <c r="P4409" t="b">
        <f t="shared" si="609"/>
        <v>1</v>
      </c>
      <c r="Q4409" t="b">
        <f t="shared" si="610"/>
        <v>1</v>
      </c>
      <c r="R4409" s="8">
        <v>359</v>
      </c>
      <c r="S4409" s="8">
        <v>8</v>
      </c>
      <c r="T4409" s="9" t="s">
        <v>5638</v>
      </c>
    </row>
    <row r="4410" spans="1:20" ht="19">
      <c r="A4410" s="8" t="str">
        <f t="shared" si="602"/>
        <v>https://w3id.org/kouigenjimonogatari/data/0359-09.json</v>
      </c>
      <c r="B4410" s="8">
        <v>359</v>
      </c>
      <c r="C4410" s="8">
        <v>9</v>
      </c>
      <c r="D4410" s="9" t="s">
        <v>5639</v>
      </c>
      <c r="E4410" t="str">
        <f t="shared" si="603"/>
        <v>http://creativecommons.org/publicdomain/zero/1.0/</v>
      </c>
      <c r="F4410" s="11" t="s">
        <v>5914</v>
      </c>
      <c r="G4410">
        <v>10</v>
      </c>
      <c r="H4410" t="s">
        <v>337</v>
      </c>
      <c r="I4410" s="3" t="str">
        <f t="shared" si="604"/>
        <v>https://jpsearch.go.jp/term/type/文章要素</v>
      </c>
      <c r="L4410">
        <f t="shared" si="606"/>
        <v>199</v>
      </c>
      <c r="M4410" t="str">
        <f t="shared" si="607"/>
        <v>https://www.dl.ndl.go.jp/api/iiif/3437686/canvas/199</v>
      </c>
      <c r="N4410" t="str">
        <f t="shared" si="605"/>
        <v>https://www.dl.ndl.go.jp/api/iiif/3437686/manifest.json</v>
      </c>
      <c r="O4410" t="str">
        <f t="shared" si="608"/>
        <v>http://da.dl.itc.u-tokyo.ac.jp/mirador/?params=[{%22manifest%22:%22https://www.dl.ndl.go.jp/api/iiif/3437686/manifest.json%22,%22canvas%22:%22https://www.dl.ndl.go.jp/api/iiif/3437686/canvas/199%22}]</v>
      </c>
      <c r="P4410" t="b">
        <f t="shared" si="609"/>
        <v>1</v>
      </c>
      <c r="Q4410" t="b">
        <f t="shared" si="610"/>
        <v>1</v>
      </c>
      <c r="R4410" s="8">
        <v>359</v>
      </c>
      <c r="S4410" s="8">
        <v>9</v>
      </c>
      <c r="T4410" s="9" t="s">
        <v>5639</v>
      </c>
    </row>
    <row r="4411" spans="1:20" ht="19">
      <c r="A4411" s="8" t="str">
        <f t="shared" si="602"/>
        <v>https://w3id.org/kouigenjimonogatari/data/0359-10.json</v>
      </c>
      <c r="B4411" s="8">
        <v>359</v>
      </c>
      <c r="C4411" s="8">
        <v>10</v>
      </c>
      <c r="D4411" s="9" t="s">
        <v>5640</v>
      </c>
      <c r="E4411" t="str">
        <f t="shared" si="603"/>
        <v>http://creativecommons.org/publicdomain/zero/1.0/</v>
      </c>
      <c r="F4411" s="11" t="s">
        <v>5914</v>
      </c>
      <c r="G4411">
        <v>10</v>
      </c>
      <c r="H4411" t="s">
        <v>337</v>
      </c>
      <c r="I4411" s="3" t="str">
        <f t="shared" si="604"/>
        <v>https://jpsearch.go.jp/term/type/文章要素</v>
      </c>
      <c r="L4411">
        <f t="shared" si="606"/>
        <v>199</v>
      </c>
      <c r="M4411" t="str">
        <f t="shared" si="607"/>
        <v>https://www.dl.ndl.go.jp/api/iiif/3437686/canvas/199</v>
      </c>
      <c r="N4411" t="str">
        <f t="shared" si="605"/>
        <v>https://www.dl.ndl.go.jp/api/iiif/3437686/manifest.json</v>
      </c>
      <c r="O4411" t="str">
        <f t="shared" si="608"/>
        <v>http://da.dl.itc.u-tokyo.ac.jp/mirador/?params=[{%22manifest%22:%22https://www.dl.ndl.go.jp/api/iiif/3437686/manifest.json%22,%22canvas%22:%22https://www.dl.ndl.go.jp/api/iiif/3437686/canvas/199%22}]</v>
      </c>
      <c r="P4411" t="b">
        <f t="shared" si="609"/>
        <v>1</v>
      </c>
      <c r="Q4411" t="b">
        <f t="shared" si="610"/>
        <v>1</v>
      </c>
      <c r="R4411" s="8">
        <v>359</v>
      </c>
      <c r="S4411" s="8">
        <v>10</v>
      </c>
      <c r="T4411" s="9" t="s">
        <v>5640</v>
      </c>
    </row>
    <row r="4412" spans="1:20" ht="19">
      <c r="A4412" s="8" t="str">
        <f t="shared" si="602"/>
        <v>https://w3id.org/kouigenjimonogatari/data/0359-11.json</v>
      </c>
      <c r="B4412" s="8">
        <v>359</v>
      </c>
      <c r="C4412" s="8">
        <v>11</v>
      </c>
      <c r="D4412" s="9" t="s">
        <v>5641</v>
      </c>
      <c r="E4412" t="str">
        <f t="shared" si="603"/>
        <v>http://creativecommons.org/publicdomain/zero/1.0/</v>
      </c>
      <c r="F4412" s="11" t="s">
        <v>5914</v>
      </c>
      <c r="G4412">
        <v>10</v>
      </c>
      <c r="H4412" t="s">
        <v>337</v>
      </c>
      <c r="I4412" s="3" t="str">
        <f t="shared" si="604"/>
        <v>https://jpsearch.go.jp/term/type/文章要素</v>
      </c>
      <c r="L4412">
        <f t="shared" si="606"/>
        <v>199</v>
      </c>
      <c r="M4412" t="str">
        <f t="shared" si="607"/>
        <v>https://www.dl.ndl.go.jp/api/iiif/3437686/canvas/199</v>
      </c>
      <c r="N4412" t="str">
        <f t="shared" si="605"/>
        <v>https://www.dl.ndl.go.jp/api/iiif/3437686/manifest.json</v>
      </c>
      <c r="O4412" t="str">
        <f t="shared" si="608"/>
        <v>http://da.dl.itc.u-tokyo.ac.jp/mirador/?params=[{%22manifest%22:%22https://www.dl.ndl.go.jp/api/iiif/3437686/manifest.json%22,%22canvas%22:%22https://www.dl.ndl.go.jp/api/iiif/3437686/canvas/199%22}]</v>
      </c>
      <c r="P4412" t="b">
        <f t="shared" si="609"/>
        <v>1</v>
      </c>
      <c r="Q4412" t="b">
        <f t="shared" si="610"/>
        <v>1</v>
      </c>
      <c r="R4412" s="8">
        <v>359</v>
      </c>
      <c r="S4412" s="8">
        <v>11</v>
      </c>
      <c r="T4412" s="9" t="s">
        <v>5641</v>
      </c>
    </row>
    <row r="4413" spans="1:20" ht="19">
      <c r="A4413" s="8" t="str">
        <f t="shared" si="602"/>
        <v>https://w3id.org/kouigenjimonogatari/data/0359-12.json</v>
      </c>
      <c r="B4413" s="8">
        <v>359</v>
      </c>
      <c r="C4413" s="8">
        <v>12</v>
      </c>
      <c r="D4413" s="9" t="s">
        <v>5642</v>
      </c>
      <c r="E4413" t="str">
        <f t="shared" si="603"/>
        <v>http://creativecommons.org/publicdomain/zero/1.0/</v>
      </c>
      <c r="F4413" s="11" t="s">
        <v>5914</v>
      </c>
      <c r="G4413">
        <v>10</v>
      </c>
      <c r="H4413" t="s">
        <v>337</v>
      </c>
      <c r="I4413" s="3" t="str">
        <f t="shared" si="604"/>
        <v>https://jpsearch.go.jp/term/type/文章要素</v>
      </c>
      <c r="L4413">
        <f t="shared" si="606"/>
        <v>199</v>
      </c>
      <c r="M4413" t="str">
        <f t="shared" si="607"/>
        <v>https://www.dl.ndl.go.jp/api/iiif/3437686/canvas/199</v>
      </c>
      <c r="N4413" t="str">
        <f t="shared" si="605"/>
        <v>https://www.dl.ndl.go.jp/api/iiif/3437686/manifest.json</v>
      </c>
      <c r="O4413" t="str">
        <f t="shared" si="608"/>
        <v>http://da.dl.itc.u-tokyo.ac.jp/mirador/?params=[{%22manifest%22:%22https://www.dl.ndl.go.jp/api/iiif/3437686/manifest.json%22,%22canvas%22:%22https://www.dl.ndl.go.jp/api/iiif/3437686/canvas/199%22}]</v>
      </c>
      <c r="P4413" t="b">
        <f t="shared" si="609"/>
        <v>1</v>
      </c>
      <c r="Q4413" t="b">
        <f t="shared" si="610"/>
        <v>1</v>
      </c>
      <c r="R4413" s="8">
        <v>359</v>
      </c>
      <c r="S4413" s="8">
        <v>12</v>
      </c>
      <c r="T4413" s="9" t="s">
        <v>5642</v>
      </c>
    </row>
    <row r="4414" spans="1:20" ht="19">
      <c r="A4414" s="8" t="str">
        <f t="shared" si="602"/>
        <v>https://w3id.org/kouigenjimonogatari/data/0359-13.json</v>
      </c>
      <c r="B4414" s="8">
        <v>359</v>
      </c>
      <c r="C4414" s="8">
        <v>13</v>
      </c>
      <c r="D4414" s="9" t="s">
        <v>5643</v>
      </c>
      <c r="E4414" t="str">
        <f t="shared" si="603"/>
        <v>http://creativecommons.org/publicdomain/zero/1.0/</v>
      </c>
      <c r="F4414" s="11" t="s">
        <v>5914</v>
      </c>
      <c r="G4414">
        <v>10</v>
      </c>
      <c r="H4414" t="s">
        <v>337</v>
      </c>
      <c r="I4414" s="3" t="str">
        <f t="shared" si="604"/>
        <v>https://jpsearch.go.jp/term/type/文章要素</v>
      </c>
      <c r="L4414">
        <f t="shared" si="606"/>
        <v>199</v>
      </c>
      <c r="M4414" t="str">
        <f t="shared" si="607"/>
        <v>https://www.dl.ndl.go.jp/api/iiif/3437686/canvas/199</v>
      </c>
      <c r="N4414" t="str">
        <f t="shared" si="605"/>
        <v>https://www.dl.ndl.go.jp/api/iiif/3437686/manifest.json</v>
      </c>
      <c r="O4414" t="str">
        <f t="shared" si="608"/>
        <v>http://da.dl.itc.u-tokyo.ac.jp/mirador/?params=[{%22manifest%22:%22https://www.dl.ndl.go.jp/api/iiif/3437686/manifest.json%22,%22canvas%22:%22https://www.dl.ndl.go.jp/api/iiif/3437686/canvas/199%22}]</v>
      </c>
      <c r="P4414" t="b">
        <f t="shared" si="609"/>
        <v>1</v>
      </c>
      <c r="Q4414" t="b">
        <f t="shared" si="610"/>
        <v>1</v>
      </c>
      <c r="R4414" s="8">
        <v>359</v>
      </c>
      <c r="S4414" s="8">
        <v>13</v>
      </c>
      <c r="T4414" s="9" t="s">
        <v>5643</v>
      </c>
    </row>
    <row r="4415" spans="1:20" ht="19">
      <c r="A4415" s="8" t="str">
        <f t="shared" si="602"/>
        <v>https://w3id.org/kouigenjimonogatari/data/0359-14.json</v>
      </c>
      <c r="B4415" s="8">
        <v>359</v>
      </c>
      <c r="C4415" s="8">
        <v>14</v>
      </c>
      <c r="D4415" s="9" t="s">
        <v>5644</v>
      </c>
      <c r="E4415" t="str">
        <f t="shared" si="603"/>
        <v>http://creativecommons.org/publicdomain/zero/1.0/</v>
      </c>
      <c r="F4415" s="11" t="s">
        <v>5914</v>
      </c>
      <c r="G4415">
        <v>10</v>
      </c>
      <c r="H4415" t="s">
        <v>337</v>
      </c>
      <c r="I4415" s="3" t="str">
        <f t="shared" si="604"/>
        <v>https://jpsearch.go.jp/term/type/文章要素</v>
      </c>
      <c r="L4415">
        <f t="shared" si="606"/>
        <v>199</v>
      </c>
      <c r="M4415" t="str">
        <f t="shared" si="607"/>
        <v>https://www.dl.ndl.go.jp/api/iiif/3437686/canvas/199</v>
      </c>
      <c r="N4415" t="str">
        <f t="shared" si="605"/>
        <v>https://www.dl.ndl.go.jp/api/iiif/3437686/manifest.json</v>
      </c>
      <c r="O4415" t="str">
        <f t="shared" si="608"/>
        <v>http://da.dl.itc.u-tokyo.ac.jp/mirador/?params=[{%22manifest%22:%22https://www.dl.ndl.go.jp/api/iiif/3437686/manifest.json%22,%22canvas%22:%22https://www.dl.ndl.go.jp/api/iiif/3437686/canvas/199%22}]</v>
      </c>
      <c r="P4415" t="b">
        <f t="shared" si="609"/>
        <v>1</v>
      </c>
      <c r="Q4415" t="b">
        <f t="shared" si="610"/>
        <v>1</v>
      </c>
      <c r="R4415" s="8">
        <v>359</v>
      </c>
      <c r="S4415" s="8">
        <v>14</v>
      </c>
      <c r="T4415" s="9" t="s">
        <v>5644</v>
      </c>
    </row>
    <row r="4416" spans="1:20" ht="19">
      <c r="A4416" s="8" t="str">
        <f t="shared" ref="A4416:A4479" si="611">"https://w3id.org/kouigenjimonogatari/data/"&amp;TEXT(B4416, "0000")&amp;"-"&amp;TEXT(C4416, "00")&amp;".json"</f>
        <v>https://w3id.org/kouigenjimonogatari/data/0360-01.json</v>
      </c>
      <c r="B4416" s="8">
        <v>360</v>
      </c>
      <c r="C4416" s="8">
        <v>1</v>
      </c>
      <c r="D4416" s="9" t="s">
        <v>5645</v>
      </c>
      <c r="E4416" t="str">
        <f t="shared" si="603"/>
        <v>http://creativecommons.org/publicdomain/zero/1.0/</v>
      </c>
      <c r="F4416" s="11" t="s">
        <v>5914</v>
      </c>
      <c r="G4416">
        <v>10</v>
      </c>
      <c r="H4416" t="s">
        <v>337</v>
      </c>
      <c r="I4416" s="3" t="str">
        <f t="shared" si="604"/>
        <v>https://jpsearch.go.jp/term/type/文章要素</v>
      </c>
      <c r="L4416">
        <f t="shared" si="606"/>
        <v>200</v>
      </c>
      <c r="M4416" t="str">
        <f t="shared" si="607"/>
        <v>https://www.dl.ndl.go.jp/api/iiif/3437686/canvas/200</v>
      </c>
      <c r="N4416" t="str">
        <f t="shared" si="605"/>
        <v>https://www.dl.ndl.go.jp/api/iiif/3437686/manifest.json</v>
      </c>
      <c r="O4416" t="str">
        <f t="shared" si="608"/>
        <v>http://da.dl.itc.u-tokyo.ac.jp/mirador/?params=[{%22manifest%22:%22https://www.dl.ndl.go.jp/api/iiif/3437686/manifest.json%22,%22canvas%22:%22https://www.dl.ndl.go.jp/api/iiif/3437686/canvas/200%22}]</v>
      </c>
      <c r="P4416" t="b">
        <f t="shared" si="609"/>
        <v>1</v>
      </c>
      <c r="Q4416" t="b">
        <f t="shared" si="610"/>
        <v>1</v>
      </c>
      <c r="R4416" s="8">
        <v>360</v>
      </c>
      <c r="S4416" s="8">
        <v>1</v>
      </c>
      <c r="T4416" s="9" t="s">
        <v>5645</v>
      </c>
    </row>
    <row r="4417" spans="1:20" ht="19">
      <c r="A4417" s="8" t="str">
        <f t="shared" si="611"/>
        <v>https://w3id.org/kouigenjimonogatari/data/0360-02.json</v>
      </c>
      <c r="B4417" s="8">
        <v>360</v>
      </c>
      <c r="C4417" s="8">
        <v>2</v>
      </c>
      <c r="D4417" s="9" t="s">
        <v>5646</v>
      </c>
      <c r="E4417" t="str">
        <f t="shared" si="603"/>
        <v>http://creativecommons.org/publicdomain/zero/1.0/</v>
      </c>
      <c r="F4417" s="11" t="s">
        <v>5914</v>
      </c>
      <c r="G4417">
        <v>10</v>
      </c>
      <c r="H4417" t="s">
        <v>337</v>
      </c>
      <c r="I4417" s="3" t="str">
        <f t="shared" si="604"/>
        <v>https://jpsearch.go.jp/term/type/文章要素</v>
      </c>
      <c r="L4417">
        <f t="shared" si="606"/>
        <v>200</v>
      </c>
      <c r="M4417" t="str">
        <f t="shared" si="607"/>
        <v>https://www.dl.ndl.go.jp/api/iiif/3437686/canvas/200</v>
      </c>
      <c r="N4417" t="str">
        <f t="shared" si="605"/>
        <v>https://www.dl.ndl.go.jp/api/iiif/3437686/manifest.json</v>
      </c>
      <c r="O4417" t="str">
        <f t="shared" si="608"/>
        <v>http://da.dl.itc.u-tokyo.ac.jp/mirador/?params=[{%22manifest%22:%22https://www.dl.ndl.go.jp/api/iiif/3437686/manifest.json%22,%22canvas%22:%22https://www.dl.ndl.go.jp/api/iiif/3437686/canvas/200%22}]</v>
      </c>
      <c r="P4417" t="b">
        <f t="shared" si="609"/>
        <v>1</v>
      </c>
      <c r="Q4417" t="b">
        <f t="shared" si="610"/>
        <v>1</v>
      </c>
      <c r="R4417" s="8">
        <v>360</v>
      </c>
      <c r="S4417" s="8">
        <v>2</v>
      </c>
      <c r="T4417" s="9" t="s">
        <v>5646</v>
      </c>
    </row>
    <row r="4418" spans="1:20" ht="19">
      <c r="A4418" s="8" t="str">
        <f t="shared" si="611"/>
        <v>https://w3id.org/kouigenjimonogatari/data/0360-03.json</v>
      </c>
      <c r="B4418" s="8">
        <v>360</v>
      </c>
      <c r="C4418" s="8">
        <v>3</v>
      </c>
      <c r="D4418" s="9" t="s">
        <v>4328</v>
      </c>
      <c r="E4418" t="str">
        <f t="shared" si="603"/>
        <v>http://creativecommons.org/publicdomain/zero/1.0/</v>
      </c>
      <c r="F4418" s="11" t="s">
        <v>5914</v>
      </c>
      <c r="G4418">
        <v>10</v>
      </c>
      <c r="H4418" t="s">
        <v>337</v>
      </c>
      <c r="I4418" s="3" t="str">
        <f t="shared" si="604"/>
        <v>https://jpsearch.go.jp/term/type/文章要素</v>
      </c>
      <c r="L4418">
        <f t="shared" si="606"/>
        <v>200</v>
      </c>
      <c r="M4418" t="str">
        <f t="shared" si="607"/>
        <v>https://www.dl.ndl.go.jp/api/iiif/3437686/canvas/200</v>
      </c>
      <c r="N4418" t="str">
        <f t="shared" si="605"/>
        <v>https://www.dl.ndl.go.jp/api/iiif/3437686/manifest.json</v>
      </c>
      <c r="O4418" t="str">
        <f t="shared" si="608"/>
        <v>http://da.dl.itc.u-tokyo.ac.jp/mirador/?params=[{%22manifest%22:%22https://www.dl.ndl.go.jp/api/iiif/3437686/manifest.json%22,%22canvas%22:%22https://www.dl.ndl.go.jp/api/iiif/3437686/canvas/200%22}]</v>
      </c>
      <c r="P4418" t="b">
        <f t="shared" si="609"/>
        <v>1</v>
      </c>
      <c r="Q4418" t="b">
        <f t="shared" si="610"/>
        <v>1</v>
      </c>
      <c r="R4418" s="8">
        <v>360</v>
      </c>
      <c r="S4418" s="8">
        <v>3</v>
      </c>
      <c r="T4418" s="9" t="s">
        <v>4328</v>
      </c>
    </row>
    <row r="4419" spans="1:20" ht="19">
      <c r="A4419" s="8" t="str">
        <f t="shared" si="611"/>
        <v>https://w3id.org/kouigenjimonogatari/data/0360-04.json</v>
      </c>
      <c r="B4419" s="8">
        <v>360</v>
      </c>
      <c r="C4419" s="8">
        <v>4</v>
      </c>
      <c r="D4419" s="9" t="s">
        <v>4330</v>
      </c>
      <c r="E4419" t="str">
        <f t="shared" si="603"/>
        <v>http://creativecommons.org/publicdomain/zero/1.0/</v>
      </c>
      <c r="F4419" s="11" t="s">
        <v>5914</v>
      </c>
      <c r="G4419">
        <v>10</v>
      </c>
      <c r="H4419" t="s">
        <v>337</v>
      </c>
      <c r="I4419" s="3" t="str">
        <f t="shared" si="604"/>
        <v>https://jpsearch.go.jp/term/type/文章要素</v>
      </c>
      <c r="L4419">
        <f t="shared" si="606"/>
        <v>200</v>
      </c>
      <c r="M4419" t="str">
        <f t="shared" si="607"/>
        <v>https://www.dl.ndl.go.jp/api/iiif/3437686/canvas/200</v>
      </c>
      <c r="N4419" t="str">
        <f t="shared" si="605"/>
        <v>https://www.dl.ndl.go.jp/api/iiif/3437686/manifest.json</v>
      </c>
      <c r="O4419" t="str">
        <f t="shared" si="608"/>
        <v>http://da.dl.itc.u-tokyo.ac.jp/mirador/?params=[{%22manifest%22:%22https://www.dl.ndl.go.jp/api/iiif/3437686/manifest.json%22,%22canvas%22:%22https://www.dl.ndl.go.jp/api/iiif/3437686/canvas/200%22}]</v>
      </c>
      <c r="P4419" t="b">
        <f t="shared" si="609"/>
        <v>1</v>
      </c>
      <c r="Q4419" t="b">
        <f t="shared" si="610"/>
        <v>1</v>
      </c>
      <c r="R4419" s="8">
        <v>360</v>
      </c>
      <c r="S4419" s="8">
        <v>4</v>
      </c>
      <c r="T4419" s="9" t="s">
        <v>4330</v>
      </c>
    </row>
    <row r="4420" spans="1:20" ht="19">
      <c r="A4420" s="8" t="str">
        <f t="shared" si="611"/>
        <v>https://w3id.org/kouigenjimonogatari/data/0360-05.json</v>
      </c>
      <c r="B4420" s="8">
        <v>360</v>
      </c>
      <c r="C4420" s="8">
        <v>5</v>
      </c>
      <c r="D4420" s="9" t="s">
        <v>5647</v>
      </c>
      <c r="E4420" t="str">
        <f t="shared" si="603"/>
        <v>http://creativecommons.org/publicdomain/zero/1.0/</v>
      </c>
      <c r="F4420" s="11" t="s">
        <v>5914</v>
      </c>
      <c r="G4420">
        <v>10</v>
      </c>
      <c r="H4420" t="s">
        <v>337</v>
      </c>
      <c r="I4420" s="3" t="str">
        <f t="shared" si="604"/>
        <v>https://jpsearch.go.jp/term/type/文章要素</v>
      </c>
      <c r="L4420">
        <f t="shared" si="606"/>
        <v>200</v>
      </c>
      <c r="M4420" t="str">
        <f t="shared" si="607"/>
        <v>https://www.dl.ndl.go.jp/api/iiif/3437686/canvas/200</v>
      </c>
      <c r="N4420" t="str">
        <f t="shared" si="605"/>
        <v>https://www.dl.ndl.go.jp/api/iiif/3437686/manifest.json</v>
      </c>
      <c r="O4420" t="str">
        <f t="shared" si="608"/>
        <v>http://da.dl.itc.u-tokyo.ac.jp/mirador/?params=[{%22manifest%22:%22https://www.dl.ndl.go.jp/api/iiif/3437686/manifest.json%22,%22canvas%22:%22https://www.dl.ndl.go.jp/api/iiif/3437686/canvas/200%22}]</v>
      </c>
      <c r="P4420" t="b">
        <f t="shared" si="609"/>
        <v>1</v>
      </c>
      <c r="Q4420" t="b">
        <f t="shared" si="610"/>
        <v>1</v>
      </c>
      <c r="R4420" s="8">
        <v>360</v>
      </c>
      <c r="S4420" s="8">
        <v>5</v>
      </c>
      <c r="T4420" s="9" t="s">
        <v>5647</v>
      </c>
    </row>
    <row r="4421" spans="1:20" ht="19">
      <c r="A4421" s="8" t="str">
        <f t="shared" si="611"/>
        <v>https://w3id.org/kouigenjimonogatari/data/0360-06.json</v>
      </c>
      <c r="B4421" s="8">
        <v>360</v>
      </c>
      <c r="C4421" s="8">
        <v>6</v>
      </c>
      <c r="D4421" s="9" t="s">
        <v>5648</v>
      </c>
      <c r="E4421" t="str">
        <f t="shared" si="603"/>
        <v>http://creativecommons.org/publicdomain/zero/1.0/</v>
      </c>
      <c r="F4421" s="11" t="s">
        <v>5914</v>
      </c>
      <c r="G4421">
        <v>10</v>
      </c>
      <c r="H4421" t="s">
        <v>337</v>
      </c>
      <c r="I4421" s="3" t="str">
        <f t="shared" si="604"/>
        <v>https://jpsearch.go.jp/term/type/文章要素</v>
      </c>
      <c r="L4421">
        <f t="shared" si="606"/>
        <v>200</v>
      </c>
      <c r="M4421" t="str">
        <f t="shared" si="607"/>
        <v>https://www.dl.ndl.go.jp/api/iiif/3437686/canvas/200</v>
      </c>
      <c r="N4421" t="str">
        <f t="shared" si="605"/>
        <v>https://www.dl.ndl.go.jp/api/iiif/3437686/manifest.json</v>
      </c>
      <c r="O4421" t="str">
        <f t="shared" si="608"/>
        <v>http://da.dl.itc.u-tokyo.ac.jp/mirador/?params=[{%22manifest%22:%22https://www.dl.ndl.go.jp/api/iiif/3437686/manifest.json%22,%22canvas%22:%22https://www.dl.ndl.go.jp/api/iiif/3437686/canvas/200%22}]</v>
      </c>
      <c r="P4421" t="b">
        <f t="shared" si="609"/>
        <v>1</v>
      </c>
      <c r="Q4421" t="b">
        <f t="shared" si="610"/>
        <v>1</v>
      </c>
      <c r="R4421" s="8">
        <v>360</v>
      </c>
      <c r="S4421" s="8">
        <v>6</v>
      </c>
      <c r="T4421" s="9" t="s">
        <v>5648</v>
      </c>
    </row>
    <row r="4422" spans="1:20" ht="19">
      <c r="A4422" s="8" t="str">
        <f t="shared" si="611"/>
        <v>https://w3id.org/kouigenjimonogatari/data/0360-07.json</v>
      </c>
      <c r="B4422" s="8">
        <v>360</v>
      </c>
      <c r="C4422" s="8">
        <v>7</v>
      </c>
      <c r="D4422" s="9" t="s">
        <v>5649</v>
      </c>
      <c r="E4422" t="str">
        <f t="shared" si="603"/>
        <v>http://creativecommons.org/publicdomain/zero/1.0/</v>
      </c>
      <c r="F4422" s="11" t="s">
        <v>5914</v>
      </c>
      <c r="G4422">
        <v>10</v>
      </c>
      <c r="H4422" t="s">
        <v>337</v>
      </c>
      <c r="I4422" s="3" t="str">
        <f t="shared" si="604"/>
        <v>https://jpsearch.go.jp/term/type/文章要素</v>
      </c>
      <c r="L4422">
        <f t="shared" si="606"/>
        <v>200</v>
      </c>
      <c r="M4422" t="str">
        <f t="shared" si="607"/>
        <v>https://www.dl.ndl.go.jp/api/iiif/3437686/canvas/200</v>
      </c>
      <c r="N4422" t="str">
        <f t="shared" si="605"/>
        <v>https://www.dl.ndl.go.jp/api/iiif/3437686/manifest.json</v>
      </c>
      <c r="O4422" t="str">
        <f t="shared" si="608"/>
        <v>http://da.dl.itc.u-tokyo.ac.jp/mirador/?params=[{%22manifest%22:%22https://www.dl.ndl.go.jp/api/iiif/3437686/manifest.json%22,%22canvas%22:%22https://www.dl.ndl.go.jp/api/iiif/3437686/canvas/200%22}]</v>
      </c>
      <c r="P4422" t="b">
        <f t="shared" si="609"/>
        <v>1</v>
      </c>
      <c r="Q4422" t="b">
        <f t="shared" si="610"/>
        <v>1</v>
      </c>
      <c r="R4422" s="8">
        <v>360</v>
      </c>
      <c r="S4422" s="8">
        <v>7</v>
      </c>
      <c r="T4422" s="9" t="s">
        <v>5649</v>
      </c>
    </row>
    <row r="4423" spans="1:20" ht="19">
      <c r="A4423" s="8" t="str">
        <f t="shared" si="611"/>
        <v>https://w3id.org/kouigenjimonogatari/data/0360-08.json</v>
      </c>
      <c r="B4423" s="8">
        <v>360</v>
      </c>
      <c r="C4423" s="8">
        <v>8</v>
      </c>
      <c r="D4423" s="9" t="s">
        <v>5650</v>
      </c>
      <c r="E4423" t="str">
        <f t="shared" si="603"/>
        <v>http://creativecommons.org/publicdomain/zero/1.0/</v>
      </c>
      <c r="F4423" s="11" t="s">
        <v>5914</v>
      </c>
      <c r="G4423">
        <v>10</v>
      </c>
      <c r="H4423" t="s">
        <v>337</v>
      </c>
      <c r="I4423" s="3" t="str">
        <f t="shared" si="604"/>
        <v>https://jpsearch.go.jp/term/type/文章要素</v>
      </c>
      <c r="L4423">
        <f t="shared" si="606"/>
        <v>200</v>
      </c>
      <c r="M4423" t="str">
        <f t="shared" si="607"/>
        <v>https://www.dl.ndl.go.jp/api/iiif/3437686/canvas/200</v>
      </c>
      <c r="N4423" t="str">
        <f t="shared" si="605"/>
        <v>https://www.dl.ndl.go.jp/api/iiif/3437686/manifest.json</v>
      </c>
      <c r="O4423" t="str">
        <f t="shared" si="608"/>
        <v>http://da.dl.itc.u-tokyo.ac.jp/mirador/?params=[{%22manifest%22:%22https://www.dl.ndl.go.jp/api/iiif/3437686/manifest.json%22,%22canvas%22:%22https://www.dl.ndl.go.jp/api/iiif/3437686/canvas/200%22}]</v>
      </c>
      <c r="P4423" t="b">
        <f t="shared" si="609"/>
        <v>1</v>
      </c>
      <c r="Q4423" t="b">
        <f t="shared" si="610"/>
        <v>1</v>
      </c>
      <c r="R4423" s="8">
        <v>360</v>
      </c>
      <c r="S4423" s="8">
        <v>8</v>
      </c>
      <c r="T4423" s="9" t="s">
        <v>5650</v>
      </c>
    </row>
    <row r="4424" spans="1:20" ht="19">
      <c r="A4424" s="8" t="str">
        <f t="shared" si="611"/>
        <v>https://w3id.org/kouigenjimonogatari/data/0360-09.json</v>
      </c>
      <c r="B4424" s="8">
        <v>360</v>
      </c>
      <c r="C4424" s="8">
        <v>9</v>
      </c>
      <c r="D4424" s="9" t="s">
        <v>5651</v>
      </c>
      <c r="E4424" t="str">
        <f t="shared" si="603"/>
        <v>http://creativecommons.org/publicdomain/zero/1.0/</v>
      </c>
      <c r="F4424" s="11" t="s">
        <v>5914</v>
      </c>
      <c r="G4424">
        <v>10</v>
      </c>
      <c r="H4424" t="s">
        <v>337</v>
      </c>
      <c r="I4424" s="3" t="str">
        <f t="shared" si="604"/>
        <v>https://jpsearch.go.jp/term/type/文章要素</v>
      </c>
      <c r="L4424">
        <f t="shared" si="606"/>
        <v>200</v>
      </c>
      <c r="M4424" t="str">
        <f t="shared" si="607"/>
        <v>https://www.dl.ndl.go.jp/api/iiif/3437686/canvas/200</v>
      </c>
      <c r="N4424" t="str">
        <f t="shared" si="605"/>
        <v>https://www.dl.ndl.go.jp/api/iiif/3437686/manifest.json</v>
      </c>
      <c r="O4424" t="str">
        <f t="shared" si="608"/>
        <v>http://da.dl.itc.u-tokyo.ac.jp/mirador/?params=[{%22manifest%22:%22https://www.dl.ndl.go.jp/api/iiif/3437686/manifest.json%22,%22canvas%22:%22https://www.dl.ndl.go.jp/api/iiif/3437686/canvas/200%22}]</v>
      </c>
      <c r="P4424" t="b">
        <f t="shared" si="609"/>
        <v>1</v>
      </c>
      <c r="Q4424" t="b">
        <f t="shared" si="610"/>
        <v>1</v>
      </c>
      <c r="R4424" s="8">
        <v>360</v>
      </c>
      <c r="S4424" s="8">
        <v>9</v>
      </c>
      <c r="T4424" s="9" t="s">
        <v>5651</v>
      </c>
    </row>
    <row r="4425" spans="1:20" ht="19">
      <c r="A4425" s="8" t="str">
        <f t="shared" si="611"/>
        <v>https://w3id.org/kouigenjimonogatari/data/0360-10.json</v>
      </c>
      <c r="B4425" s="8">
        <v>360</v>
      </c>
      <c r="C4425" s="8">
        <v>10</v>
      </c>
      <c r="D4425" s="9" t="s">
        <v>5652</v>
      </c>
      <c r="E4425" t="str">
        <f t="shared" si="603"/>
        <v>http://creativecommons.org/publicdomain/zero/1.0/</v>
      </c>
      <c r="F4425" s="11" t="s">
        <v>5914</v>
      </c>
      <c r="G4425">
        <v>10</v>
      </c>
      <c r="H4425" t="s">
        <v>337</v>
      </c>
      <c r="I4425" s="3" t="str">
        <f t="shared" si="604"/>
        <v>https://jpsearch.go.jp/term/type/文章要素</v>
      </c>
      <c r="L4425">
        <f t="shared" si="606"/>
        <v>200</v>
      </c>
      <c r="M4425" t="str">
        <f t="shared" si="607"/>
        <v>https://www.dl.ndl.go.jp/api/iiif/3437686/canvas/200</v>
      </c>
      <c r="N4425" t="str">
        <f t="shared" si="605"/>
        <v>https://www.dl.ndl.go.jp/api/iiif/3437686/manifest.json</v>
      </c>
      <c r="O4425" t="str">
        <f t="shared" si="608"/>
        <v>http://da.dl.itc.u-tokyo.ac.jp/mirador/?params=[{%22manifest%22:%22https://www.dl.ndl.go.jp/api/iiif/3437686/manifest.json%22,%22canvas%22:%22https://www.dl.ndl.go.jp/api/iiif/3437686/canvas/200%22}]</v>
      </c>
      <c r="P4425" t="b">
        <f t="shared" si="609"/>
        <v>1</v>
      </c>
      <c r="Q4425" t="b">
        <f t="shared" si="610"/>
        <v>1</v>
      </c>
      <c r="R4425" s="8">
        <v>360</v>
      </c>
      <c r="S4425" s="8">
        <v>10</v>
      </c>
      <c r="T4425" s="9" t="s">
        <v>5652</v>
      </c>
    </row>
    <row r="4426" spans="1:20" ht="19">
      <c r="A4426" s="8" t="str">
        <f t="shared" si="611"/>
        <v>https://w3id.org/kouigenjimonogatari/data/0360-11.json</v>
      </c>
      <c r="B4426" s="8">
        <v>360</v>
      </c>
      <c r="C4426" s="8">
        <v>11</v>
      </c>
      <c r="D4426" s="9" t="s">
        <v>5653</v>
      </c>
      <c r="E4426" t="str">
        <f t="shared" si="603"/>
        <v>http://creativecommons.org/publicdomain/zero/1.0/</v>
      </c>
      <c r="F4426" s="11" t="s">
        <v>5914</v>
      </c>
      <c r="G4426">
        <v>10</v>
      </c>
      <c r="H4426" t="s">
        <v>337</v>
      </c>
      <c r="I4426" s="3" t="str">
        <f t="shared" si="604"/>
        <v>https://jpsearch.go.jp/term/type/文章要素</v>
      </c>
      <c r="L4426">
        <f t="shared" si="606"/>
        <v>200</v>
      </c>
      <c r="M4426" t="str">
        <f t="shared" si="607"/>
        <v>https://www.dl.ndl.go.jp/api/iiif/3437686/canvas/200</v>
      </c>
      <c r="N4426" t="str">
        <f t="shared" si="605"/>
        <v>https://www.dl.ndl.go.jp/api/iiif/3437686/manifest.json</v>
      </c>
      <c r="O4426" t="str">
        <f t="shared" si="608"/>
        <v>http://da.dl.itc.u-tokyo.ac.jp/mirador/?params=[{%22manifest%22:%22https://www.dl.ndl.go.jp/api/iiif/3437686/manifest.json%22,%22canvas%22:%22https://www.dl.ndl.go.jp/api/iiif/3437686/canvas/200%22}]</v>
      </c>
      <c r="P4426" t="b">
        <f t="shared" si="609"/>
        <v>1</v>
      </c>
      <c r="Q4426" t="b">
        <f t="shared" si="610"/>
        <v>1</v>
      </c>
      <c r="R4426" s="8">
        <v>360</v>
      </c>
      <c r="S4426" s="8">
        <v>11</v>
      </c>
      <c r="T4426" s="9" t="s">
        <v>5653</v>
      </c>
    </row>
    <row r="4427" spans="1:20" ht="19">
      <c r="A4427" s="8" t="str">
        <f t="shared" si="611"/>
        <v>https://w3id.org/kouigenjimonogatari/data/0360-12.json</v>
      </c>
      <c r="B4427" s="8">
        <v>360</v>
      </c>
      <c r="C4427" s="8">
        <v>12</v>
      </c>
      <c r="D4427" s="9" t="s">
        <v>5654</v>
      </c>
      <c r="E4427" t="str">
        <f t="shared" si="603"/>
        <v>http://creativecommons.org/publicdomain/zero/1.0/</v>
      </c>
      <c r="F4427" s="11" t="s">
        <v>5914</v>
      </c>
      <c r="G4427">
        <v>10</v>
      </c>
      <c r="H4427" t="s">
        <v>337</v>
      </c>
      <c r="I4427" s="3" t="str">
        <f t="shared" si="604"/>
        <v>https://jpsearch.go.jp/term/type/文章要素</v>
      </c>
      <c r="L4427">
        <f t="shared" si="606"/>
        <v>200</v>
      </c>
      <c r="M4427" t="str">
        <f t="shared" si="607"/>
        <v>https://www.dl.ndl.go.jp/api/iiif/3437686/canvas/200</v>
      </c>
      <c r="N4427" t="str">
        <f t="shared" si="605"/>
        <v>https://www.dl.ndl.go.jp/api/iiif/3437686/manifest.json</v>
      </c>
      <c r="O4427" t="str">
        <f t="shared" si="608"/>
        <v>http://da.dl.itc.u-tokyo.ac.jp/mirador/?params=[{%22manifest%22:%22https://www.dl.ndl.go.jp/api/iiif/3437686/manifest.json%22,%22canvas%22:%22https://www.dl.ndl.go.jp/api/iiif/3437686/canvas/200%22}]</v>
      </c>
      <c r="P4427" t="b">
        <f t="shared" si="609"/>
        <v>1</v>
      </c>
      <c r="Q4427" t="b">
        <f t="shared" si="610"/>
        <v>1</v>
      </c>
      <c r="R4427" s="8">
        <v>360</v>
      </c>
      <c r="S4427" s="8">
        <v>12</v>
      </c>
      <c r="T4427" s="9" t="s">
        <v>5654</v>
      </c>
    </row>
    <row r="4428" spans="1:20" ht="19">
      <c r="A4428" s="8" t="str">
        <f t="shared" si="611"/>
        <v>https://w3id.org/kouigenjimonogatari/data/0360-13.json</v>
      </c>
      <c r="B4428" s="8">
        <v>360</v>
      </c>
      <c r="C4428" s="8">
        <v>13</v>
      </c>
      <c r="D4428" s="9" t="s">
        <v>4340</v>
      </c>
      <c r="E4428" t="str">
        <f t="shared" si="603"/>
        <v>http://creativecommons.org/publicdomain/zero/1.0/</v>
      </c>
      <c r="F4428" s="11" t="s">
        <v>5914</v>
      </c>
      <c r="G4428">
        <v>10</v>
      </c>
      <c r="H4428" t="s">
        <v>337</v>
      </c>
      <c r="I4428" s="3" t="str">
        <f t="shared" si="604"/>
        <v>https://jpsearch.go.jp/term/type/文章要素</v>
      </c>
      <c r="L4428">
        <f t="shared" si="606"/>
        <v>200</v>
      </c>
      <c r="M4428" t="str">
        <f t="shared" si="607"/>
        <v>https://www.dl.ndl.go.jp/api/iiif/3437686/canvas/200</v>
      </c>
      <c r="N4428" t="str">
        <f t="shared" si="605"/>
        <v>https://www.dl.ndl.go.jp/api/iiif/3437686/manifest.json</v>
      </c>
      <c r="O4428" t="str">
        <f t="shared" si="608"/>
        <v>http://da.dl.itc.u-tokyo.ac.jp/mirador/?params=[{%22manifest%22:%22https://www.dl.ndl.go.jp/api/iiif/3437686/manifest.json%22,%22canvas%22:%22https://www.dl.ndl.go.jp/api/iiif/3437686/canvas/200%22}]</v>
      </c>
      <c r="P4428" t="b">
        <f t="shared" si="609"/>
        <v>1</v>
      </c>
      <c r="Q4428" t="b">
        <f t="shared" si="610"/>
        <v>1</v>
      </c>
      <c r="R4428" s="8">
        <v>360</v>
      </c>
      <c r="S4428" s="8">
        <v>13</v>
      </c>
      <c r="T4428" s="9" t="s">
        <v>4340</v>
      </c>
    </row>
    <row r="4429" spans="1:20" ht="19">
      <c r="A4429" s="8" t="str">
        <f t="shared" si="611"/>
        <v>https://w3id.org/kouigenjimonogatari/data/0360-14.json</v>
      </c>
      <c r="B4429" s="8">
        <v>360</v>
      </c>
      <c r="C4429" s="8">
        <v>14</v>
      </c>
      <c r="D4429" s="9" t="s">
        <v>5655</v>
      </c>
      <c r="E4429" t="str">
        <f t="shared" si="603"/>
        <v>http://creativecommons.org/publicdomain/zero/1.0/</v>
      </c>
      <c r="F4429" s="11" t="s">
        <v>5914</v>
      </c>
      <c r="G4429">
        <v>10</v>
      </c>
      <c r="H4429" t="s">
        <v>337</v>
      </c>
      <c r="I4429" s="3" t="str">
        <f t="shared" si="604"/>
        <v>https://jpsearch.go.jp/term/type/文章要素</v>
      </c>
      <c r="L4429">
        <f t="shared" si="606"/>
        <v>200</v>
      </c>
      <c r="M4429" t="str">
        <f t="shared" si="607"/>
        <v>https://www.dl.ndl.go.jp/api/iiif/3437686/canvas/200</v>
      </c>
      <c r="N4429" t="str">
        <f t="shared" si="605"/>
        <v>https://www.dl.ndl.go.jp/api/iiif/3437686/manifest.json</v>
      </c>
      <c r="O4429" t="str">
        <f t="shared" si="608"/>
        <v>http://da.dl.itc.u-tokyo.ac.jp/mirador/?params=[{%22manifest%22:%22https://www.dl.ndl.go.jp/api/iiif/3437686/manifest.json%22,%22canvas%22:%22https://www.dl.ndl.go.jp/api/iiif/3437686/canvas/200%22}]</v>
      </c>
      <c r="P4429" t="b">
        <f t="shared" si="609"/>
        <v>1</v>
      </c>
      <c r="Q4429" t="b">
        <f t="shared" si="610"/>
        <v>1</v>
      </c>
      <c r="R4429" s="8">
        <v>360</v>
      </c>
      <c r="S4429" s="8">
        <v>14</v>
      </c>
      <c r="T4429" s="9" t="s">
        <v>5655</v>
      </c>
    </row>
    <row r="4430" spans="1:20" ht="19">
      <c r="A4430" s="8" t="str">
        <f t="shared" si="611"/>
        <v>https://w3id.org/kouigenjimonogatari/data/0361-01.json</v>
      </c>
      <c r="B4430" s="8">
        <v>361</v>
      </c>
      <c r="C4430" s="8">
        <v>1</v>
      </c>
      <c r="D4430" s="9" t="s">
        <v>5656</v>
      </c>
      <c r="E4430" t="str">
        <f t="shared" si="603"/>
        <v>http://creativecommons.org/publicdomain/zero/1.0/</v>
      </c>
      <c r="F4430" s="11" t="s">
        <v>5914</v>
      </c>
      <c r="G4430">
        <v>10</v>
      </c>
      <c r="H4430" t="s">
        <v>337</v>
      </c>
      <c r="I4430" s="3" t="str">
        <f t="shared" si="604"/>
        <v>https://jpsearch.go.jp/term/type/文章要素</v>
      </c>
      <c r="L4430">
        <f t="shared" si="606"/>
        <v>200</v>
      </c>
      <c r="M4430" t="str">
        <f t="shared" si="607"/>
        <v>https://www.dl.ndl.go.jp/api/iiif/3437686/canvas/200</v>
      </c>
      <c r="N4430" t="str">
        <f t="shared" si="605"/>
        <v>https://www.dl.ndl.go.jp/api/iiif/3437686/manifest.json</v>
      </c>
      <c r="O4430" t="str">
        <f t="shared" si="608"/>
        <v>http://da.dl.itc.u-tokyo.ac.jp/mirador/?params=[{%22manifest%22:%22https://www.dl.ndl.go.jp/api/iiif/3437686/manifest.json%22,%22canvas%22:%22https://www.dl.ndl.go.jp/api/iiif/3437686/canvas/200%22}]</v>
      </c>
      <c r="P4430" t="b">
        <f t="shared" si="609"/>
        <v>1</v>
      </c>
      <c r="Q4430" t="b">
        <f t="shared" si="610"/>
        <v>1</v>
      </c>
      <c r="R4430" s="8">
        <v>361</v>
      </c>
      <c r="S4430" s="8">
        <v>1</v>
      </c>
      <c r="T4430" s="9" t="s">
        <v>5656</v>
      </c>
    </row>
    <row r="4431" spans="1:20" ht="19">
      <c r="A4431" s="8" t="str">
        <f t="shared" si="611"/>
        <v>https://w3id.org/kouigenjimonogatari/data/0361-02.json</v>
      </c>
      <c r="B4431" s="8">
        <v>361</v>
      </c>
      <c r="C4431" s="8">
        <v>2</v>
      </c>
      <c r="D4431" s="9" t="s">
        <v>5657</v>
      </c>
      <c r="E4431" t="str">
        <f t="shared" si="603"/>
        <v>http://creativecommons.org/publicdomain/zero/1.0/</v>
      </c>
      <c r="F4431" s="11" t="s">
        <v>5914</v>
      </c>
      <c r="G4431">
        <v>10</v>
      </c>
      <c r="H4431" t="s">
        <v>337</v>
      </c>
      <c r="I4431" s="3" t="str">
        <f t="shared" si="604"/>
        <v>https://jpsearch.go.jp/term/type/文章要素</v>
      </c>
      <c r="L4431">
        <f t="shared" si="606"/>
        <v>200</v>
      </c>
      <c r="M4431" t="str">
        <f t="shared" si="607"/>
        <v>https://www.dl.ndl.go.jp/api/iiif/3437686/canvas/200</v>
      </c>
      <c r="N4431" t="str">
        <f t="shared" si="605"/>
        <v>https://www.dl.ndl.go.jp/api/iiif/3437686/manifest.json</v>
      </c>
      <c r="O4431" t="str">
        <f t="shared" si="608"/>
        <v>http://da.dl.itc.u-tokyo.ac.jp/mirador/?params=[{%22manifest%22:%22https://www.dl.ndl.go.jp/api/iiif/3437686/manifest.json%22,%22canvas%22:%22https://www.dl.ndl.go.jp/api/iiif/3437686/canvas/200%22}]</v>
      </c>
      <c r="P4431" t="b">
        <f t="shared" si="609"/>
        <v>1</v>
      </c>
      <c r="Q4431" t="b">
        <f t="shared" si="610"/>
        <v>1</v>
      </c>
      <c r="R4431" s="8">
        <v>361</v>
      </c>
      <c r="S4431" s="8">
        <v>2</v>
      </c>
      <c r="T4431" s="9" t="s">
        <v>5657</v>
      </c>
    </row>
    <row r="4432" spans="1:20" ht="19">
      <c r="A4432" s="8" t="str">
        <f t="shared" si="611"/>
        <v>https://w3id.org/kouigenjimonogatari/data/0361-03.json</v>
      </c>
      <c r="B4432" s="8">
        <v>361</v>
      </c>
      <c r="C4432" s="8">
        <v>3</v>
      </c>
      <c r="D4432" s="9" t="s">
        <v>5658</v>
      </c>
      <c r="E4432" t="str">
        <f t="shared" si="603"/>
        <v>http://creativecommons.org/publicdomain/zero/1.0/</v>
      </c>
      <c r="F4432" s="11" t="s">
        <v>5914</v>
      </c>
      <c r="G4432">
        <v>10</v>
      </c>
      <c r="H4432" t="s">
        <v>337</v>
      </c>
      <c r="I4432" s="3" t="str">
        <f t="shared" si="604"/>
        <v>https://jpsearch.go.jp/term/type/文章要素</v>
      </c>
      <c r="L4432">
        <f t="shared" si="606"/>
        <v>200</v>
      </c>
      <c r="M4432" t="str">
        <f t="shared" si="607"/>
        <v>https://www.dl.ndl.go.jp/api/iiif/3437686/canvas/200</v>
      </c>
      <c r="N4432" t="str">
        <f t="shared" si="605"/>
        <v>https://www.dl.ndl.go.jp/api/iiif/3437686/manifest.json</v>
      </c>
      <c r="O4432" t="str">
        <f t="shared" si="608"/>
        <v>http://da.dl.itc.u-tokyo.ac.jp/mirador/?params=[{%22manifest%22:%22https://www.dl.ndl.go.jp/api/iiif/3437686/manifest.json%22,%22canvas%22:%22https://www.dl.ndl.go.jp/api/iiif/3437686/canvas/200%22}]</v>
      </c>
      <c r="P4432" t="b">
        <f t="shared" si="609"/>
        <v>1</v>
      </c>
      <c r="Q4432" t="b">
        <f t="shared" si="610"/>
        <v>1</v>
      </c>
      <c r="R4432" s="8">
        <v>361</v>
      </c>
      <c r="S4432" s="8">
        <v>3</v>
      </c>
      <c r="T4432" s="9" t="s">
        <v>5658</v>
      </c>
    </row>
    <row r="4433" spans="1:20" ht="19">
      <c r="A4433" s="8" t="str">
        <f t="shared" si="611"/>
        <v>https://w3id.org/kouigenjimonogatari/data/0361-04.json</v>
      </c>
      <c r="B4433" s="8">
        <v>361</v>
      </c>
      <c r="C4433" s="8">
        <v>4</v>
      </c>
      <c r="D4433" s="9" t="s">
        <v>5659</v>
      </c>
      <c r="E4433" t="str">
        <f t="shared" ref="E4433:E4496" si="612">"http://creativecommons.org/publicdomain/zero/1.0/"</f>
        <v>http://creativecommons.org/publicdomain/zero/1.0/</v>
      </c>
      <c r="F4433" s="11" t="s">
        <v>5914</v>
      </c>
      <c r="G4433">
        <v>10</v>
      </c>
      <c r="H4433" t="s">
        <v>337</v>
      </c>
      <c r="I4433" s="3" t="str">
        <f t="shared" ref="I4433:I4496" si="613">"https://jpsearch.go.jp/term/type/文章要素"</f>
        <v>https://jpsearch.go.jp/term/type/文章要素</v>
      </c>
      <c r="L4433">
        <f t="shared" si="606"/>
        <v>200</v>
      </c>
      <c r="M4433" t="str">
        <f t="shared" si="607"/>
        <v>https://www.dl.ndl.go.jp/api/iiif/3437686/canvas/200</v>
      </c>
      <c r="N4433" t="str">
        <f t="shared" ref="N4433:N4496" si="614">"https://www.dl.ndl.go.jp/api/iiif/3437686/manifest.json"</f>
        <v>https://www.dl.ndl.go.jp/api/iiif/3437686/manifest.json</v>
      </c>
      <c r="O4433" t="str">
        <f t="shared" si="608"/>
        <v>http://da.dl.itc.u-tokyo.ac.jp/mirador/?params=[{%22manifest%22:%22https://www.dl.ndl.go.jp/api/iiif/3437686/manifest.json%22,%22canvas%22:%22https://www.dl.ndl.go.jp/api/iiif/3437686/canvas/200%22}]</v>
      </c>
      <c r="P4433" t="b">
        <f t="shared" si="609"/>
        <v>1</v>
      </c>
      <c r="Q4433" t="b">
        <f t="shared" si="610"/>
        <v>1</v>
      </c>
      <c r="R4433" s="8">
        <v>361</v>
      </c>
      <c r="S4433" s="8">
        <v>4</v>
      </c>
      <c r="T4433" s="9" t="s">
        <v>5659</v>
      </c>
    </row>
    <row r="4434" spans="1:20" ht="19">
      <c r="A4434" s="8" t="str">
        <f t="shared" si="611"/>
        <v>https://w3id.org/kouigenjimonogatari/data/0361-05.json</v>
      </c>
      <c r="B4434" s="8">
        <v>361</v>
      </c>
      <c r="C4434" s="8">
        <v>5</v>
      </c>
      <c r="D4434" s="9" t="s">
        <v>5660</v>
      </c>
      <c r="E4434" t="str">
        <f t="shared" si="612"/>
        <v>http://creativecommons.org/publicdomain/zero/1.0/</v>
      </c>
      <c r="F4434" s="11" t="s">
        <v>5914</v>
      </c>
      <c r="G4434">
        <v>10</v>
      </c>
      <c r="H4434" t="s">
        <v>337</v>
      </c>
      <c r="I4434" s="3" t="str">
        <f t="shared" si="613"/>
        <v>https://jpsearch.go.jp/term/type/文章要素</v>
      </c>
      <c r="L4434">
        <f t="shared" si="606"/>
        <v>200</v>
      </c>
      <c r="M4434" t="str">
        <f t="shared" si="607"/>
        <v>https://www.dl.ndl.go.jp/api/iiif/3437686/canvas/200</v>
      </c>
      <c r="N4434" t="str">
        <f t="shared" si="614"/>
        <v>https://www.dl.ndl.go.jp/api/iiif/3437686/manifest.json</v>
      </c>
      <c r="O4434" t="str">
        <f t="shared" si="608"/>
        <v>http://da.dl.itc.u-tokyo.ac.jp/mirador/?params=[{%22manifest%22:%22https://www.dl.ndl.go.jp/api/iiif/3437686/manifest.json%22,%22canvas%22:%22https://www.dl.ndl.go.jp/api/iiif/3437686/canvas/200%22}]</v>
      </c>
      <c r="P4434" t="b">
        <f t="shared" si="609"/>
        <v>1</v>
      </c>
      <c r="Q4434" t="b">
        <f t="shared" si="610"/>
        <v>1</v>
      </c>
      <c r="R4434" s="8">
        <v>361</v>
      </c>
      <c r="S4434" s="8">
        <v>5</v>
      </c>
      <c r="T4434" s="9" t="s">
        <v>5660</v>
      </c>
    </row>
    <row r="4435" spans="1:20" ht="19">
      <c r="A4435" s="8" t="str">
        <f t="shared" si="611"/>
        <v>https://w3id.org/kouigenjimonogatari/data/0361-06.json</v>
      </c>
      <c r="B4435" s="8">
        <v>361</v>
      </c>
      <c r="C4435" s="8">
        <v>6</v>
      </c>
      <c r="D4435" s="9" t="s">
        <v>5661</v>
      </c>
      <c r="E4435" t="str">
        <f t="shared" si="612"/>
        <v>http://creativecommons.org/publicdomain/zero/1.0/</v>
      </c>
      <c r="F4435" s="11" t="s">
        <v>5914</v>
      </c>
      <c r="G4435">
        <v>10</v>
      </c>
      <c r="H4435" t="s">
        <v>337</v>
      </c>
      <c r="I4435" s="3" t="str">
        <f t="shared" si="613"/>
        <v>https://jpsearch.go.jp/term/type/文章要素</v>
      </c>
      <c r="L4435">
        <f t="shared" si="606"/>
        <v>200</v>
      </c>
      <c r="M4435" t="str">
        <f t="shared" si="607"/>
        <v>https://www.dl.ndl.go.jp/api/iiif/3437686/canvas/200</v>
      </c>
      <c r="N4435" t="str">
        <f t="shared" si="614"/>
        <v>https://www.dl.ndl.go.jp/api/iiif/3437686/manifest.json</v>
      </c>
      <c r="O4435" t="str">
        <f t="shared" si="608"/>
        <v>http://da.dl.itc.u-tokyo.ac.jp/mirador/?params=[{%22manifest%22:%22https://www.dl.ndl.go.jp/api/iiif/3437686/manifest.json%22,%22canvas%22:%22https://www.dl.ndl.go.jp/api/iiif/3437686/canvas/200%22}]</v>
      </c>
      <c r="P4435" t="b">
        <f t="shared" si="609"/>
        <v>1</v>
      </c>
      <c r="Q4435" t="b">
        <f t="shared" si="610"/>
        <v>1</v>
      </c>
      <c r="R4435" s="8">
        <v>361</v>
      </c>
      <c r="S4435" s="8">
        <v>6</v>
      </c>
      <c r="T4435" s="9" t="s">
        <v>5661</v>
      </c>
    </row>
    <row r="4436" spans="1:20" ht="19">
      <c r="A4436" s="8" t="str">
        <f t="shared" si="611"/>
        <v>https://w3id.org/kouigenjimonogatari/data/0361-07.json</v>
      </c>
      <c r="B4436" s="8">
        <v>361</v>
      </c>
      <c r="C4436" s="8">
        <v>7</v>
      </c>
      <c r="D4436" s="9" t="s">
        <v>5662</v>
      </c>
      <c r="E4436" t="str">
        <f t="shared" si="612"/>
        <v>http://creativecommons.org/publicdomain/zero/1.0/</v>
      </c>
      <c r="F4436" s="11" t="s">
        <v>5914</v>
      </c>
      <c r="G4436">
        <v>10</v>
      </c>
      <c r="H4436" t="s">
        <v>337</v>
      </c>
      <c r="I4436" s="3" t="str">
        <f t="shared" si="613"/>
        <v>https://jpsearch.go.jp/term/type/文章要素</v>
      </c>
      <c r="L4436">
        <f t="shared" si="606"/>
        <v>200</v>
      </c>
      <c r="M4436" t="str">
        <f t="shared" si="607"/>
        <v>https://www.dl.ndl.go.jp/api/iiif/3437686/canvas/200</v>
      </c>
      <c r="N4436" t="str">
        <f t="shared" si="614"/>
        <v>https://www.dl.ndl.go.jp/api/iiif/3437686/manifest.json</v>
      </c>
      <c r="O4436" t="str">
        <f t="shared" si="608"/>
        <v>http://da.dl.itc.u-tokyo.ac.jp/mirador/?params=[{%22manifest%22:%22https://www.dl.ndl.go.jp/api/iiif/3437686/manifest.json%22,%22canvas%22:%22https://www.dl.ndl.go.jp/api/iiif/3437686/canvas/200%22}]</v>
      </c>
      <c r="P4436" t="b">
        <f t="shared" si="609"/>
        <v>1</v>
      </c>
      <c r="Q4436" t="b">
        <f t="shared" si="610"/>
        <v>1</v>
      </c>
      <c r="R4436" s="8">
        <v>361</v>
      </c>
      <c r="S4436" s="8">
        <v>7</v>
      </c>
      <c r="T4436" s="9" t="s">
        <v>5662</v>
      </c>
    </row>
    <row r="4437" spans="1:20" ht="19">
      <c r="A4437" s="8" t="str">
        <f t="shared" si="611"/>
        <v>https://w3id.org/kouigenjimonogatari/data/0361-08.json</v>
      </c>
      <c r="B4437" s="8">
        <v>361</v>
      </c>
      <c r="C4437" s="8">
        <v>8</v>
      </c>
      <c r="D4437" s="9" t="s">
        <v>5663</v>
      </c>
      <c r="E4437" t="str">
        <f t="shared" si="612"/>
        <v>http://creativecommons.org/publicdomain/zero/1.0/</v>
      </c>
      <c r="F4437" s="11" t="s">
        <v>5914</v>
      </c>
      <c r="G4437">
        <v>10</v>
      </c>
      <c r="H4437" t="s">
        <v>337</v>
      </c>
      <c r="I4437" s="3" t="str">
        <f t="shared" si="613"/>
        <v>https://jpsearch.go.jp/term/type/文章要素</v>
      </c>
      <c r="L4437">
        <f t="shared" si="606"/>
        <v>200</v>
      </c>
      <c r="M4437" t="str">
        <f t="shared" si="607"/>
        <v>https://www.dl.ndl.go.jp/api/iiif/3437686/canvas/200</v>
      </c>
      <c r="N4437" t="str">
        <f t="shared" si="614"/>
        <v>https://www.dl.ndl.go.jp/api/iiif/3437686/manifest.json</v>
      </c>
      <c r="O4437" t="str">
        <f t="shared" si="608"/>
        <v>http://da.dl.itc.u-tokyo.ac.jp/mirador/?params=[{%22manifest%22:%22https://www.dl.ndl.go.jp/api/iiif/3437686/manifest.json%22,%22canvas%22:%22https://www.dl.ndl.go.jp/api/iiif/3437686/canvas/200%22}]</v>
      </c>
      <c r="P4437" t="b">
        <f t="shared" si="609"/>
        <v>1</v>
      </c>
      <c r="Q4437" t="b">
        <f t="shared" si="610"/>
        <v>1</v>
      </c>
      <c r="R4437" s="8">
        <v>361</v>
      </c>
      <c r="S4437" s="8">
        <v>8</v>
      </c>
      <c r="T4437" s="9" t="s">
        <v>5663</v>
      </c>
    </row>
    <row r="4438" spans="1:20" ht="19">
      <c r="A4438" s="8" t="str">
        <f t="shared" si="611"/>
        <v>https://w3id.org/kouigenjimonogatari/data/0361-09.json</v>
      </c>
      <c r="B4438" s="8">
        <v>361</v>
      </c>
      <c r="C4438" s="8">
        <v>9</v>
      </c>
      <c r="D4438" s="9" t="s">
        <v>5664</v>
      </c>
      <c r="E4438" t="str">
        <f t="shared" si="612"/>
        <v>http://creativecommons.org/publicdomain/zero/1.0/</v>
      </c>
      <c r="F4438" s="11" t="s">
        <v>5914</v>
      </c>
      <c r="G4438">
        <v>10</v>
      </c>
      <c r="H4438" t="s">
        <v>337</v>
      </c>
      <c r="I4438" s="3" t="str">
        <f t="shared" si="613"/>
        <v>https://jpsearch.go.jp/term/type/文章要素</v>
      </c>
      <c r="L4438">
        <f t="shared" si="606"/>
        <v>200</v>
      </c>
      <c r="M4438" t="str">
        <f t="shared" si="607"/>
        <v>https://www.dl.ndl.go.jp/api/iiif/3437686/canvas/200</v>
      </c>
      <c r="N4438" t="str">
        <f t="shared" si="614"/>
        <v>https://www.dl.ndl.go.jp/api/iiif/3437686/manifest.json</v>
      </c>
      <c r="O4438" t="str">
        <f t="shared" si="608"/>
        <v>http://da.dl.itc.u-tokyo.ac.jp/mirador/?params=[{%22manifest%22:%22https://www.dl.ndl.go.jp/api/iiif/3437686/manifest.json%22,%22canvas%22:%22https://www.dl.ndl.go.jp/api/iiif/3437686/canvas/200%22}]</v>
      </c>
      <c r="P4438" t="b">
        <f t="shared" si="609"/>
        <v>1</v>
      </c>
      <c r="Q4438" t="b">
        <f t="shared" si="610"/>
        <v>1</v>
      </c>
      <c r="R4438" s="8">
        <v>361</v>
      </c>
      <c r="S4438" s="8">
        <v>9</v>
      </c>
      <c r="T4438" s="9" t="s">
        <v>5664</v>
      </c>
    </row>
    <row r="4439" spans="1:20" ht="19">
      <c r="A4439" s="8" t="str">
        <f t="shared" si="611"/>
        <v>https://w3id.org/kouigenjimonogatari/data/0361-10.json</v>
      </c>
      <c r="B4439" s="8">
        <v>361</v>
      </c>
      <c r="C4439" s="8">
        <v>10</v>
      </c>
      <c r="D4439" s="9" t="s">
        <v>5665</v>
      </c>
      <c r="E4439" t="str">
        <f t="shared" si="612"/>
        <v>http://creativecommons.org/publicdomain/zero/1.0/</v>
      </c>
      <c r="F4439" s="11" t="s">
        <v>5914</v>
      </c>
      <c r="G4439">
        <v>10</v>
      </c>
      <c r="H4439" t="s">
        <v>337</v>
      </c>
      <c r="I4439" s="3" t="str">
        <f t="shared" si="613"/>
        <v>https://jpsearch.go.jp/term/type/文章要素</v>
      </c>
      <c r="L4439">
        <f t="shared" si="606"/>
        <v>200</v>
      </c>
      <c r="M4439" t="str">
        <f t="shared" si="607"/>
        <v>https://www.dl.ndl.go.jp/api/iiif/3437686/canvas/200</v>
      </c>
      <c r="N4439" t="str">
        <f t="shared" si="614"/>
        <v>https://www.dl.ndl.go.jp/api/iiif/3437686/manifest.json</v>
      </c>
      <c r="O4439" t="str">
        <f t="shared" si="608"/>
        <v>http://da.dl.itc.u-tokyo.ac.jp/mirador/?params=[{%22manifest%22:%22https://www.dl.ndl.go.jp/api/iiif/3437686/manifest.json%22,%22canvas%22:%22https://www.dl.ndl.go.jp/api/iiif/3437686/canvas/200%22}]</v>
      </c>
      <c r="P4439" t="b">
        <f t="shared" si="609"/>
        <v>1</v>
      </c>
      <c r="Q4439" t="b">
        <f t="shared" si="610"/>
        <v>1</v>
      </c>
      <c r="R4439" s="8">
        <v>361</v>
      </c>
      <c r="S4439" s="8">
        <v>10</v>
      </c>
      <c r="T4439" s="9" t="s">
        <v>5665</v>
      </c>
    </row>
    <row r="4440" spans="1:20" ht="19">
      <c r="A4440" s="8" t="str">
        <f t="shared" si="611"/>
        <v>https://w3id.org/kouigenjimonogatari/data/0361-11.json</v>
      </c>
      <c r="B4440" s="8">
        <v>361</v>
      </c>
      <c r="C4440" s="8">
        <v>11</v>
      </c>
      <c r="D4440" s="9" t="s">
        <v>5666</v>
      </c>
      <c r="E4440" t="str">
        <f t="shared" si="612"/>
        <v>http://creativecommons.org/publicdomain/zero/1.0/</v>
      </c>
      <c r="F4440" s="11" t="s">
        <v>5914</v>
      </c>
      <c r="G4440">
        <v>10</v>
      </c>
      <c r="H4440" t="s">
        <v>337</v>
      </c>
      <c r="I4440" s="3" t="str">
        <f t="shared" si="613"/>
        <v>https://jpsearch.go.jp/term/type/文章要素</v>
      </c>
      <c r="L4440">
        <f t="shared" si="606"/>
        <v>200</v>
      </c>
      <c r="M4440" t="str">
        <f t="shared" si="607"/>
        <v>https://www.dl.ndl.go.jp/api/iiif/3437686/canvas/200</v>
      </c>
      <c r="N4440" t="str">
        <f t="shared" si="614"/>
        <v>https://www.dl.ndl.go.jp/api/iiif/3437686/manifest.json</v>
      </c>
      <c r="O4440" t="str">
        <f t="shared" si="608"/>
        <v>http://da.dl.itc.u-tokyo.ac.jp/mirador/?params=[{%22manifest%22:%22https://www.dl.ndl.go.jp/api/iiif/3437686/manifest.json%22,%22canvas%22:%22https://www.dl.ndl.go.jp/api/iiif/3437686/canvas/200%22}]</v>
      </c>
      <c r="P4440" t="b">
        <f t="shared" si="609"/>
        <v>1</v>
      </c>
      <c r="Q4440" t="b">
        <f t="shared" si="610"/>
        <v>1</v>
      </c>
      <c r="R4440" s="8">
        <v>361</v>
      </c>
      <c r="S4440" s="8">
        <v>11</v>
      </c>
      <c r="T4440" s="9" t="s">
        <v>5666</v>
      </c>
    </row>
    <row r="4441" spans="1:20" ht="19">
      <c r="A4441" s="8" t="str">
        <f t="shared" si="611"/>
        <v>https://w3id.org/kouigenjimonogatari/data/0361-12.json</v>
      </c>
      <c r="B4441" s="8">
        <v>361</v>
      </c>
      <c r="C4441" s="8">
        <v>12</v>
      </c>
      <c r="D4441" s="9" t="s">
        <v>5667</v>
      </c>
      <c r="E4441" t="str">
        <f t="shared" si="612"/>
        <v>http://creativecommons.org/publicdomain/zero/1.0/</v>
      </c>
      <c r="F4441" s="11" t="s">
        <v>5914</v>
      </c>
      <c r="G4441">
        <v>10</v>
      </c>
      <c r="H4441" t="s">
        <v>337</v>
      </c>
      <c r="I4441" s="3" t="str">
        <f t="shared" si="613"/>
        <v>https://jpsearch.go.jp/term/type/文章要素</v>
      </c>
      <c r="L4441">
        <f t="shared" si="606"/>
        <v>200</v>
      </c>
      <c r="M4441" t="str">
        <f t="shared" si="607"/>
        <v>https://www.dl.ndl.go.jp/api/iiif/3437686/canvas/200</v>
      </c>
      <c r="N4441" t="str">
        <f t="shared" si="614"/>
        <v>https://www.dl.ndl.go.jp/api/iiif/3437686/manifest.json</v>
      </c>
      <c r="O4441" t="str">
        <f t="shared" si="608"/>
        <v>http://da.dl.itc.u-tokyo.ac.jp/mirador/?params=[{%22manifest%22:%22https://www.dl.ndl.go.jp/api/iiif/3437686/manifest.json%22,%22canvas%22:%22https://www.dl.ndl.go.jp/api/iiif/3437686/canvas/200%22}]</v>
      </c>
      <c r="P4441" t="b">
        <f t="shared" si="609"/>
        <v>1</v>
      </c>
      <c r="Q4441" t="b">
        <f t="shared" si="610"/>
        <v>1</v>
      </c>
      <c r="R4441" s="8">
        <v>361</v>
      </c>
      <c r="S4441" s="8">
        <v>12</v>
      </c>
      <c r="T4441" s="9" t="s">
        <v>5667</v>
      </c>
    </row>
    <row r="4442" spans="1:20" ht="19">
      <c r="A4442" s="8" t="str">
        <f t="shared" si="611"/>
        <v>https://w3id.org/kouigenjimonogatari/data/0361-13.json</v>
      </c>
      <c r="B4442" s="8">
        <v>361</v>
      </c>
      <c r="C4442" s="8">
        <v>13</v>
      </c>
      <c r="D4442" s="9" t="s">
        <v>5668</v>
      </c>
      <c r="E4442" t="str">
        <f t="shared" si="612"/>
        <v>http://creativecommons.org/publicdomain/zero/1.0/</v>
      </c>
      <c r="F4442" s="11" t="s">
        <v>5914</v>
      </c>
      <c r="G4442">
        <v>10</v>
      </c>
      <c r="H4442" t="s">
        <v>337</v>
      </c>
      <c r="I4442" s="3" t="str">
        <f t="shared" si="613"/>
        <v>https://jpsearch.go.jp/term/type/文章要素</v>
      </c>
      <c r="L4442">
        <f t="shared" si="606"/>
        <v>200</v>
      </c>
      <c r="M4442" t="str">
        <f t="shared" si="607"/>
        <v>https://www.dl.ndl.go.jp/api/iiif/3437686/canvas/200</v>
      </c>
      <c r="N4442" t="str">
        <f t="shared" si="614"/>
        <v>https://www.dl.ndl.go.jp/api/iiif/3437686/manifest.json</v>
      </c>
      <c r="O4442" t="str">
        <f t="shared" si="608"/>
        <v>http://da.dl.itc.u-tokyo.ac.jp/mirador/?params=[{%22manifest%22:%22https://www.dl.ndl.go.jp/api/iiif/3437686/manifest.json%22,%22canvas%22:%22https://www.dl.ndl.go.jp/api/iiif/3437686/canvas/200%22}]</v>
      </c>
      <c r="P4442" t="b">
        <f t="shared" si="609"/>
        <v>1</v>
      </c>
      <c r="Q4442" t="b">
        <f t="shared" si="610"/>
        <v>1</v>
      </c>
      <c r="R4442" s="8">
        <v>361</v>
      </c>
      <c r="S4442" s="8">
        <v>13</v>
      </c>
      <c r="T4442" s="9" t="s">
        <v>5668</v>
      </c>
    </row>
    <row r="4443" spans="1:20" ht="19">
      <c r="A4443" s="8" t="str">
        <f t="shared" si="611"/>
        <v>https://w3id.org/kouigenjimonogatari/data/0361-14.json</v>
      </c>
      <c r="B4443" s="8">
        <v>361</v>
      </c>
      <c r="C4443" s="8">
        <v>14</v>
      </c>
      <c r="D4443" s="9" t="s">
        <v>5669</v>
      </c>
      <c r="E4443" t="str">
        <f t="shared" si="612"/>
        <v>http://creativecommons.org/publicdomain/zero/1.0/</v>
      </c>
      <c r="F4443" s="11" t="s">
        <v>5914</v>
      </c>
      <c r="G4443">
        <v>10</v>
      </c>
      <c r="H4443" t="s">
        <v>337</v>
      </c>
      <c r="I4443" s="3" t="str">
        <f t="shared" si="613"/>
        <v>https://jpsearch.go.jp/term/type/文章要素</v>
      </c>
      <c r="L4443">
        <f t="shared" si="606"/>
        <v>200</v>
      </c>
      <c r="M4443" t="str">
        <f t="shared" si="607"/>
        <v>https://www.dl.ndl.go.jp/api/iiif/3437686/canvas/200</v>
      </c>
      <c r="N4443" t="str">
        <f t="shared" si="614"/>
        <v>https://www.dl.ndl.go.jp/api/iiif/3437686/manifest.json</v>
      </c>
      <c r="O4443" t="str">
        <f t="shared" si="608"/>
        <v>http://da.dl.itc.u-tokyo.ac.jp/mirador/?params=[{%22manifest%22:%22https://www.dl.ndl.go.jp/api/iiif/3437686/manifest.json%22,%22canvas%22:%22https://www.dl.ndl.go.jp/api/iiif/3437686/canvas/200%22}]</v>
      </c>
      <c r="P4443" t="b">
        <f t="shared" si="609"/>
        <v>1</v>
      </c>
      <c r="Q4443" t="b">
        <f t="shared" si="610"/>
        <v>1</v>
      </c>
      <c r="R4443" s="8">
        <v>361</v>
      </c>
      <c r="S4443" s="8">
        <v>14</v>
      </c>
      <c r="T4443" s="9" t="s">
        <v>5669</v>
      </c>
    </row>
    <row r="4444" spans="1:20" ht="19">
      <c r="A4444" s="8" t="str">
        <f t="shared" si="611"/>
        <v>https://w3id.org/kouigenjimonogatari/data/0362-01.json</v>
      </c>
      <c r="B4444" s="8">
        <v>362</v>
      </c>
      <c r="C4444" s="8">
        <v>1</v>
      </c>
      <c r="D4444" s="9" t="s">
        <v>5670</v>
      </c>
      <c r="E4444" t="str">
        <f t="shared" si="612"/>
        <v>http://creativecommons.org/publicdomain/zero/1.0/</v>
      </c>
      <c r="F4444" s="11" t="s">
        <v>5914</v>
      </c>
      <c r="G4444">
        <v>10</v>
      </c>
      <c r="H4444" t="s">
        <v>337</v>
      </c>
      <c r="I4444" s="3" t="str">
        <f t="shared" si="613"/>
        <v>https://jpsearch.go.jp/term/type/文章要素</v>
      </c>
      <c r="L4444">
        <f t="shared" si="606"/>
        <v>201</v>
      </c>
      <c r="M4444" t="str">
        <f t="shared" si="607"/>
        <v>https://www.dl.ndl.go.jp/api/iiif/3437686/canvas/201</v>
      </c>
      <c r="N4444" t="str">
        <f t="shared" si="614"/>
        <v>https://www.dl.ndl.go.jp/api/iiif/3437686/manifest.json</v>
      </c>
      <c r="O4444" t="str">
        <f t="shared" si="608"/>
        <v>http://da.dl.itc.u-tokyo.ac.jp/mirador/?params=[{%22manifest%22:%22https://www.dl.ndl.go.jp/api/iiif/3437686/manifest.json%22,%22canvas%22:%22https://www.dl.ndl.go.jp/api/iiif/3437686/canvas/201%22}]</v>
      </c>
      <c r="P4444" t="b">
        <f t="shared" si="609"/>
        <v>1</v>
      </c>
      <c r="Q4444" t="b">
        <f t="shared" si="610"/>
        <v>1</v>
      </c>
      <c r="R4444" s="8">
        <v>362</v>
      </c>
      <c r="S4444" s="8">
        <v>1</v>
      </c>
      <c r="T4444" s="9" t="s">
        <v>5670</v>
      </c>
    </row>
    <row r="4445" spans="1:20" ht="19">
      <c r="A4445" s="8" t="str">
        <f t="shared" si="611"/>
        <v>https://w3id.org/kouigenjimonogatari/data/0362-02.json</v>
      </c>
      <c r="B4445" s="8">
        <v>362</v>
      </c>
      <c r="C4445" s="8">
        <v>2</v>
      </c>
      <c r="D4445" s="9" t="s">
        <v>4358</v>
      </c>
      <c r="E4445" t="str">
        <f t="shared" si="612"/>
        <v>http://creativecommons.org/publicdomain/zero/1.0/</v>
      </c>
      <c r="F4445" s="11" t="s">
        <v>5914</v>
      </c>
      <c r="G4445">
        <v>10</v>
      </c>
      <c r="H4445" t="s">
        <v>337</v>
      </c>
      <c r="I4445" s="3" t="str">
        <f t="shared" si="613"/>
        <v>https://jpsearch.go.jp/term/type/文章要素</v>
      </c>
      <c r="L4445">
        <f t="shared" si="606"/>
        <v>201</v>
      </c>
      <c r="M4445" t="str">
        <f t="shared" si="607"/>
        <v>https://www.dl.ndl.go.jp/api/iiif/3437686/canvas/201</v>
      </c>
      <c r="N4445" t="str">
        <f t="shared" si="614"/>
        <v>https://www.dl.ndl.go.jp/api/iiif/3437686/manifest.json</v>
      </c>
      <c r="O4445" t="str">
        <f t="shared" si="608"/>
        <v>http://da.dl.itc.u-tokyo.ac.jp/mirador/?params=[{%22manifest%22:%22https://www.dl.ndl.go.jp/api/iiif/3437686/manifest.json%22,%22canvas%22:%22https://www.dl.ndl.go.jp/api/iiif/3437686/canvas/201%22}]</v>
      </c>
      <c r="P4445" t="b">
        <f t="shared" si="609"/>
        <v>1</v>
      </c>
      <c r="Q4445" t="b">
        <f t="shared" si="610"/>
        <v>1</v>
      </c>
      <c r="R4445" s="8">
        <v>362</v>
      </c>
      <c r="S4445" s="8">
        <v>2</v>
      </c>
      <c r="T4445" s="9" t="s">
        <v>4358</v>
      </c>
    </row>
    <row r="4446" spans="1:20" ht="19">
      <c r="A4446" s="8" t="str">
        <f t="shared" si="611"/>
        <v>https://w3id.org/kouigenjimonogatari/data/0362-03.json</v>
      </c>
      <c r="B4446" s="8">
        <v>362</v>
      </c>
      <c r="C4446" s="8">
        <v>3</v>
      </c>
      <c r="D4446" s="9" t="s">
        <v>4360</v>
      </c>
      <c r="E4446" t="str">
        <f t="shared" si="612"/>
        <v>http://creativecommons.org/publicdomain/zero/1.0/</v>
      </c>
      <c r="F4446" s="11" t="s">
        <v>5914</v>
      </c>
      <c r="G4446">
        <v>10</v>
      </c>
      <c r="H4446" t="s">
        <v>337</v>
      </c>
      <c r="I4446" s="3" t="str">
        <f t="shared" si="613"/>
        <v>https://jpsearch.go.jp/term/type/文章要素</v>
      </c>
      <c r="L4446">
        <f t="shared" si="606"/>
        <v>201</v>
      </c>
      <c r="M4446" t="str">
        <f t="shared" si="607"/>
        <v>https://www.dl.ndl.go.jp/api/iiif/3437686/canvas/201</v>
      </c>
      <c r="N4446" t="str">
        <f t="shared" si="614"/>
        <v>https://www.dl.ndl.go.jp/api/iiif/3437686/manifest.json</v>
      </c>
      <c r="O4446" t="str">
        <f t="shared" si="608"/>
        <v>http://da.dl.itc.u-tokyo.ac.jp/mirador/?params=[{%22manifest%22:%22https://www.dl.ndl.go.jp/api/iiif/3437686/manifest.json%22,%22canvas%22:%22https://www.dl.ndl.go.jp/api/iiif/3437686/canvas/201%22}]</v>
      </c>
      <c r="P4446" t="b">
        <f t="shared" si="609"/>
        <v>1</v>
      </c>
      <c r="Q4446" t="b">
        <f t="shared" si="610"/>
        <v>1</v>
      </c>
      <c r="R4446" s="8">
        <v>362</v>
      </c>
      <c r="S4446" s="8">
        <v>3</v>
      </c>
      <c r="T4446" s="9" t="s">
        <v>4360</v>
      </c>
    </row>
    <row r="4447" spans="1:20" ht="19">
      <c r="A4447" s="8" t="str">
        <f t="shared" si="611"/>
        <v>https://w3id.org/kouigenjimonogatari/data/0362-04.json</v>
      </c>
      <c r="B4447" s="8">
        <v>362</v>
      </c>
      <c r="C4447" s="8">
        <v>4</v>
      </c>
      <c r="D4447" s="9" t="s">
        <v>5671</v>
      </c>
      <c r="E4447" t="str">
        <f t="shared" si="612"/>
        <v>http://creativecommons.org/publicdomain/zero/1.0/</v>
      </c>
      <c r="F4447" s="11" t="s">
        <v>5914</v>
      </c>
      <c r="G4447">
        <v>10</v>
      </c>
      <c r="H4447" t="s">
        <v>337</v>
      </c>
      <c r="I4447" s="3" t="str">
        <f t="shared" si="613"/>
        <v>https://jpsearch.go.jp/term/type/文章要素</v>
      </c>
      <c r="L4447">
        <f t="shared" si="606"/>
        <v>201</v>
      </c>
      <c r="M4447" t="str">
        <f t="shared" si="607"/>
        <v>https://www.dl.ndl.go.jp/api/iiif/3437686/canvas/201</v>
      </c>
      <c r="N4447" t="str">
        <f t="shared" si="614"/>
        <v>https://www.dl.ndl.go.jp/api/iiif/3437686/manifest.json</v>
      </c>
      <c r="O4447" t="str">
        <f t="shared" si="608"/>
        <v>http://da.dl.itc.u-tokyo.ac.jp/mirador/?params=[{%22manifest%22:%22https://www.dl.ndl.go.jp/api/iiif/3437686/manifest.json%22,%22canvas%22:%22https://www.dl.ndl.go.jp/api/iiif/3437686/canvas/201%22}]</v>
      </c>
      <c r="P4447" t="b">
        <f t="shared" si="609"/>
        <v>1</v>
      </c>
      <c r="Q4447" t="b">
        <f t="shared" si="610"/>
        <v>1</v>
      </c>
      <c r="R4447" s="8">
        <v>362</v>
      </c>
      <c r="S4447" s="8">
        <v>4</v>
      </c>
      <c r="T4447" s="9" t="s">
        <v>5671</v>
      </c>
    </row>
    <row r="4448" spans="1:20" ht="19">
      <c r="A4448" s="8" t="str">
        <f t="shared" si="611"/>
        <v>https://w3id.org/kouigenjimonogatari/data/0362-05.json</v>
      </c>
      <c r="B4448" s="8">
        <v>362</v>
      </c>
      <c r="C4448" s="8">
        <v>5</v>
      </c>
      <c r="D4448" s="9" t="s">
        <v>5672</v>
      </c>
      <c r="E4448" t="str">
        <f t="shared" si="612"/>
        <v>http://creativecommons.org/publicdomain/zero/1.0/</v>
      </c>
      <c r="F4448" s="11" t="s">
        <v>5914</v>
      </c>
      <c r="G4448">
        <v>10</v>
      </c>
      <c r="H4448" t="s">
        <v>337</v>
      </c>
      <c r="I4448" s="3" t="str">
        <f t="shared" si="613"/>
        <v>https://jpsearch.go.jp/term/type/文章要素</v>
      </c>
      <c r="L4448">
        <f t="shared" ref="L4448:L4511" si="615">20+INT(B4448/2)</f>
        <v>201</v>
      </c>
      <c r="M4448" t="str">
        <f t="shared" ref="M4448:M4511" si="616">"https://www.dl.ndl.go.jp/api/iiif/3437686/canvas/"&amp;L4448</f>
        <v>https://www.dl.ndl.go.jp/api/iiif/3437686/canvas/201</v>
      </c>
      <c r="N4448" t="str">
        <f t="shared" si="614"/>
        <v>https://www.dl.ndl.go.jp/api/iiif/3437686/manifest.json</v>
      </c>
      <c r="O4448" t="str">
        <f t="shared" ref="O4448:O4511" si="617">"http://da.dl.itc.u-tokyo.ac.jp/mirador/?params=[{%22manifest%22:%22"&amp;N4448&amp;"%22,%22canvas%22:%22"&amp;M4448&amp;"%22}]"</f>
        <v>http://da.dl.itc.u-tokyo.ac.jp/mirador/?params=[{%22manifest%22:%22https://www.dl.ndl.go.jp/api/iiif/3437686/manifest.json%22,%22canvas%22:%22https://www.dl.ndl.go.jp/api/iiif/3437686/canvas/201%22}]</v>
      </c>
      <c r="P4448" t="b">
        <f t="shared" ref="P4448:P4511" si="618">S4448=C4448</f>
        <v>1</v>
      </c>
      <c r="Q4448" t="b">
        <f t="shared" ref="Q4448:Q4511" si="619">B4448=R4448</f>
        <v>1</v>
      </c>
      <c r="R4448" s="8">
        <v>362</v>
      </c>
      <c r="S4448" s="8">
        <v>5</v>
      </c>
      <c r="T4448" s="9" t="s">
        <v>5672</v>
      </c>
    </row>
    <row r="4449" spans="1:20" ht="19">
      <c r="A4449" s="8" t="str">
        <f t="shared" si="611"/>
        <v>https://w3id.org/kouigenjimonogatari/data/0362-06.json</v>
      </c>
      <c r="B4449" s="8">
        <v>362</v>
      </c>
      <c r="C4449" s="8">
        <v>6</v>
      </c>
      <c r="D4449" s="9" t="s">
        <v>4364</v>
      </c>
      <c r="E4449" t="str">
        <f t="shared" si="612"/>
        <v>http://creativecommons.org/publicdomain/zero/1.0/</v>
      </c>
      <c r="F4449" s="11" t="s">
        <v>5914</v>
      </c>
      <c r="G4449">
        <v>10</v>
      </c>
      <c r="H4449" t="s">
        <v>337</v>
      </c>
      <c r="I4449" s="3" t="str">
        <f t="shared" si="613"/>
        <v>https://jpsearch.go.jp/term/type/文章要素</v>
      </c>
      <c r="L4449">
        <f t="shared" si="615"/>
        <v>201</v>
      </c>
      <c r="M4449" t="str">
        <f t="shared" si="616"/>
        <v>https://www.dl.ndl.go.jp/api/iiif/3437686/canvas/201</v>
      </c>
      <c r="N4449" t="str">
        <f t="shared" si="614"/>
        <v>https://www.dl.ndl.go.jp/api/iiif/3437686/manifest.json</v>
      </c>
      <c r="O4449" t="str">
        <f t="shared" si="617"/>
        <v>http://da.dl.itc.u-tokyo.ac.jp/mirador/?params=[{%22manifest%22:%22https://www.dl.ndl.go.jp/api/iiif/3437686/manifest.json%22,%22canvas%22:%22https://www.dl.ndl.go.jp/api/iiif/3437686/canvas/201%22}]</v>
      </c>
      <c r="P4449" t="b">
        <f t="shared" si="618"/>
        <v>1</v>
      </c>
      <c r="Q4449" t="b">
        <f t="shared" si="619"/>
        <v>1</v>
      </c>
      <c r="R4449" s="8">
        <v>362</v>
      </c>
      <c r="S4449" s="8">
        <v>6</v>
      </c>
      <c r="T4449" s="9" t="s">
        <v>4364</v>
      </c>
    </row>
    <row r="4450" spans="1:20" ht="19">
      <c r="A4450" s="8" t="str">
        <f t="shared" si="611"/>
        <v>https://w3id.org/kouigenjimonogatari/data/0362-07.json</v>
      </c>
      <c r="B4450" s="8">
        <v>362</v>
      </c>
      <c r="C4450" s="8">
        <v>7</v>
      </c>
      <c r="D4450" s="9" t="s">
        <v>5673</v>
      </c>
      <c r="E4450" t="str">
        <f t="shared" si="612"/>
        <v>http://creativecommons.org/publicdomain/zero/1.0/</v>
      </c>
      <c r="F4450" s="11" t="s">
        <v>5914</v>
      </c>
      <c r="G4450">
        <v>10</v>
      </c>
      <c r="H4450" t="s">
        <v>337</v>
      </c>
      <c r="I4450" s="3" t="str">
        <f t="shared" si="613"/>
        <v>https://jpsearch.go.jp/term/type/文章要素</v>
      </c>
      <c r="L4450">
        <f t="shared" si="615"/>
        <v>201</v>
      </c>
      <c r="M4450" t="str">
        <f t="shared" si="616"/>
        <v>https://www.dl.ndl.go.jp/api/iiif/3437686/canvas/201</v>
      </c>
      <c r="N4450" t="str">
        <f t="shared" si="614"/>
        <v>https://www.dl.ndl.go.jp/api/iiif/3437686/manifest.json</v>
      </c>
      <c r="O4450" t="str">
        <f t="shared" si="617"/>
        <v>http://da.dl.itc.u-tokyo.ac.jp/mirador/?params=[{%22manifest%22:%22https://www.dl.ndl.go.jp/api/iiif/3437686/manifest.json%22,%22canvas%22:%22https://www.dl.ndl.go.jp/api/iiif/3437686/canvas/201%22}]</v>
      </c>
      <c r="P4450" t="b">
        <f t="shared" si="618"/>
        <v>1</v>
      </c>
      <c r="Q4450" t="b">
        <f t="shared" si="619"/>
        <v>1</v>
      </c>
      <c r="R4450" s="8">
        <v>362</v>
      </c>
      <c r="S4450" s="8">
        <v>7</v>
      </c>
      <c r="T4450" s="9" t="s">
        <v>5673</v>
      </c>
    </row>
    <row r="4451" spans="1:20" ht="19">
      <c r="A4451" s="8" t="str">
        <f t="shared" si="611"/>
        <v>https://w3id.org/kouigenjimonogatari/data/0362-08.json</v>
      </c>
      <c r="B4451" s="8">
        <v>362</v>
      </c>
      <c r="C4451" s="8">
        <v>8</v>
      </c>
      <c r="D4451" s="9" t="s">
        <v>5674</v>
      </c>
      <c r="E4451" t="str">
        <f t="shared" si="612"/>
        <v>http://creativecommons.org/publicdomain/zero/1.0/</v>
      </c>
      <c r="F4451" s="11" t="s">
        <v>5914</v>
      </c>
      <c r="G4451">
        <v>10</v>
      </c>
      <c r="H4451" t="s">
        <v>337</v>
      </c>
      <c r="I4451" s="3" t="str">
        <f t="shared" si="613"/>
        <v>https://jpsearch.go.jp/term/type/文章要素</v>
      </c>
      <c r="L4451">
        <f t="shared" si="615"/>
        <v>201</v>
      </c>
      <c r="M4451" t="str">
        <f t="shared" si="616"/>
        <v>https://www.dl.ndl.go.jp/api/iiif/3437686/canvas/201</v>
      </c>
      <c r="N4451" t="str">
        <f t="shared" si="614"/>
        <v>https://www.dl.ndl.go.jp/api/iiif/3437686/manifest.json</v>
      </c>
      <c r="O4451" t="str">
        <f t="shared" si="617"/>
        <v>http://da.dl.itc.u-tokyo.ac.jp/mirador/?params=[{%22manifest%22:%22https://www.dl.ndl.go.jp/api/iiif/3437686/manifest.json%22,%22canvas%22:%22https://www.dl.ndl.go.jp/api/iiif/3437686/canvas/201%22}]</v>
      </c>
      <c r="P4451" t="b">
        <f t="shared" si="618"/>
        <v>1</v>
      </c>
      <c r="Q4451" t="b">
        <f t="shared" si="619"/>
        <v>1</v>
      </c>
      <c r="R4451" s="8">
        <v>362</v>
      </c>
      <c r="S4451" s="8">
        <v>8</v>
      </c>
      <c r="T4451" s="9" t="s">
        <v>5674</v>
      </c>
    </row>
    <row r="4452" spans="1:20" ht="19">
      <c r="A4452" s="8" t="str">
        <f t="shared" si="611"/>
        <v>https://w3id.org/kouigenjimonogatari/data/0362-09.json</v>
      </c>
      <c r="B4452" s="8">
        <v>362</v>
      </c>
      <c r="C4452" s="8">
        <v>9</v>
      </c>
      <c r="D4452" s="9" t="s">
        <v>5675</v>
      </c>
      <c r="E4452" t="str">
        <f t="shared" si="612"/>
        <v>http://creativecommons.org/publicdomain/zero/1.0/</v>
      </c>
      <c r="F4452" s="11" t="s">
        <v>5914</v>
      </c>
      <c r="G4452">
        <v>10</v>
      </c>
      <c r="H4452" t="s">
        <v>337</v>
      </c>
      <c r="I4452" s="3" t="str">
        <f t="shared" si="613"/>
        <v>https://jpsearch.go.jp/term/type/文章要素</v>
      </c>
      <c r="L4452">
        <f t="shared" si="615"/>
        <v>201</v>
      </c>
      <c r="M4452" t="str">
        <f t="shared" si="616"/>
        <v>https://www.dl.ndl.go.jp/api/iiif/3437686/canvas/201</v>
      </c>
      <c r="N4452" t="str">
        <f t="shared" si="614"/>
        <v>https://www.dl.ndl.go.jp/api/iiif/3437686/manifest.json</v>
      </c>
      <c r="O4452" t="str">
        <f t="shared" si="617"/>
        <v>http://da.dl.itc.u-tokyo.ac.jp/mirador/?params=[{%22manifest%22:%22https://www.dl.ndl.go.jp/api/iiif/3437686/manifest.json%22,%22canvas%22:%22https://www.dl.ndl.go.jp/api/iiif/3437686/canvas/201%22}]</v>
      </c>
      <c r="P4452" t="b">
        <f t="shared" si="618"/>
        <v>1</v>
      </c>
      <c r="Q4452" t="b">
        <f t="shared" si="619"/>
        <v>1</v>
      </c>
      <c r="R4452" s="8">
        <v>362</v>
      </c>
      <c r="S4452" s="8">
        <v>9</v>
      </c>
      <c r="T4452" s="9" t="s">
        <v>5675</v>
      </c>
    </row>
    <row r="4453" spans="1:20" ht="19">
      <c r="A4453" s="8" t="str">
        <f t="shared" si="611"/>
        <v>https://w3id.org/kouigenjimonogatari/data/0362-10.json</v>
      </c>
      <c r="B4453" s="8">
        <v>362</v>
      </c>
      <c r="C4453" s="8">
        <v>10</v>
      </c>
      <c r="D4453" s="9" t="s">
        <v>5676</v>
      </c>
      <c r="E4453" t="str">
        <f t="shared" si="612"/>
        <v>http://creativecommons.org/publicdomain/zero/1.0/</v>
      </c>
      <c r="F4453" s="11" t="s">
        <v>5914</v>
      </c>
      <c r="G4453">
        <v>10</v>
      </c>
      <c r="H4453" t="s">
        <v>337</v>
      </c>
      <c r="I4453" s="3" t="str">
        <f t="shared" si="613"/>
        <v>https://jpsearch.go.jp/term/type/文章要素</v>
      </c>
      <c r="L4453">
        <f t="shared" si="615"/>
        <v>201</v>
      </c>
      <c r="M4453" t="str">
        <f t="shared" si="616"/>
        <v>https://www.dl.ndl.go.jp/api/iiif/3437686/canvas/201</v>
      </c>
      <c r="N4453" t="str">
        <f t="shared" si="614"/>
        <v>https://www.dl.ndl.go.jp/api/iiif/3437686/manifest.json</v>
      </c>
      <c r="O4453" t="str">
        <f t="shared" si="617"/>
        <v>http://da.dl.itc.u-tokyo.ac.jp/mirador/?params=[{%22manifest%22:%22https://www.dl.ndl.go.jp/api/iiif/3437686/manifest.json%22,%22canvas%22:%22https://www.dl.ndl.go.jp/api/iiif/3437686/canvas/201%22}]</v>
      </c>
      <c r="P4453" t="b">
        <f t="shared" si="618"/>
        <v>1</v>
      </c>
      <c r="Q4453" t="b">
        <f t="shared" si="619"/>
        <v>1</v>
      </c>
      <c r="R4453" s="8">
        <v>362</v>
      </c>
      <c r="S4453" s="8">
        <v>10</v>
      </c>
      <c r="T4453" s="9" t="s">
        <v>5676</v>
      </c>
    </row>
    <row r="4454" spans="1:20" ht="19">
      <c r="A4454" s="8" t="str">
        <f t="shared" si="611"/>
        <v>https://w3id.org/kouigenjimonogatari/data/0362-11.json</v>
      </c>
      <c r="B4454" s="8">
        <v>362</v>
      </c>
      <c r="C4454" s="8">
        <v>11</v>
      </c>
      <c r="D4454" s="9" t="s">
        <v>5677</v>
      </c>
      <c r="E4454" t="str">
        <f t="shared" si="612"/>
        <v>http://creativecommons.org/publicdomain/zero/1.0/</v>
      </c>
      <c r="F4454" s="11" t="s">
        <v>5914</v>
      </c>
      <c r="G4454">
        <v>10</v>
      </c>
      <c r="H4454" t="s">
        <v>337</v>
      </c>
      <c r="I4454" s="3" t="str">
        <f t="shared" si="613"/>
        <v>https://jpsearch.go.jp/term/type/文章要素</v>
      </c>
      <c r="L4454">
        <f t="shared" si="615"/>
        <v>201</v>
      </c>
      <c r="M4454" t="str">
        <f t="shared" si="616"/>
        <v>https://www.dl.ndl.go.jp/api/iiif/3437686/canvas/201</v>
      </c>
      <c r="N4454" t="str">
        <f t="shared" si="614"/>
        <v>https://www.dl.ndl.go.jp/api/iiif/3437686/manifest.json</v>
      </c>
      <c r="O4454" t="str">
        <f t="shared" si="617"/>
        <v>http://da.dl.itc.u-tokyo.ac.jp/mirador/?params=[{%22manifest%22:%22https://www.dl.ndl.go.jp/api/iiif/3437686/manifest.json%22,%22canvas%22:%22https://www.dl.ndl.go.jp/api/iiif/3437686/canvas/201%22}]</v>
      </c>
      <c r="P4454" t="b">
        <f t="shared" si="618"/>
        <v>1</v>
      </c>
      <c r="Q4454" t="b">
        <f t="shared" si="619"/>
        <v>1</v>
      </c>
      <c r="R4454" s="8">
        <v>362</v>
      </c>
      <c r="S4454" s="8">
        <v>11</v>
      </c>
      <c r="T4454" s="9" t="s">
        <v>5677</v>
      </c>
    </row>
    <row r="4455" spans="1:20" ht="19">
      <c r="A4455" s="8" t="str">
        <f t="shared" si="611"/>
        <v>https://w3id.org/kouigenjimonogatari/data/0362-12.json</v>
      </c>
      <c r="B4455" s="8">
        <v>362</v>
      </c>
      <c r="C4455" s="8">
        <v>12</v>
      </c>
      <c r="D4455" s="9" t="s">
        <v>5678</v>
      </c>
      <c r="E4455" t="str">
        <f t="shared" si="612"/>
        <v>http://creativecommons.org/publicdomain/zero/1.0/</v>
      </c>
      <c r="F4455" s="11" t="s">
        <v>5914</v>
      </c>
      <c r="G4455">
        <v>10</v>
      </c>
      <c r="H4455" t="s">
        <v>337</v>
      </c>
      <c r="I4455" s="3" t="str">
        <f t="shared" si="613"/>
        <v>https://jpsearch.go.jp/term/type/文章要素</v>
      </c>
      <c r="L4455">
        <f t="shared" si="615"/>
        <v>201</v>
      </c>
      <c r="M4455" t="str">
        <f t="shared" si="616"/>
        <v>https://www.dl.ndl.go.jp/api/iiif/3437686/canvas/201</v>
      </c>
      <c r="N4455" t="str">
        <f t="shared" si="614"/>
        <v>https://www.dl.ndl.go.jp/api/iiif/3437686/manifest.json</v>
      </c>
      <c r="O4455" t="str">
        <f t="shared" si="617"/>
        <v>http://da.dl.itc.u-tokyo.ac.jp/mirador/?params=[{%22manifest%22:%22https://www.dl.ndl.go.jp/api/iiif/3437686/manifest.json%22,%22canvas%22:%22https://www.dl.ndl.go.jp/api/iiif/3437686/canvas/201%22}]</v>
      </c>
      <c r="P4455" t="b">
        <f t="shared" si="618"/>
        <v>1</v>
      </c>
      <c r="Q4455" t="b">
        <f t="shared" si="619"/>
        <v>1</v>
      </c>
      <c r="R4455" s="8">
        <v>362</v>
      </c>
      <c r="S4455" s="8">
        <v>12</v>
      </c>
      <c r="T4455" s="9" t="s">
        <v>5678</v>
      </c>
    </row>
    <row r="4456" spans="1:20" ht="19">
      <c r="A4456" s="8" t="str">
        <f t="shared" si="611"/>
        <v>https://w3id.org/kouigenjimonogatari/data/0362-13.json</v>
      </c>
      <c r="B4456" s="8">
        <v>362</v>
      </c>
      <c r="C4456" s="8">
        <v>13</v>
      </c>
      <c r="D4456" s="9" t="s">
        <v>5680</v>
      </c>
      <c r="E4456" t="str">
        <f t="shared" si="612"/>
        <v>http://creativecommons.org/publicdomain/zero/1.0/</v>
      </c>
      <c r="F4456" s="11" t="s">
        <v>5914</v>
      </c>
      <c r="G4456">
        <v>10</v>
      </c>
      <c r="H4456" t="s">
        <v>337</v>
      </c>
      <c r="I4456" s="3" t="str">
        <f t="shared" si="613"/>
        <v>https://jpsearch.go.jp/term/type/文章要素</v>
      </c>
      <c r="L4456">
        <f t="shared" si="615"/>
        <v>201</v>
      </c>
      <c r="M4456" t="str">
        <f t="shared" si="616"/>
        <v>https://www.dl.ndl.go.jp/api/iiif/3437686/canvas/201</v>
      </c>
      <c r="N4456" t="str">
        <f t="shared" si="614"/>
        <v>https://www.dl.ndl.go.jp/api/iiif/3437686/manifest.json</v>
      </c>
      <c r="O4456" t="str">
        <f t="shared" si="617"/>
        <v>http://da.dl.itc.u-tokyo.ac.jp/mirador/?params=[{%22manifest%22:%22https://www.dl.ndl.go.jp/api/iiif/3437686/manifest.json%22,%22canvas%22:%22https://www.dl.ndl.go.jp/api/iiif/3437686/canvas/201%22}]</v>
      </c>
      <c r="P4456" t="b">
        <f t="shared" si="618"/>
        <v>1</v>
      </c>
      <c r="Q4456" t="b">
        <f t="shared" si="619"/>
        <v>1</v>
      </c>
      <c r="R4456" s="8">
        <v>362</v>
      </c>
      <c r="S4456" s="8">
        <v>13</v>
      </c>
      <c r="T4456" s="9" t="s">
        <v>5680</v>
      </c>
    </row>
    <row r="4457" spans="1:20" ht="19">
      <c r="A4457" s="8" t="str">
        <f t="shared" si="611"/>
        <v>https://w3id.org/kouigenjimonogatari/data/0362-14.json</v>
      </c>
      <c r="B4457" s="8">
        <v>362</v>
      </c>
      <c r="C4457" s="8">
        <v>14</v>
      </c>
      <c r="D4457" s="9" t="s">
        <v>5682</v>
      </c>
      <c r="E4457" t="str">
        <f t="shared" si="612"/>
        <v>http://creativecommons.org/publicdomain/zero/1.0/</v>
      </c>
      <c r="F4457" s="11" t="s">
        <v>5914</v>
      </c>
      <c r="G4457">
        <v>10</v>
      </c>
      <c r="H4457" t="s">
        <v>337</v>
      </c>
      <c r="I4457" s="3" t="str">
        <f t="shared" si="613"/>
        <v>https://jpsearch.go.jp/term/type/文章要素</v>
      </c>
      <c r="L4457">
        <f t="shared" si="615"/>
        <v>201</v>
      </c>
      <c r="M4457" t="str">
        <f t="shared" si="616"/>
        <v>https://www.dl.ndl.go.jp/api/iiif/3437686/canvas/201</v>
      </c>
      <c r="N4457" t="str">
        <f t="shared" si="614"/>
        <v>https://www.dl.ndl.go.jp/api/iiif/3437686/manifest.json</v>
      </c>
      <c r="O4457" t="str">
        <f t="shared" si="617"/>
        <v>http://da.dl.itc.u-tokyo.ac.jp/mirador/?params=[{%22manifest%22:%22https://www.dl.ndl.go.jp/api/iiif/3437686/manifest.json%22,%22canvas%22:%22https://www.dl.ndl.go.jp/api/iiif/3437686/canvas/201%22}]</v>
      </c>
      <c r="P4457" t="b">
        <f t="shared" si="618"/>
        <v>1</v>
      </c>
      <c r="Q4457" t="b">
        <f t="shared" si="619"/>
        <v>1</v>
      </c>
      <c r="R4457" s="8">
        <v>362</v>
      </c>
      <c r="S4457" s="8">
        <v>14</v>
      </c>
      <c r="T4457" s="9" t="s">
        <v>5682</v>
      </c>
    </row>
    <row r="4458" spans="1:20" ht="19">
      <c r="A4458" s="8" t="str">
        <f t="shared" si="611"/>
        <v>https://w3id.org/kouigenjimonogatari/data/0363-01.json</v>
      </c>
      <c r="B4458" s="8">
        <v>363</v>
      </c>
      <c r="C4458" s="8">
        <v>1</v>
      </c>
      <c r="D4458" s="9" t="s">
        <v>5684</v>
      </c>
      <c r="E4458" t="str">
        <f t="shared" si="612"/>
        <v>http://creativecommons.org/publicdomain/zero/1.0/</v>
      </c>
      <c r="F4458" s="11" t="s">
        <v>5914</v>
      </c>
      <c r="G4458">
        <v>10</v>
      </c>
      <c r="H4458" t="s">
        <v>337</v>
      </c>
      <c r="I4458" s="3" t="str">
        <f t="shared" si="613"/>
        <v>https://jpsearch.go.jp/term/type/文章要素</v>
      </c>
      <c r="L4458">
        <f t="shared" si="615"/>
        <v>201</v>
      </c>
      <c r="M4458" t="str">
        <f t="shared" si="616"/>
        <v>https://www.dl.ndl.go.jp/api/iiif/3437686/canvas/201</v>
      </c>
      <c r="N4458" t="str">
        <f t="shared" si="614"/>
        <v>https://www.dl.ndl.go.jp/api/iiif/3437686/manifest.json</v>
      </c>
      <c r="O4458" t="str">
        <f t="shared" si="617"/>
        <v>http://da.dl.itc.u-tokyo.ac.jp/mirador/?params=[{%22manifest%22:%22https://www.dl.ndl.go.jp/api/iiif/3437686/manifest.json%22,%22canvas%22:%22https://www.dl.ndl.go.jp/api/iiif/3437686/canvas/201%22}]</v>
      </c>
      <c r="P4458" t="b">
        <f t="shared" si="618"/>
        <v>1</v>
      </c>
      <c r="Q4458" t="b">
        <f t="shared" si="619"/>
        <v>1</v>
      </c>
      <c r="R4458" s="8">
        <v>363</v>
      </c>
      <c r="S4458" s="8">
        <v>1</v>
      </c>
      <c r="T4458" s="9" t="s">
        <v>5684</v>
      </c>
    </row>
    <row r="4459" spans="1:20" ht="19">
      <c r="A4459" s="8" t="str">
        <f t="shared" si="611"/>
        <v>https://w3id.org/kouigenjimonogatari/data/0363-02.json</v>
      </c>
      <c r="B4459" s="8">
        <v>363</v>
      </c>
      <c r="C4459" s="8">
        <v>2</v>
      </c>
      <c r="D4459" s="9" t="s">
        <v>5686</v>
      </c>
      <c r="E4459" t="str">
        <f t="shared" si="612"/>
        <v>http://creativecommons.org/publicdomain/zero/1.0/</v>
      </c>
      <c r="F4459" s="11" t="s">
        <v>5914</v>
      </c>
      <c r="G4459">
        <v>10</v>
      </c>
      <c r="H4459" t="s">
        <v>337</v>
      </c>
      <c r="I4459" s="3" t="str">
        <f t="shared" si="613"/>
        <v>https://jpsearch.go.jp/term/type/文章要素</v>
      </c>
      <c r="L4459">
        <f t="shared" si="615"/>
        <v>201</v>
      </c>
      <c r="M4459" t="str">
        <f t="shared" si="616"/>
        <v>https://www.dl.ndl.go.jp/api/iiif/3437686/canvas/201</v>
      </c>
      <c r="N4459" t="str">
        <f t="shared" si="614"/>
        <v>https://www.dl.ndl.go.jp/api/iiif/3437686/manifest.json</v>
      </c>
      <c r="O4459" t="str">
        <f t="shared" si="617"/>
        <v>http://da.dl.itc.u-tokyo.ac.jp/mirador/?params=[{%22manifest%22:%22https://www.dl.ndl.go.jp/api/iiif/3437686/manifest.json%22,%22canvas%22:%22https://www.dl.ndl.go.jp/api/iiif/3437686/canvas/201%22}]</v>
      </c>
      <c r="P4459" t="b">
        <f t="shared" si="618"/>
        <v>1</v>
      </c>
      <c r="Q4459" t="b">
        <f t="shared" si="619"/>
        <v>1</v>
      </c>
      <c r="R4459" s="8">
        <v>363</v>
      </c>
      <c r="S4459" s="8">
        <v>2</v>
      </c>
      <c r="T4459" s="9" t="s">
        <v>5686</v>
      </c>
    </row>
    <row r="4460" spans="1:20" ht="19">
      <c r="A4460" s="8" t="str">
        <f t="shared" si="611"/>
        <v>https://w3id.org/kouigenjimonogatari/data/0363-03.json</v>
      </c>
      <c r="B4460" s="8">
        <v>363</v>
      </c>
      <c r="C4460" s="8">
        <v>3</v>
      </c>
      <c r="D4460" s="9" t="s">
        <v>5688</v>
      </c>
      <c r="E4460" t="str">
        <f t="shared" si="612"/>
        <v>http://creativecommons.org/publicdomain/zero/1.0/</v>
      </c>
      <c r="F4460" s="11" t="s">
        <v>5914</v>
      </c>
      <c r="G4460">
        <v>10</v>
      </c>
      <c r="H4460" t="s">
        <v>337</v>
      </c>
      <c r="I4460" s="3" t="str">
        <f t="shared" si="613"/>
        <v>https://jpsearch.go.jp/term/type/文章要素</v>
      </c>
      <c r="L4460">
        <f t="shared" si="615"/>
        <v>201</v>
      </c>
      <c r="M4460" t="str">
        <f t="shared" si="616"/>
        <v>https://www.dl.ndl.go.jp/api/iiif/3437686/canvas/201</v>
      </c>
      <c r="N4460" t="str">
        <f t="shared" si="614"/>
        <v>https://www.dl.ndl.go.jp/api/iiif/3437686/manifest.json</v>
      </c>
      <c r="O4460" t="str">
        <f t="shared" si="617"/>
        <v>http://da.dl.itc.u-tokyo.ac.jp/mirador/?params=[{%22manifest%22:%22https://www.dl.ndl.go.jp/api/iiif/3437686/manifest.json%22,%22canvas%22:%22https://www.dl.ndl.go.jp/api/iiif/3437686/canvas/201%22}]</v>
      </c>
      <c r="P4460" t="b">
        <f t="shared" si="618"/>
        <v>1</v>
      </c>
      <c r="Q4460" t="b">
        <f t="shared" si="619"/>
        <v>1</v>
      </c>
      <c r="R4460" s="8">
        <v>363</v>
      </c>
      <c r="S4460" s="8">
        <v>3</v>
      </c>
      <c r="T4460" s="9" t="s">
        <v>5688</v>
      </c>
    </row>
    <row r="4461" spans="1:20" ht="19">
      <c r="A4461" s="8" t="str">
        <f t="shared" si="611"/>
        <v>https://w3id.org/kouigenjimonogatari/data/0363-04.json</v>
      </c>
      <c r="B4461" s="8">
        <v>363</v>
      </c>
      <c r="C4461" s="8">
        <v>4</v>
      </c>
      <c r="D4461" s="9" t="s">
        <v>5690</v>
      </c>
      <c r="E4461" t="str">
        <f t="shared" si="612"/>
        <v>http://creativecommons.org/publicdomain/zero/1.0/</v>
      </c>
      <c r="F4461" s="11" t="s">
        <v>5914</v>
      </c>
      <c r="G4461">
        <v>10</v>
      </c>
      <c r="H4461" t="s">
        <v>337</v>
      </c>
      <c r="I4461" s="3" t="str">
        <f t="shared" si="613"/>
        <v>https://jpsearch.go.jp/term/type/文章要素</v>
      </c>
      <c r="L4461">
        <f t="shared" si="615"/>
        <v>201</v>
      </c>
      <c r="M4461" t="str">
        <f t="shared" si="616"/>
        <v>https://www.dl.ndl.go.jp/api/iiif/3437686/canvas/201</v>
      </c>
      <c r="N4461" t="str">
        <f t="shared" si="614"/>
        <v>https://www.dl.ndl.go.jp/api/iiif/3437686/manifest.json</v>
      </c>
      <c r="O4461" t="str">
        <f t="shared" si="617"/>
        <v>http://da.dl.itc.u-tokyo.ac.jp/mirador/?params=[{%22manifest%22:%22https://www.dl.ndl.go.jp/api/iiif/3437686/manifest.json%22,%22canvas%22:%22https://www.dl.ndl.go.jp/api/iiif/3437686/canvas/201%22}]</v>
      </c>
      <c r="P4461" t="b">
        <f t="shared" si="618"/>
        <v>1</v>
      </c>
      <c r="Q4461" t="b">
        <f t="shared" si="619"/>
        <v>1</v>
      </c>
      <c r="R4461" s="8">
        <v>363</v>
      </c>
      <c r="S4461" s="8">
        <v>4</v>
      </c>
      <c r="T4461" s="9" t="s">
        <v>5690</v>
      </c>
    </row>
    <row r="4462" spans="1:20" ht="19">
      <c r="A4462" s="8" t="str">
        <f t="shared" si="611"/>
        <v>https://w3id.org/kouigenjimonogatari/data/0363-05.json</v>
      </c>
      <c r="B4462" s="8">
        <v>363</v>
      </c>
      <c r="C4462" s="8">
        <v>5</v>
      </c>
      <c r="D4462" s="9" t="s">
        <v>5692</v>
      </c>
      <c r="E4462" t="str">
        <f t="shared" si="612"/>
        <v>http://creativecommons.org/publicdomain/zero/1.0/</v>
      </c>
      <c r="F4462" s="11" t="s">
        <v>5914</v>
      </c>
      <c r="G4462">
        <v>10</v>
      </c>
      <c r="H4462" t="s">
        <v>337</v>
      </c>
      <c r="I4462" s="3" t="str">
        <f t="shared" si="613"/>
        <v>https://jpsearch.go.jp/term/type/文章要素</v>
      </c>
      <c r="L4462">
        <f t="shared" si="615"/>
        <v>201</v>
      </c>
      <c r="M4462" t="str">
        <f t="shared" si="616"/>
        <v>https://www.dl.ndl.go.jp/api/iiif/3437686/canvas/201</v>
      </c>
      <c r="N4462" t="str">
        <f t="shared" si="614"/>
        <v>https://www.dl.ndl.go.jp/api/iiif/3437686/manifest.json</v>
      </c>
      <c r="O4462" t="str">
        <f t="shared" si="617"/>
        <v>http://da.dl.itc.u-tokyo.ac.jp/mirador/?params=[{%22manifest%22:%22https://www.dl.ndl.go.jp/api/iiif/3437686/manifest.json%22,%22canvas%22:%22https://www.dl.ndl.go.jp/api/iiif/3437686/canvas/201%22}]</v>
      </c>
      <c r="P4462" t="b">
        <f t="shared" si="618"/>
        <v>1</v>
      </c>
      <c r="Q4462" t="b">
        <f t="shared" si="619"/>
        <v>1</v>
      </c>
      <c r="R4462" s="8">
        <v>363</v>
      </c>
      <c r="S4462" s="8">
        <v>5</v>
      </c>
      <c r="T4462" s="9" t="s">
        <v>5692</v>
      </c>
    </row>
    <row r="4463" spans="1:20" ht="19">
      <c r="A4463" s="8" t="str">
        <f t="shared" si="611"/>
        <v>https://w3id.org/kouigenjimonogatari/data/0363-06.json</v>
      </c>
      <c r="B4463" s="8">
        <v>363</v>
      </c>
      <c r="C4463" s="8">
        <v>6</v>
      </c>
      <c r="D4463" s="9" t="s">
        <v>5694</v>
      </c>
      <c r="E4463" t="str">
        <f t="shared" si="612"/>
        <v>http://creativecommons.org/publicdomain/zero/1.0/</v>
      </c>
      <c r="F4463" s="11" t="s">
        <v>5914</v>
      </c>
      <c r="G4463">
        <v>10</v>
      </c>
      <c r="H4463" t="s">
        <v>337</v>
      </c>
      <c r="I4463" s="3" t="str">
        <f t="shared" si="613"/>
        <v>https://jpsearch.go.jp/term/type/文章要素</v>
      </c>
      <c r="L4463">
        <f t="shared" si="615"/>
        <v>201</v>
      </c>
      <c r="M4463" t="str">
        <f t="shared" si="616"/>
        <v>https://www.dl.ndl.go.jp/api/iiif/3437686/canvas/201</v>
      </c>
      <c r="N4463" t="str">
        <f t="shared" si="614"/>
        <v>https://www.dl.ndl.go.jp/api/iiif/3437686/manifest.json</v>
      </c>
      <c r="O4463" t="str">
        <f t="shared" si="617"/>
        <v>http://da.dl.itc.u-tokyo.ac.jp/mirador/?params=[{%22manifest%22:%22https://www.dl.ndl.go.jp/api/iiif/3437686/manifest.json%22,%22canvas%22:%22https://www.dl.ndl.go.jp/api/iiif/3437686/canvas/201%22}]</v>
      </c>
      <c r="P4463" t="b">
        <f t="shared" si="618"/>
        <v>1</v>
      </c>
      <c r="Q4463" t="b">
        <f t="shared" si="619"/>
        <v>1</v>
      </c>
      <c r="R4463" s="8">
        <v>363</v>
      </c>
      <c r="S4463" s="8">
        <v>6</v>
      </c>
      <c r="T4463" s="9" t="s">
        <v>5694</v>
      </c>
    </row>
    <row r="4464" spans="1:20" ht="19">
      <c r="A4464" s="8" t="str">
        <f t="shared" si="611"/>
        <v>https://w3id.org/kouigenjimonogatari/data/0363-07.json</v>
      </c>
      <c r="B4464" s="8">
        <v>363</v>
      </c>
      <c r="C4464" s="8">
        <v>7</v>
      </c>
      <c r="D4464" s="9" t="s">
        <v>5696</v>
      </c>
      <c r="E4464" t="str">
        <f t="shared" si="612"/>
        <v>http://creativecommons.org/publicdomain/zero/1.0/</v>
      </c>
      <c r="F4464" s="11" t="s">
        <v>5914</v>
      </c>
      <c r="G4464">
        <v>10</v>
      </c>
      <c r="H4464" t="s">
        <v>337</v>
      </c>
      <c r="I4464" s="3" t="str">
        <f t="shared" si="613"/>
        <v>https://jpsearch.go.jp/term/type/文章要素</v>
      </c>
      <c r="L4464">
        <f t="shared" si="615"/>
        <v>201</v>
      </c>
      <c r="M4464" t="str">
        <f t="shared" si="616"/>
        <v>https://www.dl.ndl.go.jp/api/iiif/3437686/canvas/201</v>
      </c>
      <c r="N4464" t="str">
        <f t="shared" si="614"/>
        <v>https://www.dl.ndl.go.jp/api/iiif/3437686/manifest.json</v>
      </c>
      <c r="O4464" t="str">
        <f t="shared" si="617"/>
        <v>http://da.dl.itc.u-tokyo.ac.jp/mirador/?params=[{%22manifest%22:%22https://www.dl.ndl.go.jp/api/iiif/3437686/manifest.json%22,%22canvas%22:%22https://www.dl.ndl.go.jp/api/iiif/3437686/canvas/201%22}]</v>
      </c>
      <c r="P4464" t="b">
        <f t="shared" si="618"/>
        <v>1</v>
      </c>
      <c r="Q4464" t="b">
        <f t="shared" si="619"/>
        <v>1</v>
      </c>
      <c r="R4464" s="8">
        <v>363</v>
      </c>
      <c r="S4464" s="8">
        <v>7</v>
      </c>
      <c r="T4464" s="9" t="s">
        <v>5696</v>
      </c>
    </row>
    <row r="4465" spans="1:20" ht="19">
      <c r="A4465" s="8" t="str">
        <f t="shared" si="611"/>
        <v>https://w3id.org/kouigenjimonogatari/data/0363-08.json</v>
      </c>
      <c r="B4465" s="8">
        <v>363</v>
      </c>
      <c r="C4465" s="8">
        <v>8</v>
      </c>
      <c r="D4465" s="9" t="s">
        <v>5698</v>
      </c>
      <c r="E4465" t="str">
        <f t="shared" si="612"/>
        <v>http://creativecommons.org/publicdomain/zero/1.0/</v>
      </c>
      <c r="F4465" s="11" t="s">
        <v>5914</v>
      </c>
      <c r="G4465">
        <v>10</v>
      </c>
      <c r="H4465" t="s">
        <v>337</v>
      </c>
      <c r="I4465" s="3" t="str">
        <f t="shared" si="613"/>
        <v>https://jpsearch.go.jp/term/type/文章要素</v>
      </c>
      <c r="L4465">
        <f t="shared" si="615"/>
        <v>201</v>
      </c>
      <c r="M4465" t="str">
        <f t="shared" si="616"/>
        <v>https://www.dl.ndl.go.jp/api/iiif/3437686/canvas/201</v>
      </c>
      <c r="N4465" t="str">
        <f t="shared" si="614"/>
        <v>https://www.dl.ndl.go.jp/api/iiif/3437686/manifest.json</v>
      </c>
      <c r="O4465" t="str">
        <f t="shared" si="617"/>
        <v>http://da.dl.itc.u-tokyo.ac.jp/mirador/?params=[{%22manifest%22:%22https://www.dl.ndl.go.jp/api/iiif/3437686/manifest.json%22,%22canvas%22:%22https://www.dl.ndl.go.jp/api/iiif/3437686/canvas/201%22}]</v>
      </c>
      <c r="P4465" t="b">
        <f t="shared" si="618"/>
        <v>1</v>
      </c>
      <c r="Q4465" t="b">
        <f t="shared" si="619"/>
        <v>1</v>
      </c>
      <c r="R4465" s="8">
        <v>363</v>
      </c>
      <c r="S4465" s="8">
        <v>8</v>
      </c>
      <c r="T4465" s="9" t="s">
        <v>5698</v>
      </c>
    </row>
    <row r="4466" spans="1:20" ht="19">
      <c r="A4466" s="8" t="str">
        <f t="shared" si="611"/>
        <v>https://w3id.org/kouigenjimonogatari/data/0363-09.json</v>
      </c>
      <c r="B4466" s="8">
        <v>363</v>
      </c>
      <c r="C4466" s="8">
        <v>9</v>
      </c>
      <c r="D4466" s="9" t="s">
        <v>5700</v>
      </c>
      <c r="E4466" t="str">
        <f t="shared" si="612"/>
        <v>http://creativecommons.org/publicdomain/zero/1.0/</v>
      </c>
      <c r="F4466" s="11" t="s">
        <v>5914</v>
      </c>
      <c r="G4466">
        <v>10</v>
      </c>
      <c r="H4466" t="s">
        <v>337</v>
      </c>
      <c r="I4466" s="3" t="str">
        <f t="shared" si="613"/>
        <v>https://jpsearch.go.jp/term/type/文章要素</v>
      </c>
      <c r="L4466">
        <f t="shared" si="615"/>
        <v>201</v>
      </c>
      <c r="M4466" t="str">
        <f t="shared" si="616"/>
        <v>https://www.dl.ndl.go.jp/api/iiif/3437686/canvas/201</v>
      </c>
      <c r="N4466" t="str">
        <f t="shared" si="614"/>
        <v>https://www.dl.ndl.go.jp/api/iiif/3437686/manifest.json</v>
      </c>
      <c r="O4466" t="str">
        <f t="shared" si="617"/>
        <v>http://da.dl.itc.u-tokyo.ac.jp/mirador/?params=[{%22manifest%22:%22https://www.dl.ndl.go.jp/api/iiif/3437686/manifest.json%22,%22canvas%22:%22https://www.dl.ndl.go.jp/api/iiif/3437686/canvas/201%22}]</v>
      </c>
      <c r="P4466" t="b">
        <f t="shared" si="618"/>
        <v>1</v>
      </c>
      <c r="Q4466" t="b">
        <f t="shared" si="619"/>
        <v>1</v>
      </c>
      <c r="R4466" s="8">
        <v>363</v>
      </c>
      <c r="S4466" s="8">
        <v>9</v>
      </c>
      <c r="T4466" s="9" t="s">
        <v>5700</v>
      </c>
    </row>
    <row r="4467" spans="1:20" ht="19">
      <c r="A4467" s="8" t="str">
        <f t="shared" si="611"/>
        <v>https://w3id.org/kouigenjimonogatari/data/0363-10.json</v>
      </c>
      <c r="B4467" s="8">
        <v>363</v>
      </c>
      <c r="C4467" s="8">
        <v>10</v>
      </c>
      <c r="D4467" s="9" t="s">
        <v>5702</v>
      </c>
      <c r="E4467" t="str">
        <f t="shared" si="612"/>
        <v>http://creativecommons.org/publicdomain/zero/1.0/</v>
      </c>
      <c r="F4467" s="11" t="s">
        <v>5914</v>
      </c>
      <c r="G4467">
        <v>10</v>
      </c>
      <c r="H4467" t="s">
        <v>337</v>
      </c>
      <c r="I4467" s="3" t="str">
        <f t="shared" si="613"/>
        <v>https://jpsearch.go.jp/term/type/文章要素</v>
      </c>
      <c r="L4467">
        <f t="shared" si="615"/>
        <v>201</v>
      </c>
      <c r="M4467" t="str">
        <f t="shared" si="616"/>
        <v>https://www.dl.ndl.go.jp/api/iiif/3437686/canvas/201</v>
      </c>
      <c r="N4467" t="str">
        <f t="shared" si="614"/>
        <v>https://www.dl.ndl.go.jp/api/iiif/3437686/manifest.json</v>
      </c>
      <c r="O4467" t="str">
        <f t="shared" si="617"/>
        <v>http://da.dl.itc.u-tokyo.ac.jp/mirador/?params=[{%22manifest%22:%22https://www.dl.ndl.go.jp/api/iiif/3437686/manifest.json%22,%22canvas%22:%22https://www.dl.ndl.go.jp/api/iiif/3437686/canvas/201%22}]</v>
      </c>
      <c r="P4467" t="b">
        <f t="shared" si="618"/>
        <v>1</v>
      </c>
      <c r="Q4467" t="b">
        <f t="shared" si="619"/>
        <v>1</v>
      </c>
      <c r="R4467" s="8">
        <v>363</v>
      </c>
      <c r="S4467" s="8">
        <v>10</v>
      </c>
      <c r="T4467" s="9" t="s">
        <v>5702</v>
      </c>
    </row>
    <row r="4468" spans="1:20" ht="19">
      <c r="A4468" s="8" t="str">
        <f t="shared" si="611"/>
        <v>https://w3id.org/kouigenjimonogatari/data/0363-11.json</v>
      </c>
      <c r="B4468" s="8">
        <v>363</v>
      </c>
      <c r="C4468" s="8">
        <v>11</v>
      </c>
      <c r="D4468" s="9" t="s">
        <v>5704</v>
      </c>
      <c r="E4468" t="str">
        <f t="shared" si="612"/>
        <v>http://creativecommons.org/publicdomain/zero/1.0/</v>
      </c>
      <c r="F4468" s="11" t="s">
        <v>5914</v>
      </c>
      <c r="G4468">
        <v>10</v>
      </c>
      <c r="H4468" t="s">
        <v>337</v>
      </c>
      <c r="I4468" s="3" t="str">
        <f t="shared" si="613"/>
        <v>https://jpsearch.go.jp/term/type/文章要素</v>
      </c>
      <c r="L4468">
        <f t="shared" si="615"/>
        <v>201</v>
      </c>
      <c r="M4468" t="str">
        <f t="shared" si="616"/>
        <v>https://www.dl.ndl.go.jp/api/iiif/3437686/canvas/201</v>
      </c>
      <c r="N4468" t="str">
        <f t="shared" si="614"/>
        <v>https://www.dl.ndl.go.jp/api/iiif/3437686/manifest.json</v>
      </c>
      <c r="O4468" t="str">
        <f t="shared" si="617"/>
        <v>http://da.dl.itc.u-tokyo.ac.jp/mirador/?params=[{%22manifest%22:%22https://www.dl.ndl.go.jp/api/iiif/3437686/manifest.json%22,%22canvas%22:%22https://www.dl.ndl.go.jp/api/iiif/3437686/canvas/201%22}]</v>
      </c>
      <c r="P4468" t="b">
        <f t="shared" si="618"/>
        <v>1</v>
      </c>
      <c r="Q4468" t="b">
        <f t="shared" si="619"/>
        <v>1</v>
      </c>
      <c r="R4468" s="8">
        <v>363</v>
      </c>
      <c r="S4468" s="8">
        <v>11</v>
      </c>
      <c r="T4468" s="9" t="s">
        <v>5704</v>
      </c>
    </row>
    <row r="4469" spans="1:20" ht="19">
      <c r="A4469" s="8" t="str">
        <f t="shared" si="611"/>
        <v>https://w3id.org/kouigenjimonogatari/data/0363-12.json</v>
      </c>
      <c r="B4469" s="8">
        <v>363</v>
      </c>
      <c r="C4469" s="8">
        <v>12</v>
      </c>
      <c r="D4469" s="9" t="s">
        <v>5706</v>
      </c>
      <c r="E4469" t="str">
        <f t="shared" si="612"/>
        <v>http://creativecommons.org/publicdomain/zero/1.0/</v>
      </c>
      <c r="F4469" s="11" t="s">
        <v>5914</v>
      </c>
      <c r="G4469">
        <v>10</v>
      </c>
      <c r="H4469" t="s">
        <v>337</v>
      </c>
      <c r="I4469" s="3" t="str">
        <f t="shared" si="613"/>
        <v>https://jpsearch.go.jp/term/type/文章要素</v>
      </c>
      <c r="L4469">
        <f t="shared" si="615"/>
        <v>201</v>
      </c>
      <c r="M4469" t="str">
        <f t="shared" si="616"/>
        <v>https://www.dl.ndl.go.jp/api/iiif/3437686/canvas/201</v>
      </c>
      <c r="N4469" t="str">
        <f t="shared" si="614"/>
        <v>https://www.dl.ndl.go.jp/api/iiif/3437686/manifest.json</v>
      </c>
      <c r="O4469" t="str">
        <f t="shared" si="617"/>
        <v>http://da.dl.itc.u-tokyo.ac.jp/mirador/?params=[{%22manifest%22:%22https://www.dl.ndl.go.jp/api/iiif/3437686/manifest.json%22,%22canvas%22:%22https://www.dl.ndl.go.jp/api/iiif/3437686/canvas/201%22}]</v>
      </c>
      <c r="P4469" t="b">
        <f t="shared" si="618"/>
        <v>1</v>
      </c>
      <c r="Q4469" t="b">
        <f t="shared" si="619"/>
        <v>1</v>
      </c>
      <c r="R4469" s="8">
        <v>363</v>
      </c>
      <c r="S4469" s="8">
        <v>12</v>
      </c>
      <c r="T4469" s="9" t="s">
        <v>5706</v>
      </c>
    </row>
    <row r="4470" spans="1:20" ht="19">
      <c r="A4470" s="8" t="str">
        <f t="shared" si="611"/>
        <v>https://w3id.org/kouigenjimonogatari/data/0363-13.json</v>
      </c>
      <c r="B4470" s="8">
        <v>363</v>
      </c>
      <c r="C4470" s="8">
        <v>13</v>
      </c>
      <c r="D4470" s="9" t="s">
        <v>5708</v>
      </c>
      <c r="E4470" t="str">
        <f t="shared" si="612"/>
        <v>http://creativecommons.org/publicdomain/zero/1.0/</v>
      </c>
      <c r="F4470" s="11" t="s">
        <v>5914</v>
      </c>
      <c r="G4470">
        <v>10</v>
      </c>
      <c r="H4470" t="s">
        <v>337</v>
      </c>
      <c r="I4470" s="3" t="str">
        <f t="shared" si="613"/>
        <v>https://jpsearch.go.jp/term/type/文章要素</v>
      </c>
      <c r="L4470">
        <f t="shared" si="615"/>
        <v>201</v>
      </c>
      <c r="M4470" t="str">
        <f t="shared" si="616"/>
        <v>https://www.dl.ndl.go.jp/api/iiif/3437686/canvas/201</v>
      </c>
      <c r="N4470" t="str">
        <f t="shared" si="614"/>
        <v>https://www.dl.ndl.go.jp/api/iiif/3437686/manifest.json</v>
      </c>
      <c r="O4470" t="str">
        <f t="shared" si="617"/>
        <v>http://da.dl.itc.u-tokyo.ac.jp/mirador/?params=[{%22manifest%22:%22https://www.dl.ndl.go.jp/api/iiif/3437686/manifest.json%22,%22canvas%22:%22https://www.dl.ndl.go.jp/api/iiif/3437686/canvas/201%22}]</v>
      </c>
      <c r="P4470" t="b">
        <f t="shared" si="618"/>
        <v>1</v>
      </c>
      <c r="Q4470" t="b">
        <f t="shared" si="619"/>
        <v>1</v>
      </c>
      <c r="R4470" s="8">
        <v>363</v>
      </c>
      <c r="S4470" s="8">
        <v>13</v>
      </c>
      <c r="T4470" s="9" t="s">
        <v>5708</v>
      </c>
    </row>
    <row r="4471" spans="1:20" ht="19">
      <c r="A4471" s="8" t="str">
        <f t="shared" si="611"/>
        <v>https://w3id.org/kouigenjimonogatari/data/0363-14.json</v>
      </c>
      <c r="B4471" s="8">
        <v>363</v>
      </c>
      <c r="C4471" s="8">
        <v>14</v>
      </c>
      <c r="D4471" s="9" t="s">
        <v>5710</v>
      </c>
      <c r="E4471" t="str">
        <f t="shared" si="612"/>
        <v>http://creativecommons.org/publicdomain/zero/1.0/</v>
      </c>
      <c r="F4471" s="11" t="s">
        <v>5914</v>
      </c>
      <c r="G4471">
        <v>10</v>
      </c>
      <c r="H4471" t="s">
        <v>337</v>
      </c>
      <c r="I4471" s="3" t="str">
        <f t="shared" si="613"/>
        <v>https://jpsearch.go.jp/term/type/文章要素</v>
      </c>
      <c r="L4471">
        <f t="shared" si="615"/>
        <v>201</v>
      </c>
      <c r="M4471" t="str">
        <f t="shared" si="616"/>
        <v>https://www.dl.ndl.go.jp/api/iiif/3437686/canvas/201</v>
      </c>
      <c r="N4471" t="str">
        <f t="shared" si="614"/>
        <v>https://www.dl.ndl.go.jp/api/iiif/3437686/manifest.json</v>
      </c>
      <c r="O4471" t="str">
        <f t="shared" si="617"/>
        <v>http://da.dl.itc.u-tokyo.ac.jp/mirador/?params=[{%22manifest%22:%22https://www.dl.ndl.go.jp/api/iiif/3437686/manifest.json%22,%22canvas%22:%22https://www.dl.ndl.go.jp/api/iiif/3437686/canvas/201%22}]</v>
      </c>
      <c r="P4471" t="b">
        <f t="shared" si="618"/>
        <v>1</v>
      </c>
      <c r="Q4471" t="b">
        <f t="shared" si="619"/>
        <v>1</v>
      </c>
      <c r="R4471" s="8">
        <v>363</v>
      </c>
      <c r="S4471" s="8">
        <v>14</v>
      </c>
      <c r="T4471" s="9" t="s">
        <v>5710</v>
      </c>
    </row>
    <row r="4472" spans="1:20" ht="19">
      <c r="A4472" s="8" t="str">
        <f t="shared" si="611"/>
        <v>https://w3id.org/kouigenjimonogatari/data/0364-01.json</v>
      </c>
      <c r="B4472" s="8">
        <v>364</v>
      </c>
      <c r="C4472" s="8">
        <v>1</v>
      </c>
      <c r="D4472" s="9" t="s">
        <v>5711</v>
      </c>
      <c r="E4472" t="str">
        <f t="shared" si="612"/>
        <v>http://creativecommons.org/publicdomain/zero/1.0/</v>
      </c>
      <c r="F4472" s="11" t="s">
        <v>5914</v>
      </c>
      <c r="G4472">
        <v>10</v>
      </c>
      <c r="H4472" t="s">
        <v>337</v>
      </c>
      <c r="I4472" s="3" t="str">
        <f t="shared" si="613"/>
        <v>https://jpsearch.go.jp/term/type/文章要素</v>
      </c>
      <c r="L4472">
        <f t="shared" si="615"/>
        <v>202</v>
      </c>
      <c r="M4472" t="str">
        <f t="shared" si="616"/>
        <v>https://www.dl.ndl.go.jp/api/iiif/3437686/canvas/202</v>
      </c>
      <c r="N4472" t="str">
        <f t="shared" si="614"/>
        <v>https://www.dl.ndl.go.jp/api/iiif/3437686/manifest.json</v>
      </c>
      <c r="O4472" t="str">
        <f t="shared" si="617"/>
        <v>http://da.dl.itc.u-tokyo.ac.jp/mirador/?params=[{%22manifest%22:%22https://www.dl.ndl.go.jp/api/iiif/3437686/manifest.json%22,%22canvas%22:%22https://www.dl.ndl.go.jp/api/iiif/3437686/canvas/202%22}]</v>
      </c>
      <c r="P4472" t="b">
        <f t="shared" si="618"/>
        <v>1</v>
      </c>
      <c r="Q4472" t="b">
        <f t="shared" si="619"/>
        <v>1</v>
      </c>
      <c r="R4472" s="8">
        <v>364</v>
      </c>
      <c r="S4472" s="8">
        <v>1</v>
      </c>
      <c r="T4472" s="9" t="s">
        <v>5711</v>
      </c>
    </row>
    <row r="4473" spans="1:20" ht="19">
      <c r="A4473" s="8" t="str">
        <f t="shared" si="611"/>
        <v>https://w3id.org/kouigenjimonogatari/data/0364-02.json</v>
      </c>
      <c r="B4473" s="8">
        <v>364</v>
      </c>
      <c r="C4473" s="8">
        <v>2</v>
      </c>
      <c r="D4473" s="9" t="s">
        <v>5712</v>
      </c>
      <c r="E4473" t="str">
        <f t="shared" si="612"/>
        <v>http://creativecommons.org/publicdomain/zero/1.0/</v>
      </c>
      <c r="F4473" s="11" t="s">
        <v>5914</v>
      </c>
      <c r="G4473">
        <v>10</v>
      </c>
      <c r="H4473" t="s">
        <v>337</v>
      </c>
      <c r="I4473" s="3" t="str">
        <f t="shared" si="613"/>
        <v>https://jpsearch.go.jp/term/type/文章要素</v>
      </c>
      <c r="L4473">
        <f t="shared" si="615"/>
        <v>202</v>
      </c>
      <c r="M4473" t="str">
        <f t="shared" si="616"/>
        <v>https://www.dl.ndl.go.jp/api/iiif/3437686/canvas/202</v>
      </c>
      <c r="N4473" t="str">
        <f t="shared" si="614"/>
        <v>https://www.dl.ndl.go.jp/api/iiif/3437686/manifest.json</v>
      </c>
      <c r="O4473" t="str">
        <f t="shared" si="617"/>
        <v>http://da.dl.itc.u-tokyo.ac.jp/mirador/?params=[{%22manifest%22:%22https://www.dl.ndl.go.jp/api/iiif/3437686/manifest.json%22,%22canvas%22:%22https://www.dl.ndl.go.jp/api/iiif/3437686/canvas/202%22}]</v>
      </c>
      <c r="P4473" t="b">
        <f t="shared" si="618"/>
        <v>1</v>
      </c>
      <c r="Q4473" t="b">
        <f t="shared" si="619"/>
        <v>1</v>
      </c>
      <c r="R4473" s="8">
        <v>364</v>
      </c>
      <c r="S4473" s="8">
        <v>2</v>
      </c>
      <c r="T4473" s="9" t="s">
        <v>5712</v>
      </c>
    </row>
    <row r="4474" spans="1:20" ht="19">
      <c r="A4474" s="8" t="str">
        <f t="shared" si="611"/>
        <v>https://w3id.org/kouigenjimonogatari/data/0364-03.json</v>
      </c>
      <c r="B4474" s="8">
        <v>364</v>
      </c>
      <c r="C4474" s="8">
        <v>3</v>
      </c>
      <c r="D4474" s="9" t="s">
        <v>5713</v>
      </c>
      <c r="E4474" t="str">
        <f t="shared" si="612"/>
        <v>http://creativecommons.org/publicdomain/zero/1.0/</v>
      </c>
      <c r="F4474" s="11" t="s">
        <v>5914</v>
      </c>
      <c r="G4474">
        <v>10</v>
      </c>
      <c r="H4474" t="s">
        <v>337</v>
      </c>
      <c r="I4474" s="3" t="str">
        <f t="shared" si="613"/>
        <v>https://jpsearch.go.jp/term/type/文章要素</v>
      </c>
      <c r="L4474">
        <f t="shared" si="615"/>
        <v>202</v>
      </c>
      <c r="M4474" t="str">
        <f t="shared" si="616"/>
        <v>https://www.dl.ndl.go.jp/api/iiif/3437686/canvas/202</v>
      </c>
      <c r="N4474" t="str">
        <f t="shared" si="614"/>
        <v>https://www.dl.ndl.go.jp/api/iiif/3437686/manifest.json</v>
      </c>
      <c r="O4474" t="str">
        <f t="shared" si="617"/>
        <v>http://da.dl.itc.u-tokyo.ac.jp/mirador/?params=[{%22manifest%22:%22https://www.dl.ndl.go.jp/api/iiif/3437686/manifest.json%22,%22canvas%22:%22https://www.dl.ndl.go.jp/api/iiif/3437686/canvas/202%22}]</v>
      </c>
      <c r="P4474" t="b">
        <f t="shared" si="618"/>
        <v>1</v>
      </c>
      <c r="Q4474" t="b">
        <f t="shared" si="619"/>
        <v>1</v>
      </c>
      <c r="R4474" s="8">
        <v>364</v>
      </c>
      <c r="S4474" s="8">
        <v>3</v>
      </c>
      <c r="T4474" s="9" t="s">
        <v>5713</v>
      </c>
    </row>
    <row r="4475" spans="1:20" ht="19">
      <c r="A4475" s="8" t="str">
        <f t="shared" si="611"/>
        <v>https://w3id.org/kouigenjimonogatari/data/0364-04.json</v>
      </c>
      <c r="B4475" s="8">
        <v>364</v>
      </c>
      <c r="C4475" s="8">
        <v>4</v>
      </c>
      <c r="D4475" s="9" t="s">
        <v>5714</v>
      </c>
      <c r="E4475" t="str">
        <f t="shared" si="612"/>
        <v>http://creativecommons.org/publicdomain/zero/1.0/</v>
      </c>
      <c r="F4475" s="11" t="s">
        <v>5914</v>
      </c>
      <c r="G4475">
        <v>10</v>
      </c>
      <c r="H4475" t="s">
        <v>337</v>
      </c>
      <c r="I4475" s="3" t="str">
        <f t="shared" si="613"/>
        <v>https://jpsearch.go.jp/term/type/文章要素</v>
      </c>
      <c r="L4475">
        <f t="shared" si="615"/>
        <v>202</v>
      </c>
      <c r="M4475" t="str">
        <f t="shared" si="616"/>
        <v>https://www.dl.ndl.go.jp/api/iiif/3437686/canvas/202</v>
      </c>
      <c r="N4475" t="str">
        <f t="shared" si="614"/>
        <v>https://www.dl.ndl.go.jp/api/iiif/3437686/manifest.json</v>
      </c>
      <c r="O4475" t="str">
        <f t="shared" si="617"/>
        <v>http://da.dl.itc.u-tokyo.ac.jp/mirador/?params=[{%22manifest%22:%22https://www.dl.ndl.go.jp/api/iiif/3437686/manifest.json%22,%22canvas%22:%22https://www.dl.ndl.go.jp/api/iiif/3437686/canvas/202%22}]</v>
      </c>
      <c r="P4475" t="b">
        <f t="shared" si="618"/>
        <v>1</v>
      </c>
      <c r="Q4475" t="b">
        <f t="shared" si="619"/>
        <v>1</v>
      </c>
      <c r="R4475" s="8">
        <v>364</v>
      </c>
      <c r="S4475" s="8">
        <v>4</v>
      </c>
      <c r="T4475" s="9" t="s">
        <v>5714</v>
      </c>
    </row>
    <row r="4476" spans="1:20" ht="19">
      <c r="A4476" s="8" t="str">
        <f t="shared" si="611"/>
        <v>https://w3id.org/kouigenjimonogatari/data/0364-05.json</v>
      </c>
      <c r="B4476" s="8">
        <v>364</v>
      </c>
      <c r="C4476" s="8">
        <v>5</v>
      </c>
      <c r="D4476" s="9" t="s">
        <v>5715</v>
      </c>
      <c r="E4476" t="str">
        <f t="shared" si="612"/>
        <v>http://creativecommons.org/publicdomain/zero/1.0/</v>
      </c>
      <c r="F4476" s="11" t="s">
        <v>5914</v>
      </c>
      <c r="G4476">
        <v>10</v>
      </c>
      <c r="H4476" t="s">
        <v>337</v>
      </c>
      <c r="I4476" s="3" t="str">
        <f t="shared" si="613"/>
        <v>https://jpsearch.go.jp/term/type/文章要素</v>
      </c>
      <c r="L4476">
        <f t="shared" si="615"/>
        <v>202</v>
      </c>
      <c r="M4476" t="str">
        <f t="shared" si="616"/>
        <v>https://www.dl.ndl.go.jp/api/iiif/3437686/canvas/202</v>
      </c>
      <c r="N4476" t="str">
        <f t="shared" si="614"/>
        <v>https://www.dl.ndl.go.jp/api/iiif/3437686/manifest.json</v>
      </c>
      <c r="O4476" t="str">
        <f t="shared" si="617"/>
        <v>http://da.dl.itc.u-tokyo.ac.jp/mirador/?params=[{%22manifest%22:%22https://www.dl.ndl.go.jp/api/iiif/3437686/manifest.json%22,%22canvas%22:%22https://www.dl.ndl.go.jp/api/iiif/3437686/canvas/202%22}]</v>
      </c>
      <c r="P4476" t="b">
        <f t="shared" si="618"/>
        <v>1</v>
      </c>
      <c r="Q4476" t="b">
        <f t="shared" si="619"/>
        <v>1</v>
      </c>
      <c r="R4476" s="8">
        <v>364</v>
      </c>
      <c r="S4476" s="8">
        <v>5</v>
      </c>
      <c r="T4476" s="9" t="s">
        <v>5715</v>
      </c>
    </row>
    <row r="4477" spans="1:20" ht="19">
      <c r="A4477" s="8" t="str">
        <f t="shared" si="611"/>
        <v>https://w3id.org/kouigenjimonogatari/data/0364-06.json</v>
      </c>
      <c r="B4477" s="8">
        <v>364</v>
      </c>
      <c r="C4477" s="8">
        <v>6</v>
      </c>
      <c r="D4477" s="9" t="s">
        <v>5716</v>
      </c>
      <c r="E4477" t="str">
        <f t="shared" si="612"/>
        <v>http://creativecommons.org/publicdomain/zero/1.0/</v>
      </c>
      <c r="F4477" s="11" t="s">
        <v>5914</v>
      </c>
      <c r="G4477">
        <v>10</v>
      </c>
      <c r="H4477" t="s">
        <v>337</v>
      </c>
      <c r="I4477" s="3" t="str">
        <f t="shared" si="613"/>
        <v>https://jpsearch.go.jp/term/type/文章要素</v>
      </c>
      <c r="L4477">
        <f t="shared" si="615"/>
        <v>202</v>
      </c>
      <c r="M4477" t="str">
        <f t="shared" si="616"/>
        <v>https://www.dl.ndl.go.jp/api/iiif/3437686/canvas/202</v>
      </c>
      <c r="N4477" t="str">
        <f t="shared" si="614"/>
        <v>https://www.dl.ndl.go.jp/api/iiif/3437686/manifest.json</v>
      </c>
      <c r="O4477" t="str">
        <f t="shared" si="617"/>
        <v>http://da.dl.itc.u-tokyo.ac.jp/mirador/?params=[{%22manifest%22:%22https://www.dl.ndl.go.jp/api/iiif/3437686/manifest.json%22,%22canvas%22:%22https://www.dl.ndl.go.jp/api/iiif/3437686/canvas/202%22}]</v>
      </c>
      <c r="P4477" t="b">
        <f t="shared" si="618"/>
        <v>1</v>
      </c>
      <c r="Q4477" t="b">
        <f t="shared" si="619"/>
        <v>1</v>
      </c>
      <c r="R4477" s="8">
        <v>364</v>
      </c>
      <c r="S4477" s="8">
        <v>6</v>
      </c>
      <c r="T4477" s="9" t="s">
        <v>5716</v>
      </c>
    </row>
    <row r="4478" spans="1:20" ht="19">
      <c r="A4478" s="8" t="str">
        <f t="shared" si="611"/>
        <v>https://w3id.org/kouigenjimonogatari/data/0364-07.json</v>
      </c>
      <c r="B4478" s="8">
        <v>364</v>
      </c>
      <c r="C4478" s="8">
        <v>7</v>
      </c>
      <c r="D4478" s="9" t="s">
        <v>5717</v>
      </c>
      <c r="E4478" t="str">
        <f t="shared" si="612"/>
        <v>http://creativecommons.org/publicdomain/zero/1.0/</v>
      </c>
      <c r="F4478" s="11" t="s">
        <v>5914</v>
      </c>
      <c r="G4478">
        <v>10</v>
      </c>
      <c r="H4478" t="s">
        <v>337</v>
      </c>
      <c r="I4478" s="3" t="str">
        <f t="shared" si="613"/>
        <v>https://jpsearch.go.jp/term/type/文章要素</v>
      </c>
      <c r="L4478">
        <f t="shared" si="615"/>
        <v>202</v>
      </c>
      <c r="M4478" t="str">
        <f t="shared" si="616"/>
        <v>https://www.dl.ndl.go.jp/api/iiif/3437686/canvas/202</v>
      </c>
      <c r="N4478" t="str">
        <f t="shared" si="614"/>
        <v>https://www.dl.ndl.go.jp/api/iiif/3437686/manifest.json</v>
      </c>
      <c r="O4478" t="str">
        <f t="shared" si="617"/>
        <v>http://da.dl.itc.u-tokyo.ac.jp/mirador/?params=[{%22manifest%22:%22https://www.dl.ndl.go.jp/api/iiif/3437686/manifest.json%22,%22canvas%22:%22https://www.dl.ndl.go.jp/api/iiif/3437686/canvas/202%22}]</v>
      </c>
      <c r="P4478" t="b">
        <f t="shared" si="618"/>
        <v>1</v>
      </c>
      <c r="Q4478" t="b">
        <f t="shared" si="619"/>
        <v>1</v>
      </c>
      <c r="R4478" s="8">
        <v>364</v>
      </c>
      <c r="S4478" s="8">
        <v>7</v>
      </c>
      <c r="T4478" s="9" t="s">
        <v>5717</v>
      </c>
    </row>
    <row r="4479" spans="1:20" ht="19">
      <c r="A4479" s="8" t="str">
        <f t="shared" si="611"/>
        <v>https://w3id.org/kouigenjimonogatari/data/0364-08.json</v>
      </c>
      <c r="B4479" s="8">
        <v>364</v>
      </c>
      <c r="C4479" s="8">
        <v>8</v>
      </c>
      <c r="D4479" s="9" t="s">
        <v>4682</v>
      </c>
      <c r="E4479" t="str">
        <f t="shared" si="612"/>
        <v>http://creativecommons.org/publicdomain/zero/1.0/</v>
      </c>
      <c r="F4479" s="11" t="s">
        <v>5914</v>
      </c>
      <c r="G4479">
        <v>10</v>
      </c>
      <c r="H4479" t="s">
        <v>337</v>
      </c>
      <c r="I4479" s="3" t="str">
        <f t="shared" si="613"/>
        <v>https://jpsearch.go.jp/term/type/文章要素</v>
      </c>
      <c r="L4479">
        <f t="shared" si="615"/>
        <v>202</v>
      </c>
      <c r="M4479" t="str">
        <f t="shared" si="616"/>
        <v>https://www.dl.ndl.go.jp/api/iiif/3437686/canvas/202</v>
      </c>
      <c r="N4479" t="str">
        <f t="shared" si="614"/>
        <v>https://www.dl.ndl.go.jp/api/iiif/3437686/manifest.json</v>
      </c>
      <c r="O4479" t="str">
        <f t="shared" si="617"/>
        <v>http://da.dl.itc.u-tokyo.ac.jp/mirador/?params=[{%22manifest%22:%22https://www.dl.ndl.go.jp/api/iiif/3437686/manifest.json%22,%22canvas%22:%22https://www.dl.ndl.go.jp/api/iiif/3437686/canvas/202%22}]</v>
      </c>
      <c r="P4479" t="b">
        <f t="shared" si="618"/>
        <v>1</v>
      </c>
      <c r="Q4479" t="b">
        <f t="shared" si="619"/>
        <v>1</v>
      </c>
      <c r="R4479" s="8">
        <v>364</v>
      </c>
      <c r="S4479" s="8">
        <v>8</v>
      </c>
      <c r="T4479" s="9" t="s">
        <v>4682</v>
      </c>
    </row>
    <row r="4480" spans="1:20" ht="19">
      <c r="A4480" s="8" t="str">
        <f t="shared" ref="A4480:A4543" si="620">"https://w3id.org/kouigenjimonogatari/data/"&amp;TEXT(B4480, "0000")&amp;"-"&amp;TEXT(C4480, "00")&amp;".json"</f>
        <v>https://w3id.org/kouigenjimonogatari/data/0364-09.json</v>
      </c>
      <c r="B4480" s="8">
        <v>364</v>
      </c>
      <c r="C4480" s="8">
        <v>9</v>
      </c>
      <c r="D4480" s="9" t="s">
        <v>5718</v>
      </c>
      <c r="E4480" t="str">
        <f t="shared" si="612"/>
        <v>http://creativecommons.org/publicdomain/zero/1.0/</v>
      </c>
      <c r="F4480" s="11" t="s">
        <v>5914</v>
      </c>
      <c r="G4480">
        <v>10</v>
      </c>
      <c r="H4480" t="s">
        <v>337</v>
      </c>
      <c r="I4480" s="3" t="str">
        <f t="shared" si="613"/>
        <v>https://jpsearch.go.jp/term/type/文章要素</v>
      </c>
      <c r="L4480">
        <f t="shared" si="615"/>
        <v>202</v>
      </c>
      <c r="M4480" t="str">
        <f t="shared" si="616"/>
        <v>https://www.dl.ndl.go.jp/api/iiif/3437686/canvas/202</v>
      </c>
      <c r="N4480" t="str">
        <f t="shared" si="614"/>
        <v>https://www.dl.ndl.go.jp/api/iiif/3437686/manifest.json</v>
      </c>
      <c r="O4480" t="str">
        <f t="shared" si="617"/>
        <v>http://da.dl.itc.u-tokyo.ac.jp/mirador/?params=[{%22manifest%22:%22https://www.dl.ndl.go.jp/api/iiif/3437686/manifest.json%22,%22canvas%22:%22https://www.dl.ndl.go.jp/api/iiif/3437686/canvas/202%22}]</v>
      </c>
      <c r="P4480" t="b">
        <f t="shared" si="618"/>
        <v>1</v>
      </c>
      <c r="Q4480" t="b">
        <f t="shared" si="619"/>
        <v>1</v>
      </c>
      <c r="R4480" s="8">
        <v>364</v>
      </c>
      <c r="S4480" s="8">
        <v>9</v>
      </c>
      <c r="T4480" s="9" t="s">
        <v>5718</v>
      </c>
    </row>
    <row r="4481" spans="1:20" ht="19">
      <c r="A4481" s="8" t="str">
        <f t="shared" si="620"/>
        <v>https://w3id.org/kouigenjimonogatari/data/0364-10.json</v>
      </c>
      <c r="B4481" s="8">
        <v>364</v>
      </c>
      <c r="C4481" s="8">
        <v>10</v>
      </c>
      <c r="D4481" s="9" t="s">
        <v>5719</v>
      </c>
      <c r="E4481" t="str">
        <f t="shared" si="612"/>
        <v>http://creativecommons.org/publicdomain/zero/1.0/</v>
      </c>
      <c r="F4481" s="11" t="s">
        <v>5914</v>
      </c>
      <c r="G4481">
        <v>10</v>
      </c>
      <c r="H4481" t="s">
        <v>337</v>
      </c>
      <c r="I4481" s="3" t="str">
        <f t="shared" si="613"/>
        <v>https://jpsearch.go.jp/term/type/文章要素</v>
      </c>
      <c r="L4481">
        <f t="shared" si="615"/>
        <v>202</v>
      </c>
      <c r="M4481" t="str">
        <f t="shared" si="616"/>
        <v>https://www.dl.ndl.go.jp/api/iiif/3437686/canvas/202</v>
      </c>
      <c r="N4481" t="str">
        <f t="shared" si="614"/>
        <v>https://www.dl.ndl.go.jp/api/iiif/3437686/manifest.json</v>
      </c>
      <c r="O4481" t="str">
        <f t="shared" si="617"/>
        <v>http://da.dl.itc.u-tokyo.ac.jp/mirador/?params=[{%22manifest%22:%22https://www.dl.ndl.go.jp/api/iiif/3437686/manifest.json%22,%22canvas%22:%22https://www.dl.ndl.go.jp/api/iiif/3437686/canvas/202%22}]</v>
      </c>
      <c r="P4481" t="b">
        <f t="shared" si="618"/>
        <v>1</v>
      </c>
      <c r="Q4481" t="b">
        <f t="shared" si="619"/>
        <v>1</v>
      </c>
      <c r="R4481" s="8">
        <v>364</v>
      </c>
      <c r="S4481" s="8">
        <v>10</v>
      </c>
      <c r="T4481" s="9" t="s">
        <v>5719</v>
      </c>
    </row>
    <row r="4482" spans="1:20" ht="19">
      <c r="A4482" s="8" t="str">
        <f t="shared" si="620"/>
        <v>https://w3id.org/kouigenjimonogatari/data/0364-11.json</v>
      </c>
      <c r="B4482" s="8">
        <v>364</v>
      </c>
      <c r="C4482" s="8">
        <v>11</v>
      </c>
      <c r="D4482" s="9" t="s">
        <v>5720</v>
      </c>
      <c r="E4482" t="str">
        <f t="shared" si="612"/>
        <v>http://creativecommons.org/publicdomain/zero/1.0/</v>
      </c>
      <c r="F4482" s="11" t="s">
        <v>5914</v>
      </c>
      <c r="G4482">
        <v>10</v>
      </c>
      <c r="H4482" t="s">
        <v>337</v>
      </c>
      <c r="I4482" s="3" t="str">
        <f t="shared" si="613"/>
        <v>https://jpsearch.go.jp/term/type/文章要素</v>
      </c>
      <c r="L4482">
        <f t="shared" si="615"/>
        <v>202</v>
      </c>
      <c r="M4482" t="str">
        <f t="shared" si="616"/>
        <v>https://www.dl.ndl.go.jp/api/iiif/3437686/canvas/202</v>
      </c>
      <c r="N4482" t="str">
        <f t="shared" si="614"/>
        <v>https://www.dl.ndl.go.jp/api/iiif/3437686/manifest.json</v>
      </c>
      <c r="O4482" t="str">
        <f t="shared" si="617"/>
        <v>http://da.dl.itc.u-tokyo.ac.jp/mirador/?params=[{%22manifest%22:%22https://www.dl.ndl.go.jp/api/iiif/3437686/manifest.json%22,%22canvas%22:%22https://www.dl.ndl.go.jp/api/iiif/3437686/canvas/202%22}]</v>
      </c>
      <c r="P4482" t="b">
        <f t="shared" si="618"/>
        <v>1</v>
      </c>
      <c r="Q4482" t="b">
        <f t="shared" si="619"/>
        <v>1</v>
      </c>
      <c r="R4482" s="8">
        <v>364</v>
      </c>
      <c r="S4482" s="8">
        <v>11</v>
      </c>
      <c r="T4482" s="9" t="s">
        <v>5720</v>
      </c>
    </row>
    <row r="4483" spans="1:20" ht="19">
      <c r="A4483" s="8" t="str">
        <f t="shared" si="620"/>
        <v>https://w3id.org/kouigenjimonogatari/data/0364-12.json</v>
      </c>
      <c r="B4483" s="8">
        <v>364</v>
      </c>
      <c r="C4483" s="8">
        <v>12</v>
      </c>
      <c r="D4483" s="9" t="s">
        <v>5721</v>
      </c>
      <c r="E4483" t="str">
        <f t="shared" si="612"/>
        <v>http://creativecommons.org/publicdomain/zero/1.0/</v>
      </c>
      <c r="F4483" s="11" t="s">
        <v>5914</v>
      </c>
      <c r="G4483">
        <v>10</v>
      </c>
      <c r="H4483" t="s">
        <v>337</v>
      </c>
      <c r="I4483" s="3" t="str">
        <f t="shared" si="613"/>
        <v>https://jpsearch.go.jp/term/type/文章要素</v>
      </c>
      <c r="L4483">
        <f t="shared" si="615"/>
        <v>202</v>
      </c>
      <c r="M4483" t="str">
        <f t="shared" si="616"/>
        <v>https://www.dl.ndl.go.jp/api/iiif/3437686/canvas/202</v>
      </c>
      <c r="N4483" t="str">
        <f t="shared" si="614"/>
        <v>https://www.dl.ndl.go.jp/api/iiif/3437686/manifest.json</v>
      </c>
      <c r="O4483" t="str">
        <f t="shared" si="617"/>
        <v>http://da.dl.itc.u-tokyo.ac.jp/mirador/?params=[{%22manifest%22:%22https://www.dl.ndl.go.jp/api/iiif/3437686/manifest.json%22,%22canvas%22:%22https://www.dl.ndl.go.jp/api/iiif/3437686/canvas/202%22}]</v>
      </c>
      <c r="P4483" t="b">
        <f t="shared" si="618"/>
        <v>1</v>
      </c>
      <c r="Q4483" t="b">
        <f t="shared" si="619"/>
        <v>1</v>
      </c>
      <c r="R4483" s="8">
        <v>364</v>
      </c>
      <c r="S4483" s="8">
        <v>12</v>
      </c>
      <c r="T4483" s="9" t="s">
        <v>5721</v>
      </c>
    </row>
    <row r="4484" spans="1:20" ht="19">
      <c r="A4484" s="8" t="str">
        <f t="shared" si="620"/>
        <v>https://w3id.org/kouigenjimonogatari/data/0364-13.json</v>
      </c>
      <c r="B4484" s="8">
        <v>364</v>
      </c>
      <c r="C4484" s="8">
        <v>13</v>
      </c>
      <c r="D4484" s="9" t="s">
        <v>5722</v>
      </c>
      <c r="E4484" t="str">
        <f t="shared" si="612"/>
        <v>http://creativecommons.org/publicdomain/zero/1.0/</v>
      </c>
      <c r="F4484" s="11" t="s">
        <v>5914</v>
      </c>
      <c r="G4484">
        <v>10</v>
      </c>
      <c r="H4484" t="s">
        <v>337</v>
      </c>
      <c r="I4484" s="3" t="str">
        <f t="shared" si="613"/>
        <v>https://jpsearch.go.jp/term/type/文章要素</v>
      </c>
      <c r="L4484">
        <f t="shared" si="615"/>
        <v>202</v>
      </c>
      <c r="M4484" t="str">
        <f t="shared" si="616"/>
        <v>https://www.dl.ndl.go.jp/api/iiif/3437686/canvas/202</v>
      </c>
      <c r="N4484" t="str">
        <f t="shared" si="614"/>
        <v>https://www.dl.ndl.go.jp/api/iiif/3437686/manifest.json</v>
      </c>
      <c r="O4484" t="str">
        <f t="shared" si="617"/>
        <v>http://da.dl.itc.u-tokyo.ac.jp/mirador/?params=[{%22manifest%22:%22https://www.dl.ndl.go.jp/api/iiif/3437686/manifest.json%22,%22canvas%22:%22https://www.dl.ndl.go.jp/api/iiif/3437686/canvas/202%22}]</v>
      </c>
      <c r="P4484" t="b">
        <f t="shared" si="618"/>
        <v>1</v>
      </c>
      <c r="Q4484" t="b">
        <f t="shared" si="619"/>
        <v>1</v>
      </c>
      <c r="R4484" s="8">
        <v>364</v>
      </c>
      <c r="S4484" s="8">
        <v>13</v>
      </c>
      <c r="T4484" s="9" t="s">
        <v>5722</v>
      </c>
    </row>
    <row r="4485" spans="1:20" ht="19">
      <c r="A4485" s="8" t="str">
        <f t="shared" si="620"/>
        <v>https://w3id.org/kouigenjimonogatari/data/0364-14.json</v>
      </c>
      <c r="B4485" s="8">
        <v>364</v>
      </c>
      <c r="C4485" s="8">
        <v>14</v>
      </c>
      <c r="D4485" s="9" t="s">
        <v>5723</v>
      </c>
      <c r="E4485" t="str">
        <f t="shared" si="612"/>
        <v>http://creativecommons.org/publicdomain/zero/1.0/</v>
      </c>
      <c r="F4485" s="11" t="s">
        <v>5914</v>
      </c>
      <c r="G4485">
        <v>10</v>
      </c>
      <c r="H4485" t="s">
        <v>337</v>
      </c>
      <c r="I4485" s="3" t="str">
        <f t="shared" si="613"/>
        <v>https://jpsearch.go.jp/term/type/文章要素</v>
      </c>
      <c r="L4485">
        <f t="shared" si="615"/>
        <v>202</v>
      </c>
      <c r="M4485" t="str">
        <f t="shared" si="616"/>
        <v>https://www.dl.ndl.go.jp/api/iiif/3437686/canvas/202</v>
      </c>
      <c r="N4485" t="str">
        <f t="shared" si="614"/>
        <v>https://www.dl.ndl.go.jp/api/iiif/3437686/manifest.json</v>
      </c>
      <c r="O4485" t="str">
        <f t="shared" si="617"/>
        <v>http://da.dl.itc.u-tokyo.ac.jp/mirador/?params=[{%22manifest%22:%22https://www.dl.ndl.go.jp/api/iiif/3437686/manifest.json%22,%22canvas%22:%22https://www.dl.ndl.go.jp/api/iiif/3437686/canvas/202%22}]</v>
      </c>
      <c r="P4485" t="b">
        <f t="shared" si="618"/>
        <v>1</v>
      </c>
      <c r="Q4485" t="b">
        <f t="shared" si="619"/>
        <v>1</v>
      </c>
      <c r="R4485" s="8">
        <v>364</v>
      </c>
      <c r="S4485" s="8">
        <v>14</v>
      </c>
      <c r="T4485" s="9" t="s">
        <v>5723</v>
      </c>
    </row>
    <row r="4486" spans="1:20" ht="19">
      <c r="A4486" s="8" t="str">
        <f t="shared" si="620"/>
        <v>https://w3id.org/kouigenjimonogatari/data/0365-01.json</v>
      </c>
      <c r="B4486" s="8">
        <v>365</v>
      </c>
      <c r="C4486" s="8">
        <v>1</v>
      </c>
      <c r="D4486" s="9" t="s">
        <v>5724</v>
      </c>
      <c r="E4486" t="str">
        <f t="shared" si="612"/>
        <v>http://creativecommons.org/publicdomain/zero/1.0/</v>
      </c>
      <c r="F4486" s="11" t="s">
        <v>5914</v>
      </c>
      <c r="G4486">
        <v>10</v>
      </c>
      <c r="H4486" t="s">
        <v>337</v>
      </c>
      <c r="I4486" s="3" t="str">
        <f t="shared" si="613"/>
        <v>https://jpsearch.go.jp/term/type/文章要素</v>
      </c>
      <c r="L4486">
        <f t="shared" si="615"/>
        <v>202</v>
      </c>
      <c r="M4486" t="str">
        <f t="shared" si="616"/>
        <v>https://www.dl.ndl.go.jp/api/iiif/3437686/canvas/202</v>
      </c>
      <c r="N4486" t="str">
        <f t="shared" si="614"/>
        <v>https://www.dl.ndl.go.jp/api/iiif/3437686/manifest.json</v>
      </c>
      <c r="O4486" t="str">
        <f t="shared" si="617"/>
        <v>http://da.dl.itc.u-tokyo.ac.jp/mirador/?params=[{%22manifest%22:%22https://www.dl.ndl.go.jp/api/iiif/3437686/manifest.json%22,%22canvas%22:%22https://www.dl.ndl.go.jp/api/iiif/3437686/canvas/202%22}]</v>
      </c>
      <c r="P4486" t="b">
        <f t="shared" si="618"/>
        <v>1</v>
      </c>
      <c r="Q4486" t="b">
        <f t="shared" si="619"/>
        <v>1</v>
      </c>
      <c r="R4486" s="8">
        <v>365</v>
      </c>
      <c r="S4486" s="8">
        <v>1</v>
      </c>
      <c r="T4486" s="9" t="s">
        <v>5724</v>
      </c>
    </row>
    <row r="4487" spans="1:20" ht="19">
      <c r="A4487" s="8" t="str">
        <f t="shared" si="620"/>
        <v>https://w3id.org/kouigenjimonogatari/data/0365-02.json</v>
      </c>
      <c r="B4487" s="8">
        <v>365</v>
      </c>
      <c r="C4487" s="8">
        <v>2</v>
      </c>
      <c r="D4487" s="9" t="s">
        <v>5725</v>
      </c>
      <c r="E4487" t="str">
        <f t="shared" si="612"/>
        <v>http://creativecommons.org/publicdomain/zero/1.0/</v>
      </c>
      <c r="F4487" s="11" t="s">
        <v>5914</v>
      </c>
      <c r="G4487">
        <v>10</v>
      </c>
      <c r="H4487" t="s">
        <v>337</v>
      </c>
      <c r="I4487" s="3" t="str">
        <f t="shared" si="613"/>
        <v>https://jpsearch.go.jp/term/type/文章要素</v>
      </c>
      <c r="L4487">
        <f t="shared" si="615"/>
        <v>202</v>
      </c>
      <c r="M4487" t="str">
        <f t="shared" si="616"/>
        <v>https://www.dl.ndl.go.jp/api/iiif/3437686/canvas/202</v>
      </c>
      <c r="N4487" t="str">
        <f t="shared" si="614"/>
        <v>https://www.dl.ndl.go.jp/api/iiif/3437686/manifest.json</v>
      </c>
      <c r="O4487" t="str">
        <f t="shared" si="617"/>
        <v>http://da.dl.itc.u-tokyo.ac.jp/mirador/?params=[{%22manifest%22:%22https://www.dl.ndl.go.jp/api/iiif/3437686/manifest.json%22,%22canvas%22:%22https://www.dl.ndl.go.jp/api/iiif/3437686/canvas/202%22}]</v>
      </c>
      <c r="P4487" t="b">
        <f t="shared" si="618"/>
        <v>1</v>
      </c>
      <c r="Q4487" t="b">
        <f t="shared" si="619"/>
        <v>1</v>
      </c>
      <c r="R4487" s="8">
        <v>365</v>
      </c>
      <c r="S4487" s="8">
        <v>2</v>
      </c>
      <c r="T4487" s="9" t="s">
        <v>5725</v>
      </c>
    </row>
    <row r="4488" spans="1:20" ht="19">
      <c r="A4488" s="8" t="str">
        <f t="shared" si="620"/>
        <v>https://w3id.org/kouigenjimonogatari/data/0365-03.json</v>
      </c>
      <c r="B4488" s="8">
        <v>365</v>
      </c>
      <c r="C4488" s="8">
        <v>3</v>
      </c>
      <c r="D4488" s="9" t="s">
        <v>5726</v>
      </c>
      <c r="E4488" t="str">
        <f t="shared" si="612"/>
        <v>http://creativecommons.org/publicdomain/zero/1.0/</v>
      </c>
      <c r="F4488" s="11" t="s">
        <v>5914</v>
      </c>
      <c r="G4488">
        <v>10</v>
      </c>
      <c r="H4488" t="s">
        <v>337</v>
      </c>
      <c r="I4488" s="3" t="str">
        <f t="shared" si="613"/>
        <v>https://jpsearch.go.jp/term/type/文章要素</v>
      </c>
      <c r="L4488">
        <f t="shared" si="615"/>
        <v>202</v>
      </c>
      <c r="M4488" t="str">
        <f t="shared" si="616"/>
        <v>https://www.dl.ndl.go.jp/api/iiif/3437686/canvas/202</v>
      </c>
      <c r="N4488" t="str">
        <f t="shared" si="614"/>
        <v>https://www.dl.ndl.go.jp/api/iiif/3437686/manifest.json</v>
      </c>
      <c r="O4488" t="str">
        <f t="shared" si="617"/>
        <v>http://da.dl.itc.u-tokyo.ac.jp/mirador/?params=[{%22manifest%22:%22https://www.dl.ndl.go.jp/api/iiif/3437686/manifest.json%22,%22canvas%22:%22https://www.dl.ndl.go.jp/api/iiif/3437686/canvas/202%22}]</v>
      </c>
      <c r="P4488" t="b">
        <f t="shared" si="618"/>
        <v>1</v>
      </c>
      <c r="Q4488" t="b">
        <f t="shared" si="619"/>
        <v>1</v>
      </c>
      <c r="R4488" s="8">
        <v>365</v>
      </c>
      <c r="S4488" s="8">
        <v>3</v>
      </c>
      <c r="T4488" s="9" t="s">
        <v>5726</v>
      </c>
    </row>
    <row r="4489" spans="1:20" ht="19">
      <c r="A4489" s="8" t="str">
        <f t="shared" si="620"/>
        <v>https://w3id.org/kouigenjimonogatari/data/0365-04.json</v>
      </c>
      <c r="B4489" s="8">
        <v>365</v>
      </c>
      <c r="C4489" s="8">
        <v>4</v>
      </c>
      <c r="D4489" s="9" t="s">
        <v>5727</v>
      </c>
      <c r="E4489" t="str">
        <f t="shared" si="612"/>
        <v>http://creativecommons.org/publicdomain/zero/1.0/</v>
      </c>
      <c r="F4489" s="11" t="s">
        <v>5914</v>
      </c>
      <c r="G4489">
        <v>10</v>
      </c>
      <c r="H4489" t="s">
        <v>337</v>
      </c>
      <c r="I4489" s="3" t="str">
        <f t="shared" si="613"/>
        <v>https://jpsearch.go.jp/term/type/文章要素</v>
      </c>
      <c r="L4489">
        <f t="shared" si="615"/>
        <v>202</v>
      </c>
      <c r="M4489" t="str">
        <f t="shared" si="616"/>
        <v>https://www.dl.ndl.go.jp/api/iiif/3437686/canvas/202</v>
      </c>
      <c r="N4489" t="str">
        <f t="shared" si="614"/>
        <v>https://www.dl.ndl.go.jp/api/iiif/3437686/manifest.json</v>
      </c>
      <c r="O4489" t="str">
        <f t="shared" si="617"/>
        <v>http://da.dl.itc.u-tokyo.ac.jp/mirador/?params=[{%22manifest%22:%22https://www.dl.ndl.go.jp/api/iiif/3437686/manifest.json%22,%22canvas%22:%22https://www.dl.ndl.go.jp/api/iiif/3437686/canvas/202%22}]</v>
      </c>
      <c r="P4489" t="b">
        <f t="shared" si="618"/>
        <v>1</v>
      </c>
      <c r="Q4489" t="b">
        <f t="shared" si="619"/>
        <v>1</v>
      </c>
      <c r="R4489" s="8">
        <v>365</v>
      </c>
      <c r="S4489" s="8">
        <v>4</v>
      </c>
      <c r="T4489" s="9" t="s">
        <v>5727</v>
      </c>
    </row>
    <row r="4490" spans="1:20" ht="19">
      <c r="A4490" s="8" t="str">
        <f t="shared" si="620"/>
        <v>https://w3id.org/kouigenjimonogatari/data/0365-05.json</v>
      </c>
      <c r="B4490" s="8">
        <v>365</v>
      </c>
      <c r="C4490" s="8">
        <v>5</v>
      </c>
      <c r="D4490" s="9" t="s">
        <v>5728</v>
      </c>
      <c r="E4490" t="str">
        <f t="shared" si="612"/>
        <v>http://creativecommons.org/publicdomain/zero/1.0/</v>
      </c>
      <c r="F4490" s="11" t="s">
        <v>5914</v>
      </c>
      <c r="G4490">
        <v>10</v>
      </c>
      <c r="H4490" t="s">
        <v>337</v>
      </c>
      <c r="I4490" s="3" t="str">
        <f t="shared" si="613"/>
        <v>https://jpsearch.go.jp/term/type/文章要素</v>
      </c>
      <c r="L4490">
        <f t="shared" si="615"/>
        <v>202</v>
      </c>
      <c r="M4490" t="str">
        <f t="shared" si="616"/>
        <v>https://www.dl.ndl.go.jp/api/iiif/3437686/canvas/202</v>
      </c>
      <c r="N4490" t="str">
        <f t="shared" si="614"/>
        <v>https://www.dl.ndl.go.jp/api/iiif/3437686/manifest.json</v>
      </c>
      <c r="O4490" t="str">
        <f t="shared" si="617"/>
        <v>http://da.dl.itc.u-tokyo.ac.jp/mirador/?params=[{%22manifest%22:%22https://www.dl.ndl.go.jp/api/iiif/3437686/manifest.json%22,%22canvas%22:%22https://www.dl.ndl.go.jp/api/iiif/3437686/canvas/202%22}]</v>
      </c>
      <c r="P4490" t="b">
        <f t="shared" si="618"/>
        <v>1</v>
      </c>
      <c r="Q4490" t="b">
        <f t="shared" si="619"/>
        <v>1</v>
      </c>
      <c r="R4490" s="8">
        <v>365</v>
      </c>
      <c r="S4490" s="8">
        <v>5</v>
      </c>
      <c r="T4490" s="9" t="s">
        <v>5728</v>
      </c>
    </row>
    <row r="4491" spans="1:20" ht="19">
      <c r="A4491" s="8" t="str">
        <f t="shared" si="620"/>
        <v>https://w3id.org/kouigenjimonogatari/data/0365-06.json</v>
      </c>
      <c r="B4491" s="8">
        <v>365</v>
      </c>
      <c r="C4491" s="8">
        <v>6</v>
      </c>
      <c r="D4491" s="9" t="s">
        <v>5729</v>
      </c>
      <c r="E4491" t="str">
        <f t="shared" si="612"/>
        <v>http://creativecommons.org/publicdomain/zero/1.0/</v>
      </c>
      <c r="F4491" s="11" t="s">
        <v>5914</v>
      </c>
      <c r="G4491">
        <v>10</v>
      </c>
      <c r="H4491" t="s">
        <v>337</v>
      </c>
      <c r="I4491" s="3" t="str">
        <f t="shared" si="613"/>
        <v>https://jpsearch.go.jp/term/type/文章要素</v>
      </c>
      <c r="L4491">
        <f t="shared" si="615"/>
        <v>202</v>
      </c>
      <c r="M4491" t="str">
        <f t="shared" si="616"/>
        <v>https://www.dl.ndl.go.jp/api/iiif/3437686/canvas/202</v>
      </c>
      <c r="N4491" t="str">
        <f t="shared" si="614"/>
        <v>https://www.dl.ndl.go.jp/api/iiif/3437686/manifest.json</v>
      </c>
      <c r="O4491" t="str">
        <f t="shared" si="617"/>
        <v>http://da.dl.itc.u-tokyo.ac.jp/mirador/?params=[{%22manifest%22:%22https://www.dl.ndl.go.jp/api/iiif/3437686/manifest.json%22,%22canvas%22:%22https://www.dl.ndl.go.jp/api/iiif/3437686/canvas/202%22}]</v>
      </c>
      <c r="P4491" t="b">
        <f t="shared" si="618"/>
        <v>1</v>
      </c>
      <c r="Q4491" t="b">
        <f t="shared" si="619"/>
        <v>1</v>
      </c>
      <c r="R4491" s="8">
        <v>365</v>
      </c>
      <c r="S4491" s="8">
        <v>6</v>
      </c>
      <c r="T4491" s="9" t="s">
        <v>5729</v>
      </c>
    </row>
    <row r="4492" spans="1:20" ht="19">
      <c r="A4492" s="8" t="str">
        <f t="shared" si="620"/>
        <v>https://w3id.org/kouigenjimonogatari/data/0365-07.json</v>
      </c>
      <c r="B4492" s="8">
        <v>365</v>
      </c>
      <c r="C4492" s="8">
        <v>7</v>
      </c>
      <c r="D4492" s="9" t="s">
        <v>5730</v>
      </c>
      <c r="E4492" t="str">
        <f t="shared" si="612"/>
        <v>http://creativecommons.org/publicdomain/zero/1.0/</v>
      </c>
      <c r="F4492" s="11" t="s">
        <v>5914</v>
      </c>
      <c r="G4492">
        <v>10</v>
      </c>
      <c r="H4492" t="s">
        <v>337</v>
      </c>
      <c r="I4492" s="3" t="str">
        <f t="shared" si="613"/>
        <v>https://jpsearch.go.jp/term/type/文章要素</v>
      </c>
      <c r="L4492">
        <f t="shared" si="615"/>
        <v>202</v>
      </c>
      <c r="M4492" t="str">
        <f t="shared" si="616"/>
        <v>https://www.dl.ndl.go.jp/api/iiif/3437686/canvas/202</v>
      </c>
      <c r="N4492" t="str">
        <f t="shared" si="614"/>
        <v>https://www.dl.ndl.go.jp/api/iiif/3437686/manifest.json</v>
      </c>
      <c r="O4492" t="str">
        <f t="shared" si="617"/>
        <v>http://da.dl.itc.u-tokyo.ac.jp/mirador/?params=[{%22manifest%22:%22https://www.dl.ndl.go.jp/api/iiif/3437686/manifest.json%22,%22canvas%22:%22https://www.dl.ndl.go.jp/api/iiif/3437686/canvas/202%22}]</v>
      </c>
      <c r="P4492" t="b">
        <f t="shared" si="618"/>
        <v>1</v>
      </c>
      <c r="Q4492" t="b">
        <f t="shared" si="619"/>
        <v>1</v>
      </c>
      <c r="R4492" s="8">
        <v>365</v>
      </c>
      <c r="S4492" s="8">
        <v>7</v>
      </c>
      <c r="T4492" s="9" t="s">
        <v>5730</v>
      </c>
    </row>
    <row r="4493" spans="1:20" ht="19">
      <c r="A4493" s="8" t="str">
        <f t="shared" si="620"/>
        <v>https://w3id.org/kouigenjimonogatari/data/0365-08.json</v>
      </c>
      <c r="B4493" s="8">
        <v>365</v>
      </c>
      <c r="C4493" s="8">
        <v>8</v>
      </c>
      <c r="D4493" s="9" t="s">
        <v>5731</v>
      </c>
      <c r="E4493" t="str">
        <f t="shared" si="612"/>
        <v>http://creativecommons.org/publicdomain/zero/1.0/</v>
      </c>
      <c r="F4493" s="11" t="s">
        <v>5914</v>
      </c>
      <c r="G4493">
        <v>10</v>
      </c>
      <c r="H4493" t="s">
        <v>337</v>
      </c>
      <c r="I4493" s="3" t="str">
        <f t="shared" si="613"/>
        <v>https://jpsearch.go.jp/term/type/文章要素</v>
      </c>
      <c r="L4493">
        <f t="shared" si="615"/>
        <v>202</v>
      </c>
      <c r="M4493" t="str">
        <f t="shared" si="616"/>
        <v>https://www.dl.ndl.go.jp/api/iiif/3437686/canvas/202</v>
      </c>
      <c r="N4493" t="str">
        <f t="shared" si="614"/>
        <v>https://www.dl.ndl.go.jp/api/iiif/3437686/manifest.json</v>
      </c>
      <c r="O4493" t="str">
        <f t="shared" si="617"/>
        <v>http://da.dl.itc.u-tokyo.ac.jp/mirador/?params=[{%22manifest%22:%22https://www.dl.ndl.go.jp/api/iiif/3437686/manifest.json%22,%22canvas%22:%22https://www.dl.ndl.go.jp/api/iiif/3437686/canvas/202%22}]</v>
      </c>
      <c r="P4493" t="b">
        <f t="shared" si="618"/>
        <v>1</v>
      </c>
      <c r="Q4493" t="b">
        <f t="shared" si="619"/>
        <v>1</v>
      </c>
      <c r="R4493" s="8">
        <v>365</v>
      </c>
      <c r="S4493" s="8">
        <v>8</v>
      </c>
      <c r="T4493" s="9" t="s">
        <v>5731</v>
      </c>
    </row>
    <row r="4494" spans="1:20" ht="19">
      <c r="A4494" s="8" t="str">
        <f t="shared" si="620"/>
        <v>https://w3id.org/kouigenjimonogatari/data/0365-09.json</v>
      </c>
      <c r="B4494" s="8">
        <v>365</v>
      </c>
      <c r="C4494" s="8">
        <v>9</v>
      </c>
      <c r="D4494" s="9" t="s">
        <v>5732</v>
      </c>
      <c r="E4494" t="str">
        <f t="shared" si="612"/>
        <v>http://creativecommons.org/publicdomain/zero/1.0/</v>
      </c>
      <c r="F4494" s="11" t="s">
        <v>5914</v>
      </c>
      <c r="G4494">
        <v>10</v>
      </c>
      <c r="H4494" t="s">
        <v>337</v>
      </c>
      <c r="I4494" s="3" t="str">
        <f t="shared" si="613"/>
        <v>https://jpsearch.go.jp/term/type/文章要素</v>
      </c>
      <c r="L4494">
        <f t="shared" si="615"/>
        <v>202</v>
      </c>
      <c r="M4494" t="str">
        <f t="shared" si="616"/>
        <v>https://www.dl.ndl.go.jp/api/iiif/3437686/canvas/202</v>
      </c>
      <c r="N4494" t="str">
        <f t="shared" si="614"/>
        <v>https://www.dl.ndl.go.jp/api/iiif/3437686/manifest.json</v>
      </c>
      <c r="O4494" t="str">
        <f t="shared" si="617"/>
        <v>http://da.dl.itc.u-tokyo.ac.jp/mirador/?params=[{%22manifest%22:%22https://www.dl.ndl.go.jp/api/iiif/3437686/manifest.json%22,%22canvas%22:%22https://www.dl.ndl.go.jp/api/iiif/3437686/canvas/202%22}]</v>
      </c>
      <c r="P4494" t="b">
        <f t="shared" si="618"/>
        <v>1</v>
      </c>
      <c r="Q4494" t="b">
        <f t="shared" si="619"/>
        <v>1</v>
      </c>
      <c r="R4494" s="8">
        <v>365</v>
      </c>
      <c r="S4494" s="8">
        <v>9</v>
      </c>
      <c r="T4494" s="9" t="s">
        <v>5732</v>
      </c>
    </row>
    <row r="4495" spans="1:20" ht="19">
      <c r="A4495" s="8" t="str">
        <f t="shared" si="620"/>
        <v>https://w3id.org/kouigenjimonogatari/data/0365-10.json</v>
      </c>
      <c r="B4495" s="8">
        <v>365</v>
      </c>
      <c r="C4495" s="8">
        <v>10</v>
      </c>
      <c r="D4495" s="9" t="s">
        <v>5733</v>
      </c>
      <c r="E4495" t="str">
        <f t="shared" si="612"/>
        <v>http://creativecommons.org/publicdomain/zero/1.0/</v>
      </c>
      <c r="F4495" s="11" t="s">
        <v>5914</v>
      </c>
      <c r="G4495">
        <v>10</v>
      </c>
      <c r="H4495" t="s">
        <v>337</v>
      </c>
      <c r="I4495" s="3" t="str">
        <f t="shared" si="613"/>
        <v>https://jpsearch.go.jp/term/type/文章要素</v>
      </c>
      <c r="L4495">
        <f t="shared" si="615"/>
        <v>202</v>
      </c>
      <c r="M4495" t="str">
        <f t="shared" si="616"/>
        <v>https://www.dl.ndl.go.jp/api/iiif/3437686/canvas/202</v>
      </c>
      <c r="N4495" t="str">
        <f t="shared" si="614"/>
        <v>https://www.dl.ndl.go.jp/api/iiif/3437686/manifest.json</v>
      </c>
      <c r="O4495" t="str">
        <f t="shared" si="617"/>
        <v>http://da.dl.itc.u-tokyo.ac.jp/mirador/?params=[{%22manifest%22:%22https://www.dl.ndl.go.jp/api/iiif/3437686/manifest.json%22,%22canvas%22:%22https://www.dl.ndl.go.jp/api/iiif/3437686/canvas/202%22}]</v>
      </c>
      <c r="P4495" t="b">
        <f t="shared" si="618"/>
        <v>1</v>
      </c>
      <c r="Q4495" t="b">
        <f t="shared" si="619"/>
        <v>1</v>
      </c>
      <c r="R4495" s="8">
        <v>365</v>
      </c>
      <c r="S4495" s="8">
        <v>10</v>
      </c>
      <c r="T4495" s="9" t="s">
        <v>5733</v>
      </c>
    </row>
    <row r="4496" spans="1:20" ht="19">
      <c r="A4496" s="8" t="str">
        <f t="shared" si="620"/>
        <v>https://w3id.org/kouigenjimonogatari/data/0365-11.json</v>
      </c>
      <c r="B4496" s="8">
        <v>365</v>
      </c>
      <c r="C4496" s="8">
        <v>11</v>
      </c>
      <c r="D4496" s="9" t="s">
        <v>5734</v>
      </c>
      <c r="E4496" t="str">
        <f t="shared" si="612"/>
        <v>http://creativecommons.org/publicdomain/zero/1.0/</v>
      </c>
      <c r="F4496" s="11" t="s">
        <v>5914</v>
      </c>
      <c r="G4496">
        <v>10</v>
      </c>
      <c r="H4496" t="s">
        <v>337</v>
      </c>
      <c r="I4496" s="3" t="str">
        <f t="shared" si="613"/>
        <v>https://jpsearch.go.jp/term/type/文章要素</v>
      </c>
      <c r="L4496">
        <f t="shared" si="615"/>
        <v>202</v>
      </c>
      <c r="M4496" t="str">
        <f t="shared" si="616"/>
        <v>https://www.dl.ndl.go.jp/api/iiif/3437686/canvas/202</v>
      </c>
      <c r="N4496" t="str">
        <f t="shared" si="614"/>
        <v>https://www.dl.ndl.go.jp/api/iiif/3437686/manifest.json</v>
      </c>
      <c r="O4496" t="str">
        <f t="shared" si="617"/>
        <v>http://da.dl.itc.u-tokyo.ac.jp/mirador/?params=[{%22manifest%22:%22https://www.dl.ndl.go.jp/api/iiif/3437686/manifest.json%22,%22canvas%22:%22https://www.dl.ndl.go.jp/api/iiif/3437686/canvas/202%22}]</v>
      </c>
      <c r="P4496" t="b">
        <f t="shared" si="618"/>
        <v>1</v>
      </c>
      <c r="Q4496" t="b">
        <f t="shared" si="619"/>
        <v>1</v>
      </c>
      <c r="R4496" s="8">
        <v>365</v>
      </c>
      <c r="S4496" s="8">
        <v>11</v>
      </c>
      <c r="T4496" s="9" t="s">
        <v>5734</v>
      </c>
    </row>
    <row r="4497" spans="1:20" ht="19">
      <c r="A4497" s="8" t="str">
        <f t="shared" si="620"/>
        <v>https://w3id.org/kouigenjimonogatari/data/0365-12.json</v>
      </c>
      <c r="B4497" s="8">
        <v>365</v>
      </c>
      <c r="C4497" s="8">
        <v>12</v>
      </c>
      <c r="D4497" s="9" t="s">
        <v>5735</v>
      </c>
      <c r="E4497" t="str">
        <f t="shared" ref="E4497:E4560" si="621">"http://creativecommons.org/publicdomain/zero/1.0/"</f>
        <v>http://creativecommons.org/publicdomain/zero/1.0/</v>
      </c>
      <c r="F4497" s="11" t="s">
        <v>5914</v>
      </c>
      <c r="G4497">
        <v>10</v>
      </c>
      <c r="H4497" t="s">
        <v>337</v>
      </c>
      <c r="I4497" s="3" t="str">
        <f t="shared" ref="I4497:I4560" si="622">"https://jpsearch.go.jp/term/type/文章要素"</f>
        <v>https://jpsearch.go.jp/term/type/文章要素</v>
      </c>
      <c r="L4497">
        <f t="shared" si="615"/>
        <v>202</v>
      </c>
      <c r="M4497" t="str">
        <f t="shared" si="616"/>
        <v>https://www.dl.ndl.go.jp/api/iiif/3437686/canvas/202</v>
      </c>
      <c r="N4497" t="str">
        <f t="shared" ref="N4497:N4560" si="623">"https://www.dl.ndl.go.jp/api/iiif/3437686/manifest.json"</f>
        <v>https://www.dl.ndl.go.jp/api/iiif/3437686/manifest.json</v>
      </c>
      <c r="O4497" t="str">
        <f t="shared" si="617"/>
        <v>http://da.dl.itc.u-tokyo.ac.jp/mirador/?params=[{%22manifest%22:%22https://www.dl.ndl.go.jp/api/iiif/3437686/manifest.json%22,%22canvas%22:%22https://www.dl.ndl.go.jp/api/iiif/3437686/canvas/202%22}]</v>
      </c>
      <c r="P4497" t="b">
        <f t="shared" si="618"/>
        <v>1</v>
      </c>
      <c r="Q4497" t="b">
        <f t="shared" si="619"/>
        <v>1</v>
      </c>
      <c r="R4497" s="8">
        <v>365</v>
      </c>
      <c r="S4497" s="8">
        <v>12</v>
      </c>
      <c r="T4497" s="9" t="s">
        <v>5735</v>
      </c>
    </row>
    <row r="4498" spans="1:20" ht="19">
      <c r="A4498" s="8" t="str">
        <f t="shared" si="620"/>
        <v>https://w3id.org/kouigenjimonogatari/data/0365-13.json</v>
      </c>
      <c r="B4498" s="8">
        <v>365</v>
      </c>
      <c r="C4498" s="8">
        <v>13</v>
      </c>
      <c r="D4498" s="9" t="s">
        <v>5736</v>
      </c>
      <c r="E4498" t="str">
        <f t="shared" si="621"/>
        <v>http://creativecommons.org/publicdomain/zero/1.0/</v>
      </c>
      <c r="F4498" s="11" t="s">
        <v>5914</v>
      </c>
      <c r="G4498">
        <v>10</v>
      </c>
      <c r="H4498" t="s">
        <v>337</v>
      </c>
      <c r="I4498" s="3" t="str">
        <f t="shared" si="622"/>
        <v>https://jpsearch.go.jp/term/type/文章要素</v>
      </c>
      <c r="L4498">
        <f t="shared" si="615"/>
        <v>202</v>
      </c>
      <c r="M4498" t="str">
        <f t="shared" si="616"/>
        <v>https://www.dl.ndl.go.jp/api/iiif/3437686/canvas/202</v>
      </c>
      <c r="N4498" t="str">
        <f t="shared" si="623"/>
        <v>https://www.dl.ndl.go.jp/api/iiif/3437686/manifest.json</v>
      </c>
      <c r="O4498" t="str">
        <f t="shared" si="617"/>
        <v>http://da.dl.itc.u-tokyo.ac.jp/mirador/?params=[{%22manifest%22:%22https://www.dl.ndl.go.jp/api/iiif/3437686/manifest.json%22,%22canvas%22:%22https://www.dl.ndl.go.jp/api/iiif/3437686/canvas/202%22}]</v>
      </c>
      <c r="P4498" t="b">
        <f t="shared" si="618"/>
        <v>1</v>
      </c>
      <c r="Q4498" t="b">
        <f t="shared" si="619"/>
        <v>1</v>
      </c>
      <c r="R4498" s="8">
        <v>365</v>
      </c>
      <c r="S4498" s="8">
        <v>13</v>
      </c>
      <c r="T4498" s="9" t="s">
        <v>5736</v>
      </c>
    </row>
    <row r="4499" spans="1:20" ht="19">
      <c r="A4499" s="8" t="str">
        <f t="shared" si="620"/>
        <v>https://w3id.org/kouigenjimonogatari/data/0365-14.json</v>
      </c>
      <c r="B4499" s="8">
        <v>365</v>
      </c>
      <c r="C4499" s="8">
        <v>14</v>
      </c>
      <c r="D4499" s="9" t="s">
        <v>5737</v>
      </c>
      <c r="E4499" t="str">
        <f t="shared" si="621"/>
        <v>http://creativecommons.org/publicdomain/zero/1.0/</v>
      </c>
      <c r="F4499" s="11" t="s">
        <v>5914</v>
      </c>
      <c r="G4499">
        <v>10</v>
      </c>
      <c r="H4499" t="s">
        <v>337</v>
      </c>
      <c r="I4499" s="3" t="str">
        <f t="shared" si="622"/>
        <v>https://jpsearch.go.jp/term/type/文章要素</v>
      </c>
      <c r="L4499">
        <f t="shared" si="615"/>
        <v>202</v>
      </c>
      <c r="M4499" t="str">
        <f t="shared" si="616"/>
        <v>https://www.dl.ndl.go.jp/api/iiif/3437686/canvas/202</v>
      </c>
      <c r="N4499" t="str">
        <f t="shared" si="623"/>
        <v>https://www.dl.ndl.go.jp/api/iiif/3437686/manifest.json</v>
      </c>
      <c r="O4499" t="str">
        <f t="shared" si="617"/>
        <v>http://da.dl.itc.u-tokyo.ac.jp/mirador/?params=[{%22manifest%22:%22https://www.dl.ndl.go.jp/api/iiif/3437686/manifest.json%22,%22canvas%22:%22https://www.dl.ndl.go.jp/api/iiif/3437686/canvas/202%22}]</v>
      </c>
      <c r="P4499" t="b">
        <f t="shared" si="618"/>
        <v>1</v>
      </c>
      <c r="Q4499" t="b">
        <f t="shared" si="619"/>
        <v>1</v>
      </c>
      <c r="R4499" s="8">
        <v>365</v>
      </c>
      <c r="S4499" s="8">
        <v>14</v>
      </c>
      <c r="T4499" s="9" t="s">
        <v>5737</v>
      </c>
    </row>
    <row r="4500" spans="1:20" ht="19">
      <c r="A4500" s="8" t="str">
        <f t="shared" si="620"/>
        <v>https://w3id.org/kouigenjimonogatari/data/0366-01.json</v>
      </c>
      <c r="B4500" s="8">
        <v>366</v>
      </c>
      <c r="C4500" s="8">
        <v>1</v>
      </c>
      <c r="D4500" s="9" t="s">
        <v>5738</v>
      </c>
      <c r="E4500" t="str">
        <f t="shared" si="621"/>
        <v>http://creativecommons.org/publicdomain/zero/1.0/</v>
      </c>
      <c r="F4500" s="11" t="s">
        <v>5914</v>
      </c>
      <c r="G4500">
        <v>10</v>
      </c>
      <c r="H4500" t="s">
        <v>337</v>
      </c>
      <c r="I4500" s="3" t="str">
        <f t="shared" si="622"/>
        <v>https://jpsearch.go.jp/term/type/文章要素</v>
      </c>
      <c r="L4500">
        <f t="shared" si="615"/>
        <v>203</v>
      </c>
      <c r="M4500" t="str">
        <f t="shared" si="616"/>
        <v>https://www.dl.ndl.go.jp/api/iiif/3437686/canvas/203</v>
      </c>
      <c r="N4500" t="str">
        <f t="shared" si="623"/>
        <v>https://www.dl.ndl.go.jp/api/iiif/3437686/manifest.json</v>
      </c>
      <c r="O4500" t="str">
        <f t="shared" si="617"/>
        <v>http://da.dl.itc.u-tokyo.ac.jp/mirador/?params=[{%22manifest%22:%22https://www.dl.ndl.go.jp/api/iiif/3437686/manifest.json%22,%22canvas%22:%22https://www.dl.ndl.go.jp/api/iiif/3437686/canvas/203%22}]</v>
      </c>
      <c r="P4500" t="b">
        <f t="shared" si="618"/>
        <v>1</v>
      </c>
      <c r="Q4500" t="b">
        <f t="shared" si="619"/>
        <v>1</v>
      </c>
      <c r="R4500" s="8">
        <v>366</v>
      </c>
      <c r="S4500" s="8">
        <v>1</v>
      </c>
      <c r="T4500" s="9" t="s">
        <v>5738</v>
      </c>
    </row>
    <row r="4501" spans="1:20" ht="19">
      <c r="A4501" s="8" t="str">
        <f t="shared" si="620"/>
        <v>https://w3id.org/kouigenjimonogatari/data/0366-02.json</v>
      </c>
      <c r="B4501" s="8">
        <v>366</v>
      </c>
      <c r="C4501" s="8">
        <v>2</v>
      </c>
      <c r="D4501" s="9" t="s">
        <v>4401</v>
      </c>
      <c r="E4501" t="str">
        <f t="shared" si="621"/>
        <v>http://creativecommons.org/publicdomain/zero/1.0/</v>
      </c>
      <c r="F4501" s="11" t="s">
        <v>5914</v>
      </c>
      <c r="G4501">
        <v>10</v>
      </c>
      <c r="H4501" t="s">
        <v>337</v>
      </c>
      <c r="I4501" s="3" t="str">
        <f t="shared" si="622"/>
        <v>https://jpsearch.go.jp/term/type/文章要素</v>
      </c>
      <c r="L4501">
        <f t="shared" si="615"/>
        <v>203</v>
      </c>
      <c r="M4501" t="str">
        <f t="shared" si="616"/>
        <v>https://www.dl.ndl.go.jp/api/iiif/3437686/canvas/203</v>
      </c>
      <c r="N4501" t="str">
        <f t="shared" si="623"/>
        <v>https://www.dl.ndl.go.jp/api/iiif/3437686/manifest.json</v>
      </c>
      <c r="O4501" t="str">
        <f t="shared" si="617"/>
        <v>http://da.dl.itc.u-tokyo.ac.jp/mirador/?params=[{%22manifest%22:%22https://www.dl.ndl.go.jp/api/iiif/3437686/manifest.json%22,%22canvas%22:%22https://www.dl.ndl.go.jp/api/iiif/3437686/canvas/203%22}]</v>
      </c>
      <c r="P4501" t="b">
        <f t="shared" si="618"/>
        <v>1</v>
      </c>
      <c r="Q4501" t="b">
        <f t="shared" si="619"/>
        <v>1</v>
      </c>
      <c r="R4501" s="8">
        <v>366</v>
      </c>
      <c r="S4501" s="8">
        <v>2</v>
      </c>
      <c r="T4501" s="9" t="s">
        <v>4401</v>
      </c>
    </row>
    <row r="4502" spans="1:20" ht="19">
      <c r="A4502" s="8" t="str">
        <f t="shared" si="620"/>
        <v>https://w3id.org/kouigenjimonogatari/data/0366-03.json</v>
      </c>
      <c r="B4502" s="8">
        <v>366</v>
      </c>
      <c r="C4502" s="8">
        <v>3</v>
      </c>
      <c r="D4502" s="9" t="s">
        <v>5739</v>
      </c>
      <c r="E4502" t="str">
        <f t="shared" si="621"/>
        <v>http://creativecommons.org/publicdomain/zero/1.0/</v>
      </c>
      <c r="F4502" s="11" t="s">
        <v>5914</v>
      </c>
      <c r="G4502">
        <v>10</v>
      </c>
      <c r="H4502" t="s">
        <v>337</v>
      </c>
      <c r="I4502" s="3" t="str">
        <f t="shared" si="622"/>
        <v>https://jpsearch.go.jp/term/type/文章要素</v>
      </c>
      <c r="L4502">
        <f t="shared" si="615"/>
        <v>203</v>
      </c>
      <c r="M4502" t="str">
        <f t="shared" si="616"/>
        <v>https://www.dl.ndl.go.jp/api/iiif/3437686/canvas/203</v>
      </c>
      <c r="N4502" t="str">
        <f t="shared" si="623"/>
        <v>https://www.dl.ndl.go.jp/api/iiif/3437686/manifest.json</v>
      </c>
      <c r="O4502" t="str">
        <f t="shared" si="617"/>
        <v>http://da.dl.itc.u-tokyo.ac.jp/mirador/?params=[{%22manifest%22:%22https://www.dl.ndl.go.jp/api/iiif/3437686/manifest.json%22,%22canvas%22:%22https://www.dl.ndl.go.jp/api/iiif/3437686/canvas/203%22}]</v>
      </c>
      <c r="P4502" t="b">
        <f t="shared" si="618"/>
        <v>1</v>
      </c>
      <c r="Q4502" t="b">
        <f t="shared" si="619"/>
        <v>1</v>
      </c>
      <c r="R4502" s="8">
        <v>366</v>
      </c>
      <c r="S4502" s="8">
        <v>3</v>
      </c>
      <c r="T4502" s="9" t="s">
        <v>5739</v>
      </c>
    </row>
    <row r="4503" spans="1:20" ht="19">
      <c r="A4503" s="8" t="str">
        <f t="shared" si="620"/>
        <v>https://w3id.org/kouigenjimonogatari/data/0366-04.json</v>
      </c>
      <c r="B4503" s="8">
        <v>366</v>
      </c>
      <c r="C4503" s="8">
        <v>4</v>
      </c>
      <c r="D4503" s="9" t="s">
        <v>5740</v>
      </c>
      <c r="E4503" t="str">
        <f t="shared" si="621"/>
        <v>http://creativecommons.org/publicdomain/zero/1.0/</v>
      </c>
      <c r="F4503" s="11" t="s">
        <v>5914</v>
      </c>
      <c r="G4503">
        <v>10</v>
      </c>
      <c r="H4503" t="s">
        <v>337</v>
      </c>
      <c r="I4503" s="3" t="str">
        <f t="shared" si="622"/>
        <v>https://jpsearch.go.jp/term/type/文章要素</v>
      </c>
      <c r="L4503">
        <f t="shared" si="615"/>
        <v>203</v>
      </c>
      <c r="M4503" t="str">
        <f t="shared" si="616"/>
        <v>https://www.dl.ndl.go.jp/api/iiif/3437686/canvas/203</v>
      </c>
      <c r="N4503" t="str">
        <f t="shared" si="623"/>
        <v>https://www.dl.ndl.go.jp/api/iiif/3437686/manifest.json</v>
      </c>
      <c r="O4503" t="str">
        <f t="shared" si="617"/>
        <v>http://da.dl.itc.u-tokyo.ac.jp/mirador/?params=[{%22manifest%22:%22https://www.dl.ndl.go.jp/api/iiif/3437686/manifest.json%22,%22canvas%22:%22https://www.dl.ndl.go.jp/api/iiif/3437686/canvas/203%22}]</v>
      </c>
      <c r="P4503" t="b">
        <f t="shared" si="618"/>
        <v>1</v>
      </c>
      <c r="Q4503" t="b">
        <f t="shared" si="619"/>
        <v>1</v>
      </c>
      <c r="R4503" s="8">
        <v>366</v>
      </c>
      <c r="S4503" s="8">
        <v>4</v>
      </c>
      <c r="T4503" s="9" t="s">
        <v>5740</v>
      </c>
    </row>
    <row r="4504" spans="1:20" ht="19">
      <c r="A4504" s="8" t="str">
        <f t="shared" si="620"/>
        <v>https://w3id.org/kouigenjimonogatari/data/0366-05.json</v>
      </c>
      <c r="B4504" s="8">
        <v>366</v>
      </c>
      <c r="C4504" s="8">
        <v>5</v>
      </c>
      <c r="D4504" s="9" t="s">
        <v>5741</v>
      </c>
      <c r="E4504" t="str">
        <f t="shared" si="621"/>
        <v>http://creativecommons.org/publicdomain/zero/1.0/</v>
      </c>
      <c r="F4504" s="11" t="s">
        <v>5914</v>
      </c>
      <c r="G4504">
        <v>10</v>
      </c>
      <c r="H4504" t="s">
        <v>337</v>
      </c>
      <c r="I4504" s="3" t="str">
        <f t="shared" si="622"/>
        <v>https://jpsearch.go.jp/term/type/文章要素</v>
      </c>
      <c r="L4504">
        <f t="shared" si="615"/>
        <v>203</v>
      </c>
      <c r="M4504" t="str">
        <f t="shared" si="616"/>
        <v>https://www.dl.ndl.go.jp/api/iiif/3437686/canvas/203</v>
      </c>
      <c r="N4504" t="str">
        <f t="shared" si="623"/>
        <v>https://www.dl.ndl.go.jp/api/iiif/3437686/manifest.json</v>
      </c>
      <c r="O4504" t="str">
        <f t="shared" si="617"/>
        <v>http://da.dl.itc.u-tokyo.ac.jp/mirador/?params=[{%22manifest%22:%22https://www.dl.ndl.go.jp/api/iiif/3437686/manifest.json%22,%22canvas%22:%22https://www.dl.ndl.go.jp/api/iiif/3437686/canvas/203%22}]</v>
      </c>
      <c r="P4504" t="b">
        <f t="shared" si="618"/>
        <v>1</v>
      </c>
      <c r="Q4504" t="b">
        <f t="shared" si="619"/>
        <v>1</v>
      </c>
      <c r="R4504" s="8">
        <v>366</v>
      </c>
      <c r="S4504" s="8">
        <v>5</v>
      </c>
      <c r="T4504" s="9" t="s">
        <v>5741</v>
      </c>
    </row>
    <row r="4505" spans="1:20" ht="19">
      <c r="A4505" s="8" t="str">
        <f t="shared" si="620"/>
        <v>https://w3id.org/kouigenjimonogatari/data/0366-06.json</v>
      </c>
      <c r="B4505" s="8">
        <v>366</v>
      </c>
      <c r="C4505" s="8">
        <v>6</v>
      </c>
      <c r="D4505" s="9" t="s">
        <v>5742</v>
      </c>
      <c r="E4505" t="str">
        <f t="shared" si="621"/>
        <v>http://creativecommons.org/publicdomain/zero/1.0/</v>
      </c>
      <c r="F4505" s="11" t="s">
        <v>5914</v>
      </c>
      <c r="G4505">
        <v>10</v>
      </c>
      <c r="H4505" t="s">
        <v>337</v>
      </c>
      <c r="I4505" s="3" t="str">
        <f t="shared" si="622"/>
        <v>https://jpsearch.go.jp/term/type/文章要素</v>
      </c>
      <c r="L4505">
        <f t="shared" si="615"/>
        <v>203</v>
      </c>
      <c r="M4505" t="str">
        <f t="shared" si="616"/>
        <v>https://www.dl.ndl.go.jp/api/iiif/3437686/canvas/203</v>
      </c>
      <c r="N4505" t="str">
        <f t="shared" si="623"/>
        <v>https://www.dl.ndl.go.jp/api/iiif/3437686/manifest.json</v>
      </c>
      <c r="O4505" t="str">
        <f t="shared" si="617"/>
        <v>http://da.dl.itc.u-tokyo.ac.jp/mirador/?params=[{%22manifest%22:%22https://www.dl.ndl.go.jp/api/iiif/3437686/manifest.json%22,%22canvas%22:%22https://www.dl.ndl.go.jp/api/iiif/3437686/canvas/203%22}]</v>
      </c>
      <c r="P4505" t="b">
        <f t="shared" si="618"/>
        <v>1</v>
      </c>
      <c r="Q4505" t="b">
        <f t="shared" si="619"/>
        <v>1</v>
      </c>
      <c r="R4505" s="8">
        <v>366</v>
      </c>
      <c r="S4505" s="8">
        <v>6</v>
      </c>
      <c r="T4505" s="9" t="s">
        <v>5742</v>
      </c>
    </row>
    <row r="4506" spans="1:20" ht="19">
      <c r="A4506" s="8" t="str">
        <f t="shared" si="620"/>
        <v>https://w3id.org/kouigenjimonogatari/data/0366-07.json</v>
      </c>
      <c r="B4506" s="8">
        <v>366</v>
      </c>
      <c r="C4506" s="8">
        <v>7</v>
      </c>
      <c r="D4506" s="9" t="s">
        <v>4407</v>
      </c>
      <c r="E4506" t="str">
        <f t="shared" si="621"/>
        <v>http://creativecommons.org/publicdomain/zero/1.0/</v>
      </c>
      <c r="F4506" s="11" t="s">
        <v>5914</v>
      </c>
      <c r="G4506">
        <v>10</v>
      </c>
      <c r="H4506" t="s">
        <v>337</v>
      </c>
      <c r="I4506" s="3" t="str">
        <f t="shared" si="622"/>
        <v>https://jpsearch.go.jp/term/type/文章要素</v>
      </c>
      <c r="L4506">
        <f t="shared" si="615"/>
        <v>203</v>
      </c>
      <c r="M4506" t="str">
        <f t="shared" si="616"/>
        <v>https://www.dl.ndl.go.jp/api/iiif/3437686/canvas/203</v>
      </c>
      <c r="N4506" t="str">
        <f t="shared" si="623"/>
        <v>https://www.dl.ndl.go.jp/api/iiif/3437686/manifest.json</v>
      </c>
      <c r="O4506" t="str">
        <f t="shared" si="617"/>
        <v>http://da.dl.itc.u-tokyo.ac.jp/mirador/?params=[{%22manifest%22:%22https://www.dl.ndl.go.jp/api/iiif/3437686/manifest.json%22,%22canvas%22:%22https://www.dl.ndl.go.jp/api/iiif/3437686/canvas/203%22}]</v>
      </c>
      <c r="P4506" t="b">
        <f t="shared" si="618"/>
        <v>1</v>
      </c>
      <c r="Q4506" t="b">
        <f t="shared" si="619"/>
        <v>1</v>
      </c>
      <c r="R4506" s="8">
        <v>366</v>
      </c>
      <c r="S4506" s="8">
        <v>7</v>
      </c>
      <c r="T4506" s="9" t="s">
        <v>4407</v>
      </c>
    </row>
    <row r="4507" spans="1:20" ht="19">
      <c r="A4507" s="8" t="str">
        <f t="shared" si="620"/>
        <v>https://w3id.org/kouigenjimonogatari/data/0366-08.json</v>
      </c>
      <c r="B4507" s="8">
        <v>366</v>
      </c>
      <c r="C4507" s="8">
        <v>8</v>
      </c>
      <c r="D4507" s="9" t="s">
        <v>5743</v>
      </c>
      <c r="E4507" t="str">
        <f t="shared" si="621"/>
        <v>http://creativecommons.org/publicdomain/zero/1.0/</v>
      </c>
      <c r="F4507" s="11" t="s">
        <v>5914</v>
      </c>
      <c r="G4507">
        <v>10</v>
      </c>
      <c r="H4507" t="s">
        <v>337</v>
      </c>
      <c r="I4507" s="3" t="str">
        <f t="shared" si="622"/>
        <v>https://jpsearch.go.jp/term/type/文章要素</v>
      </c>
      <c r="L4507">
        <f t="shared" si="615"/>
        <v>203</v>
      </c>
      <c r="M4507" t="str">
        <f t="shared" si="616"/>
        <v>https://www.dl.ndl.go.jp/api/iiif/3437686/canvas/203</v>
      </c>
      <c r="N4507" t="str">
        <f t="shared" si="623"/>
        <v>https://www.dl.ndl.go.jp/api/iiif/3437686/manifest.json</v>
      </c>
      <c r="O4507" t="str">
        <f t="shared" si="617"/>
        <v>http://da.dl.itc.u-tokyo.ac.jp/mirador/?params=[{%22manifest%22:%22https://www.dl.ndl.go.jp/api/iiif/3437686/manifest.json%22,%22canvas%22:%22https://www.dl.ndl.go.jp/api/iiif/3437686/canvas/203%22}]</v>
      </c>
      <c r="P4507" t="b">
        <f t="shared" si="618"/>
        <v>1</v>
      </c>
      <c r="Q4507" t="b">
        <f t="shared" si="619"/>
        <v>1</v>
      </c>
      <c r="R4507" s="8">
        <v>366</v>
      </c>
      <c r="S4507" s="8">
        <v>8</v>
      </c>
      <c r="T4507" s="9" t="s">
        <v>5743</v>
      </c>
    </row>
    <row r="4508" spans="1:20" ht="19">
      <c r="A4508" s="8" t="str">
        <f t="shared" si="620"/>
        <v>https://w3id.org/kouigenjimonogatari/data/0366-09.json</v>
      </c>
      <c r="B4508" s="8">
        <v>366</v>
      </c>
      <c r="C4508" s="8">
        <v>9</v>
      </c>
      <c r="D4508" s="9" t="s">
        <v>5744</v>
      </c>
      <c r="E4508" t="str">
        <f t="shared" si="621"/>
        <v>http://creativecommons.org/publicdomain/zero/1.0/</v>
      </c>
      <c r="F4508" s="11" t="s">
        <v>5914</v>
      </c>
      <c r="G4508">
        <v>10</v>
      </c>
      <c r="H4508" t="s">
        <v>337</v>
      </c>
      <c r="I4508" s="3" t="str">
        <f t="shared" si="622"/>
        <v>https://jpsearch.go.jp/term/type/文章要素</v>
      </c>
      <c r="L4508">
        <f t="shared" si="615"/>
        <v>203</v>
      </c>
      <c r="M4508" t="str">
        <f t="shared" si="616"/>
        <v>https://www.dl.ndl.go.jp/api/iiif/3437686/canvas/203</v>
      </c>
      <c r="N4508" t="str">
        <f t="shared" si="623"/>
        <v>https://www.dl.ndl.go.jp/api/iiif/3437686/manifest.json</v>
      </c>
      <c r="O4508" t="str">
        <f t="shared" si="617"/>
        <v>http://da.dl.itc.u-tokyo.ac.jp/mirador/?params=[{%22manifest%22:%22https://www.dl.ndl.go.jp/api/iiif/3437686/manifest.json%22,%22canvas%22:%22https://www.dl.ndl.go.jp/api/iiif/3437686/canvas/203%22}]</v>
      </c>
      <c r="P4508" t="b">
        <f t="shared" si="618"/>
        <v>1</v>
      </c>
      <c r="Q4508" t="b">
        <f t="shared" si="619"/>
        <v>1</v>
      </c>
      <c r="R4508" s="8">
        <v>366</v>
      </c>
      <c r="S4508" s="8">
        <v>9</v>
      </c>
      <c r="T4508" s="9" t="s">
        <v>5744</v>
      </c>
    </row>
    <row r="4509" spans="1:20" ht="19">
      <c r="A4509" s="8" t="str">
        <f t="shared" si="620"/>
        <v>https://w3id.org/kouigenjimonogatari/data/0366-10.json</v>
      </c>
      <c r="B4509" s="8">
        <v>366</v>
      </c>
      <c r="C4509" s="8">
        <v>10</v>
      </c>
      <c r="D4509" s="9" t="s">
        <v>5745</v>
      </c>
      <c r="E4509" t="str">
        <f t="shared" si="621"/>
        <v>http://creativecommons.org/publicdomain/zero/1.0/</v>
      </c>
      <c r="F4509" s="11" t="s">
        <v>5914</v>
      </c>
      <c r="G4509">
        <v>10</v>
      </c>
      <c r="H4509" t="s">
        <v>337</v>
      </c>
      <c r="I4509" s="3" t="str">
        <f t="shared" si="622"/>
        <v>https://jpsearch.go.jp/term/type/文章要素</v>
      </c>
      <c r="L4509">
        <f t="shared" si="615"/>
        <v>203</v>
      </c>
      <c r="M4509" t="str">
        <f t="shared" si="616"/>
        <v>https://www.dl.ndl.go.jp/api/iiif/3437686/canvas/203</v>
      </c>
      <c r="N4509" t="str">
        <f t="shared" si="623"/>
        <v>https://www.dl.ndl.go.jp/api/iiif/3437686/manifest.json</v>
      </c>
      <c r="O4509" t="str">
        <f t="shared" si="617"/>
        <v>http://da.dl.itc.u-tokyo.ac.jp/mirador/?params=[{%22manifest%22:%22https://www.dl.ndl.go.jp/api/iiif/3437686/manifest.json%22,%22canvas%22:%22https://www.dl.ndl.go.jp/api/iiif/3437686/canvas/203%22}]</v>
      </c>
      <c r="P4509" t="b">
        <f t="shared" si="618"/>
        <v>1</v>
      </c>
      <c r="Q4509" t="b">
        <f t="shared" si="619"/>
        <v>1</v>
      </c>
      <c r="R4509" s="8">
        <v>366</v>
      </c>
      <c r="S4509" s="8">
        <v>10</v>
      </c>
      <c r="T4509" s="9" t="s">
        <v>5745</v>
      </c>
    </row>
    <row r="4510" spans="1:20" ht="19">
      <c r="A4510" s="8" t="str">
        <f t="shared" si="620"/>
        <v>https://w3id.org/kouigenjimonogatari/data/0366-11.json</v>
      </c>
      <c r="B4510" s="8">
        <v>366</v>
      </c>
      <c r="C4510" s="8">
        <v>11</v>
      </c>
      <c r="D4510" s="9" t="s">
        <v>5746</v>
      </c>
      <c r="E4510" t="str">
        <f t="shared" si="621"/>
        <v>http://creativecommons.org/publicdomain/zero/1.0/</v>
      </c>
      <c r="F4510" s="11" t="s">
        <v>5914</v>
      </c>
      <c r="G4510">
        <v>10</v>
      </c>
      <c r="H4510" t="s">
        <v>337</v>
      </c>
      <c r="I4510" s="3" t="str">
        <f t="shared" si="622"/>
        <v>https://jpsearch.go.jp/term/type/文章要素</v>
      </c>
      <c r="L4510">
        <f t="shared" si="615"/>
        <v>203</v>
      </c>
      <c r="M4510" t="str">
        <f t="shared" si="616"/>
        <v>https://www.dl.ndl.go.jp/api/iiif/3437686/canvas/203</v>
      </c>
      <c r="N4510" t="str">
        <f t="shared" si="623"/>
        <v>https://www.dl.ndl.go.jp/api/iiif/3437686/manifest.json</v>
      </c>
      <c r="O4510" t="str">
        <f t="shared" si="617"/>
        <v>http://da.dl.itc.u-tokyo.ac.jp/mirador/?params=[{%22manifest%22:%22https://www.dl.ndl.go.jp/api/iiif/3437686/manifest.json%22,%22canvas%22:%22https://www.dl.ndl.go.jp/api/iiif/3437686/canvas/203%22}]</v>
      </c>
      <c r="P4510" t="b">
        <f t="shared" si="618"/>
        <v>1</v>
      </c>
      <c r="Q4510" t="b">
        <f t="shared" si="619"/>
        <v>1</v>
      </c>
      <c r="R4510" s="8">
        <v>366</v>
      </c>
      <c r="S4510" s="8">
        <v>11</v>
      </c>
      <c r="T4510" s="9" t="s">
        <v>5746</v>
      </c>
    </row>
    <row r="4511" spans="1:20" ht="19">
      <c r="A4511" s="8" t="str">
        <f t="shared" si="620"/>
        <v>https://w3id.org/kouigenjimonogatari/data/0366-12.json</v>
      </c>
      <c r="B4511" s="8">
        <v>366</v>
      </c>
      <c r="C4511" s="8">
        <v>12</v>
      </c>
      <c r="D4511" s="9" t="s">
        <v>5747</v>
      </c>
      <c r="E4511" t="str">
        <f t="shared" si="621"/>
        <v>http://creativecommons.org/publicdomain/zero/1.0/</v>
      </c>
      <c r="F4511" s="11" t="s">
        <v>5914</v>
      </c>
      <c r="G4511">
        <v>10</v>
      </c>
      <c r="H4511" t="s">
        <v>337</v>
      </c>
      <c r="I4511" s="3" t="str">
        <f t="shared" si="622"/>
        <v>https://jpsearch.go.jp/term/type/文章要素</v>
      </c>
      <c r="L4511">
        <f t="shared" si="615"/>
        <v>203</v>
      </c>
      <c r="M4511" t="str">
        <f t="shared" si="616"/>
        <v>https://www.dl.ndl.go.jp/api/iiif/3437686/canvas/203</v>
      </c>
      <c r="N4511" t="str">
        <f t="shared" si="623"/>
        <v>https://www.dl.ndl.go.jp/api/iiif/3437686/manifest.json</v>
      </c>
      <c r="O4511" t="str">
        <f t="shared" si="617"/>
        <v>http://da.dl.itc.u-tokyo.ac.jp/mirador/?params=[{%22manifest%22:%22https://www.dl.ndl.go.jp/api/iiif/3437686/manifest.json%22,%22canvas%22:%22https://www.dl.ndl.go.jp/api/iiif/3437686/canvas/203%22}]</v>
      </c>
      <c r="P4511" t="b">
        <f t="shared" si="618"/>
        <v>1</v>
      </c>
      <c r="Q4511" t="b">
        <f t="shared" si="619"/>
        <v>1</v>
      </c>
      <c r="R4511" s="8">
        <v>366</v>
      </c>
      <c r="S4511" s="8">
        <v>12</v>
      </c>
      <c r="T4511" s="9" t="s">
        <v>5747</v>
      </c>
    </row>
    <row r="4512" spans="1:20" ht="19">
      <c r="A4512" s="8" t="str">
        <f t="shared" si="620"/>
        <v>https://w3id.org/kouigenjimonogatari/data/0366-13.json</v>
      </c>
      <c r="B4512" s="8">
        <v>366</v>
      </c>
      <c r="C4512" s="8">
        <v>13</v>
      </c>
      <c r="D4512" s="9" t="s">
        <v>5748</v>
      </c>
      <c r="E4512" t="str">
        <f t="shared" si="621"/>
        <v>http://creativecommons.org/publicdomain/zero/1.0/</v>
      </c>
      <c r="F4512" s="11" t="s">
        <v>5914</v>
      </c>
      <c r="G4512">
        <v>10</v>
      </c>
      <c r="H4512" t="s">
        <v>337</v>
      </c>
      <c r="I4512" s="3" t="str">
        <f t="shared" si="622"/>
        <v>https://jpsearch.go.jp/term/type/文章要素</v>
      </c>
      <c r="L4512">
        <f t="shared" ref="L4512:L4575" si="624">20+INT(B4512/2)</f>
        <v>203</v>
      </c>
      <c r="M4512" t="str">
        <f t="shared" ref="M4512:M4575" si="625">"https://www.dl.ndl.go.jp/api/iiif/3437686/canvas/"&amp;L4512</f>
        <v>https://www.dl.ndl.go.jp/api/iiif/3437686/canvas/203</v>
      </c>
      <c r="N4512" t="str">
        <f t="shared" si="623"/>
        <v>https://www.dl.ndl.go.jp/api/iiif/3437686/manifest.json</v>
      </c>
      <c r="O4512" t="str">
        <f t="shared" ref="O4512:O4575" si="626">"http://da.dl.itc.u-tokyo.ac.jp/mirador/?params=[{%22manifest%22:%22"&amp;N4512&amp;"%22,%22canvas%22:%22"&amp;M4512&amp;"%22}]"</f>
        <v>http://da.dl.itc.u-tokyo.ac.jp/mirador/?params=[{%22manifest%22:%22https://www.dl.ndl.go.jp/api/iiif/3437686/manifest.json%22,%22canvas%22:%22https://www.dl.ndl.go.jp/api/iiif/3437686/canvas/203%22}]</v>
      </c>
      <c r="P4512" t="b">
        <f t="shared" ref="P4512:P4575" si="627">S4512=C4512</f>
        <v>1</v>
      </c>
      <c r="Q4512" t="b">
        <f t="shared" ref="Q4512:Q4575" si="628">B4512=R4512</f>
        <v>1</v>
      </c>
      <c r="R4512" s="8">
        <v>366</v>
      </c>
      <c r="S4512" s="8">
        <v>13</v>
      </c>
      <c r="T4512" s="9" t="s">
        <v>5748</v>
      </c>
    </row>
    <row r="4513" spans="1:20" ht="19">
      <c r="A4513" s="8" t="str">
        <f t="shared" si="620"/>
        <v>https://w3id.org/kouigenjimonogatari/data/0366-14.json</v>
      </c>
      <c r="B4513" s="8">
        <v>366</v>
      </c>
      <c r="C4513" s="8">
        <v>14</v>
      </c>
      <c r="D4513" s="9" t="s">
        <v>5749</v>
      </c>
      <c r="E4513" t="str">
        <f t="shared" si="621"/>
        <v>http://creativecommons.org/publicdomain/zero/1.0/</v>
      </c>
      <c r="F4513" s="11" t="s">
        <v>5914</v>
      </c>
      <c r="G4513">
        <v>10</v>
      </c>
      <c r="H4513" t="s">
        <v>337</v>
      </c>
      <c r="I4513" s="3" t="str">
        <f t="shared" si="622"/>
        <v>https://jpsearch.go.jp/term/type/文章要素</v>
      </c>
      <c r="L4513">
        <f t="shared" si="624"/>
        <v>203</v>
      </c>
      <c r="M4513" t="str">
        <f t="shared" si="625"/>
        <v>https://www.dl.ndl.go.jp/api/iiif/3437686/canvas/203</v>
      </c>
      <c r="N4513" t="str">
        <f t="shared" si="623"/>
        <v>https://www.dl.ndl.go.jp/api/iiif/3437686/manifest.json</v>
      </c>
      <c r="O4513" t="str">
        <f t="shared" si="626"/>
        <v>http://da.dl.itc.u-tokyo.ac.jp/mirador/?params=[{%22manifest%22:%22https://www.dl.ndl.go.jp/api/iiif/3437686/manifest.json%22,%22canvas%22:%22https://www.dl.ndl.go.jp/api/iiif/3437686/canvas/203%22}]</v>
      </c>
      <c r="P4513" t="b">
        <f t="shared" si="627"/>
        <v>1</v>
      </c>
      <c r="Q4513" t="b">
        <f t="shared" si="628"/>
        <v>1</v>
      </c>
      <c r="R4513" s="8">
        <v>366</v>
      </c>
      <c r="S4513" s="8">
        <v>14</v>
      </c>
      <c r="T4513" s="9" t="s">
        <v>5749</v>
      </c>
    </row>
    <row r="4514" spans="1:20" ht="19">
      <c r="A4514" s="8" t="str">
        <f t="shared" si="620"/>
        <v>https://w3id.org/kouigenjimonogatari/data/0367-01.json</v>
      </c>
      <c r="B4514" s="8">
        <v>367</v>
      </c>
      <c r="C4514" s="8">
        <v>1</v>
      </c>
      <c r="D4514" s="9" t="s">
        <v>5750</v>
      </c>
      <c r="E4514" t="str">
        <f t="shared" si="621"/>
        <v>http://creativecommons.org/publicdomain/zero/1.0/</v>
      </c>
      <c r="F4514" s="11" t="s">
        <v>5914</v>
      </c>
      <c r="G4514">
        <v>10</v>
      </c>
      <c r="H4514" t="s">
        <v>337</v>
      </c>
      <c r="I4514" s="3" t="str">
        <f t="shared" si="622"/>
        <v>https://jpsearch.go.jp/term/type/文章要素</v>
      </c>
      <c r="L4514">
        <f t="shared" si="624"/>
        <v>203</v>
      </c>
      <c r="M4514" t="str">
        <f t="shared" si="625"/>
        <v>https://www.dl.ndl.go.jp/api/iiif/3437686/canvas/203</v>
      </c>
      <c r="N4514" t="str">
        <f t="shared" si="623"/>
        <v>https://www.dl.ndl.go.jp/api/iiif/3437686/manifest.json</v>
      </c>
      <c r="O4514" t="str">
        <f t="shared" si="626"/>
        <v>http://da.dl.itc.u-tokyo.ac.jp/mirador/?params=[{%22manifest%22:%22https://www.dl.ndl.go.jp/api/iiif/3437686/manifest.json%22,%22canvas%22:%22https://www.dl.ndl.go.jp/api/iiif/3437686/canvas/203%22}]</v>
      </c>
      <c r="P4514" t="b">
        <f t="shared" si="627"/>
        <v>1</v>
      </c>
      <c r="Q4514" t="b">
        <f t="shared" si="628"/>
        <v>1</v>
      </c>
      <c r="R4514" s="8">
        <v>367</v>
      </c>
      <c r="S4514" s="8">
        <v>1</v>
      </c>
      <c r="T4514" s="9" t="s">
        <v>5750</v>
      </c>
    </row>
    <row r="4515" spans="1:20" ht="19">
      <c r="A4515" s="8" t="str">
        <f t="shared" si="620"/>
        <v>https://w3id.org/kouigenjimonogatari/data/0367-02.json</v>
      </c>
      <c r="B4515" s="8">
        <v>367</v>
      </c>
      <c r="C4515" s="8">
        <v>2</v>
      </c>
      <c r="D4515" s="9" t="s">
        <v>5751</v>
      </c>
      <c r="E4515" t="str">
        <f t="shared" si="621"/>
        <v>http://creativecommons.org/publicdomain/zero/1.0/</v>
      </c>
      <c r="F4515" s="11" t="s">
        <v>5914</v>
      </c>
      <c r="G4515">
        <v>10</v>
      </c>
      <c r="H4515" t="s">
        <v>337</v>
      </c>
      <c r="I4515" s="3" t="str">
        <f t="shared" si="622"/>
        <v>https://jpsearch.go.jp/term/type/文章要素</v>
      </c>
      <c r="L4515">
        <f t="shared" si="624"/>
        <v>203</v>
      </c>
      <c r="M4515" t="str">
        <f t="shared" si="625"/>
        <v>https://www.dl.ndl.go.jp/api/iiif/3437686/canvas/203</v>
      </c>
      <c r="N4515" t="str">
        <f t="shared" si="623"/>
        <v>https://www.dl.ndl.go.jp/api/iiif/3437686/manifest.json</v>
      </c>
      <c r="O4515" t="str">
        <f t="shared" si="626"/>
        <v>http://da.dl.itc.u-tokyo.ac.jp/mirador/?params=[{%22manifest%22:%22https://www.dl.ndl.go.jp/api/iiif/3437686/manifest.json%22,%22canvas%22:%22https://www.dl.ndl.go.jp/api/iiif/3437686/canvas/203%22}]</v>
      </c>
      <c r="P4515" t="b">
        <f t="shared" si="627"/>
        <v>1</v>
      </c>
      <c r="Q4515" t="b">
        <f t="shared" si="628"/>
        <v>1</v>
      </c>
      <c r="R4515" s="8">
        <v>367</v>
      </c>
      <c r="S4515" s="8">
        <v>2</v>
      </c>
      <c r="T4515" s="9" t="s">
        <v>5751</v>
      </c>
    </row>
    <row r="4516" spans="1:20" ht="19">
      <c r="A4516" s="8" t="str">
        <f t="shared" si="620"/>
        <v>https://w3id.org/kouigenjimonogatari/data/0367-03.json</v>
      </c>
      <c r="B4516" s="8">
        <v>367</v>
      </c>
      <c r="C4516" s="8">
        <v>3</v>
      </c>
      <c r="D4516" s="9" t="s">
        <v>5752</v>
      </c>
      <c r="E4516" t="str">
        <f t="shared" si="621"/>
        <v>http://creativecommons.org/publicdomain/zero/1.0/</v>
      </c>
      <c r="F4516" s="11" t="s">
        <v>5914</v>
      </c>
      <c r="G4516">
        <v>10</v>
      </c>
      <c r="H4516" t="s">
        <v>337</v>
      </c>
      <c r="I4516" s="3" t="str">
        <f t="shared" si="622"/>
        <v>https://jpsearch.go.jp/term/type/文章要素</v>
      </c>
      <c r="L4516">
        <f t="shared" si="624"/>
        <v>203</v>
      </c>
      <c r="M4516" t="str">
        <f t="shared" si="625"/>
        <v>https://www.dl.ndl.go.jp/api/iiif/3437686/canvas/203</v>
      </c>
      <c r="N4516" t="str">
        <f t="shared" si="623"/>
        <v>https://www.dl.ndl.go.jp/api/iiif/3437686/manifest.json</v>
      </c>
      <c r="O4516" t="str">
        <f t="shared" si="626"/>
        <v>http://da.dl.itc.u-tokyo.ac.jp/mirador/?params=[{%22manifest%22:%22https://www.dl.ndl.go.jp/api/iiif/3437686/manifest.json%22,%22canvas%22:%22https://www.dl.ndl.go.jp/api/iiif/3437686/canvas/203%22}]</v>
      </c>
      <c r="P4516" t="b">
        <f t="shared" si="627"/>
        <v>1</v>
      </c>
      <c r="Q4516" t="b">
        <f t="shared" si="628"/>
        <v>1</v>
      </c>
      <c r="R4516" s="8">
        <v>367</v>
      </c>
      <c r="S4516" s="8">
        <v>3</v>
      </c>
      <c r="T4516" s="9" t="s">
        <v>5752</v>
      </c>
    </row>
    <row r="4517" spans="1:20" ht="19">
      <c r="A4517" s="8" t="str">
        <f t="shared" si="620"/>
        <v>https://w3id.org/kouigenjimonogatari/data/0367-04.json</v>
      </c>
      <c r="B4517" s="8">
        <v>367</v>
      </c>
      <c r="C4517" s="8">
        <v>4</v>
      </c>
      <c r="D4517" s="9" t="s">
        <v>5753</v>
      </c>
      <c r="E4517" t="str">
        <f t="shared" si="621"/>
        <v>http://creativecommons.org/publicdomain/zero/1.0/</v>
      </c>
      <c r="F4517" s="11" t="s">
        <v>5914</v>
      </c>
      <c r="G4517">
        <v>10</v>
      </c>
      <c r="H4517" t="s">
        <v>337</v>
      </c>
      <c r="I4517" s="3" t="str">
        <f t="shared" si="622"/>
        <v>https://jpsearch.go.jp/term/type/文章要素</v>
      </c>
      <c r="L4517">
        <f t="shared" si="624"/>
        <v>203</v>
      </c>
      <c r="M4517" t="str">
        <f t="shared" si="625"/>
        <v>https://www.dl.ndl.go.jp/api/iiif/3437686/canvas/203</v>
      </c>
      <c r="N4517" t="str">
        <f t="shared" si="623"/>
        <v>https://www.dl.ndl.go.jp/api/iiif/3437686/manifest.json</v>
      </c>
      <c r="O4517" t="str">
        <f t="shared" si="626"/>
        <v>http://da.dl.itc.u-tokyo.ac.jp/mirador/?params=[{%22manifest%22:%22https://www.dl.ndl.go.jp/api/iiif/3437686/manifest.json%22,%22canvas%22:%22https://www.dl.ndl.go.jp/api/iiif/3437686/canvas/203%22}]</v>
      </c>
      <c r="P4517" t="b">
        <f t="shared" si="627"/>
        <v>1</v>
      </c>
      <c r="Q4517" t="b">
        <f t="shared" si="628"/>
        <v>1</v>
      </c>
      <c r="R4517" s="8">
        <v>367</v>
      </c>
      <c r="S4517" s="8">
        <v>4</v>
      </c>
      <c r="T4517" s="9" t="s">
        <v>5753</v>
      </c>
    </row>
    <row r="4518" spans="1:20" ht="19">
      <c r="A4518" s="8" t="str">
        <f t="shared" si="620"/>
        <v>https://w3id.org/kouigenjimonogatari/data/0367-05.json</v>
      </c>
      <c r="B4518" s="8">
        <v>367</v>
      </c>
      <c r="C4518" s="8">
        <v>5</v>
      </c>
      <c r="D4518" s="9" t="s">
        <v>5754</v>
      </c>
      <c r="E4518" t="str">
        <f t="shared" si="621"/>
        <v>http://creativecommons.org/publicdomain/zero/1.0/</v>
      </c>
      <c r="F4518" s="11" t="s">
        <v>5914</v>
      </c>
      <c r="G4518">
        <v>10</v>
      </c>
      <c r="H4518" t="s">
        <v>337</v>
      </c>
      <c r="I4518" s="3" t="str">
        <f t="shared" si="622"/>
        <v>https://jpsearch.go.jp/term/type/文章要素</v>
      </c>
      <c r="L4518">
        <f t="shared" si="624"/>
        <v>203</v>
      </c>
      <c r="M4518" t="str">
        <f t="shared" si="625"/>
        <v>https://www.dl.ndl.go.jp/api/iiif/3437686/canvas/203</v>
      </c>
      <c r="N4518" t="str">
        <f t="shared" si="623"/>
        <v>https://www.dl.ndl.go.jp/api/iiif/3437686/manifest.json</v>
      </c>
      <c r="O4518" t="str">
        <f t="shared" si="626"/>
        <v>http://da.dl.itc.u-tokyo.ac.jp/mirador/?params=[{%22manifest%22:%22https://www.dl.ndl.go.jp/api/iiif/3437686/manifest.json%22,%22canvas%22:%22https://www.dl.ndl.go.jp/api/iiif/3437686/canvas/203%22}]</v>
      </c>
      <c r="P4518" t="b">
        <f t="shared" si="627"/>
        <v>1</v>
      </c>
      <c r="Q4518" t="b">
        <f t="shared" si="628"/>
        <v>1</v>
      </c>
      <c r="R4518" s="8">
        <v>367</v>
      </c>
      <c r="S4518" s="8">
        <v>5</v>
      </c>
      <c r="T4518" s="9" t="s">
        <v>5754</v>
      </c>
    </row>
    <row r="4519" spans="1:20" ht="19">
      <c r="A4519" s="8" t="str">
        <f t="shared" si="620"/>
        <v>https://w3id.org/kouigenjimonogatari/data/0367-06.json</v>
      </c>
      <c r="B4519" s="8">
        <v>367</v>
      </c>
      <c r="C4519" s="8">
        <v>6</v>
      </c>
      <c r="D4519" s="9" t="s">
        <v>5755</v>
      </c>
      <c r="E4519" t="str">
        <f t="shared" si="621"/>
        <v>http://creativecommons.org/publicdomain/zero/1.0/</v>
      </c>
      <c r="F4519" s="11" t="s">
        <v>5914</v>
      </c>
      <c r="G4519">
        <v>10</v>
      </c>
      <c r="H4519" t="s">
        <v>337</v>
      </c>
      <c r="I4519" s="3" t="str">
        <f t="shared" si="622"/>
        <v>https://jpsearch.go.jp/term/type/文章要素</v>
      </c>
      <c r="L4519">
        <f t="shared" si="624"/>
        <v>203</v>
      </c>
      <c r="M4519" t="str">
        <f t="shared" si="625"/>
        <v>https://www.dl.ndl.go.jp/api/iiif/3437686/canvas/203</v>
      </c>
      <c r="N4519" t="str">
        <f t="shared" si="623"/>
        <v>https://www.dl.ndl.go.jp/api/iiif/3437686/manifest.json</v>
      </c>
      <c r="O4519" t="str">
        <f t="shared" si="626"/>
        <v>http://da.dl.itc.u-tokyo.ac.jp/mirador/?params=[{%22manifest%22:%22https://www.dl.ndl.go.jp/api/iiif/3437686/manifest.json%22,%22canvas%22:%22https://www.dl.ndl.go.jp/api/iiif/3437686/canvas/203%22}]</v>
      </c>
      <c r="P4519" t="b">
        <f t="shared" si="627"/>
        <v>1</v>
      </c>
      <c r="Q4519" t="b">
        <f t="shared" si="628"/>
        <v>1</v>
      </c>
      <c r="R4519" s="8">
        <v>367</v>
      </c>
      <c r="S4519" s="8">
        <v>6</v>
      </c>
      <c r="T4519" s="9" t="s">
        <v>5755</v>
      </c>
    </row>
    <row r="4520" spans="1:20" ht="19">
      <c r="A4520" s="8" t="str">
        <f t="shared" si="620"/>
        <v>https://w3id.org/kouigenjimonogatari/data/0367-07.json</v>
      </c>
      <c r="B4520" s="8">
        <v>367</v>
      </c>
      <c r="C4520" s="8">
        <v>7</v>
      </c>
      <c r="D4520" s="9" t="s">
        <v>5756</v>
      </c>
      <c r="E4520" t="str">
        <f t="shared" si="621"/>
        <v>http://creativecommons.org/publicdomain/zero/1.0/</v>
      </c>
      <c r="F4520" s="11" t="s">
        <v>5914</v>
      </c>
      <c r="G4520">
        <v>10</v>
      </c>
      <c r="H4520" t="s">
        <v>337</v>
      </c>
      <c r="I4520" s="3" t="str">
        <f t="shared" si="622"/>
        <v>https://jpsearch.go.jp/term/type/文章要素</v>
      </c>
      <c r="L4520">
        <f t="shared" si="624"/>
        <v>203</v>
      </c>
      <c r="M4520" t="str">
        <f t="shared" si="625"/>
        <v>https://www.dl.ndl.go.jp/api/iiif/3437686/canvas/203</v>
      </c>
      <c r="N4520" t="str">
        <f t="shared" si="623"/>
        <v>https://www.dl.ndl.go.jp/api/iiif/3437686/manifest.json</v>
      </c>
      <c r="O4520" t="str">
        <f t="shared" si="626"/>
        <v>http://da.dl.itc.u-tokyo.ac.jp/mirador/?params=[{%22manifest%22:%22https://www.dl.ndl.go.jp/api/iiif/3437686/manifest.json%22,%22canvas%22:%22https://www.dl.ndl.go.jp/api/iiif/3437686/canvas/203%22}]</v>
      </c>
      <c r="P4520" t="b">
        <f t="shared" si="627"/>
        <v>1</v>
      </c>
      <c r="Q4520" t="b">
        <f t="shared" si="628"/>
        <v>1</v>
      </c>
      <c r="R4520" s="8">
        <v>367</v>
      </c>
      <c r="S4520" s="8">
        <v>7</v>
      </c>
      <c r="T4520" s="9" t="s">
        <v>5756</v>
      </c>
    </row>
    <row r="4521" spans="1:20" ht="19">
      <c r="A4521" s="8" t="str">
        <f t="shared" si="620"/>
        <v>https://w3id.org/kouigenjimonogatari/data/0367-08.json</v>
      </c>
      <c r="B4521" s="8">
        <v>367</v>
      </c>
      <c r="C4521" s="8">
        <v>8</v>
      </c>
      <c r="D4521" s="9" t="s">
        <v>5757</v>
      </c>
      <c r="E4521" t="str">
        <f t="shared" si="621"/>
        <v>http://creativecommons.org/publicdomain/zero/1.0/</v>
      </c>
      <c r="F4521" s="11" t="s">
        <v>5914</v>
      </c>
      <c r="G4521">
        <v>10</v>
      </c>
      <c r="H4521" t="s">
        <v>337</v>
      </c>
      <c r="I4521" s="3" t="str">
        <f t="shared" si="622"/>
        <v>https://jpsearch.go.jp/term/type/文章要素</v>
      </c>
      <c r="L4521">
        <f t="shared" si="624"/>
        <v>203</v>
      </c>
      <c r="M4521" t="str">
        <f t="shared" si="625"/>
        <v>https://www.dl.ndl.go.jp/api/iiif/3437686/canvas/203</v>
      </c>
      <c r="N4521" t="str">
        <f t="shared" si="623"/>
        <v>https://www.dl.ndl.go.jp/api/iiif/3437686/manifest.json</v>
      </c>
      <c r="O4521" t="str">
        <f t="shared" si="626"/>
        <v>http://da.dl.itc.u-tokyo.ac.jp/mirador/?params=[{%22manifest%22:%22https://www.dl.ndl.go.jp/api/iiif/3437686/manifest.json%22,%22canvas%22:%22https://www.dl.ndl.go.jp/api/iiif/3437686/canvas/203%22}]</v>
      </c>
      <c r="P4521" t="b">
        <f t="shared" si="627"/>
        <v>1</v>
      </c>
      <c r="Q4521" t="b">
        <f t="shared" si="628"/>
        <v>1</v>
      </c>
      <c r="R4521" s="8">
        <v>367</v>
      </c>
      <c r="S4521" s="8">
        <v>8</v>
      </c>
      <c r="T4521" s="9" t="s">
        <v>5757</v>
      </c>
    </row>
    <row r="4522" spans="1:20" ht="19">
      <c r="A4522" s="8" t="str">
        <f t="shared" si="620"/>
        <v>https://w3id.org/kouigenjimonogatari/data/0367-09.json</v>
      </c>
      <c r="B4522" s="8">
        <v>367</v>
      </c>
      <c r="C4522" s="8">
        <v>9</v>
      </c>
      <c r="D4522" s="9" t="s">
        <v>5758</v>
      </c>
      <c r="E4522" t="str">
        <f t="shared" si="621"/>
        <v>http://creativecommons.org/publicdomain/zero/1.0/</v>
      </c>
      <c r="F4522" s="11" t="s">
        <v>5914</v>
      </c>
      <c r="G4522">
        <v>10</v>
      </c>
      <c r="H4522" t="s">
        <v>337</v>
      </c>
      <c r="I4522" s="3" t="str">
        <f t="shared" si="622"/>
        <v>https://jpsearch.go.jp/term/type/文章要素</v>
      </c>
      <c r="L4522">
        <f t="shared" si="624"/>
        <v>203</v>
      </c>
      <c r="M4522" t="str">
        <f t="shared" si="625"/>
        <v>https://www.dl.ndl.go.jp/api/iiif/3437686/canvas/203</v>
      </c>
      <c r="N4522" t="str">
        <f t="shared" si="623"/>
        <v>https://www.dl.ndl.go.jp/api/iiif/3437686/manifest.json</v>
      </c>
      <c r="O4522" t="str">
        <f t="shared" si="626"/>
        <v>http://da.dl.itc.u-tokyo.ac.jp/mirador/?params=[{%22manifest%22:%22https://www.dl.ndl.go.jp/api/iiif/3437686/manifest.json%22,%22canvas%22:%22https://www.dl.ndl.go.jp/api/iiif/3437686/canvas/203%22}]</v>
      </c>
      <c r="P4522" t="b">
        <f t="shared" si="627"/>
        <v>1</v>
      </c>
      <c r="Q4522" t="b">
        <f t="shared" si="628"/>
        <v>1</v>
      </c>
      <c r="R4522" s="8">
        <v>367</v>
      </c>
      <c r="S4522" s="8">
        <v>9</v>
      </c>
      <c r="T4522" s="9" t="s">
        <v>5758</v>
      </c>
    </row>
    <row r="4523" spans="1:20" ht="19">
      <c r="A4523" s="8" t="str">
        <f t="shared" si="620"/>
        <v>https://w3id.org/kouigenjimonogatari/data/0367-10.json</v>
      </c>
      <c r="B4523" s="8">
        <v>367</v>
      </c>
      <c r="C4523" s="8">
        <v>10</v>
      </c>
      <c r="D4523" s="9" t="s">
        <v>5759</v>
      </c>
      <c r="E4523" t="str">
        <f t="shared" si="621"/>
        <v>http://creativecommons.org/publicdomain/zero/1.0/</v>
      </c>
      <c r="F4523" s="11" t="s">
        <v>5914</v>
      </c>
      <c r="G4523">
        <v>10</v>
      </c>
      <c r="H4523" t="s">
        <v>337</v>
      </c>
      <c r="I4523" s="3" t="str">
        <f t="shared" si="622"/>
        <v>https://jpsearch.go.jp/term/type/文章要素</v>
      </c>
      <c r="L4523">
        <f t="shared" si="624"/>
        <v>203</v>
      </c>
      <c r="M4523" t="str">
        <f t="shared" si="625"/>
        <v>https://www.dl.ndl.go.jp/api/iiif/3437686/canvas/203</v>
      </c>
      <c r="N4523" t="str">
        <f t="shared" si="623"/>
        <v>https://www.dl.ndl.go.jp/api/iiif/3437686/manifest.json</v>
      </c>
      <c r="O4523" t="str">
        <f t="shared" si="626"/>
        <v>http://da.dl.itc.u-tokyo.ac.jp/mirador/?params=[{%22manifest%22:%22https://www.dl.ndl.go.jp/api/iiif/3437686/manifest.json%22,%22canvas%22:%22https://www.dl.ndl.go.jp/api/iiif/3437686/canvas/203%22}]</v>
      </c>
      <c r="P4523" t="b">
        <f t="shared" si="627"/>
        <v>1</v>
      </c>
      <c r="Q4523" t="b">
        <f t="shared" si="628"/>
        <v>1</v>
      </c>
      <c r="R4523" s="8">
        <v>367</v>
      </c>
      <c r="S4523" s="8">
        <v>10</v>
      </c>
      <c r="T4523" s="9" t="s">
        <v>5759</v>
      </c>
    </row>
    <row r="4524" spans="1:20" ht="19">
      <c r="A4524" s="8" t="str">
        <f t="shared" si="620"/>
        <v>https://w3id.org/kouigenjimonogatari/data/0367-11.json</v>
      </c>
      <c r="B4524" s="8">
        <v>367</v>
      </c>
      <c r="C4524" s="8">
        <v>11</v>
      </c>
      <c r="D4524" s="9" t="s">
        <v>5760</v>
      </c>
      <c r="E4524" t="str">
        <f t="shared" si="621"/>
        <v>http://creativecommons.org/publicdomain/zero/1.0/</v>
      </c>
      <c r="F4524" s="11" t="s">
        <v>5914</v>
      </c>
      <c r="G4524">
        <v>10</v>
      </c>
      <c r="H4524" t="s">
        <v>337</v>
      </c>
      <c r="I4524" s="3" t="str">
        <f t="shared" si="622"/>
        <v>https://jpsearch.go.jp/term/type/文章要素</v>
      </c>
      <c r="L4524">
        <f t="shared" si="624"/>
        <v>203</v>
      </c>
      <c r="M4524" t="str">
        <f t="shared" si="625"/>
        <v>https://www.dl.ndl.go.jp/api/iiif/3437686/canvas/203</v>
      </c>
      <c r="N4524" t="str">
        <f t="shared" si="623"/>
        <v>https://www.dl.ndl.go.jp/api/iiif/3437686/manifest.json</v>
      </c>
      <c r="O4524" t="str">
        <f t="shared" si="626"/>
        <v>http://da.dl.itc.u-tokyo.ac.jp/mirador/?params=[{%22manifest%22:%22https://www.dl.ndl.go.jp/api/iiif/3437686/manifest.json%22,%22canvas%22:%22https://www.dl.ndl.go.jp/api/iiif/3437686/canvas/203%22}]</v>
      </c>
      <c r="P4524" t="b">
        <f t="shared" si="627"/>
        <v>1</v>
      </c>
      <c r="Q4524" t="b">
        <f t="shared" si="628"/>
        <v>1</v>
      </c>
      <c r="R4524" s="8">
        <v>367</v>
      </c>
      <c r="S4524" s="8">
        <v>11</v>
      </c>
      <c r="T4524" s="9" t="s">
        <v>5760</v>
      </c>
    </row>
    <row r="4525" spans="1:20" ht="19">
      <c r="A4525" s="8" t="str">
        <f t="shared" si="620"/>
        <v>https://w3id.org/kouigenjimonogatari/data/0367-12.json</v>
      </c>
      <c r="B4525" s="8">
        <v>367</v>
      </c>
      <c r="C4525" s="8">
        <v>12</v>
      </c>
      <c r="D4525" s="9" t="s">
        <v>5761</v>
      </c>
      <c r="E4525" t="str">
        <f t="shared" si="621"/>
        <v>http://creativecommons.org/publicdomain/zero/1.0/</v>
      </c>
      <c r="F4525" s="11" t="s">
        <v>5914</v>
      </c>
      <c r="G4525">
        <v>10</v>
      </c>
      <c r="H4525" t="s">
        <v>337</v>
      </c>
      <c r="I4525" s="3" t="str">
        <f t="shared" si="622"/>
        <v>https://jpsearch.go.jp/term/type/文章要素</v>
      </c>
      <c r="L4525">
        <f t="shared" si="624"/>
        <v>203</v>
      </c>
      <c r="M4525" t="str">
        <f t="shared" si="625"/>
        <v>https://www.dl.ndl.go.jp/api/iiif/3437686/canvas/203</v>
      </c>
      <c r="N4525" t="str">
        <f t="shared" si="623"/>
        <v>https://www.dl.ndl.go.jp/api/iiif/3437686/manifest.json</v>
      </c>
      <c r="O4525" t="str">
        <f t="shared" si="626"/>
        <v>http://da.dl.itc.u-tokyo.ac.jp/mirador/?params=[{%22manifest%22:%22https://www.dl.ndl.go.jp/api/iiif/3437686/manifest.json%22,%22canvas%22:%22https://www.dl.ndl.go.jp/api/iiif/3437686/canvas/203%22}]</v>
      </c>
      <c r="P4525" t="b">
        <f t="shared" si="627"/>
        <v>1</v>
      </c>
      <c r="Q4525" t="b">
        <f t="shared" si="628"/>
        <v>1</v>
      </c>
      <c r="R4525" s="8">
        <v>367</v>
      </c>
      <c r="S4525" s="8">
        <v>12</v>
      </c>
      <c r="T4525" s="9" t="s">
        <v>5761</v>
      </c>
    </row>
    <row r="4526" spans="1:20" ht="19">
      <c r="A4526" s="8" t="str">
        <f t="shared" si="620"/>
        <v>https://w3id.org/kouigenjimonogatari/data/0367-13.json</v>
      </c>
      <c r="B4526" s="8">
        <v>367</v>
      </c>
      <c r="C4526" s="8">
        <v>13</v>
      </c>
      <c r="D4526" s="9" t="s">
        <v>4428</v>
      </c>
      <c r="E4526" t="str">
        <f t="shared" si="621"/>
        <v>http://creativecommons.org/publicdomain/zero/1.0/</v>
      </c>
      <c r="F4526" s="11" t="s">
        <v>5914</v>
      </c>
      <c r="G4526">
        <v>10</v>
      </c>
      <c r="H4526" t="s">
        <v>337</v>
      </c>
      <c r="I4526" s="3" t="str">
        <f t="shared" si="622"/>
        <v>https://jpsearch.go.jp/term/type/文章要素</v>
      </c>
      <c r="L4526">
        <f t="shared" si="624"/>
        <v>203</v>
      </c>
      <c r="M4526" t="str">
        <f t="shared" si="625"/>
        <v>https://www.dl.ndl.go.jp/api/iiif/3437686/canvas/203</v>
      </c>
      <c r="N4526" t="str">
        <f t="shared" si="623"/>
        <v>https://www.dl.ndl.go.jp/api/iiif/3437686/manifest.json</v>
      </c>
      <c r="O4526" t="str">
        <f t="shared" si="626"/>
        <v>http://da.dl.itc.u-tokyo.ac.jp/mirador/?params=[{%22manifest%22:%22https://www.dl.ndl.go.jp/api/iiif/3437686/manifest.json%22,%22canvas%22:%22https://www.dl.ndl.go.jp/api/iiif/3437686/canvas/203%22}]</v>
      </c>
      <c r="P4526" t="b">
        <f t="shared" si="627"/>
        <v>1</v>
      </c>
      <c r="Q4526" t="b">
        <f t="shared" si="628"/>
        <v>1</v>
      </c>
      <c r="R4526" s="8">
        <v>367</v>
      </c>
      <c r="S4526" s="8">
        <v>13</v>
      </c>
      <c r="T4526" s="9" t="s">
        <v>4428</v>
      </c>
    </row>
    <row r="4527" spans="1:20" ht="19">
      <c r="A4527" s="8" t="str">
        <f t="shared" si="620"/>
        <v>https://w3id.org/kouigenjimonogatari/data/0367-14.json</v>
      </c>
      <c r="B4527" s="8">
        <v>367</v>
      </c>
      <c r="C4527" s="8">
        <v>14</v>
      </c>
      <c r="D4527" s="9" t="s">
        <v>5762</v>
      </c>
      <c r="E4527" t="str">
        <f t="shared" si="621"/>
        <v>http://creativecommons.org/publicdomain/zero/1.0/</v>
      </c>
      <c r="F4527" s="11" t="s">
        <v>5914</v>
      </c>
      <c r="G4527">
        <v>10</v>
      </c>
      <c r="H4527" t="s">
        <v>337</v>
      </c>
      <c r="I4527" s="3" t="str">
        <f t="shared" si="622"/>
        <v>https://jpsearch.go.jp/term/type/文章要素</v>
      </c>
      <c r="L4527">
        <f t="shared" si="624"/>
        <v>203</v>
      </c>
      <c r="M4527" t="str">
        <f t="shared" si="625"/>
        <v>https://www.dl.ndl.go.jp/api/iiif/3437686/canvas/203</v>
      </c>
      <c r="N4527" t="str">
        <f t="shared" si="623"/>
        <v>https://www.dl.ndl.go.jp/api/iiif/3437686/manifest.json</v>
      </c>
      <c r="O4527" t="str">
        <f t="shared" si="626"/>
        <v>http://da.dl.itc.u-tokyo.ac.jp/mirador/?params=[{%22manifest%22:%22https://www.dl.ndl.go.jp/api/iiif/3437686/manifest.json%22,%22canvas%22:%22https://www.dl.ndl.go.jp/api/iiif/3437686/canvas/203%22}]</v>
      </c>
      <c r="P4527" t="b">
        <f t="shared" si="627"/>
        <v>1</v>
      </c>
      <c r="Q4527" t="b">
        <f t="shared" si="628"/>
        <v>1</v>
      </c>
      <c r="R4527" s="8">
        <v>367</v>
      </c>
      <c r="S4527" s="8">
        <v>14</v>
      </c>
      <c r="T4527" s="9" t="s">
        <v>5762</v>
      </c>
    </row>
    <row r="4528" spans="1:20" ht="19">
      <c r="A4528" s="8" t="str">
        <f t="shared" si="620"/>
        <v>https://w3id.org/kouigenjimonogatari/data/0368-01.json</v>
      </c>
      <c r="B4528" s="8">
        <v>368</v>
      </c>
      <c r="C4528" s="8">
        <v>1</v>
      </c>
      <c r="D4528" s="9" t="s">
        <v>5763</v>
      </c>
      <c r="E4528" t="str">
        <f t="shared" si="621"/>
        <v>http://creativecommons.org/publicdomain/zero/1.0/</v>
      </c>
      <c r="F4528" s="11" t="s">
        <v>5914</v>
      </c>
      <c r="G4528">
        <v>10</v>
      </c>
      <c r="H4528" t="s">
        <v>337</v>
      </c>
      <c r="I4528" s="3" t="str">
        <f t="shared" si="622"/>
        <v>https://jpsearch.go.jp/term/type/文章要素</v>
      </c>
      <c r="L4528">
        <f t="shared" si="624"/>
        <v>204</v>
      </c>
      <c r="M4528" t="str">
        <f t="shared" si="625"/>
        <v>https://www.dl.ndl.go.jp/api/iiif/3437686/canvas/204</v>
      </c>
      <c r="N4528" t="str">
        <f t="shared" si="623"/>
        <v>https://www.dl.ndl.go.jp/api/iiif/3437686/manifest.json</v>
      </c>
      <c r="O4528" t="str">
        <f t="shared" si="626"/>
        <v>http://da.dl.itc.u-tokyo.ac.jp/mirador/?params=[{%22manifest%22:%22https://www.dl.ndl.go.jp/api/iiif/3437686/manifest.json%22,%22canvas%22:%22https://www.dl.ndl.go.jp/api/iiif/3437686/canvas/204%22}]</v>
      </c>
      <c r="P4528" t="b">
        <f t="shared" si="627"/>
        <v>1</v>
      </c>
      <c r="Q4528" t="b">
        <f t="shared" si="628"/>
        <v>1</v>
      </c>
      <c r="R4528" s="8">
        <v>368</v>
      </c>
      <c r="S4528" s="8">
        <v>1</v>
      </c>
      <c r="T4528" s="9" t="s">
        <v>5763</v>
      </c>
    </row>
    <row r="4529" spans="1:20" ht="19">
      <c r="A4529" s="8" t="str">
        <f t="shared" si="620"/>
        <v>https://w3id.org/kouigenjimonogatari/data/0368-02.json</v>
      </c>
      <c r="B4529" s="8">
        <v>368</v>
      </c>
      <c r="C4529" s="8">
        <v>2</v>
      </c>
      <c r="D4529" s="9" t="s">
        <v>5764</v>
      </c>
      <c r="E4529" t="str">
        <f t="shared" si="621"/>
        <v>http://creativecommons.org/publicdomain/zero/1.0/</v>
      </c>
      <c r="F4529" s="11" t="s">
        <v>5914</v>
      </c>
      <c r="G4529">
        <v>10</v>
      </c>
      <c r="H4529" t="s">
        <v>337</v>
      </c>
      <c r="I4529" s="3" t="str">
        <f t="shared" si="622"/>
        <v>https://jpsearch.go.jp/term/type/文章要素</v>
      </c>
      <c r="L4529">
        <f t="shared" si="624"/>
        <v>204</v>
      </c>
      <c r="M4529" t="str">
        <f t="shared" si="625"/>
        <v>https://www.dl.ndl.go.jp/api/iiif/3437686/canvas/204</v>
      </c>
      <c r="N4529" t="str">
        <f t="shared" si="623"/>
        <v>https://www.dl.ndl.go.jp/api/iiif/3437686/manifest.json</v>
      </c>
      <c r="O4529" t="str">
        <f t="shared" si="626"/>
        <v>http://da.dl.itc.u-tokyo.ac.jp/mirador/?params=[{%22manifest%22:%22https://www.dl.ndl.go.jp/api/iiif/3437686/manifest.json%22,%22canvas%22:%22https://www.dl.ndl.go.jp/api/iiif/3437686/canvas/204%22}]</v>
      </c>
      <c r="P4529" t="b">
        <f t="shared" si="627"/>
        <v>1</v>
      </c>
      <c r="Q4529" t="b">
        <f t="shared" si="628"/>
        <v>1</v>
      </c>
      <c r="R4529" s="8">
        <v>368</v>
      </c>
      <c r="S4529" s="8">
        <v>2</v>
      </c>
      <c r="T4529" s="9" t="s">
        <v>5764</v>
      </c>
    </row>
    <row r="4530" spans="1:20" ht="19">
      <c r="A4530" s="8" t="str">
        <f t="shared" si="620"/>
        <v>https://w3id.org/kouigenjimonogatari/data/0368-03.json</v>
      </c>
      <c r="B4530" s="8">
        <v>368</v>
      </c>
      <c r="C4530" s="8">
        <v>3</v>
      </c>
      <c r="D4530" s="9" t="s">
        <v>5765</v>
      </c>
      <c r="E4530" t="str">
        <f t="shared" si="621"/>
        <v>http://creativecommons.org/publicdomain/zero/1.0/</v>
      </c>
      <c r="F4530" s="11" t="s">
        <v>5914</v>
      </c>
      <c r="G4530">
        <v>10</v>
      </c>
      <c r="H4530" t="s">
        <v>337</v>
      </c>
      <c r="I4530" s="3" t="str">
        <f t="shared" si="622"/>
        <v>https://jpsearch.go.jp/term/type/文章要素</v>
      </c>
      <c r="L4530">
        <f t="shared" si="624"/>
        <v>204</v>
      </c>
      <c r="M4530" t="str">
        <f t="shared" si="625"/>
        <v>https://www.dl.ndl.go.jp/api/iiif/3437686/canvas/204</v>
      </c>
      <c r="N4530" t="str">
        <f t="shared" si="623"/>
        <v>https://www.dl.ndl.go.jp/api/iiif/3437686/manifest.json</v>
      </c>
      <c r="O4530" t="str">
        <f t="shared" si="626"/>
        <v>http://da.dl.itc.u-tokyo.ac.jp/mirador/?params=[{%22manifest%22:%22https://www.dl.ndl.go.jp/api/iiif/3437686/manifest.json%22,%22canvas%22:%22https://www.dl.ndl.go.jp/api/iiif/3437686/canvas/204%22}]</v>
      </c>
      <c r="P4530" t="b">
        <f t="shared" si="627"/>
        <v>1</v>
      </c>
      <c r="Q4530" t="b">
        <f t="shared" si="628"/>
        <v>1</v>
      </c>
      <c r="R4530" s="8">
        <v>368</v>
      </c>
      <c r="S4530" s="8">
        <v>3</v>
      </c>
      <c r="T4530" s="9" t="s">
        <v>5765</v>
      </c>
    </row>
    <row r="4531" spans="1:20" ht="19">
      <c r="A4531" s="8" t="str">
        <f t="shared" si="620"/>
        <v>https://w3id.org/kouigenjimonogatari/data/0368-04.json</v>
      </c>
      <c r="B4531" s="8">
        <v>368</v>
      </c>
      <c r="C4531" s="8">
        <v>4</v>
      </c>
      <c r="D4531" s="9" t="s">
        <v>5766</v>
      </c>
      <c r="E4531" t="str">
        <f t="shared" si="621"/>
        <v>http://creativecommons.org/publicdomain/zero/1.0/</v>
      </c>
      <c r="F4531" s="11" t="s">
        <v>5914</v>
      </c>
      <c r="G4531">
        <v>10</v>
      </c>
      <c r="H4531" t="s">
        <v>337</v>
      </c>
      <c r="I4531" s="3" t="str">
        <f t="shared" si="622"/>
        <v>https://jpsearch.go.jp/term/type/文章要素</v>
      </c>
      <c r="L4531">
        <f t="shared" si="624"/>
        <v>204</v>
      </c>
      <c r="M4531" t="str">
        <f t="shared" si="625"/>
        <v>https://www.dl.ndl.go.jp/api/iiif/3437686/canvas/204</v>
      </c>
      <c r="N4531" t="str">
        <f t="shared" si="623"/>
        <v>https://www.dl.ndl.go.jp/api/iiif/3437686/manifest.json</v>
      </c>
      <c r="O4531" t="str">
        <f t="shared" si="626"/>
        <v>http://da.dl.itc.u-tokyo.ac.jp/mirador/?params=[{%22manifest%22:%22https://www.dl.ndl.go.jp/api/iiif/3437686/manifest.json%22,%22canvas%22:%22https://www.dl.ndl.go.jp/api/iiif/3437686/canvas/204%22}]</v>
      </c>
      <c r="P4531" t="b">
        <f t="shared" si="627"/>
        <v>1</v>
      </c>
      <c r="Q4531" t="b">
        <f t="shared" si="628"/>
        <v>1</v>
      </c>
      <c r="R4531" s="8">
        <v>368</v>
      </c>
      <c r="S4531" s="8">
        <v>4</v>
      </c>
      <c r="T4531" s="9" t="s">
        <v>5766</v>
      </c>
    </row>
    <row r="4532" spans="1:20" ht="19">
      <c r="A4532" s="8" t="str">
        <f t="shared" si="620"/>
        <v>https://w3id.org/kouigenjimonogatari/data/0368-05.json</v>
      </c>
      <c r="B4532" s="8">
        <v>368</v>
      </c>
      <c r="C4532" s="8">
        <v>5</v>
      </c>
      <c r="D4532" s="9" t="s">
        <v>5767</v>
      </c>
      <c r="E4532" t="str">
        <f t="shared" si="621"/>
        <v>http://creativecommons.org/publicdomain/zero/1.0/</v>
      </c>
      <c r="F4532" s="11" t="s">
        <v>5914</v>
      </c>
      <c r="G4532">
        <v>10</v>
      </c>
      <c r="H4532" t="s">
        <v>337</v>
      </c>
      <c r="I4532" s="3" t="str">
        <f t="shared" si="622"/>
        <v>https://jpsearch.go.jp/term/type/文章要素</v>
      </c>
      <c r="L4532">
        <f t="shared" si="624"/>
        <v>204</v>
      </c>
      <c r="M4532" t="str">
        <f t="shared" si="625"/>
        <v>https://www.dl.ndl.go.jp/api/iiif/3437686/canvas/204</v>
      </c>
      <c r="N4532" t="str">
        <f t="shared" si="623"/>
        <v>https://www.dl.ndl.go.jp/api/iiif/3437686/manifest.json</v>
      </c>
      <c r="O4532" t="str">
        <f t="shared" si="626"/>
        <v>http://da.dl.itc.u-tokyo.ac.jp/mirador/?params=[{%22manifest%22:%22https://www.dl.ndl.go.jp/api/iiif/3437686/manifest.json%22,%22canvas%22:%22https://www.dl.ndl.go.jp/api/iiif/3437686/canvas/204%22}]</v>
      </c>
      <c r="P4532" t="b">
        <f t="shared" si="627"/>
        <v>1</v>
      </c>
      <c r="Q4532" t="b">
        <f t="shared" si="628"/>
        <v>1</v>
      </c>
      <c r="R4532" s="8">
        <v>368</v>
      </c>
      <c r="S4532" s="8">
        <v>5</v>
      </c>
      <c r="T4532" s="9" t="s">
        <v>5767</v>
      </c>
    </row>
    <row r="4533" spans="1:20" ht="19">
      <c r="A4533" s="8" t="str">
        <f t="shared" si="620"/>
        <v>https://w3id.org/kouigenjimonogatari/data/0368-06.json</v>
      </c>
      <c r="B4533" s="8">
        <v>368</v>
      </c>
      <c r="C4533" s="8">
        <v>6</v>
      </c>
      <c r="D4533" s="9" t="s">
        <v>5768</v>
      </c>
      <c r="E4533" t="str">
        <f t="shared" si="621"/>
        <v>http://creativecommons.org/publicdomain/zero/1.0/</v>
      </c>
      <c r="F4533" s="11" t="s">
        <v>5914</v>
      </c>
      <c r="G4533">
        <v>10</v>
      </c>
      <c r="H4533" t="s">
        <v>337</v>
      </c>
      <c r="I4533" s="3" t="str">
        <f t="shared" si="622"/>
        <v>https://jpsearch.go.jp/term/type/文章要素</v>
      </c>
      <c r="L4533">
        <f t="shared" si="624"/>
        <v>204</v>
      </c>
      <c r="M4533" t="str">
        <f t="shared" si="625"/>
        <v>https://www.dl.ndl.go.jp/api/iiif/3437686/canvas/204</v>
      </c>
      <c r="N4533" t="str">
        <f t="shared" si="623"/>
        <v>https://www.dl.ndl.go.jp/api/iiif/3437686/manifest.json</v>
      </c>
      <c r="O4533" t="str">
        <f t="shared" si="626"/>
        <v>http://da.dl.itc.u-tokyo.ac.jp/mirador/?params=[{%22manifest%22:%22https://www.dl.ndl.go.jp/api/iiif/3437686/manifest.json%22,%22canvas%22:%22https://www.dl.ndl.go.jp/api/iiif/3437686/canvas/204%22}]</v>
      </c>
      <c r="P4533" t="b">
        <f t="shared" si="627"/>
        <v>1</v>
      </c>
      <c r="Q4533" t="b">
        <f t="shared" si="628"/>
        <v>1</v>
      </c>
      <c r="R4533" s="8">
        <v>368</v>
      </c>
      <c r="S4533" s="8">
        <v>6</v>
      </c>
      <c r="T4533" s="9" t="s">
        <v>5768</v>
      </c>
    </row>
    <row r="4534" spans="1:20" ht="19">
      <c r="A4534" s="8" t="str">
        <f t="shared" si="620"/>
        <v>https://w3id.org/kouigenjimonogatari/data/0368-07.json</v>
      </c>
      <c r="B4534" s="8">
        <v>368</v>
      </c>
      <c r="C4534" s="8">
        <v>7</v>
      </c>
      <c r="D4534" s="9" t="s">
        <v>5769</v>
      </c>
      <c r="E4534" t="str">
        <f t="shared" si="621"/>
        <v>http://creativecommons.org/publicdomain/zero/1.0/</v>
      </c>
      <c r="F4534" s="11" t="s">
        <v>5914</v>
      </c>
      <c r="G4534">
        <v>10</v>
      </c>
      <c r="H4534" t="s">
        <v>337</v>
      </c>
      <c r="I4534" s="3" t="str">
        <f t="shared" si="622"/>
        <v>https://jpsearch.go.jp/term/type/文章要素</v>
      </c>
      <c r="L4534">
        <f t="shared" si="624"/>
        <v>204</v>
      </c>
      <c r="M4534" t="str">
        <f t="shared" si="625"/>
        <v>https://www.dl.ndl.go.jp/api/iiif/3437686/canvas/204</v>
      </c>
      <c r="N4534" t="str">
        <f t="shared" si="623"/>
        <v>https://www.dl.ndl.go.jp/api/iiif/3437686/manifest.json</v>
      </c>
      <c r="O4534" t="str">
        <f t="shared" si="626"/>
        <v>http://da.dl.itc.u-tokyo.ac.jp/mirador/?params=[{%22manifest%22:%22https://www.dl.ndl.go.jp/api/iiif/3437686/manifest.json%22,%22canvas%22:%22https://www.dl.ndl.go.jp/api/iiif/3437686/canvas/204%22}]</v>
      </c>
      <c r="P4534" t="b">
        <f t="shared" si="627"/>
        <v>1</v>
      </c>
      <c r="Q4534" t="b">
        <f t="shared" si="628"/>
        <v>1</v>
      </c>
      <c r="R4534" s="8">
        <v>368</v>
      </c>
      <c r="S4534" s="8">
        <v>7</v>
      </c>
      <c r="T4534" s="9" t="s">
        <v>5769</v>
      </c>
    </row>
    <row r="4535" spans="1:20" ht="19">
      <c r="A4535" s="8" t="str">
        <f t="shared" si="620"/>
        <v>https://w3id.org/kouigenjimonogatari/data/0368-08.json</v>
      </c>
      <c r="B4535" s="8">
        <v>368</v>
      </c>
      <c r="C4535" s="8">
        <v>8</v>
      </c>
      <c r="D4535" s="9" t="s">
        <v>5770</v>
      </c>
      <c r="E4535" t="str">
        <f t="shared" si="621"/>
        <v>http://creativecommons.org/publicdomain/zero/1.0/</v>
      </c>
      <c r="F4535" s="11" t="s">
        <v>5914</v>
      </c>
      <c r="G4535">
        <v>10</v>
      </c>
      <c r="H4535" t="s">
        <v>337</v>
      </c>
      <c r="I4535" s="3" t="str">
        <f t="shared" si="622"/>
        <v>https://jpsearch.go.jp/term/type/文章要素</v>
      </c>
      <c r="L4535">
        <f t="shared" si="624"/>
        <v>204</v>
      </c>
      <c r="M4535" t="str">
        <f t="shared" si="625"/>
        <v>https://www.dl.ndl.go.jp/api/iiif/3437686/canvas/204</v>
      </c>
      <c r="N4535" t="str">
        <f t="shared" si="623"/>
        <v>https://www.dl.ndl.go.jp/api/iiif/3437686/manifest.json</v>
      </c>
      <c r="O4535" t="str">
        <f t="shared" si="626"/>
        <v>http://da.dl.itc.u-tokyo.ac.jp/mirador/?params=[{%22manifest%22:%22https://www.dl.ndl.go.jp/api/iiif/3437686/manifest.json%22,%22canvas%22:%22https://www.dl.ndl.go.jp/api/iiif/3437686/canvas/204%22}]</v>
      </c>
      <c r="P4535" t="b">
        <f t="shared" si="627"/>
        <v>1</v>
      </c>
      <c r="Q4535" t="b">
        <f t="shared" si="628"/>
        <v>1</v>
      </c>
      <c r="R4535" s="8">
        <v>368</v>
      </c>
      <c r="S4535" s="8">
        <v>8</v>
      </c>
      <c r="T4535" s="9" t="s">
        <v>5770</v>
      </c>
    </row>
    <row r="4536" spans="1:20" ht="19">
      <c r="A4536" s="8" t="str">
        <f t="shared" si="620"/>
        <v>https://w3id.org/kouigenjimonogatari/data/0368-09.json</v>
      </c>
      <c r="B4536" s="8">
        <v>368</v>
      </c>
      <c r="C4536" s="8">
        <v>9</v>
      </c>
      <c r="D4536" s="9" t="s">
        <v>5771</v>
      </c>
      <c r="E4536" t="str">
        <f t="shared" si="621"/>
        <v>http://creativecommons.org/publicdomain/zero/1.0/</v>
      </c>
      <c r="F4536" s="11" t="s">
        <v>5914</v>
      </c>
      <c r="G4536">
        <v>10</v>
      </c>
      <c r="H4536" t="s">
        <v>337</v>
      </c>
      <c r="I4536" s="3" t="str">
        <f t="shared" si="622"/>
        <v>https://jpsearch.go.jp/term/type/文章要素</v>
      </c>
      <c r="L4536">
        <f t="shared" si="624"/>
        <v>204</v>
      </c>
      <c r="M4536" t="str">
        <f t="shared" si="625"/>
        <v>https://www.dl.ndl.go.jp/api/iiif/3437686/canvas/204</v>
      </c>
      <c r="N4536" t="str">
        <f t="shared" si="623"/>
        <v>https://www.dl.ndl.go.jp/api/iiif/3437686/manifest.json</v>
      </c>
      <c r="O4536" t="str">
        <f t="shared" si="626"/>
        <v>http://da.dl.itc.u-tokyo.ac.jp/mirador/?params=[{%22manifest%22:%22https://www.dl.ndl.go.jp/api/iiif/3437686/manifest.json%22,%22canvas%22:%22https://www.dl.ndl.go.jp/api/iiif/3437686/canvas/204%22}]</v>
      </c>
      <c r="P4536" t="b">
        <f t="shared" si="627"/>
        <v>1</v>
      </c>
      <c r="Q4536" t="b">
        <f t="shared" si="628"/>
        <v>1</v>
      </c>
      <c r="R4536" s="8">
        <v>368</v>
      </c>
      <c r="S4536" s="8">
        <v>9</v>
      </c>
      <c r="T4536" s="9" t="s">
        <v>5771</v>
      </c>
    </row>
    <row r="4537" spans="1:20" ht="19">
      <c r="A4537" s="8" t="str">
        <f t="shared" si="620"/>
        <v>https://w3id.org/kouigenjimonogatari/data/0368-10.json</v>
      </c>
      <c r="B4537" s="8">
        <v>368</v>
      </c>
      <c r="C4537" s="8">
        <v>10</v>
      </c>
      <c r="D4537" s="9" t="s">
        <v>5772</v>
      </c>
      <c r="E4537" t="str">
        <f t="shared" si="621"/>
        <v>http://creativecommons.org/publicdomain/zero/1.0/</v>
      </c>
      <c r="F4537" s="11" t="s">
        <v>5914</v>
      </c>
      <c r="G4537">
        <v>10</v>
      </c>
      <c r="H4537" t="s">
        <v>337</v>
      </c>
      <c r="I4537" s="3" t="str">
        <f t="shared" si="622"/>
        <v>https://jpsearch.go.jp/term/type/文章要素</v>
      </c>
      <c r="L4537">
        <f t="shared" si="624"/>
        <v>204</v>
      </c>
      <c r="M4537" t="str">
        <f t="shared" si="625"/>
        <v>https://www.dl.ndl.go.jp/api/iiif/3437686/canvas/204</v>
      </c>
      <c r="N4537" t="str">
        <f t="shared" si="623"/>
        <v>https://www.dl.ndl.go.jp/api/iiif/3437686/manifest.json</v>
      </c>
      <c r="O4537" t="str">
        <f t="shared" si="626"/>
        <v>http://da.dl.itc.u-tokyo.ac.jp/mirador/?params=[{%22manifest%22:%22https://www.dl.ndl.go.jp/api/iiif/3437686/manifest.json%22,%22canvas%22:%22https://www.dl.ndl.go.jp/api/iiif/3437686/canvas/204%22}]</v>
      </c>
      <c r="P4537" t="b">
        <f t="shared" si="627"/>
        <v>1</v>
      </c>
      <c r="Q4537" t="b">
        <f t="shared" si="628"/>
        <v>1</v>
      </c>
      <c r="R4537" s="8">
        <v>368</v>
      </c>
      <c r="S4537" s="8">
        <v>10</v>
      </c>
      <c r="T4537" s="9" t="s">
        <v>5772</v>
      </c>
    </row>
    <row r="4538" spans="1:20" ht="19">
      <c r="A4538" s="8" t="str">
        <f t="shared" si="620"/>
        <v>https://w3id.org/kouigenjimonogatari/data/0368-11.json</v>
      </c>
      <c r="B4538" s="8">
        <v>368</v>
      </c>
      <c r="C4538" s="8">
        <v>11</v>
      </c>
      <c r="D4538" s="9" t="s">
        <v>5773</v>
      </c>
      <c r="E4538" t="str">
        <f t="shared" si="621"/>
        <v>http://creativecommons.org/publicdomain/zero/1.0/</v>
      </c>
      <c r="F4538" s="11" t="s">
        <v>5914</v>
      </c>
      <c r="G4538">
        <v>10</v>
      </c>
      <c r="H4538" t="s">
        <v>337</v>
      </c>
      <c r="I4538" s="3" t="str">
        <f t="shared" si="622"/>
        <v>https://jpsearch.go.jp/term/type/文章要素</v>
      </c>
      <c r="L4538">
        <f t="shared" si="624"/>
        <v>204</v>
      </c>
      <c r="M4538" t="str">
        <f t="shared" si="625"/>
        <v>https://www.dl.ndl.go.jp/api/iiif/3437686/canvas/204</v>
      </c>
      <c r="N4538" t="str">
        <f t="shared" si="623"/>
        <v>https://www.dl.ndl.go.jp/api/iiif/3437686/manifest.json</v>
      </c>
      <c r="O4538" t="str">
        <f t="shared" si="626"/>
        <v>http://da.dl.itc.u-tokyo.ac.jp/mirador/?params=[{%22manifest%22:%22https://www.dl.ndl.go.jp/api/iiif/3437686/manifest.json%22,%22canvas%22:%22https://www.dl.ndl.go.jp/api/iiif/3437686/canvas/204%22}]</v>
      </c>
      <c r="P4538" t="b">
        <f t="shared" si="627"/>
        <v>1</v>
      </c>
      <c r="Q4538" t="b">
        <f t="shared" si="628"/>
        <v>1</v>
      </c>
      <c r="R4538" s="8">
        <v>368</v>
      </c>
      <c r="S4538" s="8">
        <v>11</v>
      </c>
      <c r="T4538" s="9" t="s">
        <v>5773</v>
      </c>
    </row>
    <row r="4539" spans="1:20" ht="19">
      <c r="A4539" s="8" t="str">
        <f t="shared" si="620"/>
        <v>https://w3id.org/kouigenjimonogatari/data/0368-12.json</v>
      </c>
      <c r="B4539" s="8">
        <v>368</v>
      </c>
      <c r="C4539" s="8">
        <v>12</v>
      </c>
      <c r="D4539" s="9" t="s">
        <v>4442</v>
      </c>
      <c r="E4539" t="str">
        <f t="shared" si="621"/>
        <v>http://creativecommons.org/publicdomain/zero/1.0/</v>
      </c>
      <c r="F4539" s="11" t="s">
        <v>5914</v>
      </c>
      <c r="G4539">
        <v>10</v>
      </c>
      <c r="H4539" t="s">
        <v>337</v>
      </c>
      <c r="I4539" s="3" t="str">
        <f t="shared" si="622"/>
        <v>https://jpsearch.go.jp/term/type/文章要素</v>
      </c>
      <c r="L4539">
        <f t="shared" si="624"/>
        <v>204</v>
      </c>
      <c r="M4539" t="str">
        <f t="shared" si="625"/>
        <v>https://www.dl.ndl.go.jp/api/iiif/3437686/canvas/204</v>
      </c>
      <c r="N4539" t="str">
        <f t="shared" si="623"/>
        <v>https://www.dl.ndl.go.jp/api/iiif/3437686/manifest.json</v>
      </c>
      <c r="O4539" t="str">
        <f t="shared" si="626"/>
        <v>http://da.dl.itc.u-tokyo.ac.jp/mirador/?params=[{%22manifest%22:%22https://www.dl.ndl.go.jp/api/iiif/3437686/manifest.json%22,%22canvas%22:%22https://www.dl.ndl.go.jp/api/iiif/3437686/canvas/204%22}]</v>
      </c>
      <c r="P4539" t="b">
        <f t="shared" si="627"/>
        <v>1</v>
      </c>
      <c r="Q4539" t="b">
        <f t="shared" si="628"/>
        <v>1</v>
      </c>
      <c r="R4539" s="8">
        <v>368</v>
      </c>
      <c r="S4539" s="8">
        <v>12</v>
      </c>
      <c r="T4539" s="9" t="s">
        <v>4442</v>
      </c>
    </row>
    <row r="4540" spans="1:20" ht="19">
      <c r="A4540" s="8" t="str">
        <f t="shared" si="620"/>
        <v>https://w3id.org/kouigenjimonogatari/data/0368-13.json</v>
      </c>
      <c r="B4540" s="8">
        <v>368</v>
      </c>
      <c r="C4540" s="8">
        <v>13</v>
      </c>
      <c r="D4540" s="9" t="s">
        <v>5774</v>
      </c>
      <c r="E4540" t="str">
        <f t="shared" si="621"/>
        <v>http://creativecommons.org/publicdomain/zero/1.0/</v>
      </c>
      <c r="F4540" s="11" t="s">
        <v>5914</v>
      </c>
      <c r="G4540">
        <v>10</v>
      </c>
      <c r="H4540" t="s">
        <v>337</v>
      </c>
      <c r="I4540" s="3" t="str">
        <f t="shared" si="622"/>
        <v>https://jpsearch.go.jp/term/type/文章要素</v>
      </c>
      <c r="L4540">
        <f t="shared" si="624"/>
        <v>204</v>
      </c>
      <c r="M4540" t="str">
        <f t="shared" si="625"/>
        <v>https://www.dl.ndl.go.jp/api/iiif/3437686/canvas/204</v>
      </c>
      <c r="N4540" t="str">
        <f t="shared" si="623"/>
        <v>https://www.dl.ndl.go.jp/api/iiif/3437686/manifest.json</v>
      </c>
      <c r="O4540" t="str">
        <f t="shared" si="626"/>
        <v>http://da.dl.itc.u-tokyo.ac.jp/mirador/?params=[{%22manifest%22:%22https://www.dl.ndl.go.jp/api/iiif/3437686/manifest.json%22,%22canvas%22:%22https://www.dl.ndl.go.jp/api/iiif/3437686/canvas/204%22}]</v>
      </c>
      <c r="P4540" t="b">
        <f t="shared" si="627"/>
        <v>1</v>
      </c>
      <c r="Q4540" t="b">
        <f t="shared" si="628"/>
        <v>1</v>
      </c>
      <c r="R4540" s="8">
        <v>368</v>
      </c>
      <c r="S4540" s="8">
        <v>13</v>
      </c>
      <c r="T4540" s="9" t="s">
        <v>5774</v>
      </c>
    </row>
    <row r="4541" spans="1:20" ht="19">
      <c r="A4541" s="8" t="str">
        <f t="shared" si="620"/>
        <v>https://w3id.org/kouigenjimonogatari/data/0368-14.json</v>
      </c>
      <c r="B4541" s="8">
        <v>368</v>
      </c>
      <c r="C4541" s="8">
        <v>14</v>
      </c>
      <c r="D4541" s="9" t="s">
        <v>5775</v>
      </c>
      <c r="E4541" t="str">
        <f t="shared" si="621"/>
        <v>http://creativecommons.org/publicdomain/zero/1.0/</v>
      </c>
      <c r="F4541" s="11" t="s">
        <v>5914</v>
      </c>
      <c r="G4541">
        <v>10</v>
      </c>
      <c r="H4541" t="s">
        <v>337</v>
      </c>
      <c r="I4541" s="3" t="str">
        <f t="shared" si="622"/>
        <v>https://jpsearch.go.jp/term/type/文章要素</v>
      </c>
      <c r="L4541">
        <f t="shared" si="624"/>
        <v>204</v>
      </c>
      <c r="M4541" t="str">
        <f t="shared" si="625"/>
        <v>https://www.dl.ndl.go.jp/api/iiif/3437686/canvas/204</v>
      </c>
      <c r="N4541" t="str">
        <f t="shared" si="623"/>
        <v>https://www.dl.ndl.go.jp/api/iiif/3437686/manifest.json</v>
      </c>
      <c r="O4541" t="str">
        <f t="shared" si="626"/>
        <v>http://da.dl.itc.u-tokyo.ac.jp/mirador/?params=[{%22manifest%22:%22https://www.dl.ndl.go.jp/api/iiif/3437686/manifest.json%22,%22canvas%22:%22https://www.dl.ndl.go.jp/api/iiif/3437686/canvas/204%22}]</v>
      </c>
      <c r="P4541" t="b">
        <f t="shared" si="627"/>
        <v>1</v>
      </c>
      <c r="Q4541" t="b">
        <f t="shared" si="628"/>
        <v>1</v>
      </c>
      <c r="R4541" s="8">
        <v>368</v>
      </c>
      <c r="S4541" s="8">
        <v>14</v>
      </c>
      <c r="T4541" s="9" t="s">
        <v>5775</v>
      </c>
    </row>
    <row r="4542" spans="1:20" ht="19">
      <c r="A4542" s="8" t="str">
        <f t="shared" si="620"/>
        <v>https://w3id.org/kouigenjimonogatari/data/0369-01.json</v>
      </c>
      <c r="B4542" s="8">
        <v>369</v>
      </c>
      <c r="C4542" s="8">
        <v>1</v>
      </c>
      <c r="D4542" s="9" t="s">
        <v>5776</v>
      </c>
      <c r="E4542" t="str">
        <f t="shared" si="621"/>
        <v>http://creativecommons.org/publicdomain/zero/1.0/</v>
      </c>
      <c r="F4542" s="11" t="s">
        <v>5914</v>
      </c>
      <c r="G4542">
        <v>10</v>
      </c>
      <c r="H4542" t="s">
        <v>337</v>
      </c>
      <c r="I4542" s="3" t="str">
        <f t="shared" si="622"/>
        <v>https://jpsearch.go.jp/term/type/文章要素</v>
      </c>
      <c r="L4542">
        <f t="shared" si="624"/>
        <v>204</v>
      </c>
      <c r="M4542" t="str">
        <f t="shared" si="625"/>
        <v>https://www.dl.ndl.go.jp/api/iiif/3437686/canvas/204</v>
      </c>
      <c r="N4542" t="str">
        <f t="shared" si="623"/>
        <v>https://www.dl.ndl.go.jp/api/iiif/3437686/manifest.json</v>
      </c>
      <c r="O4542" t="str">
        <f t="shared" si="626"/>
        <v>http://da.dl.itc.u-tokyo.ac.jp/mirador/?params=[{%22manifest%22:%22https://www.dl.ndl.go.jp/api/iiif/3437686/manifest.json%22,%22canvas%22:%22https://www.dl.ndl.go.jp/api/iiif/3437686/canvas/204%22}]</v>
      </c>
      <c r="P4542" t="b">
        <f t="shared" si="627"/>
        <v>1</v>
      </c>
      <c r="Q4542" t="b">
        <f t="shared" si="628"/>
        <v>1</v>
      </c>
      <c r="R4542" s="8">
        <v>369</v>
      </c>
      <c r="S4542" s="8">
        <v>1</v>
      </c>
      <c r="T4542" s="9" t="s">
        <v>5776</v>
      </c>
    </row>
    <row r="4543" spans="1:20" ht="19">
      <c r="A4543" s="8" t="str">
        <f t="shared" si="620"/>
        <v>https://w3id.org/kouigenjimonogatari/data/0369-02.json</v>
      </c>
      <c r="B4543" s="8">
        <v>369</v>
      </c>
      <c r="C4543" s="8">
        <v>2</v>
      </c>
      <c r="D4543" s="9" t="s">
        <v>5777</v>
      </c>
      <c r="E4543" t="str">
        <f t="shared" si="621"/>
        <v>http://creativecommons.org/publicdomain/zero/1.0/</v>
      </c>
      <c r="F4543" s="11" t="s">
        <v>5914</v>
      </c>
      <c r="G4543">
        <v>10</v>
      </c>
      <c r="H4543" t="s">
        <v>337</v>
      </c>
      <c r="I4543" s="3" t="str">
        <f t="shared" si="622"/>
        <v>https://jpsearch.go.jp/term/type/文章要素</v>
      </c>
      <c r="L4543">
        <f t="shared" si="624"/>
        <v>204</v>
      </c>
      <c r="M4543" t="str">
        <f t="shared" si="625"/>
        <v>https://www.dl.ndl.go.jp/api/iiif/3437686/canvas/204</v>
      </c>
      <c r="N4543" t="str">
        <f t="shared" si="623"/>
        <v>https://www.dl.ndl.go.jp/api/iiif/3437686/manifest.json</v>
      </c>
      <c r="O4543" t="str">
        <f t="shared" si="626"/>
        <v>http://da.dl.itc.u-tokyo.ac.jp/mirador/?params=[{%22manifest%22:%22https://www.dl.ndl.go.jp/api/iiif/3437686/manifest.json%22,%22canvas%22:%22https://www.dl.ndl.go.jp/api/iiif/3437686/canvas/204%22}]</v>
      </c>
      <c r="P4543" t="b">
        <f t="shared" si="627"/>
        <v>1</v>
      </c>
      <c r="Q4543" t="b">
        <f t="shared" si="628"/>
        <v>1</v>
      </c>
      <c r="R4543" s="8">
        <v>369</v>
      </c>
      <c r="S4543" s="8">
        <v>2</v>
      </c>
      <c r="T4543" s="9" t="s">
        <v>5777</v>
      </c>
    </row>
    <row r="4544" spans="1:20" ht="19">
      <c r="A4544" s="8" t="str">
        <f t="shared" ref="A4544:A4607" si="629">"https://w3id.org/kouigenjimonogatari/data/"&amp;TEXT(B4544, "0000")&amp;"-"&amp;TEXT(C4544, "00")&amp;".json"</f>
        <v>https://w3id.org/kouigenjimonogatari/data/0369-03.json</v>
      </c>
      <c r="B4544" s="8">
        <v>369</v>
      </c>
      <c r="C4544" s="8">
        <v>3</v>
      </c>
      <c r="D4544" s="9" t="s">
        <v>5778</v>
      </c>
      <c r="E4544" t="str">
        <f t="shared" si="621"/>
        <v>http://creativecommons.org/publicdomain/zero/1.0/</v>
      </c>
      <c r="F4544" s="11" t="s">
        <v>5914</v>
      </c>
      <c r="G4544">
        <v>10</v>
      </c>
      <c r="H4544" t="s">
        <v>337</v>
      </c>
      <c r="I4544" s="3" t="str">
        <f t="shared" si="622"/>
        <v>https://jpsearch.go.jp/term/type/文章要素</v>
      </c>
      <c r="L4544">
        <f t="shared" si="624"/>
        <v>204</v>
      </c>
      <c r="M4544" t="str">
        <f t="shared" si="625"/>
        <v>https://www.dl.ndl.go.jp/api/iiif/3437686/canvas/204</v>
      </c>
      <c r="N4544" t="str">
        <f t="shared" si="623"/>
        <v>https://www.dl.ndl.go.jp/api/iiif/3437686/manifest.json</v>
      </c>
      <c r="O4544" t="str">
        <f t="shared" si="626"/>
        <v>http://da.dl.itc.u-tokyo.ac.jp/mirador/?params=[{%22manifest%22:%22https://www.dl.ndl.go.jp/api/iiif/3437686/manifest.json%22,%22canvas%22:%22https://www.dl.ndl.go.jp/api/iiif/3437686/canvas/204%22}]</v>
      </c>
      <c r="P4544" t="b">
        <f t="shared" si="627"/>
        <v>1</v>
      </c>
      <c r="Q4544" t="b">
        <f t="shared" si="628"/>
        <v>1</v>
      </c>
      <c r="R4544" s="8">
        <v>369</v>
      </c>
      <c r="S4544" s="8">
        <v>3</v>
      </c>
      <c r="T4544" s="9" t="s">
        <v>5778</v>
      </c>
    </row>
    <row r="4545" spans="1:20" ht="19">
      <c r="A4545" s="8" t="str">
        <f t="shared" si="629"/>
        <v>https://w3id.org/kouigenjimonogatari/data/0369-04.json</v>
      </c>
      <c r="B4545" s="8">
        <v>369</v>
      </c>
      <c r="C4545" s="8">
        <v>4</v>
      </c>
      <c r="D4545" s="9" t="s">
        <v>5779</v>
      </c>
      <c r="E4545" t="str">
        <f t="shared" si="621"/>
        <v>http://creativecommons.org/publicdomain/zero/1.0/</v>
      </c>
      <c r="F4545" s="11" t="s">
        <v>5914</v>
      </c>
      <c r="G4545">
        <v>10</v>
      </c>
      <c r="H4545" t="s">
        <v>337</v>
      </c>
      <c r="I4545" s="3" t="str">
        <f t="shared" si="622"/>
        <v>https://jpsearch.go.jp/term/type/文章要素</v>
      </c>
      <c r="L4545">
        <f t="shared" si="624"/>
        <v>204</v>
      </c>
      <c r="M4545" t="str">
        <f t="shared" si="625"/>
        <v>https://www.dl.ndl.go.jp/api/iiif/3437686/canvas/204</v>
      </c>
      <c r="N4545" t="str">
        <f t="shared" si="623"/>
        <v>https://www.dl.ndl.go.jp/api/iiif/3437686/manifest.json</v>
      </c>
      <c r="O4545" t="str">
        <f t="shared" si="626"/>
        <v>http://da.dl.itc.u-tokyo.ac.jp/mirador/?params=[{%22manifest%22:%22https://www.dl.ndl.go.jp/api/iiif/3437686/manifest.json%22,%22canvas%22:%22https://www.dl.ndl.go.jp/api/iiif/3437686/canvas/204%22}]</v>
      </c>
      <c r="P4545" t="b">
        <f t="shared" si="627"/>
        <v>1</v>
      </c>
      <c r="Q4545" t="b">
        <f t="shared" si="628"/>
        <v>1</v>
      </c>
      <c r="R4545" s="8">
        <v>369</v>
      </c>
      <c r="S4545" s="8">
        <v>4</v>
      </c>
      <c r="T4545" s="9" t="s">
        <v>5779</v>
      </c>
    </row>
    <row r="4546" spans="1:20" ht="19">
      <c r="A4546" s="8" t="str">
        <f t="shared" si="629"/>
        <v>https://w3id.org/kouigenjimonogatari/data/0369-05.json</v>
      </c>
      <c r="B4546" s="8">
        <v>369</v>
      </c>
      <c r="C4546" s="8">
        <v>5</v>
      </c>
      <c r="D4546" s="9" t="s">
        <v>5780</v>
      </c>
      <c r="E4546" t="str">
        <f t="shared" si="621"/>
        <v>http://creativecommons.org/publicdomain/zero/1.0/</v>
      </c>
      <c r="F4546" s="11" t="s">
        <v>5914</v>
      </c>
      <c r="G4546">
        <v>10</v>
      </c>
      <c r="H4546" t="s">
        <v>337</v>
      </c>
      <c r="I4546" s="3" t="str">
        <f t="shared" si="622"/>
        <v>https://jpsearch.go.jp/term/type/文章要素</v>
      </c>
      <c r="L4546">
        <f t="shared" si="624"/>
        <v>204</v>
      </c>
      <c r="M4546" t="str">
        <f t="shared" si="625"/>
        <v>https://www.dl.ndl.go.jp/api/iiif/3437686/canvas/204</v>
      </c>
      <c r="N4546" t="str">
        <f t="shared" si="623"/>
        <v>https://www.dl.ndl.go.jp/api/iiif/3437686/manifest.json</v>
      </c>
      <c r="O4546" t="str">
        <f t="shared" si="626"/>
        <v>http://da.dl.itc.u-tokyo.ac.jp/mirador/?params=[{%22manifest%22:%22https://www.dl.ndl.go.jp/api/iiif/3437686/manifest.json%22,%22canvas%22:%22https://www.dl.ndl.go.jp/api/iiif/3437686/canvas/204%22}]</v>
      </c>
      <c r="P4546" t="b">
        <f t="shared" si="627"/>
        <v>1</v>
      </c>
      <c r="Q4546" t="b">
        <f t="shared" si="628"/>
        <v>1</v>
      </c>
      <c r="R4546" s="8">
        <v>369</v>
      </c>
      <c r="S4546" s="8">
        <v>5</v>
      </c>
      <c r="T4546" s="9" t="s">
        <v>5780</v>
      </c>
    </row>
    <row r="4547" spans="1:20" ht="19">
      <c r="A4547" s="8" t="str">
        <f t="shared" si="629"/>
        <v>https://w3id.org/kouigenjimonogatari/data/0369-06.json</v>
      </c>
      <c r="B4547" s="8">
        <v>369</v>
      </c>
      <c r="C4547" s="8">
        <v>6</v>
      </c>
      <c r="D4547" s="9" t="s">
        <v>5781</v>
      </c>
      <c r="E4547" t="str">
        <f t="shared" si="621"/>
        <v>http://creativecommons.org/publicdomain/zero/1.0/</v>
      </c>
      <c r="F4547" s="11" t="s">
        <v>5914</v>
      </c>
      <c r="G4547">
        <v>10</v>
      </c>
      <c r="H4547" t="s">
        <v>337</v>
      </c>
      <c r="I4547" s="3" t="str">
        <f t="shared" si="622"/>
        <v>https://jpsearch.go.jp/term/type/文章要素</v>
      </c>
      <c r="L4547">
        <f t="shared" si="624"/>
        <v>204</v>
      </c>
      <c r="M4547" t="str">
        <f t="shared" si="625"/>
        <v>https://www.dl.ndl.go.jp/api/iiif/3437686/canvas/204</v>
      </c>
      <c r="N4547" t="str">
        <f t="shared" si="623"/>
        <v>https://www.dl.ndl.go.jp/api/iiif/3437686/manifest.json</v>
      </c>
      <c r="O4547" t="str">
        <f t="shared" si="626"/>
        <v>http://da.dl.itc.u-tokyo.ac.jp/mirador/?params=[{%22manifest%22:%22https://www.dl.ndl.go.jp/api/iiif/3437686/manifest.json%22,%22canvas%22:%22https://www.dl.ndl.go.jp/api/iiif/3437686/canvas/204%22}]</v>
      </c>
      <c r="P4547" t="b">
        <f t="shared" si="627"/>
        <v>1</v>
      </c>
      <c r="Q4547" t="b">
        <f t="shared" si="628"/>
        <v>1</v>
      </c>
      <c r="R4547" s="8">
        <v>369</v>
      </c>
      <c r="S4547" s="8">
        <v>6</v>
      </c>
      <c r="T4547" s="9" t="s">
        <v>5781</v>
      </c>
    </row>
    <row r="4548" spans="1:20" ht="19">
      <c r="A4548" s="8" t="str">
        <f t="shared" si="629"/>
        <v>https://w3id.org/kouigenjimonogatari/data/0369-07.json</v>
      </c>
      <c r="B4548" s="8">
        <v>369</v>
      </c>
      <c r="C4548" s="8">
        <v>7</v>
      </c>
      <c r="D4548" s="9" t="s">
        <v>5782</v>
      </c>
      <c r="E4548" t="str">
        <f t="shared" si="621"/>
        <v>http://creativecommons.org/publicdomain/zero/1.0/</v>
      </c>
      <c r="F4548" s="11" t="s">
        <v>5914</v>
      </c>
      <c r="G4548">
        <v>10</v>
      </c>
      <c r="H4548" t="s">
        <v>337</v>
      </c>
      <c r="I4548" s="3" t="str">
        <f t="shared" si="622"/>
        <v>https://jpsearch.go.jp/term/type/文章要素</v>
      </c>
      <c r="L4548">
        <f t="shared" si="624"/>
        <v>204</v>
      </c>
      <c r="M4548" t="str">
        <f t="shared" si="625"/>
        <v>https://www.dl.ndl.go.jp/api/iiif/3437686/canvas/204</v>
      </c>
      <c r="N4548" t="str">
        <f t="shared" si="623"/>
        <v>https://www.dl.ndl.go.jp/api/iiif/3437686/manifest.json</v>
      </c>
      <c r="O4548" t="str">
        <f t="shared" si="626"/>
        <v>http://da.dl.itc.u-tokyo.ac.jp/mirador/?params=[{%22manifest%22:%22https://www.dl.ndl.go.jp/api/iiif/3437686/manifest.json%22,%22canvas%22:%22https://www.dl.ndl.go.jp/api/iiif/3437686/canvas/204%22}]</v>
      </c>
      <c r="P4548" t="b">
        <f t="shared" si="627"/>
        <v>1</v>
      </c>
      <c r="Q4548" t="b">
        <f t="shared" si="628"/>
        <v>1</v>
      </c>
      <c r="R4548" s="8">
        <v>369</v>
      </c>
      <c r="S4548" s="8">
        <v>7</v>
      </c>
      <c r="T4548" s="9" t="s">
        <v>5782</v>
      </c>
    </row>
    <row r="4549" spans="1:20" ht="19">
      <c r="A4549" s="8" t="str">
        <f t="shared" si="629"/>
        <v>https://w3id.org/kouigenjimonogatari/data/0369-08.json</v>
      </c>
      <c r="B4549" s="8">
        <v>369</v>
      </c>
      <c r="C4549" s="8">
        <v>8</v>
      </c>
      <c r="D4549" s="9" t="s">
        <v>5783</v>
      </c>
      <c r="E4549" t="str">
        <f t="shared" si="621"/>
        <v>http://creativecommons.org/publicdomain/zero/1.0/</v>
      </c>
      <c r="F4549" s="11" t="s">
        <v>5914</v>
      </c>
      <c r="G4549">
        <v>10</v>
      </c>
      <c r="H4549" t="s">
        <v>337</v>
      </c>
      <c r="I4549" s="3" t="str">
        <f t="shared" si="622"/>
        <v>https://jpsearch.go.jp/term/type/文章要素</v>
      </c>
      <c r="L4549">
        <f t="shared" si="624"/>
        <v>204</v>
      </c>
      <c r="M4549" t="str">
        <f t="shared" si="625"/>
        <v>https://www.dl.ndl.go.jp/api/iiif/3437686/canvas/204</v>
      </c>
      <c r="N4549" t="str">
        <f t="shared" si="623"/>
        <v>https://www.dl.ndl.go.jp/api/iiif/3437686/manifest.json</v>
      </c>
      <c r="O4549" t="str">
        <f t="shared" si="626"/>
        <v>http://da.dl.itc.u-tokyo.ac.jp/mirador/?params=[{%22manifest%22:%22https://www.dl.ndl.go.jp/api/iiif/3437686/manifest.json%22,%22canvas%22:%22https://www.dl.ndl.go.jp/api/iiif/3437686/canvas/204%22}]</v>
      </c>
      <c r="P4549" t="b">
        <f t="shared" si="627"/>
        <v>1</v>
      </c>
      <c r="Q4549" t="b">
        <f t="shared" si="628"/>
        <v>1</v>
      </c>
      <c r="R4549" s="8">
        <v>369</v>
      </c>
      <c r="S4549" s="8">
        <v>8</v>
      </c>
      <c r="T4549" s="9" t="s">
        <v>5783</v>
      </c>
    </row>
    <row r="4550" spans="1:20" ht="19">
      <c r="A4550" s="8" t="str">
        <f t="shared" si="629"/>
        <v>https://w3id.org/kouigenjimonogatari/data/0369-09.json</v>
      </c>
      <c r="B4550" s="8">
        <v>369</v>
      </c>
      <c r="C4550" s="8">
        <v>9</v>
      </c>
      <c r="D4550" s="9" t="s">
        <v>5784</v>
      </c>
      <c r="E4550" t="str">
        <f t="shared" si="621"/>
        <v>http://creativecommons.org/publicdomain/zero/1.0/</v>
      </c>
      <c r="F4550" s="11" t="s">
        <v>5914</v>
      </c>
      <c r="G4550">
        <v>10</v>
      </c>
      <c r="H4550" t="s">
        <v>337</v>
      </c>
      <c r="I4550" s="3" t="str">
        <f t="shared" si="622"/>
        <v>https://jpsearch.go.jp/term/type/文章要素</v>
      </c>
      <c r="L4550">
        <f t="shared" si="624"/>
        <v>204</v>
      </c>
      <c r="M4550" t="str">
        <f t="shared" si="625"/>
        <v>https://www.dl.ndl.go.jp/api/iiif/3437686/canvas/204</v>
      </c>
      <c r="N4550" t="str">
        <f t="shared" si="623"/>
        <v>https://www.dl.ndl.go.jp/api/iiif/3437686/manifest.json</v>
      </c>
      <c r="O4550" t="str">
        <f t="shared" si="626"/>
        <v>http://da.dl.itc.u-tokyo.ac.jp/mirador/?params=[{%22manifest%22:%22https://www.dl.ndl.go.jp/api/iiif/3437686/manifest.json%22,%22canvas%22:%22https://www.dl.ndl.go.jp/api/iiif/3437686/canvas/204%22}]</v>
      </c>
      <c r="P4550" t="b">
        <f t="shared" si="627"/>
        <v>1</v>
      </c>
      <c r="Q4550" t="b">
        <f t="shared" si="628"/>
        <v>1</v>
      </c>
      <c r="R4550" s="8">
        <v>369</v>
      </c>
      <c r="S4550" s="8">
        <v>9</v>
      </c>
      <c r="T4550" s="9" t="s">
        <v>5784</v>
      </c>
    </row>
    <row r="4551" spans="1:20" ht="19">
      <c r="A4551" s="8" t="str">
        <f t="shared" si="629"/>
        <v>https://w3id.org/kouigenjimonogatari/data/0369-10.json</v>
      </c>
      <c r="B4551" s="8">
        <v>369</v>
      </c>
      <c r="C4551" s="8">
        <v>10</v>
      </c>
      <c r="D4551" s="9" t="s">
        <v>5785</v>
      </c>
      <c r="E4551" t="str">
        <f t="shared" si="621"/>
        <v>http://creativecommons.org/publicdomain/zero/1.0/</v>
      </c>
      <c r="F4551" s="11" t="s">
        <v>5914</v>
      </c>
      <c r="G4551">
        <v>10</v>
      </c>
      <c r="H4551" t="s">
        <v>337</v>
      </c>
      <c r="I4551" s="3" t="str">
        <f t="shared" si="622"/>
        <v>https://jpsearch.go.jp/term/type/文章要素</v>
      </c>
      <c r="L4551">
        <f t="shared" si="624"/>
        <v>204</v>
      </c>
      <c r="M4551" t="str">
        <f t="shared" si="625"/>
        <v>https://www.dl.ndl.go.jp/api/iiif/3437686/canvas/204</v>
      </c>
      <c r="N4551" t="str">
        <f t="shared" si="623"/>
        <v>https://www.dl.ndl.go.jp/api/iiif/3437686/manifest.json</v>
      </c>
      <c r="O4551" t="str">
        <f t="shared" si="626"/>
        <v>http://da.dl.itc.u-tokyo.ac.jp/mirador/?params=[{%22manifest%22:%22https://www.dl.ndl.go.jp/api/iiif/3437686/manifest.json%22,%22canvas%22:%22https://www.dl.ndl.go.jp/api/iiif/3437686/canvas/204%22}]</v>
      </c>
      <c r="P4551" t="b">
        <f t="shared" si="627"/>
        <v>1</v>
      </c>
      <c r="Q4551" t="b">
        <f t="shared" si="628"/>
        <v>1</v>
      </c>
      <c r="R4551" s="8">
        <v>369</v>
      </c>
      <c r="S4551" s="8">
        <v>10</v>
      </c>
      <c r="T4551" s="9" t="s">
        <v>5785</v>
      </c>
    </row>
    <row r="4552" spans="1:20" ht="19">
      <c r="A4552" s="8" t="str">
        <f t="shared" si="629"/>
        <v>https://w3id.org/kouigenjimonogatari/data/0369-11.json</v>
      </c>
      <c r="B4552" s="8">
        <v>369</v>
      </c>
      <c r="C4552" s="8">
        <v>11</v>
      </c>
      <c r="D4552" s="9" t="s">
        <v>5786</v>
      </c>
      <c r="E4552" t="str">
        <f t="shared" si="621"/>
        <v>http://creativecommons.org/publicdomain/zero/1.0/</v>
      </c>
      <c r="F4552" s="11" t="s">
        <v>5914</v>
      </c>
      <c r="G4552">
        <v>10</v>
      </c>
      <c r="H4552" t="s">
        <v>337</v>
      </c>
      <c r="I4552" s="3" t="str">
        <f t="shared" si="622"/>
        <v>https://jpsearch.go.jp/term/type/文章要素</v>
      </c>
      <c r="L4552">
        <f t="shared" si="624"/>
        <v>204</v>
      </c>
      <c r="M4552" t="str">
        <f t="shared" si="625"/>
        <v>https://www.dl.ndl.go.jp/api/iiif/3437686/canvas/204</v>
      </c>
      <c r="N4552" t="str">
        <f t="shared" si="623"/>
        <v>https://www.dl.ndl.go.jp/api/iiif/3437686/manifest.json</v>
      </c>
      <c r="O4552" t="str">
        <f t="shared" si="626"/>
        <v>http://da.dl.itc.u-tokyo.ac.jp/mirador/?params=[{%22manifest%22:%22https://www.dl.ndl.go.jp/api/iiif/3437686/manifest.json%22,%22canvas%22:%22https://www.dl.ndl.go.jp/api/iiif/3437686/canvas/204%22}]</v>
      </c>
      <c r="P4552" t="b">
        <f t="shared" si="627"/>
        <v>1</v>
      </c>
      <c r="Q4552" t="b">
        <f t="shared" si="628"/>
        <v>1</v>
      </c>
      <c r="R4552" s="8">
        <v>369</v>
      </c>
      <c r="S4552" s="8">
        <v>11</v>
      </c>
      <c r="T4552" s="9" t="s">
        <v>5786</v>
      </c>
    </row>
    <row r="4553" spans="1:20" ht="19">
      <c r="A4553" s="8" t="str">
        <f t="shared" si="629"/>
        <v>https://w3id.org/kouigenjimonogatari/data/0369-12.json</v>
      </c>
      <c r="B4553" s="8">
        <v>369</v>
      </c>
      <c r="C4553" s="8">
        <v>12</v>
      </c>
      <c r="D4553" s="9" t="s">
        <v>5787</v>
      </c>
      <c r="E4553" t="str">
        <f t="shared" si="621"/>
        <v>http://creativecommons.org/publicdomain/zero/1.0/</v>
      </c>
      <c r="F4553" s="11" t="s">
        <v>5914</v>
      </c>
      <c r="G4553">
        <v>10</v>
      </c>
      <c r="H4553" t="s">
        <v>337</v>
      </c>
      <c r="I4553" s="3" t="str">
        <f t="shared" si="622"/>
        <v>https://jpsearch.go.jp/term/type/文章要素</v>
      </c>
      <c r="L4553">
        <f t="shared" si="624"/>
        <v>204</v>
      </c>
      <c r="M4553" t="str">
        <f t="shared" si="625"/>
        <v>https://www.dl.ndl.go.jp/api/iiif/3437686/canvas/204</v>
      </c>
      <c r="N4553" t="str">
        <f t="shared" si="623"/>
        <v>https://www.dl.ndl.go.jp/api/iiif/3437686/manifest.json</v>
      </c>
      <c r="O4553" t="str">
        <f t="shared" si="626"/>
        <v>http://da.dl.itc.u-tokyo.ac.jp/mirador/?params=[{%22manifest%22:%22https://www.dl.ndl.go.jp/api/iiif/3437686/manifest.json%22,%22canvas%22:%22https://www.dl.ndl.go.jp/api/iiif/3437686/canvas/204%22}]</v>
      </c>
      <c r="P4553" t="b">
        <f t="shared" si="627"/>
        <v>1</v>
      </c>
      <c r="Q4553" t="b">
        <f t="shared" si="628"/>
        <v>1</v>
      </c>
      <c r="R4553" s="8">
        <v>369</v>
      </c>
      <c r="S4553" s="8">
        <v>12</v>
      </c>
      <c r="T4553" s="9" t="s">
        <v>5787</v>
      </c>
    </row>
    <row r="4554" spans="1:20" ht="19">
      <c r="A4554" s="8" t="str">
        <f t="shared" si="629"/>
        <v>https://w3id.org/kouigenjimonogatari/data/0369-13.json</v>
      </c>
      <c r="B4554" s="8">
        <v>369</v>
      </c>
      <c r="C4554" s="8">
        <v>13</v>
      </c>
      <c r="D4554" s="9" t="s">
        <v>5788</v>
      </c>
      <c r="E4554" t="str">
        <f t="shared" si="621"/>
        <v>http://creativecommons.org/publicdomain/zero/1.0/</v>
      </c>
      <c r="F4554" s="11" t="s">
        <v>5914</v>
      </c>
      <c r="G4554">
        <v>10</v>
      </c>
      <c r="H4554" t="s">
        <v>337</v>
      </c>
      <c r="I4554" s="3" t="str">
        <f t="shared" si="622"/>
        <v>https://jpsearch.go.jp/term/type/文章要素</v>
      </c>
      <c r="L4554">
        <f t="shared" si="624"/>
        <v>204</v>
      </c>
      <c r="M4554" t="str">
        <f t="shared" si="625"/>
        <v>https://www.dl.ndl.go.jp/api/iiif/3437686/canvas/204</v>
      </c>
      <c r="N4554" t="str">
        <f t="shared" si="623"/>
        <v>https://www.dl.ndl.go.jp/api/iiif/3437686/manifest.json</v>
      </c>
      <c r="O4554" t="str">
        <f t="shared" si="626"/>
        <v>http://da.dl.itc.u-tokyo.ac.jp/mirador/?params=[{%22manifest%22:%22https://www.dl.ndl.go.jp/api/iiif/3437686/manifest.json%22,%22canvas%22:%22https://www.dl.ndl.go.jp/api/iiif/3437686/canvas/204%22}]</v>
      </c>
      <c r="P4554" t="b">
        <f t="shared" si="627"/>
        <v>1</v>
      </c>
      <c r="Q4554" t="b">
        <f t="shared" si="628"/>
        <v>1</v>
      </c>
      <c r="R4554" s="8">
        <v>369</v>
      </c>
      <c r="S4554" s="8">
        <v>13</v>
      </c>
      <c r="T4554" s="9" t="s">
        <v>5788</v>
      </c>
    </row>
    <row r="4555" spans="1:20" ht="19">
      <c r="A4555" s="8" t="str">
        <f t="shared" si="629"/>
        <v>https://w3id.org/kouigenjimonogatari/data/0369-14.json</v>
      </c>
      <c r="B4555" s="8">
        <v>369</v>
      </c>
      <c r="C4555" s="8">
        <v>14</v>
      </c>
      <c r="D4555" s="9" t="s">
        <v>5789</v>
      </c>
      <c r="E4555" t="str">
        <f t="shared" si="621"/>
        <v>http://creativecommons.org/publicdomain/zero/1.0/</v>
      </c>
      <c r="F4555" s="11" t="s">
        <v>5914</v>
      </c>
      <c r="G4555">
        <v>10</v>
      </c>
      <c r="H4555" t="s">
        <v>337</v>
      </c>
      <c r="I4555" s="3" t="str">
        <f t="shared" si="622"/>
        <v>https://jpsearch.go.jp/term/type/文章要素</v>
      </c>
      <c r="L4555">
        <f t="shared" si="624"/>
        <v>204</v>
      </c>
      <c r="M4555" t="str">
        <f t="shared" si="625"/>
        <v>https://www.dl.ndl.go.jp/api/iiif/3437686/canvas/204</v>
      </c>
      <c r="N4555" t="str">
        <f t="shared" si="623"/>
        <v>https://www.dl.ndl.go.jp/api/iiif/3437686/manifest.json</v>
      </c>
      <c r="O4555" t="str">
        <f t="shared" si="626"/>
        <v>http://da.dl.itc.u-tokyo.ac.jp/mirador/?params=[{%22manifest%22:%22https://www.dl.ndl.go.jp/api/iiif/3437686/manifest.json%22,%22canvas%22:%22https://www.dl.ndl.go.jp/api/iiif/3437686/canvas/204%22}]</v>
      </c>
      <c r="P4555" t="b">
        <f t="shared" si="627"/>
        <v>1</v>
      </c>
      <c r="Q4555" t="b">
        <f t="shared" si="628"/>
        <v>1</v>
      </c>
      <c r="R4555" s="8">
        <v>369</v>
      </c>
      <c r="S4555" s="8">
        <v>14</v>
      </c>
      <c r="T4555" s="9" t="s">
        <v>5789</v>
      </c>
    </row>
    <row r="4556" spans="1:20" ht="19">
      <c r="A4556" s="8" t="str">
        <f t="shared" si="629"/>
        <v>https://w3id.org/kouigenjimonogatari/data/0370-01.json</v>
      </c>
      <c r="B4556" s="8">
        <v>370</v>
      </c>
      <c r="C4556" s="8">
        <v>1</v>
      </c>
      <c r="D4556" s="9" t="s">
        <v>5790</v>
      </c>
      <c r="E4556" t="str">
        <f t="shared" si="621"/>
        <v>http://creativecommons.org/publicdomain/zero/1.0/</v>
      </c>
      <c r="F4556" s="11" t="s">
        <v>5914</v>
      </c>
      <c r="G4556">
        <v>10</v>
      </c>
      <c r="H4556" t="s">
        <v>337</v>
      </c>
      <c r="I4556" s="3" t="str">
        <f t="shared" si="622"/>
        <v>https://jpsearch.go.jp/term/type/文章要素</v>
      </c>
      <c r="L4556">
        <f t="shared" si="624"/>
        <v>205</v>
      </c>
      <c r="M4556" t="str">
        <f t="shared" si="625"/>
        <v>https://www.dl.ndl.go.jp/api/iiif/3437686/canvas/205</v>
      </c>
      <c r="N4556" t="str">
        <f t="shared" si="623"/>
        <v>https://www.dl.ndl.go.jp/api/iiif/3437686/manifest.json</v>
      </c>
      <c r="O4556" t="str">
        <f t="shared" si="626"/>
        <v>http://da.dl.itc.u-tokyo.ac.jp/mirador/?params=[{%22manifest%22:%22https://www.dl.ndl.go.jp/api/iiif/3437686/manifest.json%22,%22canvas%22:%22https://www.dl.ndl.go.jp/api/iiif/3437686/canvas/205%22}]</v>
      </c>
      <c r="P4556" t="b">
        <f t="shared" si="627"/>
        <v>1</v>
      </c>
      <c r="Q4556" t="b">
        <f t="shared" si="628"/>
        <v>1</v>
      </c>
      <c r="R4556" s="8">
        <v>370</v>
      </c>
      <c r="S4556" s="8">
        <v>1</v>
      </c>
      <c r="T4556" s="9" t="s">
        <v>5790</v>
      </c>
    </row>
    <row r="4557" spans="1:20" ht="19">
      <c r="A4557" s="8" t="str">
        <f t="shared" si="629"/>
        <v>https://w3id.org/kouigenjimonogatari/data/0370-02.json</v>
      </c>
      <c r="B4557" s="8">
        <v>370</v>
      </c>
      <c r="C4557" s="8">
        <v>2</v>
      </c>
      <c r="D4557" s="9" t="s">
        <v>5791</v>
      </c>
      <c r="E4557" t="str">
        <f t="shared" si="621"/>
        <v>http://creativecommons.org/publicdomain/zero/1.0/</v>
      </c>
      <c r="F4557" s="11" t="s">
        <v>5914</v>
      </c>
      <c r="G4557">
        <v>10</v>
      </c>
      <c r="H4557" t="s">
        <v>337</v>
      </c>
      <c r="I4557" s="3" t="str">
        <f t="shared" si="622"/>
        <v>https://jpsearch.go.jp/term/type/文章要素</v>
      </c>
      <c r="L4557">
        <f t="shared" si="624"/>
        <v>205</v>
      </c>
      <c r="M4557" t="str">
        <f t="shared" si="625"/>
        <v>https://www.dl.ndl.go.jp/api/iiif/3437686/canvas/205</v>
      </c>
      <c r="N4557" t="str">
        <f t="shared" si="623"/>
        <v>https://www.dl.ndl.go.jp/api/iiif/3437686/manifest.json</v>
      </c>
      <c r="O4557" t="str">
        <f t="shared" si="626"/>
        <v>http://da.dl.itc.u-tokyo.ac.jp/mirador/?params=[{%22manifest%22:%22https://www.dl.ndl.go.jp/api/iiif/3437686/manifest.json%22,%22canvas%22:%22https://www.dl.ndl.go.jp/api/iiif/3437686/canvas/205%22}]</v>
      </c>
      <c r="P4557" t="b">
        <f t="shared" si="627"/>
        <v>1</v>
      </c>
      <c r="Q4557" t="b">
        <f t="shared" si="628"/>
        <v>1</v>
      </c>
      <c r="R4557" s="8">
        <v>370</v>
      </c>
      <c r="S4557" s="8">
        <v>2</v>
      </c>
      <c r="T4557" s="9" t="s">
        <v>5791</v>
      </c>
    </row>
    <row r="4558" spans="1:20" ht="19">
      <c r="A4558" s="8" t="str">
        <f t="shared" si="629"/>
        <v>https://w3id.org/kouigenjimonogatari/data/0370-03.json</v>
      </c>
      <c r="B4558" s="8">
        <v>370</v>
      </c>
      <c r="C4558" s="8">
        <v>3</v>
      </c>
      <c r="D4558" s="9" t="s">
        <v>5792</v>
      </c>
      <c r="E4558" t="str">
        <f t="shared" si="621"/>
        <v>http://creativecommons.org/publicdomain/zero/1.0/</v>
      </c>
      <c r="F4558" s="11" t="s">
        <v>5914</v>
      </c>
      <c r="G4558">
        <v>10</v>
      </c>
      <c r="H4558" t="s">
        <v>337</v>
      </c>
      <c r="I4558" s="3" t="str">
        <f t="shared" si="622"/>
        <v>https://jpsearch.go.jp/term/type/文章要素</v>
      </c>
      <c r="L4558">
        <f t="shared" si="624"/>
        <v>205</v>
      </c>
      <c r="M4558" t="str">
        <f t="shared" si="625"/>
        <v>https://www.dl.ndl.go.jp/api/iiif/3437686/canvas/205</v>
      </c>
      <c r="N4558" t="str">
        <f t="shared" si="623"/>
        <v>https://www.dl.ndl.go.jp/api/iiif/3437686/manifest.json</v>
      </c>
      <c r="O4558" t="str">
        <f t="shared" si="626"/>
        <v>http://da.dl.itc.u-tokyo.ac.jp/mirador/?params=[{%22manifest%22:%22https://www.dl.ndl.go.jp/api/iiif/3437686/manifest.json%22,%22canvas%22:%22https://www.dl.ndl.go.jp/api/iiif/3437686/canvas/205%22}]</v>
      </c>
      <c r="P4558" t="b">
        <f t="shared" si="627"/>
        <v>1</v>
      </c>
      <c r="Q4558" t="b">
        <f t="shared" si="628"/>
        <v>1</v>
      </c>
      <c r="R4558" s="8">
        <v>370</v>
      </c>
      <c r="S4558" s="8">
        <v>3</v>
      </c>
      <c r="T4558" s="9" t="s">
        <v>5792</v>
      </c>
    </row>
    <row r="4559" spans="1:20" ht="19">
      <c r="A4559" s="8" t="str">
        <f t="shared" si="629"/>
        <v>https://w3id.org/kouigenjimonogatari/data/0370-04.json</v>
      </c>
      <c r="B4559" s="8">
        <v>370</v>
      </c>
      <c r="C4559" s="8">
        <v>4</v>
      </c>
      <c r="D4559" s="9" t="s">
        <v>5793</v>
      </c>
      <c r="E4559" t="str">
        <f t="shared" si="621"/>
        <v>http://creativecommons.org/publicdomain/zero/1.0/</v>
      </c>
      <c r="F4559" s="11" t="s">
        <v>5914</v>
      </c>
      <c r="G4559">
        <v>10</v>
      </c>
      <c r="H4559" t="s">
        <v>337</v>
      </c>
      <c r="I4559" s="3" t="str">
        <f t="shared" si="622"/>
        <v>https://jpsearch.go.jp/term/type/文章要素</v>
      </c>
      <c r="L4559">
        <f t="shared" si="624"/>
        <v>205</v>
      </c>
      <c r="M4559" t="str">
        <f t="shared" si="625"/>
        <v>https://www.dl.ndl.go.jp/api/iiif/3437686/canvas/205</v>
      </c>
      <c r="N4559" t="str">
        <f t="shared" si="623"/>
        <v>https://www.dl.ndl.go.jp/api/iiif/3437686/manifest.json</v>
      </c>
      <c r="O4559" t="str">
        <f t="shared" si="626"/>
        <v>http://da.dl.itc.u-tokyo.ac.jp/mirador/?params=[{%22manifest%22:%22https://www.dl.ndl.go.jp/api/iiif/3437686/manifest.json%22,%22canvas%22:%22https://www.dl.ndl.go.jp/api/iiif/3437686/canvas/205%22}]</v>
      </c>
      <c r="P4559" t="b">
        <f t="shared" si="627"/>
        <v>1</v>
      </c>
      <c r="Q4559" t="b">
        <f t="shared" si="628"/>
        <v>1</v>
      </c>
      <c r="R4559" s="8">
        <v>370</v>
      </c>
      <c r="S4559" s="8">
        <v>4</v>
      </c>
      <c r="T4559" s="9" t="s">
        <v>5793</v>
      </c>
    </row>
    <row r="4560" spans="1:20" ht="19">
      <c r="A4560" s="8" t="str">
        <f t="shared" si="629"/>
        <v>https://w3id.org/kouigenjimonogatari/data/0370-05.json</v>
      </c>
      <c r="B4560" s="8">
        <v>370</v>
      </c>
      <c r="C4560" s="8">
        <v>5</v>
      </c>
      <c r="D4560" s="9" t="s">
        <v>5794</v>
      </c>
      <c r="E4560" t="str">
        <f t="shared" si="621"/>
        <v>http://creativecommons.org/publicdomain/zero/1.0/</v>
      </c>
      <c r="F4560" s="11" t="s">
        <v>5914</v>
      </c>
      <c r="G4560">
        <v>10</v>
      </c>
      <c r="H4560" t="s">
        <v>337</v>
      </c>
      <c r="I4560" s="3" t="str">
        <f t="shared" si="622"/>
        <v>https://jpsearch.go.jp/term/type/文章要素</v>
      </c>
      <c r="L4560">
        <f t="shared" si="624"/>
        <v>205</v>
      </c>
      <c r="M4560" t="str">
        <f t="shared" si="625"/>
        <v>https://www.dl.ndl.go.jp/api/iiif/3437686/canvas/205</v>
      </c>
      <c r="N4560" t="str">
        <f t="shared" si="623"/>
        <v>https://www.dl.ndl.go.jp/api/iiif/3437686/manifest.json</v>
      </c>
      <c r="O4560" t="str">
        <f t="shared" si="626"/>
        <v>http://da.dl.itc.u-tokyo.ac.jp/mirador/?params=[{%22manifest%22:%22https://www.dl.ndl.go.jp/api/iiif/3437686/manifest.json%22,%22canvas%22:%22https://www.dl.ndl.go.jp/api/iiif/3437686/canvas/205%22}]</v>
      </c>
      <c r="P4560" t="b">
        <f t="shared" si="627"/>
        <v>1</v>
      </c>
      <c r="Q4560" t="b">
        <f t="shared" si="628"/>
        <v>1</v>
      </c>
      <c r="R4560" s="8">
        <v>370</v>
      </c>
      <c r="S4560" s="8">
        <v>5</v>
      </c>
      <c r="T4560" s="9" t="s">
        <v>5794</v>
      </c>
    </row>
    <row r="4561" spans="1:20" ht="19">
      <c r="A4561" s="8" t="str">
        <f t="shared" si="629"/>
        <v>https://w3id.org/kouigenjimonogatari/data/0370-06.json</v>
      </c>
      <c r="B4561" s="8">
        <v>370</v>
      </c>
      <c r="C4561" s="8">
        <v>6</v>
      </c>
      <c r="D4561" s="9" t="s">
        <v>5795</v>
      </c>
      <c r="E4561" t="str">
        <f t="shared" ref="E4561:E4624" si="630">"http://creativecommons.org/publicdomain/zero/1.0/"</f>
        <v>http://creativecommons.org/publicdomain/zero/1.0/</v>
      </c>
      <c r="F4561" s="11" t="s">
        <v>5914</v>
      </c>
      <c r="G4561">
        <v>10</v>
      </c>
      <c r="H4561" t="s">
        <v>337</v>
      </c>
      <c r="I4561" s="3" t="str">
        <f t="shared" ref="I4561:I4624" si="631">"https://jpsearch.go.jp/term/type/文章要素"</f>
        <v>https://jpsearch.go.jp/term/type/文章要素</v>
      </c>
      <c r="L4561">
        <f t="shared" si="624"/>
        <v>205</v>
      </c>
      <c r="M4561" t="str">
        <f t="shared" si="625"/>
        <v>https://www.dl.ndl.go.jp/api/iiif/3437686/canvas/205</v>
      </c>
      <c r="N4561" t="str">
        <f t="shared" ref="N4561:N4624" si="632">"https://www.dl.ndl.go.jp/api/iiif/3437686/manifest.json"</f>
        <v>https://www.dl.ndl.go.jp/api/iiif/3437686/manifest.json</v>
      </c>
      <c r="O4561" t="str">
        <f t="shared" si="626"/>
        <v>http://da.dl.itc.u-tokyo.ac.jp/mirador/?params=[{%22manifest%22:%22https://www.dl.ndl.go.jp/api/iiif/3437686/manifest.json%22,%22canvas%22:%22https://www.dl.ndl.go.jp/api/iiif/3437686/canvas/205%22}]</v>
      </c>
      <c r="P4561" t="b">
        <f t="shared" si="627"/>
        <v>1</v>
      </c>
      <c r="Q4561" t="b">
        <f t="shared" si="628"/>
        <v>1</v>
      </c>
      <c r="R4561" s="8">
        <v>370</v>
      </c>
      <c r="S4561" s="8">
        <v>6</v>
      </c>
      <c r="T4561" s="9" t="s">
        <v>5795</v>
      </c>
    </row>
    <row r="4562" spans="1:20" ht="19">
      <c r="A4562" s="8" t="str">
        <f t="shared" si="629"/>
        <v>https://w3id.org/kouigenjimonogatari/data/0370-07.json</v>
      </c>
      <c r="B4562" s="8">
        <v>370</v>
      </c>
      <c r="C4562" s="8">
        <v>7</v>
      </c>
      <c r="D4562" s="9" t="s">
        <v>5796</v>
      </c>
      <c r="E4562" t="str">
        <f t="shared" si="630"/>
        <v>http://creativecommons.org/publicdomain/zero/1.0/</v>
      </c>
      <c r="F4562" s="11" t="s">
        <v>5914</v>
      </c>
      <c r="G4562">
        <v>10</v>
      </c>
      <c r="H4562" t="s">
        <v>337</v>
      </c>
      <c r="I4562" s="3" t="str">
        <f t="shared" si="631"/>
        <v>https://jpsearch.go.jp/term/type/文章要素</v>
      </c>
      <c r="L4562">
        <f t="shared" si="624"/>
        <v>205</v>
      </c>
      <c r="M4562" t="str">
        <f t="shared" si="625"/>
        <v>https://www.dl.ndl.go.jp/api/iiif/3437686/canvas/205</v>
      </c>
      <c r="N4562" t="str">
        <f t="shared" si="632"/>
        <v>https://www.dl.ndl.go.jp/api/iiif/3437686/manifest.json</v>
      </c>
      <c r="O4562" t="str">
        <f t="shared" si="626"/>
        <v>http://da.dl.itc.u-tokyo.ac.jp/mirador/?params=[{%22manifest%22:%22https://www.dl.ndl.go.jp/api/iiif/3437686/manifest.json%22,%22canvas%22:%22https://www.dl.ndl.go.jp/api/iiif/3437686/canvas/205%22}]</v>
      </c>
      <c r="P4562" t="b">
        <f t="shared" si="627"/>
        <v>1</v>
      </c>
      <c r="Q4562" t="b">
        <f t="shared" si="628"/>
        <v>1</v>
      </c>
      <c r="R4562" s="8">
        <v>370</v>
      </c>
      <c r="S4562" s="8">
        <v>7</v>
      </c>
      <c r="T4562" s="9" t="s">
        <v>5796</v>
      </c>
    </row>
    <row r="4563" spans="1:20" ht="19">
      <c r="A4563" s="8" t="str">
        <f t="shared" si="629"/>
        <v>https://w3id.org/kouigenjimonogatari/data/0370-08.json</v>
      </c>
      <c r="B4563" s="8">
        <v>370</v>
      </c>
      <c r="C4563" s="8">
        <v>8</v>
      </c>
      <c r="D4563" s="9" t="s">
        <v>5797</v>
      </c>
      <c r="E4563" t="str">
        <f t="shared" si="630"/>
        <v>http://creativecommons.org/publicdomain/zero/1.0/</v>
      </c>
      <c r="F4563" s="11" t="s">
        <v>5914</v>
      </c>
      <c r="G4563">
        <v>10</v>
      </c>
      <c r="H4563" t="s">
        <v>337</v>
      </c>
      <c r="I4563" s="3" t="str">
        <f t="shared" si="631"/>
        <v>https://jpsearch.go.jp/term/type/文章要素</v>
      </c>
      <c r="L4563">
        <f t="shared" si="624"/>
        <v>205</v>
      </c>
      <c r="M4563" t="str">
        <f t="shared" si="625"/>
        <v>https://www.dl.ndl.go.jp/api/iiif/3437686/canvas/205</v>
      </c>
      <c r="N4563" t="str">
        <f t="shared" si="632"/>
        <v>https://www.dl.ndl.go.jp/api/iiif/3437686/manifest.json</v>
      </c>
      <c r="O4563" t="str">
        <f t="shared" si="626"/>
        <v>http://da.dl.itc.u-tokyo.ac.jp/mirador/?params=[{%22manifest%22:%22https://www.dl.ndl.go.jp/api/iiif/3437686/manifest.json%22,%22canvas%22:%22https://www.dl.ndl.go.jp/api/iiif/3437686/canvas/205%22}]</v>
      </c>
      <c r="P4563" t="b">
        <f t="shared" si="627"/>
        <v>1</v>
      </c>
      <c r="Q4563" t="b">
        <f t="shared" si="628"/>
        <v>1</v>
      </c>
      <c r="R4563" s="8">
        <v>370</v>
      </c>
      <c r="S4563" s="8">
        <v>8</v>
      </c>
      <c r="T4563" s="9" t="s">
        <v>5797</v>
      </c>
    </row>
    <row r="4564" spans="1:20" ht="19">
      <c r="A4564" s="8" t="str">
        <f t="shared" si="629"/>
        <v>https://w3id.org/kouigenjimonogatari/data/0370-09.json</v>
      </c>
      <c r="B4564" s="8">
        <v>370</v>
      </c>
      <c r="C4564" s="8">
        <v>9</v>
      </c>
      <c r="D4564" s="9" t="s">
        <v>5798</v>
      </c>
      <c r="E4564" t="str">
        <f t="shared" si="630"/>
        <v>http://creativecommons.org/publicdomain/zero/1.0/</v>
      </c>
      <c r="F4564" s="11" t="s">
        <v>5914</v>
      </c>
      <c r="G4564">
        <v>10</v>
      </c>
      <c r="H4564" t="s">
        <v>337</v>
      </c>
      <c r="I4564" s="3" t="str">
        <f t="shared" si="631"/>
        <v>https://jpsearch.go.jp/term/type/文章要素</v>
      </c>
      <c r="L4564">
        <f t="shared" si="624"/>
        <v>205</v>
      </c>
      <c r="M4564" t="str">
        <f t="shared" si="625"/>
        <v>https://www.dl.ndl.go.jp/api/iiif/3437686/canvas/205</v>
      </c>
      <c r="N4564" t="str">
        <f t="shared" si="632"/>
        <v>https://www.dl.ndl.go.jp/api/iiif/3437686/manifest.json</v>
      </c>
      <c r="O4564" t="str">
        <f t="shared" si="626"/>
        <v>http://da.dl.itc.u-tokyo.ac.jp/mirador/?params=[{%22manifest%22:%22https://www.dl.ndl.go.jp/api/iiif/3437686/manifest.json%22,%22canvas%22:%22https://www.dl.ndl.go.jp/api/iiif/3437686/canvas/205%22}]</v>
      </c>
      <c r="P4564" t="b">
        <f t="shared" si="627"/>
        <v>1</v>
      </c>
      <c r="Q4564" t="b">
        <f t="shared" si="628"/>
        <v>1</v>
      </c>
      <c r="R4564" s="8">
        <v>370</v>
      </c>
      <c r="S4564" s="8">
        <v>9</v>
      </c>
      <c r="T4564" s="9" t="s">
        <v>5798</v>
      </c>
    </row>
    <row r="4565" spans="1:20" ht="19">
      <c r="A4565" s="8" t="str">
        <f t="shared" si="629"/>
        <v>https://w3id.org/kouigenjimonogatari/data/0370-10.json</v>
      </c>
      <c r="B4565" s="8">
        <v>370</v>
      </c>
      <c r="C4565" s="8">
        <v>10</v>
      </c>
      <c r="D4565" s="9" t="s">
        <v>5799</v>
      </c>
      <c r="E4565" t="str">
        <f t="shared" si="630"/>
        <v>http://creativecommons.org/publicdomain/zero/1.0/</v>
      </c>
      <c r="F4565" s="11" t="s">
        <v>5914</v>
      </c>
      <c r="G4565">
        <v>10</v>
      </c>
      <c r="H4565" t="s">
        <v>337</v>
      </c>
      <c r="I4565" s="3" t="str">
        <f t="shared" si="631"/>
        <v>https://jpsearch.go.jp/term/type/文章要素</v>
      </c>
      <c r="L4565">
        <f t="shared" si="624"/>
        <v>205</v>
      </c>
      <c r="M4565" t="str">
        <f t="shared" si="625"/>
        <v>https://www.dl.ndl.go.jp/api/iiif/3437686/canvas/205</v>
      </c>
      <c r="N4565" t="str">
        <f t="shared" si="632"/>
        <v>https://www.dl.ndl.go.jp/api/iiif/3437686/manifest.json</v>
      </c>
      <c r="O4565" t="str">
        <f t="shared" si="626"/>
        <v>http://da.dl.itc.u-tokyo.ac.jp/mirador/?params=[{%22manifest%22:%22https://www.dl.ndl.go.jp/api/iiif/3437686/manifest.json%22,%22canvas%22:%22https://www.dl.ndl.go.jp/api/iiif/3437686/canvas/205%22}]</v>
      </c>
      <c r="P4565" t="b">
        <f t="shared" si="627"/>
        <v>1</v>
      </c>
      <c r="Q4565" t="b">
        <f t="shared" si="628"/>
        <v>1</v>
      </c>
      <c r="R4565" s="8">
        <v>370</v>
      </c>
      <c r="S4565" s="8">
        <v>10</v>
      </c>
      <c r="T4565" s="9" t="s">
        <v>5799</v>
      </c>
    </row>
    <row r="4566" spans="1:20" ht="19">
      <c r="A4566" s="8" t="str">
        <f t="shared" si="629"/>
        <v>https://w3id.org/kouigenjimonogatari/data/0370-11.json</v>
      </c>
      <c r="B4566" s="8">
        <v>370</v>
      </c>
      <c r="C4566" s="8">
        <v>11</v>
      </c>
      <c r="D4566" s="9" t="s">
        <v>5800</v>
      </c>
      <c r="E4566" t="str">
        <f t="shared" si="630"/>
        <v>http://creativecommons.org/publicdomain/zero/1.0/</v>
      </c>
      <c r="F4566" s="11" t="s">
        <v>5914</v>
      </c>
      <c r="G4566">
        <v>10</v>
      </c>
      <c r="H4566" t="s">
        <v>337</v>
      </c>
      <c r="I4566" s="3" t="str">
        <f t="shared" si="631"/>
        <v>https://jpsearch.go.jp/term/type/文章要素</v>
      </c>
      <c r="L4566">
        <f t="shared" si="624"/>
        <v>205</v>
      </c>
      <c r="M4566" t="str">
        <f t="shared" si="625"/>
        <v>https://www.dl.ndl.go.jp/api/iiif/3437686/canvas/205</v>
      </c>
      <c r="N4566" t="str">
        <f t="shared" si="632"/>
        <v>https://www.dl.ndl.go.jp/api/iiif/3437686/manifest.json</v>
      </c>
      <c r="O4566" t="str">
        <f t="shared" si="626"/>
        <v>http://da.dl.itc.u-tokyo.ac.jp/mirador/?params=[{%22manifest%22:%22https://www.dl.ndl.go.jp/api/iiif/3437686/manifest.json%22,%22canvas%22:%22https://www.dl.ndl.go.jp/api/iiif/3437686/canvas/205%22}]</v>
      </c>
      <c r="P4566" t="b">
        <f t="shared" si="627"/>
        <v>1</v>
      </c>
      <c r="Q4566" t="b">
        <f t="shared" si="628"/>
        <v>1</v>
      </c>
      <c r="R4566" s="8">
        <v>370</v>
      </c>
      <c r="S4566" s="8">
        <v>11</v>
      </c>
      <c r="T4566" s="9" t="s">
        <v>5800</v>
      </c>
    </row>
    <row r="4567" spans="1:20" ht="19">
      <c r="A4567" s="8" t="str">
        <f t="shared" si="629"/>
        <v>https://w3id.org/kouigenjimonogatari/data/0370-12.json</v>
      </c>
      <c r="B4567" s="8">
        <v>370</v>
      </c>
      <c r="C4567" s="8">
        <v>12</v>
      </c>
      <c r="D4567" s="9" t="s">
        <v>5801</v>
      </c>
      <c r="E4567" t="str">
        <f t="shared" si="630"/>
        <v>http://creativecommons.org/publicdomain/zero/1.0/</v>
      </c>
      <c r="F4567" s="11" t="s">
        <v>5914</v>
      </c>
      <c r="G4567">
        <v>10</v>
      </c>
      <c r="H4567" t="s">
        <v>337</v>
      </c>
      <c r="I4567" s="3" t="str">
        <f t="shared" si="631"/>
        <v>https://jpsearch.go.jp/term/type/文章要素</v>
      </c>
      <c r="L4567">
        <f t="shared" si="624"/>
        <v>205</v>
      </c>
      <c r="M4567" t="str">
        <f t="shared" si="625"/>
        <v>https://www.dl.ndl.go.jp/api/iiif/3437686/canvas/205</v>
      </c>
      <c r="N4567" t="str">
        <f t="shared" si="632"/>
        <v>https://www.dl.ndl.go.jp/api/iiif/3437686/manifest.json</v>
      </c>
      <c r="O4567" t="str">
        <f t="shared" si="626"/>
        <v>http://da.dl.itc.u-tokyo.ac.jp/mirador/?params=[{%22manifest%22:%22https://www.dl.ndl.go.jp/api/iiif/3437686/manifest.json%22,%22canvas%22:%22https://www.dl.ndl.go.jp/api/iiif/3437686/canvas/205%22}]</v>
      </c>
      <c r="P4567" t="b">
        <f t="shared" si="627"/>
        <v>1</v>
      </c>
      <c r="Q4567" t="b">
        <f t="shared" si="628"/>
        <v>1</v>
      </c>
      <c r="R4567" s="8">
        <v>370</v>
      </c>
      <c r="S4567" s="8">
        <v>12</v>
      </c>
      <c r="T4567" s="9" t="s">
        <v>5801</v>
      </c>
    </row>
    <row r="4568" spans="1:20" ht="19">
      <c r="A4568" s="8" t="str">
        <f t="shared" si="629"/>
        <v>https://w3id.org/kouigenjimonogatari/data/0370-13.json</v>
      </c>
      <c r="B4568" s="8">
        <v>370</v>
      </c>
      <c r="C4568" s="8">
        <v>13</v>
      </c>
      <c r="D4568" s="9" t="s">
        <v>5802</v>
      </c>
      <c r="E4568" t="str">
        <f t="shared" si="630"/>
        <v>http://creativecommons.org/publicdomain/zero/1.0/</v>
      </c>
      <c r="F4568" s="11" t="s">
        <v>5914</v>
      </c>
      <c r="G4568">
        <v>10</v>
      </c>
      <c r="H4568" t="s">
        <v>337</v>
      </c>
      <c r="I4568" s="3" t="str">
        <f t="shared" si="631"/>
        <v>https://jpsearch.go.jp/term/type/文章要素</v>
      </c>
      <c r="L4568">
        <f t="shared" si="624"/>
        <v>205</v>
      </c>
      <c r="M4568" t="str">
        <f t="shared" si="625"/>
        <v>https://www.dl.ndl.go.jp/api/iiif/3437686/canvas/205</v>
      </c>
      <c r="N4568" t="str">
        <f t="shared" si="632"/>
        <v>https://www.dl.ndl.go.jp/api/iiif/3437686/manifest.json</v>
      </c>
      <c r="O4568" t="str">
        <f t="shared" si="626"/>
        <v>http://da.dl.itc.u-tokyo.ac.jp/mirador/?params=[{%22manifest%22:%22https://www.dl.ndl.go.jp/api/iiif/3437686/manifest.json%22,%22canvas%22:%22https://www.dl.ndl.go.jp/api/iiif/3437686/canvas/205%22}]</v>
      </c>
      <c r="P4568" t="b">
        <f t="shared" si="627"/>
        <v>1</v>
      </c>
      <c r="Q4568" t="b">
        <f t="shared" si="628"/>
        <v>1</v>
      </c>
      <c r="R4568" s="8">
        <v>370</v>
      </c>
      <c r="S4568" s="8">
        <v>13</v>
      </c>
      <c r="T4568" s="9" t="s">
        <v>5802</v>
      </c>
    </row>
    <row r="4569" spans="1:20" ht="19">
      <c r="A4569" s="8" t="str">
        <f t="shared" si="629"/>
        <v>https://w3id.org/kouigenjimonogatari/data/0370-14.json</v>
      </c>
      <c r="B4569" s="8">
        <v>370</v>
      </c>
      <c r="C4569" s="8">
        <v>14</v>
      </c>
      <c r="D4569" s="9" t="s">
        <v>5803</v>
      </c>
      <c r="E4569" t="str">
        <f t="shared" si="630"/>
        <v>http://creativecommons.org/publicdomain/zero/1.0/</v>
      </c>
      <c r="F4569" s="11" t="s">
        <v>5914</v>
      </c>
      <c r="G4569">
        <v>10</v>
      </c>
      <c r="H4569" t="s">
        <v>337</v>
      </c>
      <c r="I4569" s="3" t="str">
        <f t="shared" si="631"/>
        <v>https://jpsearch.go.jp/term/type/文章要素</v>
      </c>
      <c r="L4569">
        <f t="shared" si="624"/>
        <v>205</v>
      </c>
      <c r="M4569" t="str">
        <f t="shared" si="625"/>
        <v>https://www.dl.ndl.go.jp/api/iiif/3437686/canvas/205</v>
      </c>
      <c r="N4569" t="str">
        <f t="shared" si="632"/>
        <v>https://www.dl.ndl.go.jp/api/iiif/3437686/manifest.json</v>
      </c>
      <c r="O4569" t="str">
        <f t="shared" si="626"/>
        <v>http://da.dl.itc.u-tokyo.ac.jp/mirador/?params=[{%22manifest%22:%22https://www.dl.ndl.go.jp/api/iiif/3437686/manifest.json%22,%22canvas%22:%22https://www.dl.ndl.go.jp/api/iiif/3437686/canvas/205%22}]</v>
      </c>
      <c r="P4569" t="b">
        <f t="shared" si="627"/>
        <v>1</v>
      </c>
      <c r="Q4569" t="b">
        <f t="shared" si="628"/>
        <v>1</v>
      </c>
      <c r="R4569" s="8">
        <v>370</v>
      </c>
      <c r="S4569" s="8">
        <v>14</v>
      </c>
      <c r="T4569" s="9" t="s">
        <v>5803</v>
      </c>
    </row>
    <row r="4570" spans="1:20" ht="19">
      <c r="A4570" s="8" t="str">
        <f t="shared" si="629"/>
        <v>https://w3id.org/kouigenjimonogatari/data/0371-01.json</v>
      </c>
      <c r="B4570" s="8">
        <v>371</v>
      </c>
      <c r="C4570" s="8">
        <v>1</v>
      </c>
      <c r="D4570" s="9" t="s">
        <v>4683</v>
      </c>
      <c r="E4570" t="str">
        <f t="shared" si="630"/>
        <v>http://creativecommons.org/publicdomain/zero/1.0/</v>
      </c>
      <c r="F4570" s="11" t="s">
        <v>5914</v>
      </c>
      <c r="G4570">
        <v>10</v>
      </c>
      <c r="H4570" t="s">
        <v>337</v>
      </c>
      <c r="I4570" s="3" t="str">
        <f t="shared" si="631"/>
        <v>https://jpsearch.go.jp/term/type/文章要素</v>
      </c>
      <c r="L4570">
        <f t="shared" si="624"/>
        <v>205</v>
      </c>
      <c r="M4570" t="str">
        <f t="shared" si="625"/>
        <v>https://www.dl.ndl.go.jp/api/iiif/3437686/canvas/205</v>
      </c>
      <c r="N4570" t="str">
        <f t="shared" si="632"/>
        <v>https://www.dl.ndl.go.jp/api/iiif/3437686/manifest.json</v>
      </c>
      <c r="O4570" t="str">
        <f t="shared" si="626"/>
        <v>http://da.dl.itc.u-tokyo.ac.jp/mirador/?params=[{%22manifest%22:%22https://www.dl.ndl.go.jp/api/iiif/3437686/manifest.json%22,%22canvas%22:%22https://www.dl.ndl.go.jp/api/iiif/3437686/canvas/205%22}]</v>
      </c>
      <c r="P4570" t="b">
        <f t="shared" si="627"/>
        <v>1</v>
      </c>
      <c r="Q4570" t="b">
        <f t="shared" si="628"/>
        <v>1</v>
      </c>
      <c r="R4570" s="8">
        <v>371</v>
      </c>
      <c r="S4570" s="8">
        <v>1</v>
      </c>
      <c r="T4570" s="9" t="s">
        <v>4683</v>
      </c>
    </row>
    <row r="4571" spans="1:20" ht="19">
      <c r="A4571" s="8" t="str">
        <f t="shared" si="629"/>
        <v>https://w3id.org/kouigenjimonogatari/data/0371-02.json</v>
      </c>
      <c r="B4571" s="8">
        <v>371</v>
      </c>
      <c r="C4571" s="8">
        <v>2</v>
      </c>
      <c r="D4571" s="9" t="s">
        <v>5804</v>
      </c>
      <c r="E4571" t="str">
        <f t="shared" si="630"/>
        <v>http://creativecommons.org/publicdomain/zero/1.0/</v>
      </c>
      <c r="F4571" s="11" t="s">
        <v>5914</v>
      </c>
      <c r="G4571">
        <v>10</v>
      </c>
      <c r="H4571" t="s">
        <v>337</v>
      </c>
      <c r="I4571" s="3" t="str">
        <f t="shared" si="631"/>
        <v>https://jpsearch.go.jp/term/type/文章要素</v>
      </c>
      <c r="L4571">
        <f t="shared" si="624"/>
        <v>205</v>
      </c>
      <c r="M4571" t="str">
        <f t="shared" si="625"/>
        <v>https://www.dl.ndl.go.jp/api/iiif/3437686/canvas/205</v>
      </c>
      <c r="N4571" t="str">
        <f t="shared" si="632"/>
        <v>https://www.dl.ndl.go.jp/api/iiif/3437686/manifest.json</v>
      </c>
      <c r="O4571" t="str">
        <f t="shared" si="626"/>
        <v>http://da.dl.itc.u-tokyo.ac.jp/mirador/?params=[{%22manifest%22:%22https://www.dl.ndl.go.jp/api/iiif/3437686/manifest.json%22,%22canvas%22:%22https://www.dl.ndl.go.jp/api/iiif/3437686/canvas/205%22}]</v>
      </c>
      <c r="P4571" t="b">
        <f t="shared" si="627"/>
        <v>1</v>
      </c>
      <c r="Q4571" t="b">
        <f t="shared" si="628"/>
        <v>1</v>
      </c>
      <c r="R4571" s="8">
        <v>371</v>
      </c>
      <c r="S4571" s="8">
        <v>2</v>
      </c>
      <c r="T4571" s="9" t="s">
        <v>5804</v>
      </c>
    </row>
    <row r="4572" spans="1:20" ht="19">
      <c r="A4572" s="8" t="str">
        <f t="shared" si="629"/>
        <v>https://w3id.org/kouigenjimonogatari/data/0371-03.json</v>
      </c>
      <c r="B4572" s="8">
        <v>371</v>
      </c>
      <c r="C4572" s="8">
        <v>3</v>
      </c>
      <c r="D4572" s="9" t="s">
        <v>5805</v>
      </c>
      <c r="E4572" t="str">
        <f t="shared" si="630"/>
        <v>http://creativecommons.org/publicdomain/zero/1.0/</v>
      </c>
      <c r="F4572" s="11" t="s">
        <v>5914</v>
      </c>
      <c r="G4572">
        <v>10</v>
      </c>
      <c r="H4572" t="s">
        <v>337</v>
      </c>
      <c r="I4572" s="3" t="str">
        <f t="shared" si="631"/>
        <v>https://jpsearch.go.jp/term/type/文章要素</v>
      </c>
      <c r="L4572">
        <f t="shared" si="624"/>
        <v>205</v>
      </c>
      <c r="M4572" t="str">
        <f t="shared" si="625"/>
        <v>https://www.dl.ndl.go.jp/api/iiif/3437686/canvas/205</v>
      </c>
      <c r="N4572" t="str">
        <f t="shared" si="632"/>
        <v>https://www.dl.ndl.go.jp/api/iiif/3437686/manifest.json</v>
      </c>
      <c r="O4572" t="str">
        <f t="shared" si="626"/>
        <v>http://da.dl.itc.u-tokyo.ac.jp/mirador/?params=[{%22manifest%22:%22https://www.dl.ndl.go.jp/api/iiif/3437686/manifest.json%22,%22canvas%22:%22https://www.dl.ndl.go.jp/api/iiif/3437686/canvas/205%22}]</v>
      </c>
      <c r="P4572" t="b">
        <f t="shared" si="627"/>
        <v>1</v>
      </c>
      <c r="Q4572" t="b">
        <f t="shared" si="628"/>
        <v>1</v>
      </c>
      <c r="R4572" s="8">
        <v>371</v>
      </c>
      <c r="S4572" s="8">
        <v>3</v>
      </c>
      <c r="T4572" s="9" t="s">
        <v>5805</v>
      </c>
    </row>
    <row r="4573" spans="1:20" ht="19">
      <c r="A4573" s="8" t="str">
        <f t="shared" si="629"/>
        <v>https://w3id.org/kouigenjimonogatari/data/0371-04.json</v>
      </c>
      <c r="B4573" s="8">
        <v>371</v>
      </c>
      <c r="C4573" s="8">
        <v>4</v>
      </c>
      <c r="D4573" s="9" t="s">
        <v>5806</v>
      </c>
      <c r="E4573" t="str">
        <f t="shared" si="630"/>
        <v>http://creativecommons.org/publicdomain/zero/1.0/</v>
      </c>
      <c r="F4573" s="11" t="s">
        <v>5914</v>
      </c>
      <c r="G4573">
        <v>10</v>
      </c>
      <c r="H4573" t="s">
        <v>337</v>
      </c>
      <c r="I4573" s="3" t="str">
        <f t="shared" si="631"/>
        <v>https://jpsearch.go.jp/term/type/文章要素</v>
      </c>
      <c r="L4573">
        <f t="shared" si="624"/>
        <v>205</v>
      </c>
      <c r="M4573" t="str">
        <f t="shared" si="625"/>
        <v>https://www.dl.ndl.go.jp/api/iiif/3437686/canvas/205</v>
      </c>
      <c r="N4573" t="str">
        <f t="shared" si="632"/>
        <v>https://www.dl.ndl.go.jp/api/iiif/3437686/manifest.json</v>
      </c>
      <c r="O4573" t="str">
        <f t="shared" si="626"/>
        <v>http://da.dl.itc.u-tokyo.ac.jp/mirador/?params=[{%22manifest%22:%22https://www.dl.ndl.go.jp/api/iiif/3437686/manifest.json%22,%22canvas%22:%22https://www.dl.ndl.go.jp/api/iiif/3437686/canvas/205%22}]</v>
      </c>
      <c r="P4573" t="b">
        <f t="shared" si="627"/>
        <v>1</v>
      </c>
      <c r="Q4573" t="b">
        <f t="shared" si="628"/>
        <v>1</v>
      </c>
      <c r="R4573" s="8">
        <v>371</v>
      </c>
      <c r="S4573" s="8">
        <v>4</v>
      </c>
      <c r="T4573" s="9" t="s">
        <v>5806</v>
      </c>
    </row>
    <row r="4574" spans="1:20" ht="19">
      <c r="A4574" s="8" t="str">
        <f t="shared" si="629"/>
        <v>https://w3id.org/kouigenjimonogatari/data/0371-05.json</v>
      </c>
      <c r="B4574" s="8">
        <v>371</v>
      </c>
      <c r="C4574" s="8">
        <v>5</v>
      </c>
      <c r="D4574" s="9" t="s">
        <v>5807</v>
      </c>
      <c r="E4574" t="str">
        <f t="shared" si="630"/>
        <v>http://creativecommons.org/publicdomain/zero/1.0/</v>
      </c>
      <c r="F4574" s="11" t="s">
        <v>5914</v>
      </c>
      <c r="G4574">
        <v>10</v>
      </c>
      <c r="H4574" t="s">
        <v>337</v>
      </c>
      <c r="I4574" s="3" t="str">
        <f t="shared" si="631"/>
        <v>https://jpsearch.go.jp/term/type/文章要素</v>
      </c>
      <c r="L4574">
        <f t="shared" si="624"/>
        <v>205</v>
      </c>
      <c r="M4574" t="str">
        <f t="shared" si="625"/>
        <v>https://www.dl.ndl.go.jp/api/iiif/3437686/canvas/205</v>
      </c>
      <c r="N4574" t="str">
        <f t="shared" si="632"/>
        <v>https://www.dl.ndl.go.jp/api/iiif/3437686/manifest.json</v>
      </c>
      <c r="O4574" t="str">
        <f t="shared" si="626"/>
        <v>http://da.dl.itc.u-tokyo.ac.jp/mirador/?params=[{%22manifest%22:%22https://www.dl.ndl.go.jp/api/iiif/3437686/manifest.json%22,%22canvas%22:%22https://www.dl.ndl.go.jp/api/iiif/3437686/canvas/205%22}]</v>
      </c>
      <c r="P4574" t="b">
        <f t="shared" si="627"/>
        <v>1</v>
      </c>
      <c r="Q4574" t="b">
        <f t="shared" si="628"/>
        <v>1</v>
      </c>
      <c r="R4574" s="8">
        <v>371</v>
      </c>
      <c r="S4574" s="8">
        <v>5</v>
      </c>
      <c r="T4574" s="9" t="s">
        <v>5807</v>
      </c>
    </row>
    <row r="4575" spans="1:20" ht="19">
      <c r="A4575" s="8" t="str">
        <f t="shared" si="629"/>
        <v>https://w3id.org/kouigenjimonogatari/data/0371-06.json</v>
      </c>
      <c r="B4575" s="8">
        <v>371</v>
      </c>
      <c r="C4575" s="8">
        <v>6</v>
      </c>
      <c r="D4575" s="9" t="s">
        <v>5808</v>
      </c>
      <c r="E4575" t="str">
        <f t="shared" si="630"/>
        <v>http://creativecommons.org/publicdomain/zero/1.0/</v>
      </c>
      <c r="F4575" s="11" t="s">
        <v>5914</v>
      </c>
      <c r="G4575">
        <v>10</v>
      </c>
      <c r="H4575" t="s">
        <v>337</v>
      </c>
      <c r="I4575" s="3" t="str">
        <f t="shared" si="631"/>
        <v>https://jpsearch.go.jp/term/type/文章要素</v>
      </c>
      <c r="L4575">
        <f t="shared" si="624"/>
        <v>205</v>
      </c>
      <c r="M4575" t="str">
        <f t="shared" si="625"/>
        <v>https://www.dl.ndl.go.jp/api/iiif/3437686/canvas/205</v>
      </c>
      <c r="N4575" t="str">
        <f t="shared" si="632"/>
        <v>https://www.dl.ndl.go.jp/api/iiif/3437686/manifest.json</v>
      </c>
      <c r="O4575" t="str">
        <f t="shared" si="626"/>
        <v>http://da.dl.itc.u-tokyo.ac.jp/mirador/?params=[{%22manifest%22:%22https://www.dl.ndl.go.jp/api/iiif/3437686/manifest.json%22,%22canvas%22:%22https://www.dl.ndl.go.jp/api/iiif/3437686/canvas/205%22}]</v>
      </c>
      <c r="P4575" t="b">
        <f t="shared" si="627"/>
        <v>1</v>
      </c>
      <c r="Q4575" t="b">
        <f t="shared" si="628"/>
        <v>1</v>
      </c>
      <c r="R4575" s="8">
        <v>371</v>
      </c>
      <c r="S4575" s="8">
        <v>6</v>
      </c>
      <c r="T4575" s="9" t="s">
        <v>5808</v>
      </c>
    </row>
    <row r="4576" spans="1:20" ht="19">
      <c r="A4576" s="8" t="str">
        <f t="shared" si="629"/>
        <v>https://w3id.org/kouigenjimonogatari/data/0371-07.json</v>
      </c>
      <c r="B4576" s="8">
        <v>371</v>
      </c>
      <c r="C4576" s="8">
        <v>7</v>
      </c>
      <c r="D4576" s="9" t="s">
        <v>5809</v>
      </c>
      <c r="E4576" t="str">
        <f t="shared" si="630"/>
        <v>http://creativecommons.org/publicdomain/zero/1.0/</v>
      </c>
      <c r="F4576" s="11" t="s">
        <v>5914</v>
      </c>
      <c r="G4576">
        <v>10</v>
      </c>
      <c r="H4576" t="s">
        <v>337</v>
      </c>
      <c r="I4576" s="3" t="str">
        <f t="shared" si="631"/>
        <v>https://jpsearch.go.jp/term/type/文章要素</v>
      </c>
      <c r="L4576">
        <f t="shared" ref="L4576:L4639" si="633">20+INT(B4576/2)</f>
        <v>205</v>
      </c>
      <c r="M4576" t="str">
        <f t="shared" ref="M4576:M4639" si="634">"https://www.dl.ndl.go.jp/api/iiif/3437686/canvas/"&amp;L4576</f>
        <v>https://www.dl.ndl.go.jp/api/iiif/3437686/canvas/205</v>
      </c>
      <c r="N4576" t="str">
        <f t="shared" si="632"/>
        <v>https://www.dl.ndl.go.jp/api/iiif/3437686/manifest.json</v>
      </c>
      <c r="O4576" t="str">
        <f t="shared" ref="O4576:O4639" si="635">"http://da.dl.itc.u-tokyo.ac.jp/mirador/?params=[{%22manifest%22:%22"&amp;N4576&amp;"%22,%22canvas%22:%22"&amp;M4576&amp;"%22}]"</f>
        <v>http://da.dl.itc.u-tokyo.ac.jp/mirador/?params=[{%22manifest%22:%22https://www.dl.ndl.go.jp/api/iiif/3437686/manifest.json%22,%22canvas%22:%22https://www.dl.ndl.go.jp/api/iiif/3437686/canvas/205%22}]</v>
      </c>
      <c r="P4576" t="b">
        <f t="shared" ref="P4576:P4639" si="636">S4576=C4576</f>
        <v>1</v>
      </c>
      <c r="Q4576" t="b">
        <f t="shared" ref="Q4576:Q4639" si="637">B4576=R4576</f>
        <v>1</v>
      </c>
      <c r="R4576" s="8">
        <v>371</v>
      </c>
      <c r="S4576" s="8">
        <v>7</v>
      </c>
      <c r="T4576" s="9" t="s">
        <v>5809</v>
      </c>
    </row>
    <row r="4577" spans="1:20" ht="19">
      <c r="A4577" s="8" t="str">
        <f t="shared" si="629"/>
        <v>https://w3id.org/kouigenjimonogatari/data/0371-08.json</v>
      </c>
      <c r="B4577" s="8">
        <v>371</v>
      </c>
      <c r="C4577" s="8">
        <v>8</v>
      </c>
      <c r="D4577" s="9" t="s">
        <v>5810</v>
      </c>
      <c r="E4577" t="str">
        <f t="shared" si="630"/>
        <v>http://creativecommons.org/publicdomain/zero/1.0/</v>
      </c>
      <c r="F4577" s="11" t="s">
        <v>5914</v>
      </c>
      <c r="G4577">
        <v>10</v>
      </c>
      <c r="H4577" t="s">
        <v>337</v>
      </c>
      <c r="I4577" s="3" t="str">
        <f t="shared" si="631"/>
        <v>https://jpsearch.go.jp/term/type/文章要素</v>
      </c>
      <c r="L4577">
        <f t="shared" si="633"/>
        <v>205</v>
      </c>
      <c r="M4577" t="str">
        <f t="shared" si="634"/>
        <v>https://www.dl.ndl.go.jp/api/iiif/3437686/canvas/205</v>
      </c>
      <c r="N4577" t="str">
        <f t="shared" si="632"/>
        <v>https://www.dl.ndl.go.jp/api/iiif/3437686/manifest.json</v>
      </c>
      <c r="O4577" t="str">
        <f t="shared" si="635"/>
        <v>http://da.dl.itc.u-tokyo.ac.jp/mirador/?params=[{%22manifest%22:%22https://www.dl.ndl.go.jp/api/iiif/3437686/manifest.json%22,%22canvas%22:%22https://www.dl.ndl.go.jp/api/iiif/3437686/canvas/205%22}]</v>
      </c>
      <c r="P4577" t="b">
        <f t="shared" si="636"/>
        <v>1</v>
      </c>
      <c r="Q4577" t="b">
        <f t="shared" si="637"/>
        <v>1</v>
      </c>
      <c r="R4577" s="8">
        <v>371</v>
      </c>
      <c r="S4577" s="8">
        <v>8</v>
      </c>
      <c r="T4577" s="9" t="s">
        <v>5810</v>
      </c>
    </row>
    <row r="4578" spans="1:20" ht="19">
      <c r="A4578" s="8" t="str">
        <f t="shared" si="629"/>
        <v>https://w3id.org/kouigenjimonogatari/data/0371-09.json</v>
      </c>
      <c r="B4578" s="8">
        <v>371</v>
      </c>
      <c r="C4578" s="8">
        <v>9</v>
      </c>
      <c r="D4578" s="9" t="s">
        <v>5811</v>
      </c>
      <c r="E4578" t="str">
        <f t="shared" si="630"/>
        <v>http://creativecommons.org/publicdomain/zero/1.0/</v>
      </c>
      <c r="F4578" s="11" t="s">
        <v>5914</v>
      </c>
      <c r="G4578">
        <v>10</v>
      </c>
      <c r="H4578" t="s">
        <v>337</v>
      </c>
      <c r="I4578" s="3" t="str">
        <f t="shared" si="631"/>
        <v>https://jpsearch.go.jp/term/type/文章要素</v>
      </c>
      <c r="L4578">
        <f t="shared" si="633"/>
        <v>205</v>
      </c>
      <c r="M4578" t="str">
        <f t="shared" si="634"/>
        <v>https://www.dl.ndl.go.jp/api/iiif/3437686/canvas/205</v>
      </c>
      <c r="N4578" t="str">
        <f t="shared" si="632"/>
        <v>https://www.dl.ndl.go.jp/api/iiif/3437686/manifest.json</v>
      </c>
      <c r="O4578" t="str">
        <f t="shared" si="635"/>
        <v>http://da.dl.itc.u-tokyo.ac.jp/mirador/?params=[{%22manifest%22:%22https://www.dl.ndl.go.jp/api/iiif/3437686/manifest.json%22,%22canvas%22:%22https://www.dl.ndl.go.jp/api/iiif/3437686/canvas/205%22}]</v>
      </c>
      <c r="P4578" t="b">
        <f t="shared" si="636"/>
        <v>1</v>
      </c>
      <c r="Q4578" t="b">
        <f t="shared" si="637"/>
        <v>1</v>
      </c>
      <c r="R4578" s="8">
        <v>371</v>
      </c>
      <c r="S4578" s="8">
        <v>9</v>
      </c>
      <c r="T4578" s="9" t="s">
        <v>5811</v>
      </c>
    </row>
    <row r="4579" spans="1:20" ht="19">
      <c r="A4579" s="8" t="str">
        <f t="shared" si="629"/>
        <v>https://w3id.org/kouigenjimonogatari/data/0371-10.json</v>
      </c>
      <c r="B4579" s="8">
        <v>371</v>
      </c>
      <c r="C4579" s="8">
        <v>10</v>
      </c>
      <c r="D4579" s="9" t="s">
        <v>5812</v>
      </c>
      <c r="E4579" t="str">
        <f t="shared" si="630"/>
        <v>http://creativecommons.org/publicdomain/zero/1.0/</v>
      </c>
      <c r="F4579" s="11" t="s">
        <v>5914</v>
      </c>
      <c r="G4579">
        <v>10</v>
      </c>
      <c r="H4579" t="s">
        <v>337</v>
      </c>
      <c r="I4579" s="3" t="str">
        <f t="shared" si="631"/>
        <v>https://jpsearch.go.jp/term/type/文章要素</v>
      </c>
      <c r="L4579">
        <f t="shared" si="633"/>
        <v>205</v>
      </c>
      <c r="M4579" t="str">
        <f t="shared" si="634"/>
        <v>https://www.dl.ndl.go.jp/api/iiif/3437686/canvas/205</v>
      </c>
      <c r="N4579" t="str">
        <f t="shared" si="632"/>
        <v>https://www.dl.ndl.go.jp/api/iiif/3437686/manifest.json</v>
      </c>
      <c r="O4579" t="str">
        <f t="shared" si="635"/>
        <v>http://da.dl.itc.u-tokyo.ac.jp/mirador/?params=[{%22manifest%22:%22https://www.dl.ndl.go.jp/api/iiif/3437686/manifest.json%22,%22canvas%22:%22https://www.dl.ndl.go.jp/api/iiif/3437686/canvas/205%22}]</v>
      </c>
      <c r="P4579" t="b">
        <f t="shared" si="636"/>
        <v>1</v>
      </c>
      <c r="Q4579" t="b">
        <f t="shared" si="637"/>
        <v>1</v>
      </c>
      <c r="R4579" s="8">
        <v>371</v>
      </c>
      <c r="S4579" s="8">
        <v>10</v>
      </c>
      <c r="T4579" s="9" t="s">
        <v>5812</v>
      </c>
    </row>
    <row r="4580" spans="1:20" ht="19">
      <c r="A4580" s="8" t="str">
        <f t="shared" si="629"/>
        <v>https://w3id.org/kouigenjimonogatari/data/0371-11.json</v>
      </c>
      <c r="B4580" s="8">
        <v>371</v>
      </c>
      <c r="C4580" s="8">
        <v>11</v>
      </c>
      <c r="D4580" s="9" t="s">
        <v>5813</v>
      </c>
      <c r="E4580" t="str">
        <f t="shared" si="630"/>
        <v>http://creativecommons.org/publicdomain/zero/1.0/</v>
      </c>
      <c r="F4580" s="11" t="s">
        <v>5914</v>
      </c>
      <c r="G4580">
        <v>10</v>
      </c>
      <c r="H4580" t="s">
        <v>337</v>
      </c>
      <c r="I4580" s="3" t="str">
        <f t="shared" si="631"/>
        <v>https://jpsearch.go.jp/term/type/文章要素</v>
      </c>
      <c r="L4580">
        <f t="shared" si="633"/>
        <v>205</v>
      </c>
      <c r="M4580" t="str">
        <f t="shared" si="634"/>
        <v>https://www.dl.ndl.go.jp/api/iiif/3437686/canvas/205</v>
      </c>
      <c r="N4580" t="str">
        <f t="shared" si="632"/>
        <v>https://www.dl.ndl.go.jp/api/iiif/3437686/manifest.json</v>
      </c>
      <c r="O4580" t="str">
        <f t="shared" si="635"/>
        <v>http://da.dl.itc.u-tokyo.ac.jp/mirador/?params=[{%22manifest%22:%22https://www.dl.ndl.go.jp/api/iiif/3437686/manifest.json%22,%22canvas%22:%22https://www.dl.ndl.go.jp/api/iiif/3437686/canvas/205%22}]</v>
      </c>
      <c r="P4580" t="b">
        <f t="shared" si="636"/>
        <v>1</v>
      </c>
      <c r="Q4580" t="b">
        <f t="shared" si="637"/>
        <v>1</v>
      </c>
      <c r="R4580" s="8">
        <v>371</v>
      </c>
      <c r="S4580" s="8">
        <v>11</v>
      </c>
      <c r="T4580" s="9" t="s">
        <v>5813</v>
      </c>
    </row>
    <row r="4581" spans="1:20" ht="19">
      <c r="A4581" s="8" t="str">
        <f t="shared" si="629"/>
        <v>https://w3id.org/kouigenjimonogatari/data/0371-12.json</v>
      </c>
      <c r="B4581" s="8">
        <v>371</v>
      </c>
      <c r="C4581" s="8">
        <v>12</v>
      </c>
      <c r="D4581" s="9" t="s">
        <v>5814</v>
      </c>
      <c r="E4581" t="str">
        <f t="shared" si="630"/>
        <v>http://creativecommons.org/publicdomain/zero/1.0/</v>
      </c>
      <c r="F4581" s="11" t="s">
        <v>5914</v>
      </c>
      <c r="G4581">
        <v>10</v>
      </c>
      <c r="H4581" t="s">
        <v>337</v>
      </c>
      <c r="I4581" s="3" t="str">
        <f t="shared" si="631"/>
        <v>https://jpsearch.go.jp/term/type/文章要素</v>
      </c>
      <c r="L4581">
        <f t="shared" si="633"/>
        <v>205</v>
      </c>
      <c r="M4581" t="str">
        <f t="shared" si="634"/>
        <v>https://www.dl.ndl.go.jp/api/iiif/3437686/canvas/205</v>
      </c>
      <c r="N4581" t="str">
        <f t="shared" si="632"/>
        <v>https://www.dl.ndl.go.jp/api/iiif/3437686/manifest.json</v>
      </c>
      <c r="O4581" t="str">
        <f t="shared" si="635"/>
        <v>http://da.dl.itc.u-tokyo.ac.jp/mirador/?params=[{%22manifest%22:%22https://www.dl.ndl.go.jp/api/iiif/3437686/manifest.json%22,%22canvas%22:%22https://www.dl.ndl.go.jp/api/iiif/3437686/canvas/205%22}]</v>
      </c>
      <c r="P4581" t="b">
        <f t="shared" si="636"/>
        <v>1</v>
      </c>
      <c r="Q4581" t="b">
        <f t="shared" si="637"/>
        <v>1</v>
      </c>
      <c r="R4581" s="8">
        <v>371</v>
      </c>
      <c r="S4581" s="8">
        <v>12</v>
      </c>
      <c r="T4581" s="9" t="s">
        <v>5814</v>
      </c>
    </row>
    <row r="4582" spans="1:20" ht="19">
      <c r="A4582" s="8" t="str">
        <f t="shared" si="629"/>
        <v>https://w3id.org/kouigenjimonogatari/data/0371-13.json</v>
      </c>
      <c r="B4582" s="8">
        <v>371</v>
      </c>
      <c r="C4582" s="8">
        <v>13</v>
      </c>
      <c r="D4582" s="9" t="s">
        <v>5815</v>
      </c>
      <c r="E4582" t="str">
        <f t="shared" si="630"/>
        <v>http://creativecommons.org/publicdomain/zero/1.0/</v>
      </c>
      <c r="F4582" s="11" t="s">
        <v>5914</v>
      </c>
      <c r="G4582">
        <v>10</v>
      </c>
      <c r="H4582" t="s">
        <v>337</v>
      </c>
      <c r="I4582" s="3" t="str">
        <f t="shared" si="631"/>
        <v>https://jpsearch.go.jp/term/type/文章要素</v>
      </c>
      <c r="L4582">
        <f t="shared" si="633"/>
        <v>205</v>
      </c>
      <c r="M4582" t="str">
        <f t="shared" si="634"/>
        <v>https://www.dl.ndl.go.jp/api/iiif/3437686/canvas/205</v>
      </c>
      <c r="N4582" t="str">
        <f t="shared" si="632"/>
        <v>https://www.dl.ndl.go.jp/api/iiif/3437686/manifest.json</v>
      </c>
      <c r="O4582" t="str">
        <f t="shared" si="635"/>
        <v>http://da.dl.itc.u-tokyo.ac.jp/mirador/?params=[{%22manifest%22:%22https://www.dl.ndl.go.jp/api/iiif/3437686/manifest.json%22,%22canvas%22:%22https://www.dl.ndl.go.jp/api/iiif/3437686/canvas/205%22}]</v>
      </c>
      <c r="P4582" t="b">
        <f t="shared" si="636"/>
        <v>1</v>
      </c>
      <c r="Q4582" t="b">
        <f t="shared" si="637"/>
        <v>1</v>
      </c>
      <c r="R4582" s="8">
        <v>371</v>
      </c>
      <c r="S4582" s="8">
        <v>13</v>
      </c>
      <c r="T4582" s="9" t="s">
        <v>5815</v>
      </c>
    </row>
    <row r="4583" spans="1:20" ht="19">
      <c r="A4583" s="8" t="str">
        <f t="shared" si="629"/>
        <v>https://w3id.org/kouigenjimonogatari/data/0371-14.json</v>
      </c>
      <c r="B4583" s="8">
        <v>371</v>
      </c>
      <c r="C4583" s="8">
        <v>14</v>
      </c>
      <c r="D4583" s="9" t="s">
        <v>5816</v>
      </c>
      <c r="E4583" t="str">
        <f t="shared" si="630"/>
        <v>http://creativecommons.org/publicdomain/zero/1.0/</v>
      </c>
      <c r="F4583" s="11" t="s">
        <v>5914</v>
      </c>
      <c r="G4583">
        <v>10</v>
      </c>
      <c r="H4583" t="s">
        <v>337</v>
      </c>
      <c r="I4583" s="3" t="str">
        <f t="shared" si="631"/>
        <v>https://jpsearch.go.jp/term/type/文章要素</v>
      </c>
      <c r="L4583">
        <f t="shared" si="633"/>
        <v>205</v>
      </c>
      <c r="M4583" t="str">
        <f t="shared" si="634"/>
        <v>https://www.dl.ndl.go.jp/api/iiif/3437686/canvas/205</v>
      </c>
      <c r="N4583" t="str">
        <f t="shared" si="632"/>
        <v>https://www.dl.ndl.go.jp/api/iiif/3437686/manifest.json</v>
      </c>
      <c r="O4583" t="str">
        <f t="shared" si="635"/>
        <v>http://da.dl.itc.u-tokyo.ac.jp/mirador/?params=[{%22manifest%22:%22https://www.dl.ndl.go.jp/api/iiif/3437686/manifest.json%22,%22canvas%22:%22https://www.dl.ndl.go.jp/api/iiif/3437686/canvas/205%22}]</v>
      </c>
      <c r="P4583" t="b">
        <f t="shared" si="636"/>
        <v>1</v>
      </c>
      <c r="Q4583" t="b">
        <f t="shared" si="637"/>
        <v>1</v>
      </c>
      <c r="R4583" s="8">
        <v>371</v>
      </c>
      <c r="S4583" s="8">
        <v>14</v>
      </c>
      <c r="T4583" s="9" t="s">
        <v>5816</v>
      </c>
    </row>
    <row r="4584" spans="1:20" ht="19">
      <c r="A4584" s="8" t="str">
        <f t="shared" si="629"/>
        <v>https://w3id.org/kouigenjimonogatari/data/0372-01.json</v>
      </c>
      <c r="B4584" s="8">
        <v>372</v>
      </c>
      <c r="C4584" s="8">
        <v>1</v>
      </c>
      <c r="D4584" s="9" t="s">
        <v>5817</v>
      </c>
      <c r="E4584" t="str">
        <f t="shared" si="630"/>
        <v>http://creativecommons.org/publicdomain/zero/1.0/</v>
      </c>
      <c r="F4584" s="11" t="s">
        <v>5914</v>
      </c>
      <c r="G4584">
        <v>10</v>
      </c>
      <c r="H4584" t="s">
        <v>337</v>
      </c>
      <c r="I4584" s="3" t="str">
        <f t="shared" si="631"/>
        <v>https://jpsearch.go.jp/term/type/文章要素</v>
      </c>
      <c r="L4584">
        <f t="shared" si="633"/>
        <v>206</v>
      </c>
      <c r="M4584" t="str">
        <f t="shared" si="634"/>
        <v>https://www.dl.ndl.go.jp/api/iiif/3437686/canvas/206</v>
      </c>
      <c r="N4584" t="str">
        <f t="shared" si="632"/>
        <v>https://www.dl.ndl.go.jp/api/iiif/3437686/manifest.json</v>
      </c>
      <c r="O4584" t="str">
        <f t="shared" si="635"/>
        <v>http://da.dl.itc.u-tokyo.ac.jp/mirador/?params=[{%22manifest%22:%22https://www.dl.ndl.go.jp/api/iiif/3437686/manifest.json%22,%22canvas%22:%22https://www.dl.ndl.go.jp/api/iiif/3437686/canvas/206%22}]</v>
      </c>
      <c r="P4584" t="b">
        <f t="shared" si="636"/>
        <v>1</v>
      </c>
      <c r="Q4584" t="b">
        <f t="shared" si="637"/>
        <v>1</v>
      </c>
      <c r="R4584" s="8">
        <v>372</v>
      </c>
      <c r="S4584" s="8">
        <v>1</v>
      </c>
      <c r="T4584" s="9" t="s">
        <v>5817</v>
      </c>
    </row>
    <row r="4585" spans="1:20" ht="19">
      <c r="A4585" s="8" t="str">
        <f t="shared" si="629"/>
        <v>https://w3id.org/kouigenjimonogatari/data/0372-02.json</v>
      </c>
      <c r="B4585" s="8">
        <v>372</v>
      </c>
      <c r="C4585" s="8">
        <v>2</v>
      </c>
      <c r="D4585" s="9" t="s">
        <v>5818</v>
      </c>
      <c r="E4585" t="str">
        <f t="shared" si="630"/>
        <v>http://creativecommons.org/publicdomain/zero/1.0/</v>
      </c>
      <c r="F4585" s="11" t="s">
        <v>5914</v>
      </c>
      <c r="G4585">
        <v>10</v>
      </c>
      <c r="H4585" t="s">
        <v>337</v>
      </c>
      <c r="I4585" s="3" t="str">
        <f t="shared" si="631"/>
        <v>https://jpsearch.go.jp/term/type/文章要素</v>
      </c>
      <c r="L4585">
        <f t="shared" si="633"/>
        <v>206</v>
      </c>
      <c r="M4585" t="str">
        <f t="shared" si="634"/>
        <v>https://www.dl.ndl.go.jp/api/iiif/3437686/canvas/206</v>
      </c>
      <c r="N4585" t="str">
        <f t="shared" si="632"/>
        <v>https://www.dl.ndl.go.jp/api/iiif/3437686/manifest.json</v>
      </c>
      <c r="O4585" t="str">
        <f t="shared" si="635"/>
        <v>http://da.dl.itc.u-tokyo.ac.jp/mirador/?params=[{%22manifest%22:%22https://www.dl.ndl.go.jp/api/iiif/3437686/manifest.json%22,%22canvas%22:%22https://www.dl.ndl.go.jp/api/iiif/3437686/canvas/206%22}]</v>
      </c>
      <c r="P4585" t="b">
        <f t="shared" si="636"/>
        <v>1</v>
      </c>
      <c r="Q4585" t="b">
        <f t="shared" si="637"/>
        <v>1</v>
      </c>
      <c r="R4585" s="8">
        <v>372</v>
      </c>
      <c r="S4585" s="8">
        <v>2</v>
      </c>
      <c r="T4585" s="9" t="s">
        <v>5818</v>
      </c>
    </row>
    <row r="4586" spans="1:20" ht="19">
      <c r="A4586" s="8" t="str">
        <f t="shared" si="629"/>
        <v>https://w3id.org/kouigenjimonogatari/data/0372-03.json</v>
      </c>
      <c r="B4586" s="8">
        <v>372</v>
      </c>
      <c r="C4586" s="8">
        <v>3</v>
      </c>
      <c r="D4586" s="9" t="s">
        <v>5819</v>
      </c>
      <c r="E4586" t="str">
        <f t="shared" si="630"/>
        <v>http://creativecommons.org/publicdomain/zero/1.0/</v>
      </c>
      <c r="F4586" s="11" t="s">
        <v>5914</v>
      </c>
      <c r="G4586">
        <v>10</v>
      </c>
      <c r="H4586" t="s">
        <v>337</v>
      </c>
      <c r="I4586" s="3" t="str">
        <f t="shared" si="631"/>
        <v>https://jpsearch.go.jp/term/type/文章要素</v>
      </c>
      <c r="L4586">
        <f t="shared" si="633"/>
        <v>206</v>
      </c>
      <c r="M4586" t="str">
        <f t="shared" si="634"/>
        <v>https://www.dl.ndl.go.jp/api/iiif/3437686/canvas/206</v>
      </c>
      <c r="N4586" t="str">
        <f t="shared" si="632"/>
        <v>https://www.dl.ndl.go.jp/api/iiif/3437686/manifest.json</v>
      </c>
      <c r="O4586" t="str">
        <f t="shared" si="635"/>
        <v>http://da.dl.itc.u-tokyo.ac.jp/mirador/?params=[{%22manifest%22:%22https://www.dl.ndl.go.jp/api/iiif/3437686/manifest.json%22,%22canvas%22:%22https://www.dl.ndl.go.jp/api/iiif/3437686/canvas/206%22}]</v>
      </c>
      <c r="P4586" t="b">
        <f t="shared" si="636"/>
        <v>1</v>
      </c>
      <c r="Q4586" t="b">
        <f t="shared" si="637"/>
        <v>1</v>
      </c>
      <c r="R4586" s="8">
        <v>372</v>
      </c>
      <c r="S4586" s="8">
        <v>3</v>
      </c>
      <c r="T4586" s="9" t="s">
        <v>5819</v>
      </c>
    </row>
    <row r="4587" spans="1:20" ht="19">
      <c r="A4587" s="8" t="str">
        <f t="shared" si="629"/>
        <v>https://w3id.org/kouigenjimonogatari/data/0372-04.json</v>
      </c>
      <c r="B4587" s="8">
        <v>372</v>
      </c>
      <c r="C4587" s="8">
        <v>4</v>
      </c>
      <c r="D4587" s="9" t="s">
        <v>5820</v>
      </c>
      <c r="E4587" t="str">
        <f t="shared" si="630"/>
        <v>http://creativecommons.org/publicdomain/zero/1.0/</v>
      </c>
      <c r="F4587" s="11" t="s">
        <v>5914</v>
      </c>
      <c r="G4587">
        <v>10</v>
      </c>
      <c r="H4587" t="s">
        <v>337</v>
      </c>
      <c r="I4587" s="3" t="str">
        <f t="shared" si="631"/>
        <v>https://jpsearch.go.jp/term/type/文章要素</v>
      </c>
      <c r="L4587">
        <f t="shared" si="633"/>
        <v>206</v>
      </c>
      <c r="M4587" t="str">
        <f t="shared" si="634"/>
        <v>https://www.dl.ndl.go.jp/api/iiif/3437686/canvas/206</v>
      </c>
      <c r="N4587" t="str">
        <f t="shared" si="632"/>
        <v>https://www.dl.ndl.go.jp/api/iiif/3437686/manifest.json</v>
      </c>
      <c r="O4587" t="str">
        <f t="shared" si="635"/>
        <v>http://da.dl.itc.u-tokyo.ac.jp/mirador/?params=[{%22manifest%22:%22https://www.dl.ndl.go.jp/api/iiif/3437686/manifest.json%22,%22canvas%22:%22https://www.dl.ndl.go.jp/api/iiif/3437686/canvas/206%22}]</v>
      </c>
      <c r="P4587" t="b">
        <f t="shared" si="636"/>
        <v>1</v>
      </c>
      <c r="Q4587" t="b">
        <f t="shared" si="637"/>
        <v>1</v>
      </c>
      <c r="R4587" s="8">
        <v>372</v>
      </c>
      <c r="S4587" s="8">
        <v>4</v>
      </c>
      <c r="T4587" s="9" t="s">
        <v>5820</v>
      </c>
    </row>
    <row r="4588" spans="1:20" ht="19">
      <c r="A4588" s="8" t="str">
        <f t="shared" si="629"/>
        <v>https://w3id.org/kouigenjimonogatari/data/0372-05.json</v>
      </c>
      <c r="B4588" s="8">
        <v>372</v>
      </c>
      <c r="C4588" s="8">
        <v>5</v>
      </c>
      <c r="D4588" s="9" t="s">
        <v>5821</v>
      </c>
      <c r="E4588" t="str">
        <f t="shared" si="630"/>
        <v>http://creativecommons.org/publicdomain/zero/1.0/</v>
      </c>
      <c r="F4588" s="11" t="s">
        <v>5914</v>
      </c>
      <c r="G4588">
        <v>10</v>
      </c>
      <c r="H4588" t="s">
        <v>337</v>
      </c>
      <c r="I4588" s="3" t="str">
        <f t="shared" si="631"/>
        <v>https://jpsearch.go.jp/term/type/文章要素</v>
      </c>
      <c r="L4588">
        <f t="shared" si="633"/>
        <v>206</v>
      </c>
      <c r="M4588" t="str">
        <f t="shared" si="634"/>
        <v>https://www.dl.ndl.go.jp/api/iiif/3437686/canvas/206</v>
      </c>
      <c r="N4588" t="str">
        <f t="shared" si="632"/>
        <v>https://www.dl.ndl.go.jp/api/iiif/3437686/manifest.json</v>
      </c>
      <c r="O4588" t="str">
        <f t="shared" si="635"/>
        <v>http://da.dl.itc.u-tokyo.ac.jp/mirador/?params=[{%22manifest%22:%22https://www.dl.ndl.go.jp/api/iiif/3437686/manifest.json%22,%22canvas%22:%22https://www.dl.ndl.go.jp/api/iiif/3437686/canvas/206%22}]</v>
      </c>
      <c r="P4588" t="b">
        <f t="shared" si="636"/>
        <v>1</v>
      </c>
      <c r="Q4588" t="b">
        <f t="shared" si="637"/>
        <v>1</v>
      </c>
      <c r="R4588" s="8">
        <v>372</v>
      </c>
      <c r="S4588" s="8">
        <v>5</v>
      </c>
      <c r="T4588" s="9" t="s">
        <v>5821</v>
      </c>
    </row>
    <row r="4589" spans="1:20" ht="19">
      <c r="A4589" s="8" t="str">
        <f t="shared" si="629"/>
        <v>https://w3id.org/kouigenjimonogatari/data/0372-06.json</v>
      </c>
      <c r="B4589" s="8">
        <v>372</v>
      </c>
      <c r="C4589" s="8">
        <v>6</v>
      </c>
      <c r="D4589" s="9" t="s">
        <v>5822</v>
      </c>
      <c r="E4589" t="str">
        <f t="shared" si="630"/>
        <v>http://creativecommons.org/publicdomain/zero/1.0/</v>
      </c>
      <c r="F4589" s="11" t="s">
        <v>5914</v>
      </c>
      <c r="G4589">
        <v>10</v>
      </c>
      <c r="H4589" t="s">
        <v>337</v>
      </c>
      <c r="I4589" s="3" t="str">
        <f t="shared" si="631"/>
        <v>https://jpsearch.go.jp/term/type/文章要素</v>
      </c>
      <c r="L4589">
        <f t="shared" si="633"/>
        <v>206</v>
      </c>
      <c r="M4589" t="str">
        <f t="shared" si="634"/>
        <v>https://www.dl.ndl.go.jp/api/iiif/3437686/canvas/206</v>
      </c>
      <c r="N4589" t="str">
        <f t="shared" si="632"/>
        <v>https://www.dl.ndl.go.jp/api/iiif/3437686/manifest.json</v>
      </c>
      <c r="O4589" t="str">
        <f t="shared" si="635"/>
        <v>http://da.dl.itc.u-tokyo.ac.jp/mirador/?params=[{%22manifest%22:%22https://www.dl.ndl.go.jp/api/iiif/3437686/manifest.json%22,%22canvas%22:%22https://www.dl.ndl.go.jp/api/iiif/3437686/canvas/206%22}]</v>
      </c>
      <c r="P4589" t="b">
        <f t="shared" si="636"/>
        <v>1</v>
      </c>
      <c r="Q4589" t="b">
        <f t="shared" si="637"/>
        <v>1</v>
      </c>
      <c r="R4589" s="8">
        <v>372</v>
      </c>
      <c r="S4589" s="8">
        <v>6</v>
      </c>
      <c r="T4589" s="9" t="s">
        <v>5822</v>
      </c>
    </row>
    <row r="4590" spans="1:20" ht="19">
      <c r="A4590" s="8" t="str">
        <f t="shared" si="629"/>
        <v>https://w3id.org/kouigenjimonogatari/data/0372-07.json</v>
      </c>
      <c r="B4590" s="8">
        <v>372</v>
      </c>
      <c r="C4590" s="8">
        <v>7</v>
      </c>
      <c r="D4590" s="9" t="s">
        <v>5823</v>
      </c>
      <c r="E4590" t="str">
        <f t="shared" si="630"/>
        <v>http://creativecommons.org/publicdomain/zero/1.0/</v>
      </c>
      <c r="F4590" s="11" t="s">
        <v>5914</v>
      </c>
      <c r="G4590">
        <v>10</v>
      </c>
      <c r="H4590" t="s">
        <v>337</v>
      </c>
      <c r="I4590" s="3" t="str">
        <f t="shared" si="631"/>
        <v>https://jpsearch.go.jp/term/type/文章要素</v>
      </c>
      <c r="L4590">
        <f t="shared" si="633"/>
        <v>206</v>
      </c>
      <c r="M4590" t="str">
        <f t="shared" si="634"/>
        <v>https://www.dl.ndl.go.jp/api/iiif/3437686/canvas/206</v>
      </c>
      <c r="N4590" t="str">
        <f t="shared" si="632"/>
        <v>https://www.dl.ndl.go.jp/api/iiif/3437686/manifest.json</v>
      </c>
      <c r="O4590" t="str">
        <f t="shared" si="635"/>
        <v>http://da.dl.itc.u-tokyo.ac.jp/mirador/?params=[{%22manifest%22:%22https://www.dl.ndl.go.jp/api/iiif/3437686/manifest.json%22,%22canvas%22:%22https://www.dl.ndl.go.jp/api/iiif/3437686/canvas/206%22}]</v>
      </c>
      <c r="P4590" t="b">
        <f t="shared" si="636"/>
        <v>1</v>
      </c>
      <c r="Q4590" t="b">
        <f t="shared" si="637"/>
        <v>1</v>
      </c>
      <c r="R4590" s="8">
        <v>372</v>
      </c>
      <c r="S4590" s="8">
        <v>7</v>
      </c>
      <c r="T4590" s="9" t="s">
        <v>5823</v>
      </c>
    </row>
    <row r="4591" spans="1:20" ht="19">
      <c r="A4591" s="8" t="str">
        <f t="shared" si="629"/>
        <v>https://w3id.org/kouigenjimonogatari/data/0372-08.json</v>
      </c>
      <c r="B4591" s="8">
        <v>372</v>
      </c>
      <c r="C4591" s="8">
        <v>8</v>
      </c>
      <c r="D4591" s="9" t="s">
        <v>5824</v>
      </c>
      <c r="E4591" t="str">
        <f t="shared" si="630"/>
        <v>http://creativecommons.org/publicdomain/zero/1.0/</v>
      </c>
      <c r="F4591" s="11" t="s">
        <v>5914</v>
      </c>
      <c r="G4591">
        <v>10</v>
      </c>
      <c r="H4591" t="s">
        <v>337</v>
      </c>
      <c r="I4591" s="3" t="str">
        <f t="shared" si="631"/>
        <v>https://jpsearch.go.jp/term/type/文章要素</v>
      </c>
      <c r="L4591">
        <f t="shared" si="633"/>
        <v>206</v>
      </c>
      <c r="M4591" t="str">
        <f t="shared" si="634"/>
        <v>https://www.dl.ndl.go.jp/api/iiif/3437686/canvas/206</v>
      </c>
      <c r="N4591" t="str">
        <f t="shared" si="632"/>
        <v>https://www.dl.ndl.go.jp/api/iiif/3437686/manifest.json</v>
      </c>
      <c r="O4591" t="str">
        <f t="shared" si="635"/>
        <v>http://da.dl.itc.u-tokyo.ac.jp/mirador/?params=[{%22manifest%22:%22https://www.dl.ndl.go.jp/api/iiif/3437686/manifest.json%22,%22canvas%22:%22https://www.dl.ndl.go.jp/api/iiif/3437686/canvas/206%22}]</v>
      </c>
      <c r="P4591" t="b">
        <f t="shared" si="636"/>
        <v>1</v>
      </c>
      <c r="Q4591" t="b">
        <f t="shared" si="637"/>
        <v>1</v>
      </c>
      <c r="R4591" s="8">
        <v>372</v>
      </c>
      <c r="S4591" s="8">
        <v>8</v>
      </c>
      <c r="T4591" s="9" t="s">
        <v>5824</v>
      </c>
    </row>
    <row r="4592" spans="1:20" ht="19">
      <c r="A4592" s="8" t="str">
        <f t="shared" si="629"/>
        <v>https://w3id.org/kouigenjimonogatari/data/0372-09.json</v>
      </c>
      <c r="B4592" s="8">
        <v>372</v>
      </c>
      <c r="C4592" s="8">
        <v>9</v>
      </c>
      <c r="D4592" s="9" t="s">
        <v>5825</v>
      </c>
      <c r="E4592" t="str">
        <f t="shared" si="630"/>
        <v>http://creativecommons.org/publicdomain/zero/1.0/</v>
      </c>
      <c r="F4592" s="11" t="s">
        <v>5914</v>
      </c>
      <c r="G4592">
        <v>10</v>
      </c>
      <c r="H4592" t="s">
        <v>337</v>
      </c>
      <c r="I4592" s="3" t="str">
        <f t="shared" si="631"/>
        <v>https://jpsearch.go.jp/term/type/文章要素</v>
      </c>
      <c r="L4592">
        <f t="shared" si="633"/>
        <v>206</v>
      </c>
      <c r="M4592" t="str">
        <f t="shared" si="634"/>
        <v>https://www.dl.ndl.go.jp/api/iiif/3437686/canvas/206</v>
      </c>
      <c r="N4592" t="str">
        <f t="shared" si="632"/>
        <v>https://www.dl.ndl.go.jp/api/iiif/3437686/manifest.json</v>
      </c>
      <c r="O4592" t="str">
        <f t="shared" si="635"/>
        <v>http://da.dl.itc.u-tokyo.ac.jp/mirador/?params=[{%22manifest%22:%22https://www.dl.ndl.go.jp/api/iiif/3437686/manifest.json%22,%22canvas%22:%22https://www.dl.ndl.go.jp/api/iiif/3437686/canvas/206%22}]</v>
      </c>
      <c r="P4592" t="b">
        <f t="shared" si="636"/>
        <v>1</v>
      </c>
      <c r="Q4592" t="b">
        <f t="shared" si="637"/>
        <v>1</v>
      </c>
      <c r="R4592" s="8">
        <v>372</v>
      </c>
      <c r="S4592" s="8">
        <v>9</v>
      </c>
      <c r="T4592" s="9" t="s">
        <v>5825</v>
      </c>
    </row>
    <row r="4593" spans="1:20" ht="19">
      <c r="A4593" s="8" t="str">
        <f t="shared" si="629"/>
        <v>https://w3id.org/kouigenjimonogatari/data/0372-10.json</v>
      </c>
      <c r="B4593" s="8">
        <v>372</v>
      </c>
      <c r="C4593" s="8">
        <v>10</v>
      </c>
      <c r="D4593" s="9" t="s">
        <v>5826</v>
      </c>
      <c r="E4593" t="str">
        <f t="shared" si="630"/>
        <v>http://creativecommons.org/publicdomain/zero/1.0/</v>
      </c>
      <c r="F4593" s="11" t="s">
        <v>5914</v>
      </c>
      <c r="G4593">
        <v>10</v>
      </c>
      <c r="H4593" t="s">
        <v>337</v>
      </c>
      <c r="I4593" s="3" t="str">
        <f t="shared" si="631"/>
        <v>https://jpsearch.go.jp/term/type/文章要素</v>
      </c>
      <c r="L4593">
        <f t="shared" si="633"/>
        <v>206</v>
      </c>
      <c r="M4593" t="str">
        <f t="shared" si="634"/>
        <v>https://www.dl.ndl.go.jp/api/iiif/3437686/canvas/206</v>
      </c>
      <c r="N4593" t="str">
        <f t="shared" si="632"/>
        <v>https://www.dl.ndl.go.jp/api/iiif/3437686/manifest.json</v>
      </c>
      <c r="O4593" t="str">
        <f t="shared" si="635"/>
        <v>http://da.dl.itc.u-tokyo.ac.jp/mirador/?params=[{%22manifest%22:%22https://www.dl.ndl.go.jp/api/iiif/3437686/manifest.json%22,%22canvas%22:%22https://www.dl.ndl.go.jp/api/iiif/3437686/canvas/206%22}]</v>
      </c>
      <c r="P4593" t="b">
        <f t="shared" si="636"/>
        <v>1</v>
      </c>
      <c r="Q4593" t="b">
        <f t="shared" si="637"/>
        <v>1</v>
      </c>
      <c r="R4593" s="8">
        <v>372</v>
      </c>
      <c r="S4593" s="8">
        <v>10</v>
      </c>
      <c r="T4593" s="9" t="s">
        <v>5826</v>
      </c>
    </row>
    <row r="4594" spans="1:20" ht="19">
      <c r="A4594" s="8" t="str">
        <f t="shared" si="629"/>
        <v>https://w3id.org/kouigenjimonogatari/data/0372-11.json</v>
      </c>
      <c r="B4594" s="8">
        <v>372</v>
      </c>
      <c r="C4594" s="8">
        <v>11</v>
      </c>
      <c r="D4594" s="9" t="s">
        <v>5827</v>
      </c>
      <c r="E4594" t="str">
        <f t="shared" si="630"/>
        <v>http://creativecommons.org/publicdomain/zero/1.0/</v>
      </c>
      <c r="F4594" s="11" t="s">
        <v>5914</v>
      </c>
      <c r="G4594">
        <v>10</v>
      </c>
      <c r="H4594" t="s">
        <v>337</v>
      </c>
      <c r="I4594" s="3" t="str">
        <f t="shared" si="631"/>
        <v>https://jpsearch.go.jp/term/type/文章要素</v>
      </c>
      <c r="L4594">
        <f t="shared" si="633"/>
        <v>206</v>
      </c>
      <c r="M4594" t="str">
        <f t="shared" si="634"/>
        <v>https://www.dl.ndl.go.jp/api/iiif/3437686/canvas/206</v>
      </c>
      <c r="N4594" t="str">
        <f t="shared" si="632"/>
        <v>https://www.dl.ndl.go.jp/api/iiif/3437686/manifest.json</v>
      </c>
      <c r="O4594" t="str">
        <f t="shared" si="635"/>
        <v>http://da.dl.itc.u-tokyo.ac.jp/mirador/?params=[{%22manifest%22:%22https://www.dl.ndl.go.jp/api/iiif/3437686/manifest.json%22,%22canvas%22:%22https://www.dl.ndl.go.jp/api/iiif/3437686/canvas/206%22}]</v>
      </c>
      <c r="P4594" t="b">
        <f t="shared" si="636"/>
        <v>1</v>
      </c>
      <c r="Q4594" t="b">
        <f t="shared" si="637"/>
        <v>1</v>
      </c>
      <c r="R4594" s="8">
        <v>372</v>
      </c>
      <c r="S4594" s="8">
        <v>11</v>
      </c>
      <c r="T4594" s="9" t="s">
        <v>5827</v>
      </c>
    </row>
    <row r="4595" spans="1:20" ht="19">
      <c r="A4595" s="8" t="str">
        <f t="shared" si="629"/>
        <v>https://w3id.org/kouigenjimonogatari/data/0372-12.json</v>
      </c>
      <c r="B4595" s="8">
        <v>372</v>
      </c>
      <c r="C4595" s="8">
        <v>12</v>
      </c>
      <c r="D4595" s="9" t="s">
        <v>5828</v>
      </c>
      <c r="E4595" t="str">
        <f t="shared" si="630"/>
        <v>http://creativecommons.org/publicdomain/zero/1.0/</v>
      </c>
      <c r="F4595" s="11" t="s">
        <v>5914</v>
      </c>
      <c r="G4595">
        <v>10</v>
      </c>
      <c r="H4595" t="s">
        <v>337</v>
      </c>
      <c r="I4595" s="3" t="str">
        <f t="shared" si="631"/>
        <v>https://jpsearch.go.jp/term/type/文章要素</v>
      </c>
      <c r="L4595">
        <f t="shared" si="633"/>
        <v>206</v>
      </c>
      <c r="M4595" t="str">
        <f t="shared" si="634"/>
        <v>https://www.dl.ndl.go.jp/api/iiif/3437686/canvas/206</v>
      </c>
      <c r="N4595" t="str">
        <f t="shared" si="632"/>
        <v>https://www.dl.ndl.go.jp/api/iiif/3437686/manifest.json</v>
      </c>
      <c r="O4595" t="str">
        <f t="shared" si="635"/>
        <v>http://da.dl.itc.u-tokyo.ac.jp/mirador/?params=[{%22manifest%22:%22https://www.dl.ndl.go.jp/api/iiif/3437686/manifest.json%22,%22canvas%22:%22https://www.dl.ndl.go.jp/api/iiif/3437686/canvas/206%22}]</v>
      </c>
      <c r="P4595" t="b">
        <f t="shared" si="636"/>
        <v>1</v>
      </c>
      <c r="Q4595" t="b">
        <f t="shared" si="637"/>
        <v>1</v>
      </c>
      <c r="R4595" s="8">
        <v>372</v>
      </c>
      <c r="S4595" s="8">
        <v>12</v>
      </c>
      <c r="T4595" s="9" t="s">
        <v>5828</v>
      </c>
    </row>
    <row r="4596" spans="1:20" ht="19">
      <c r="A4596" s="8" t="str">
        <f t="shared" si="629"/>
        <v>https://w3id.org/kouigenjimonogatari/data/0372-13.json</v>
      </c>
      <c r="B4596" s="8">
        <v>372</v>
      </c>
      <c r="C4596" s="8">
        <v>13</v>
      </c>
      <c r="D4596" s="9" t="s">
        <v>5829</v>
      </c>
      <c r="E4596" t="str">
        <f t="shared" si="630"/>
        <v>http://creativecommons.org/publicdomain/zero/1.0/</v>
      </c>
      <c r="F4596" s="11" t="s">
        <v>5914</v>
      </c>
      <c r="G4596">
        <v>10</v>
      </c>
      <c r="H4596" t="s">
        <v>337</v>
      </c>
      <c r="I4596" s="3" t="str">
        <f t="shared" si="631"/>
        <v>https://jpsearch.go.jp/term/type/文章要素</v>
      </c>
      <c r="L4596">
        <f t="shared" si="633"/>
        <v>206</v>
      </c>
      <c r="M4596" t="str">
        <f t="shared" si="634"/>
        <v>https://www.dl.ndl.go.jp/api/iiif/3437686/canvas/206</v>
      </c>
      <c r="N4596" t="str">
        <f t="shared" si="632"/>
        <v>https://www.dl.ndl.go.jp/api/iiif/3437686/manifest.json</v>
      </c>
      <c r="O4596" t="str">
        <f t="shared" si="635"/>
        <v>http://da.dl.itc.u-tokyo.ac.jp/mirador/?params=[{%22manifest%22:%22https://www.dl.ndl.go.jp/api/iiif/3437686/manifest.json%22,%22canvas%22:%22https://www.dl.ndl.go.jp/api/iiif/3437686/canvas/206%22}]</v>
      </c>
      <c r="P4596" t="b">
        <f t="shared" si="636"/>
        <v>1</v>
      </c>
      <c r="Q4596" t="b">
        <f t="shared" si="637"/>
        <v>1</v>
      </c>
      <c r="R4596" s="8">
        <v>372</v>
      </c>
      <c r="S4596" s="8">
        <v>13</v>
      </c>
      <c r="T4596" s="9" t="s">
        <v>5829</v>
      </c>
    </row>
    <row r="4597" spans="1:20" ht="19">
      <c r="A4597" s="8" t="str">
        <f t="shared" si="629"/>
        <v>https://w3id.org/kouigenjimonogatari/data/0372-14.json</v>
      </c>
      <c r="B4597" s="8">
        <v>372</v>
      </c>
      <c r="C4597" s="8">
        <v>14</v>
      </c>
      <c r="D4597" s="9" t="s">
        <v>5830</v>
      </c>
      <c r="E4597" t="str">
        <f t="shared" si="630"/>
        <v>http://creativecommons.org/publicdomain/zero/1.0/</v>
      </c>
      <c r="F4597" s="11" t="s">
        <v>5914</v>
      </c>
      <c r="G4597">
        <v>10</v>
      </c>
      <c r="H4597" t="s">
        <v>337</v>
      </c>
      <c r="I4597" s="3" t="str">
        <f t="shared" si="631"/>
        <v>https://jpsearch.go.jp/term/type/文章要素</v>
      </c>
      <c r="L4597">
        <f t="shared" si="633"/>
        <v>206</v>
      </c>
      <c r="M4597" t="str">
        <f t="shared" si="634"/>
        <v>https://www.dl.ndl.go.jp/api/iiif/3437686/canvas/206</v>
      </c>
      <c r="N4597" t="str">
        <f t="shared" si="632"/>
        <v>https://www.dl.ndl.go.jp/api/iiif/3437686/manifest.json</v>
      </c>
      <c r="O4597" t="str">
        <f t="shared" si="635"/>
        <v>http://da.dl.itc.u-tokyo.ac.jp/mirador/?params=[{%22manifest%22:%22https://www.dl.ndl.go.jp/api/iiif/3437686/manifest.json%22,%22canvas%22:%22https://www.dl.ndl.go.jp/api/iiif/3437686/canvas/206%22}]</v>
      </c>
      <c r="P4597" t="b">
        <f t="shared" si="636"/>
        <v>1</v>
      </c>
      <c r="Q4597" t="b">
        <f t="shared" si="637"/>
        <v>1</v>
      </c>
      <c r="R4597" s="8">
        <v>372</v>
      </c>
      <c r="S4597" s="8">
        <v>14</v>
      </c>
      <c r="T4597" s="9" t="s">
        <v>5830</v>
      </c>
    </row>
    <row r="4598" spans="1:20" ht="19">
      <c r="A4598" s="8" t="str">
        <f t="shared" si="629"/>
        <v>https://w3id.org/kouigenjimonogatari/data/0373-01.json</v>
      </c>
      <c r="B4598" s="8">
        <v>373</v>
      </c>
      <c r="C4598" s="8">
        <v>1</v>
      </c>
      <c r="D4598" s="9" t="s">
        <v>5831</v>
      </c>
      <c r="E4598" t="str">
        <f t="shared" si="630"/>
        <v>http://creativecommons.org/publicdomain/zero/1.0/</v>
      </c>
      <c r="F4598" s="11" t="s">
        <v>5914</v>
      </c>
      <c r="G4598">
        <v>10</v>
      </c>
      <c r="H4598" t="s">
        <v>337</v>
      </c>
      <c r="I4598" s="3" t="str">
        <f t="shared" si="631"/>
        <v>https://jpsearch.go.jp/term/type/文章要素</v>
      </c>
      <c r="L4598">
        <f t="shared" si="633"/>
        <v>206</v>
      </c>
      <c r="M4598" t="str">
        <f t="shared" si="634"/>
        <v>https://www.dl.ndl.go.jp/api/iiif/3437686/canvas/206</v>
      </c>
      <c r="N4598" t="str">
        <f t="shared" si="632"/>
        <v>https://www.dl.ndl.go.jp/api/iiif/3437686/manifest.json</v>
      </c>
      <c r="O4598" t="str">
        <f t="shared" si="635"/>
        <v>http://da.dl.itc.u-tokyo.ac.jp/mirador/?params=[{%22manifest%22:%22https://www.dl.ndl.go.jp/api/iiif/3437686/manifest.json%22,%22canvas%22:%22https://www.dl.ndl.go.jp/api/iiif/3437686/canvas/206%22}]</v>
      </c>
      <c r="P4598" t="b">
        <f t="shared" si="636"/>
        <v>1</v>
      </c>
      <c r="Q4598" t="b">
        <f t="shared" si="637"/>
        <v>1</v>
      </c>
      <c r="R4598" s="8">
        <v>373</v>
      </c>
      <c r="S4598" s="8">
        <v>1</v>
      </c>
      <c r="T4598" s="9" t="s">
        <v>5831</v>
      </c>
    </row>
    <row r="4599" spans="1:20" ht="19">
      <c r="A4599" s="8" t="str">
        <f t="shared" si="629"/>
        <v>https://w3id.org/kouigenjimonogatari/data/0373-02.json</v>
      </c>
      <c r="B4599" s="8">
        <v>373</v>
      </c>
      <c r="C4599" s="8">
        <v>2</v>
      </c>
      <c r="D4599" s="9" t="s">
        <v>5832</v>
      </c>
      <c r="E4599" t="str">
        <f t="shared" si="630"/>
        <v>http://creativecommons.org/publicdomain/zero/1.0/</v>
      </c>
      <c r="F4599" s="11" t="s">
        <v>5914</v>
      </c>
      <c r="G4599">
        <v>10</v>
      </c>
      <c r="H4599" t="s">
        <v>337</v>
      </c>
      <c r="I4599" s="3" t="str">
        <f t="shared" si="631"/>
        <v>https://jpsearch.go.jp/term/type/文章要素</v>
      </c>
      <c r="L4599">
        <f t="shared" si="633"/>
        <v>206</v>
      </c>
      <c r="M4599" t="str">
        <f t="shared" si="634"/>
        <v>https://www.dl.ndl.go.jp/api/iiif/3437686/canvas/206</v>
      </c>
      <c r="N4599" t="str">
        <f t="shared" si="632"/>
        <v>https://www.dl.ndl.go.jp/api/iiif/3437686/manifest.json</v>
      </c>
      <c r="O4599" t="str">
        <f t="shared" si="635"/>
        <v>http://da.dl.itc.u-tokyo.ac.jp/mirador/?params=[{%22manifest%22:%22https://www.dl.ndl.go.jp/api/iiif/3437686/manifest.json%22,%22canvas%22:%22https://www.dl.ndl.go.jp/api/iiif/3437686/canvas/206%22}]</v>
      </c>
      <c r="P4599" t="b">
        <f t="shared" si="636"/>
        <v>1</v>
      </c>
      <c r="Q4599" t="b">
        <f t="shared" si="637"/>
        <v>1</v>
      </c>
      <c r="R4599" s="8">
        <v>373</v>
      </c>
      <c r="S4599" s="8">
        <v>2</v>
      </c>
      <c r="T4599" s="9" t="s">
        <v>5832</v>
      </c>
    </row>
    <row r="4600" spans="1:20" ht="19">
      <c r="A4600" s="8" t="str">
        <f t="shared" si="629"/>
        <v>https://w3id.org/kouigenjimonogatari/data/0373-03.json</v>
      </c>
      <c r="B4600" s="8">
        <v>373</v>
      </c>
      <c r="C4600" s="8">
        <v>3</v>
      </c>
      <c r="D4600" s="9" t="s">
        <v>5833</v>
      </c>
      <c r="E4600" t="str">
        <f t="shared" si="630"/>
        <v>http://creativecommons.org/publicdomain/zero/1.0/</v>
      </c>
      <c r="F4600" s="11" t="s">
        <v>5914</v>
      </c>
      <c r="G4600">
        <v>10</v>
      </c>
      <c r="H4600" t="s">
        <v>337</v>
      </c>
      <c r="I4600" s="3" t="str">
        <f t="shared" si="631"/>
        <v>https://jpsearch.go.jp/term/type/文章要素</v>
      </c>
      <c r="L4600">
        <f t="shared" si="633"/>
        <v>206</v>
      </c>
      <c r="M4600" t="str">
        <f t="shared" si="634"/>
        <v>https://www.dl.ndl.go.jp/api/iiif/3437686/canvas/206</v>
      </c>
      <c r="N4600" t="str">
        <f t="shared" si="632"/>
        <v>https://www.dl.ndl.go.jp/api/iiif/3437686/manifest.json</v>
      </c>
      <c r="O4600" t="str">
        <f t="shared" si="635"/>
        <v>http://da.dl.itc.u-tokyo.ac.jp/mirador/?params=[{%22manifest%22:%22https://www.dl.ndl.go.jp/api/iiif/3437686/manifest.json%22,%22canvas%22:%22https://www.dl.ndl.go.jp/api/iiif/3437686/canvas/206%22}]</v>
      </c>
      <c r="P4600" t="b">
        <f t="shared" si="636"/>
        <v>1</v>
      </c>
      <c r="Q4600" t="b">
        <f t="shared" si="637"/>
        <v>1</v>
      </c>
      <c r="R4600" s="8">
        <v>373</v>
      </c>
      <c r="S4600" s="8">
        <v>3</v>
      </c>
      <c r="T4600" s="9" t="s">
        <v>5833</v>
      </c>
    </row>
    <row r="4601" spans="1:20" ht="19">
      <c r="A4601" s="8" t="str">
        <f t="shared" si="629"/>
        <v>https://w3id.org/kouigenjimonogatari/data/0373-04.json</v>
      </c>
      <c r="B4601" s="8">
        <v>373</v>
      </c>
      <c r="C4601" s="8">
        <v>4</v>
      </c>
      <c r="D4601" s="9" t="s">
        <v>5834</v>
      </c>
      <c r="E4601" t="str">
        <f t="shared" si="630"/>
        <v>http://creativecommons.org/publicdomain/zero/1.0/</v>
      </c>
      <c r="F4601" s="11" t="s">
        <v>5914</v>
      </c>
      <c r="G4601">
        <v>10</v>
      </c>
      <c r="H4601" t="s">
        <v>337</v>
      </c>
      <c r="I4601" s="3" t="str">
        <f t="shared" si="631"/>
        <v>https://jpsearch.go.jp/term/type/文章要素</v>
      </c>
      <c r="L4601">
        <f t="shared" si="633"/>
        <v>206</v>
      </c>
      <c r="M4601" t="str">
        <f t="shared" si="634"/>
        <v>https://www.dl.ndl.go.jp/api/iiif/3437686/canvas/206</v>
      </c>
      <c r="N4601" t="str">
        <f t="shared" si="632"/>
        <v>https://www.dl.ndl.go.jp/api/iiif/3437686/manifest.json</v>
      </c>
      <c r="O4601" t="str">
        <f t="shared" si="635"/>
        <v>http://da.dl.itc.u-tokyo.ac.jp/mirador/?params=[{%22manifest%22:%22https://www.dl.ndl.go.jp/api/iiif/3437686/manifest.json%22,%22canvas%22:%22https://www.dl.ndl.go.jp/api/iiif/3437686/canvas/206%22}]</v>
      </c>
      <c r="P4601" t="b">
        <f t="shared" si="636"/>
        <v>1</v>
      </c>
      <c r="Q4601" t="b">
        <f t="shared" si="637"/>
        <v>1</v>
      </c>
      <c r="R4601" s="8">
        <v>373</v>
      </c>
      <c r="S4601" s="8">
        <v>4</v>
      </c>
      <c r="T4601" s="9" t="s">
        <v>5834</v>
      </c>
    </row>
    <row r="4602" spans="1:20" ht="19">
      <c r="A4602" s="8" t="str">
        <f t="shared" si="629"/>
        <v>https://w3id.org/kouigenjimonogatari/data/0373-05.json</v>
      </c>
      <c r="B4602" s="8">
        <v>373</v>
      </c>
      <c r="C4602" s="8">
        <v>5</v>
      </c>
      <c r="D4602" s="9" t="s">
        <v>5835</v>
      </c>
      <c r="E4602" t="str">
        <f t="shared" si="630"/>
        <v>http://creativecommons.org/publicdomain/zero/1.0/</v>
      </c>
      <c r="F4602" s="11" t="s">
        <v>5914</v>
      </c>
      <c r="G4602">
        <v>10</v>
      </c>
      <c r="H4602" t="s">
        <v>337</v>
      </c>
      <c r="I4602" s="3" t="str">
        <f t="shared" si="631"/>
        <v>https://jpsearch.go.jp/term/type/文章要素</v>
      </c>
      <c r="L4602">
        <f t="shared" si="633"/>
        <v>206</v>
      </c>
      <c r="M4602" t="str">
        <f t="shared" si="634"/>
        <v>https://www.dl.ndl.go.jp/api/iiif/3437686/canvas/206</v>
      </c>
      <c r="N4602" t="str">
        <f t="shared" si="632"/>
        <v>https://www.dl.ndl.go.jp/api/iiif/3437686/manifest.json</v>
      </c>
      <c r="O4602" t="str">
        <f t="shared" si="635"/>
        <v>http://da.dl.itc.u-tokyo.ac.jp/mirador/?params=[{%22manifest%22:%22https://www.dl.ndl.go.jp/api/iiif/3437686/manifest.json%22,%22canvas%22:%22https://www.dl.ndl.go.jp/api/iiif/3437686/canvas/206%22}]</v>
      </c>
      <c r="P4602" t="b">
        <f t="shared" si="636"/>
        <v>1</v>
      </c>
      <c r="Q4602" t="b">
        <f t="shared" si="637"/>
        <v>1</v>
      </c>
      <c r="R4602" s="8">
        <v>373</v>
      </c>
      <c r="S4602" s="8">
        <v>5</v>
      </c>
      <c r="T4602" s="9" t="s">
        <v>5835</v>
      </c>
    </row>
    <row r="4603" spans="1:20" ht="19">
      <c r="A4603" s="8" t="str">
        <f t="shared" si="629"/>
        <v>https://w3id.org/kouigenjimonogatari/data/0373-06.json</v>
      </c>
      <c r="B4603" s="8">
        <v>373</v>
      </c>
      <c r="C4603" s="8">
        <v>6</v>
      </c>
      <c r="D4603" s="9" t="s">
        <v>4507</v>
      </c>
      <c r="E4603" t="str">
        <f t="shared" si="630"/>
        <v>http://creativecommons.org/publicdomain/zero/1.0/</v>
      </c>
      <c r="F4603" s="11" t="s">
        <v>5914</v>
      </c>
      <c r="G4603">
        <v>10</v>
      </c>
      <c r="H4603" t="s">
        <v>337</v>
      </c>
      <c r="I4603" s="3" t="str">
        <f t="shared" si="631"/>
        <v>https://jpsearch.go.jp/term/type/文章要素</v>
      </c>
      <c r="L4603">
        <f t="shared" si="633"/>
        <v>206</v>
      </c>
      <c r="M4603" t="str">
        <f t="shared" si="634"/>
        <v>https://www.dl.ndl.go.jp/api/iiif/3437686/canvas/206</v>
      </c>
      <c r="N4603" t="str">
        <f t="shared" si="632"/>
        <v>https://www.dl.ndl.go.jp/api/iiif/3437686/manifest.json</v>
      </c>
      <c r="O4603" t="str">
        <f t="shared" si="635"/>
        <v>http://da.dl.itc.u-tokyo.ac.jp/mirador/?params=[{%22manifest%22:%22https://www.dl.ndl.go.jp/api/iiif/3437686/manifest.json%22,%22canvas%22:%22https://www.dl.ndl.go.jp/api/iiif/3437686/canvas/206%22}]</v>
      </c>
      <c r="P4603" t="b">
        <f t="shared" si="636"/>
        <v>1</v>
      </c>
      <c r="Q4603" t="b">
        <f t="shared" si="637"/>
        <v>1</v>
      </c>
      <c r="R4603" s="8">
        <v>373</v>
      </c>
      <c r="S4603" s="8">
        <v>6</v>
      </c>
      <c r="T4603" s="9" t="s">
        <v>4507</v>
      </c>
    </row>
    <row r="4604" spans="1:20" ht="19">
      <c r="A4604" s="8" t="str">
        <f t="shared" si="629"/>
        <v>https://w3id.org/kouigenjimonogatari/data/0373-07.json</v>
      </c>
      <c r="B4604" s="8">
        <v>373</v>
      </c>
      <c r="C4604" s="8">
        <v>7</v>
      </c>
      <c r="D4604" s="9" t="s">
        <v>5836</v>
      </c>
      <c r="E4604" t="str">
        <f t="shared" si="630"/>
        <v>http://creativecommons.org/publicdomain/zero/1.0/</v>
      </c>
      <c r="F4604" s="11" t="s">
        <v>5914</v>
      </c>
      <c r="G4604">
        <v>10</v>
      </c>
      <c r="H4604" t="s">
        <v>337</v>
      </c>
      <c r="I4604" s="3" t="str">
        <f t="shared" si="631"/>
        <v>https://jpsearch.go.jp/term/type/文章要素</v>
      </c>
      <c r="L4604">
        <f t="shared" si="633"/>
        <v>206</v>
      </c>
      <c r="M4604" t="str">
        <f t="shared" si="634"/>
        <v>https://www.dl.ndl.go.jp/api/iiif/3437686/canvas/206</v>
      </c>
      <c r="N4604" t="str">
        <f t="shared" si="632"/>
        <v>https://www.dl.ndl.go.jp/api/iiif/3437686/manifest.json</v>
      </c>
      <c r="O4604" t="str">
        <f t="shared" si="635"/>
        <v>http://da.dl.itc.u-tokyo.ac.jp/mirador/?params=[{%22manifest%22:%22https://www.dl.ndl.go.jp/api/iiif/3437686/manifest.json%22,%22canvas%22:%22https://www.dl.ndl.go.jp/api/iiif/3437686/canvas/206%22}]</v>
      </c>
      <c r="P4604" t="b">
        <f t="shared" si="636"/>
        <v>1</v>
      </c>
      <c r="Q4604" t="b">
        <f t="shared" si="637"/>
        <v>1</v>
      </c>
      <c r="R4604" s="8">
        <v>373</v>
      </c>
      <c r="S4604" s="8">
        <v>7</v>
      </c>
      <c r="T4604" s="9" t="s">
        <v>5836</v>
      </c>
    </row>
    <row r="4605" spans="1:20" ht="19">
      <c r="A4605" s="8" t="str">
        <f t="shared" si="629"/>
        <v>https://w3id.org/kouigenjimonogatari/data/0373-08.json</v>
      </c>
      <c r="B4605" s="8">
        <v>373</v>
      </c>
      <c r="C4605" s="8">
        <v>8</v>
      </c>
      <c r="D4605" s="9" t="s">
        <v>5837</v>
      </c>
      <c r="E4605" t="str">
        <f t="shared" si="630"/>
        <v>http://creativecommons.org/publicdomain/zero/1.0/</v>
      </c>
      <c r="F4605" s="11" t="s">
        <v>5914</v>
      </c>
      <c r="G4605">
        <v>10</v>
      </c>
      <c r="H4605" t="s">
        <v>337</v>
      </c>
      <c r="I4605" s="3" t="str">
        <f t="shared" si="631"/>
        <v>https://jpsearch.go.jp/term/type/文章要素</v>
      </c>
      <c r="L4605">
        <f t="shared" si="633"/>
        <v>206</v>
      </c>
      <c r="M4605" t="str">
        <f t="shared" si="634"/>
        <v>https://www.dl.ndl.go.jp/api/iiif/3437686/canvas/206</v>
      </c>
      <c r="N4605" t="str">
        <f t="shared" si="632"/>
        <v>https://www.dl.ndl.go.jp/api/iiif/3437686/manifest.json</v>
      </c>
      <c r="O4605" t="str">
        <f t="shared" si="635"/>
        <v>http://da.dl.itc.u-tokyo.ac.jp/mirador/?params=[{%22manifest%22:%22https://www.dl.ndl.go.jp/api/iiif/3437686/manifest.json%22,%22canvas%22:%22https://www.dl.ndl.go.jp/api/iiif/3437686/canvas/206%22}]</v>
      </c>
      <c r="P4605" t="b">
        <f t="shared" si="636"/>
        <v>1</v>
      </c>
      <c r="Q4605" t="b">
        <f t="shared" si="637"/>
        <v>1</v>
      </c>
      <c r="R4605" s="8">
        <v>373</v>
      </c>
      <c r="S4605" s="8">
        <v>8</v>
      </c>
      <c r="T4605" s="9" t="s">
        <v>5837</v>
      </c>
    </row>
    <row r="4606" spans="1:20" ht="19">
      <c r="A4606" s="8" t="str">
        <f t="shared" si="629"/>
        <v>https://w3id.org/kouigenjimonogatari/data/0373-09.json</v>
      </c>
      <c r="B4606" s="8">
        <v>373</v>
      </c>
      <c r="C4606" s="8">
        <v>9</v>
      </c>
      <c r="D4606" s="9" t="s">
        <v>5838</v>
      </c>
      <c r="E4606" t="str">
        <f t="shared" si="630"/>
        <v>http://creativecommons.org/publicdomain/zero/1.0/</v>
      </c>
      <c r="F4606" s="11" t="s">
        <v>5914</v>
      </c>
      <c r="G4606">
        <v>10</v>
      </c>
      <c r="H4606" t="s">
        <v>337</v>
      </c>
      <c r="I4606" s="3" t="str">
        <f t="shared" si="631"/>
        <v>https://jpsearch.go.jp/term/type/文章要素</v>
      </c>
      <c r="L4606">
        <f t="shared" si="633"/>
        <v>206</v>
      </c>
      <c r="M4606" t="str">
        <f t="shared" si="634"/>
        <v>https://www.dl.ndl.go.jp/api/iiif/3437686/canvas/206</v>
      </c>
      <c r="N4606" t="str">
        <f t="shared" si="632"/>
        <v>https://www.dl.ndl.go.jp/api/iiif/3437686/manifest.json</v>
      </c>
      <c r="O4606" t="str">
        <f t="shared" si="635"/>
        <v>http://da.dl.itc.u-tokyo.ac.jp/mirador/?params=[{%22manifest%22:%22https://www.dl.ndl.go.jp/api/iiif/3437686/manifest.json%22,%22canvas%22:%22https://www.dl.ndl.go.jp/api/iiif/3437686/canvas/206%22}]</v>
      </c>
      <c r="P4606" t="b">
        <f t="shared" si="636"/>
        <v>1</v>
      </c>
      <c r="Q4606" t="b">
        <f t="shared" si="637"/>
        <v>1</v>
      </c>
      <c r="R4606" s="8">
        <v>373</v>
      </c>
      <c r="S4606" s="8">
        <v>9</v>
      </c>
      <c r="T4606" s="9" t="s">
        <v>5838</v>
      </c>
    </row>
    <row r="4607" spans="1:20" ht="19">
      <c r="A4607" s="8" t="str">
        <f t="shared" si="629"/>
        <v>https://w3id.org/kouigenjimonogatari/data/0373-10.json</v>
      </c>
      <c r="B4607" s="8">
        <v>373</v>
      </c>
      <c r="C4607" s="8">
        <v>10</v>
      </c>
      <c r="D4607" s="9" t="s">
        <v>5839</v>
      </c>
      <c r="E4607" t="str">
        <f t="shared" si="630"/>
        <v>http://creativecommons.org/publicdomain/zero/1.0/</v>
      </c>
      <c r="F4607" s="11" t="s">
        <v>5914</v>
      </c>
      <c r="G4607">
        <v>10</v>
      </c>
      <c r="H4607" t="s">
        <v>337</v>
      </c>
      <c r="I4607" s="3" t="str">
        <f t="shared" si="631"/>
        <v>https://jpsearch.go.jp/term/type/文章要素</v>
      </c>
      <c r="L4607">
        <f t="shared" si="633"/>
        <v>206</v>
      </c>
      <c r="M4607" t="str">
        <f t="shared" si="634"/>
        <v>https://www.dl.ndl.go.jp/api/iiif/3437686/canvas/206</v>
      </c>
      <c r="N4607" t="str">
        <f t="shared" si="632"/>
        <v>https://www.dl.ndl.go.jp/api/iiif/3437686/manifest.json</v>
      </c>
      <c r="O4607" t="str">
        <f t="shared" si="635"/>
        <v>http://da.dl.itc.u-tokyo.ac.jp/mirador/?params=[{%22manifest%22:%22https://www.dl.ndl.go.jp/api/iiif/3437686/manifest.json%22,%22canvas%22:%22https://www.dl.ndl.go.jp/api/iiif/3437686/canvas/206%22}]</v>
      </c>
      <c r="P4607" t="b">
        <f t="shared" si="636"/>
        <v>1</v>
      </c>
      <c r="Q4607" t="b">
        <f t="shared" si="637"/>
        <v>1</v>
      </c>
      <c r="R4607" s="8">
        <v>373</v>
      </c>
      <c r="S4607" s="8">
        <v>10</v>
      </c>
      <c r="T4607" s="9" t="s">
        <v>5839</v>
      </c>
    </row>
    <row r="4608" spans="1:20" ht="19">
      <c r="A4608" s="8" t="str">
        <f t="shared" ref="A4608:A4671" si="638">"https://w3id.org/kouigenjimonogatari/data/"&amp;TEXT(B4608, "0000")&amp;"-"&amp;TEXT(C4608, "00")&amp;".json"</f>
        <v>https://w3id.org/kouigenjimonogatari/data/0373-11.json</v>
      </c>
      <c r="B4608" s="8">
        <v>373</v>
      </c>
      <c r="C4608" s="8">
        <v>11</v>
      </c>
      <c r="D4608" s="9" t="s">
        <v>4684</v>
      </c>
      <c r="E4608" t="str">
        <f t="shared" si="630"/>
        <v>http://creativecommons.org/publicdomain/zero/1.0/</v>
      </c>
      <c r="F4608" s="11" t="s">
        <v>5914</v>
      </c>
      <c r="G4608">
        <v>10</v>
      </c>
      <c r="H4608" t="s">
        <v>337</v>
      </c>
      <c r="I4608" s="3" t="str">
        <f t="shared" si="631"/>
        <v>https://jpsearch.go.jp/term/type/文章要素</v>
      </c>
      <c r="L4608">
        <f t="shared" si="633"/>
        <v>206</v>
      </c>
      <c r="M4608" t="str">
        <f t="shared" si="634"/>
        <v>https://www.dl.ndl.go.jp/api/iiif/3437686/canvas/206</v>
      </c>
      <c r="N4608" t="str">
        <f t="shared" si="632"/>
        <v>https://www.dl.ndl.go.jp/api/iiif/3437686/manifest.json</v>
      </c>
      <c r="O4608" t="str">
        <f t="shared" si="635"/>
        <v>http://da.dl.itc.u-tokyo.ac.jp/mirador/?params=[{%22manifest%22:%22https://www.dl.ndl.go.jp/api/iiif/3437686/manifest.json%22,%22canvas%22:%22https://www.dl.ndl.go.jp/api/iiif/3437686/canvas/206%22}]</v>
      </c>
      <c r="P4608" t="b">
        <f t="shared" si="636"/>
        <v>1</v>
      </c>
      <c r="Q4608" t="b">
        <f t="shared" si="637"/>
        <v>1</v>
      </c>
      <c r="R4608" s="8">
        <v>373</v>
      </c>
      <c r="S4608" s="8">
        <v>11</v>
      </c>
      <c r="T4608" s="9" t="s">
        <v>4684</v>
      </c>
    </row>
    <row r="4609" spans="1:20" ht="19">
      <c r="A4609" s="8" t="str">
        <f t="shared" si="638"/>
        <v>https://w3id.org/kouigenjimonogatari/data/0373-12.json</v>
      </c>
      <c r="B4609" s="8">
        <v>373</v>
      </c>
      <c r="C4609" s="8">
        <v>12</v>
      </c>
      <c r="D4609" s="9" t="s">
        <v>5840</v>
      </c>
      <c r="E4609" t="str">
        <f t="shared" si="630"/>
        <v>http://creativecommons.org/publicdomain/zero/1.0/</v>
      </c>
      <c r="F4609" s="11" t="s">
        <v>5914</v>
      </c>
      <c r="G4609">
        <v>10</v>
      </c>
      <c r="H4609" t="s">
        <v>337</v>
      </c>
      <c r="I4609" s="3" t="str">
        <f t="shared" si="631"/>
        <v>https://jpsearch.go.jp/term/type/文章要素</v>
      </c>
      <c r="L4609">
        <f t="shared" si="633"/>
        <v>206</v>
      </c>
      <c r="M4609" t="str">
        <f t="shared" si="634"/>
        <v>https://www.dl.ndl.go.jp/api/iiif/3437686/canvas/206</v>
      </c>
      <c r="N4609" t="str">
        <f t="shared" si="632"/>
        <v>https://www.dl.ndl.go.jp/api/iiif/3437686/manifest.json</v>
      </c>
      <c r="O4609" t="str">
        <f t="shared" si="635"/>
        <v>http://da.dl.itc.u-tokyo.ac.jp/mirador/?params=[{%22manifest%22:%22https://www.dl.ndl.go.jp/api/iiif/3437686/manifest.json%22,%22canvas%22:%22https://www.dl.ndl.go.jp/api/iiif/3437686/canvas/206%22}]</v>
      </c>
      <c r="P4609" t="b">
        <f t="shared" si="636"/>
        <v>1</v>
      </c>
      <c r="Q4609" t="b">
        <f t="shared" si="637"/>
        <v>1</v>
      </c>
      <c r="R4609" s="8">
        <v>373</v>
      </c>
      <c r="S4609" s="8">
        <v>12</v>
      </c>
      <c r="T4609" s="9" t="s">
        <v>5840</v>
      </c>
    </row>
    <row r="4610" spans="1:20" ht="19">
      <c r="A4610" s="8" t="str">
        <f t="shared" si="638"/>
        <v>https://w3id.org/kouigenjimonogatari/data/0373-13.json</v>
      </c>
      <c r="B4610" s="8">
        <v>373</v>
      </c>
      <c r="C4610" s="8">
        <v>13</v>
      </c>
      <c r="D4610" s="9" t="s">
        <v>5841</v>
      </c>
      <c r="E4610" t="str">
        <f t="shared" si="630"/>
        <v>http://creativecommons.org/publicdomain/zero/1.0/</v>
      </c>
      <c r="F4610" s="11" t="s">
        <v>5914</v>
      </c>
      <c r="G4610">
        <v>10</v>
      </c>
      <c r="H4610" t="s">
        <v>337</v>
      </c>
      <c r="I4610" s="3" t="str">
        <f t="shared" si="631"/>
        <v>https://jpsearch.go.jp/term/type/文章要素</v>
      </c>
      <c r="L4610">
        <f t="shared" si="633"/>
        <v>206</v>
      </c>
      <c r="M4610" t="str">
        <f t="shared" si="634"/>
        <v>https://www.dl.ndl.go.jp/api/iiif/3437686/canvas/206</v>
      </c>
      <c r="N4610" t="str">
        <f t="shared" si="632"/>
        <v>https://www.dl.ndl.go.jp/api/iiif/3437686/manifest.json</v>
      </c>
      <c r="O4610" t="str">
        <f t="shared" si="635"/>
        <v>http://da.dl.itc.u-tokyo.ac.jp/mirador/?params=[{%22manifest%22:%22https://www.dl.ndl.go.jp/api/iiif/3437686/manifest.json%22,%22canvas%22:%22https://www.dl.ndl.go.jp/api/iiif/3437686/canvas/206%22}]</v>
      </c>
      <c r="P4610" t="b">
        <f t="shared" si="636"/>
        <v>1</v>
      </c>
      <c r="Q4610" t="b">
        <f t="shared" si="637"/>
        <v>1</v>
      </c>
      <c r="R4610" s="8">
        <v>373</v>
      </c>
      <c r="S4610" s="8">
        <v>13</v>
      </c>
      <c r="T4610" s="9" t="s">
        <v>5841</v>
      </c>
    </row>
    <row r="4611" spans="1:20" ht="19">
      <c r="A4611" s="8" t="str">
        <f t="shared" si="638"/>
        <v>https://w3id.org/kouigenjimonogatari/data/0373-14.json</v>
      </c>
      <c r="B4611" s="8">
        <v>373</v>
      </c>
      <c r="C4611" s="8">
        <v>14</v>
      </c>
      <c r="D4611" s="9" t="s">
        <v>5842</v>
      </c>
      <c r="E4611" t="str">
        <f t="shared" si="630"/>
        <v>http://creativecommons.org/publicdomain/zero/1.0/</v>
      </c>
      <c r="F4611" s="11" t="s">
        <v>5914</v>
      </c>
      <c r="G4611">
        <v>10</v>
      </c>
      <c r="H4611" t="s">
        <v>337</v>
      </c>
      <c r="I4611" s="3" t="str">
        <f t="shared" si="631"/>
        <v>https://jpsearch.go.jp/term/type/文章要素</v>
      </c>
      <c r="L4611">
        <f t="shared" si="633"/>
        <v>206</v>
      </c>
      <c r="M4611" t="str">
        <f t="shared" si="634"/>
        <v>https://www.dl.ndl.go.jp/api/iiif/3437686/canvas/206</v>
      </c>
      <c r="N4611" t="str">
        <f t="shared" si="632"/>
        <v>https://www.dl.ndl.go.jp/api/iiif/3437686/manifest.json</v>
      </c>
      <c r="O4611" t="str">
        <f t="shared" si="635"/>
        <v>http://da.dl.itc.u-tokyo.ac.jp/mirador/?params=[{%22manifest%22:%22https://www.dl.ndl.go.jp/api/iiif/3437686/manifest.json%22,%22canvas%22:%22https://www.dl.ndl.go.jp/api/iiif/3437686/canvas/206%22}]</v>
      </c>
      <c r="P4611" t="b">
        <f t="shared" si="636"/>
        <v>1</v>
      </c>
      <c r="Q4611" t="b">
        <f t="shared" si="637"/>
        <v>1</v>
      </c>
      <c r="R4611" s="8">
        <v>373</v>
      </c>
      <c r="S4611" s="8">
        <v>14</v>
      </c>
      <c r="T4611" s="9" t="s">
        <v>5842</v>
      </c>
    </row>
    <row r="4612" spans="1:20" ht="19">
      <c r="A4612" s="8" t="str">
        <f t="shared" si="638"/>
        <v>https://w3id.org/kouigenjimonogatari/data/0374-01.json</v>
      </c>
      <c r="B4612" s="8">
        <v>374</v>
      </c>
      <c r="C4612" s="8">
        <v>1</v>
      </c>
      <c r="D4612" s="9" t="s">
        <v>5843</v>
      </c>
      <c r="E4612" t="str">
        <f t="shared" si="630"/>
        <v>http://creativecommons.org/publicdomain/zero/1.0/</v>
      </c>
      <c r="F4612" s="11" t="s">
        <v>5914</v>
      </c>
      <c r="G4612">
        <v>10</v>
      </c>
      <c r="H4612" t="s">
        <v>337</v>
      </c>
      <c r="I4612" s="3" t="str">
        <f t="shared" si="631"/>
        <v>https://jpsearch.go.jp/term/type/文章要素</v>
      </c>
      <c r="L4612">
        <f t="shared" si="633"/>
        <v>207</v>
      </c>
      <c r="M4612" t="str">
        <f t="shared" si="634"/>
        <v>https://www.dl.ndl.go.jp/api/iiif/3437686/canvas/207</v>
      </c>
      <c r="N4612" t="str">
        <f t="shared" si="632"/>
        <v>https://www.dl.ndl.go.jp/api/iiif/3437686/manifest.json</v>
      </c>
      <c r="O4612" t="str">
        <f t="shared" si="635"/>
        <v>http://da.dl.itc.u-tokyo.ac.jp/mirador/?params=[{%22manifest%22:%22https://www.dl.ndl.go.jp/api/iiif/3437686/manifest.json%22,%22canvas%22:%22https://www.dl.ndl.go.jp/api/iiif/3437686/canvas/207%22}]</v>
      </c>
      <c r="P4612" t="b">
        <f t="shared" si="636"/>
        <v>1</v>
      </c>
      <c r="Q4612" t="b">
        <f t="shared" si="637"/>
        <v>1</v>
      </c>
      <c r="R4612" s="8">
        <v>374</v>
      </c>
      <c r="S4612" s="8">
        <v>1</v>
      </c>
      <c r="T4612" s="9" t="s">
        <v>5843</v>
      </c>
    </row>
    <row r="4613" spans="1:20" ht="19">
      <c r="A4613" s="8" t="str">
        <f t="shared" si="638"/>
        <v>https://w3id.org/kouigenjimonogatari/data/0374-02.json</v>
      </c>
      <c r="B4613" s="8">
        <v>374</v>
      </c>
      <c r="C4613" s="8">
        <v>2</v>
      </c>
      <c r="D4613" s="9" t="s">
        <v>5844</v>
      </c>
      <c r="E4613" t="str">
        <f t="shared" si="630"/>
        <v>http://creativecommons.org/publicdomain/zero/1.0/</v>
      </c>
      <c r="F4613" s="11" t="s">
        <v>5914</v>
      </c>
      <c r="G4613">
        <v>10</v>
      </c>
      <c r="H4613" t="s">
        <v>337</v>
      </c>
      <c r="I4613" s="3" t="str">
        <f t="shared" si="631"/>
        <v>https://jpsearch.go.jp/term/type/文章要素</v>
      </c>
      <c r="L4613">
        <f t="shared" si="633"/>
        <v>207</v>
      </c>
      <c r="M4613" t="str">
        <f t="shared" si="634"/>
        <v>https://www.dl.ndl.go.jp/api/iiif/3437686/canvas/207</v>
      </c>
      <c r="N4613" t="str">
        <f t="shared" si="632"/>
        <v>https://www.dl.ndl.go.jp/api/iiif/3437686/manifest.json</v>
      </c>
      <c r="O4613" t="str">
        <f t="shared" si="635"/>
        <v>http://da.dl.itc.u-tokyo.ac.jp/mirador/?params=[{%22manifest%22:%22https://www.dl.ndl.go.jp/api/iiif/3437686/manifest.json%22,%22canvas%22:%22https://www.dl.ndl.go.jp/api/iiif/3437686/canvas/207%22}]</v>
      </c>
      <c r="P4613" t="b">
        <f t="shared" si="636"/>
        <v>1</v>
      </c>
      <c r="Q4613" t="b">
        <f t="shared" si="637"/>
        <v>1</v>
      </c>
      <c r="R4613" s="8">
        <v>374</v>
      </c>
      <c r="S4613" s="8">
        <v>2</v>
      </c>
      <c r="T4613" s="9" t="s">
        <v>5844</v>
      </c>
    </row>
    <row r="4614" spans="1:20" ht="19">
      <c r="A4614" s="8" t="str">
        <f t="shared" si="638"/>
        <v>https://w3id.org/kouigenjimonogatari/data/0374-03.json</v>
      </c>
      <c r="B4614" s="8">
        <v>374</v>
      </c>
      <c r="C4614" s="8">
        <v>3</v>
      </c>
      <c r="D4614" s="9" t="s">
        <v>4519</v>
      </c>
      <c r="E4614" t="str">
        <f t="shared" si="630"/>
        <v>http://creativecommons.org/publicdomain/zero/1.0/</v>
      </c>
      <c r="F4614" s="11" t="s">
        <v>5914</v>
      </c>
      <c r="G4614">
        <v>10</v>
      </c>
      <c r="H4614" t="s">
        <v>337</v>
      </c>
      <c r="I4614" s="3" t="str">
        <f t="shared" si="631"/>
        <v>https://jpsearch.go.jp/term/type/文章要素</v>
      </c>
      <c r="L4614">
        <f t="shared" si="633"/>
        <v>207</v>
      </c>
      <c r="M4614" t="str">
        <f t="shared" si="634"/>
        <v>https://www.dl.ndl.go.jp/api/iiif/3437686/canvas/207</v>
      </c>
      <c r="N4614" t="str">
        <f t="shared" si="632"/>
        <v>https://www.dl.ndl.go.jp/api/iiif/3437686/manifest.json</v>
      </c>
      <c r="O4614" t="str">
        <f t="shared" si="635"/>
        <v>http://da.dl.itc.u-tokyo.ac.jp/mirador/?params=[{%22manifest%22:%22https://www.dl.ndl.go.jp/api/iiif/3437686/manifest.json%22,%22canvas%22:%22https://www.dl.ndl.go.jp/api/iiif/3437686/canvas/207%22}]</v>
      </c>
      <c r="P4614" t="b">
        <f t="shared" si="636"/>
        <v>1</v>
      </c>
      <c r="Q4614" t="b">
        <f t="shared" si="637"/>
        <v>1</v>
      </c>
      <c r="R4614" s="8">
        <v>374</v>
      </c>
      <c r="S4614" s="8">
        <v>3</v>
      </c>
      <c r="T4614" s="9" t="s">
        <v>4519</v>
      </c>
    </row>
    <row r="4615" spans="1:20" ht="19">
      <c r="A4615" s="8" t="str">
        <f t="shared" si="638"/>
        <v>https://w3id.org/kouigenjimonogatari/data/0374-04.json</v>
      </c>
      <c r="B4615" s="8">
        <v>374</v>
      </c>
      <c r="C4615" s="8">
        <v>4</v>
      </c>
      <c r="D4615" s="9" t="s">
        <v>5845</v>
      </c>
      <c r="E4615" t="str">
        <f t="shared" si="630"/>
        <v>http://creativecommons.org/publicdomain/zero/1.0/</v>
      </c>
      <c r="F4615" s="11" t="s">
        <v>5914</v>
      </c>
      <c r="G4615">
        <v>10</v>
      </c>
      <c r="H4615" t="s">
        <v>337</v>
      </c>
      <c r="I4615" s="3" t="str">
        <f t="shared" si="631"/>
        <v>https://jpsearch.go.jp/term/type/文章要素</v>
      </c>
      <c r="L4615">
        <f t="shared" si="633"/>
        <v>207</v>
      </c>
      <c r="M4615" t="str">
        <f t="shared" si="634"/>
        <v>https://www.dl.ndl.go.jp/api/iiif/3437686/canvas/207</v>
      </c>
      <c r="N4615" t="str">
        <f t="shared" si="632"/>
        <v>https://www.dl.ndl.go.jp/api/iiif/3437686/manifest.json</v>
      </c>
      <c r="O4615" t="str">
        <f t="shared" si="635"/>
        <v>http://da.dl.itc.u-tokyo.ac.jp/mirador/?params=[{%22manifest%22:%22https://www.dl.ndl.go.jp/api/iiif/3437686/manifest.json%22,%22canvas%22:%22https://www.dl.ndl.go.jp/api/iiif/3437686/canvas/207%22}]</v>
      </c>
      <c r="P4615" t="b">
        <f t="shared" si="636"/>
        <v>1</v>
      </c>
      <c r="Q4615" t="b">
        <f t="shared" si="637"/>
        <v>1</v>
      </c>
      <c r="R4615" s="8">
        <v>374</v>
      </c>
      <c r="S4615" s="8">
        <v>4</v>
      </c>
      <c r="T4615" s="9" t="s">
        <v>5845</v>
      </c>
    </row>
    <row r="4616" spans="1:20" ht="19">
      <c r="A4616" s="8" t="str">
        <f t="shared" si="638"/>
        <v>https://w3id.org/kouigenjimonogatari/data/0374-05.json</v>
      </c>
      <c r="B4616" s="8">
        <v>374</v>
      </c>
      <c r="C4616" s="8">
        <v>5</v>
      </c>
      <c r="D4616" s="9" t="s">
        <v>5846</v>
      </c>
      <c r="E4616" t="str">
        <f t="shared" si="630"/>
        <v>http://creativecommons.org/publicdomain/zero/1.0/</v>
      </c>
      <c r="F4616" s="11" t="s">
        <v>5914</v>
      </c>
      <c r="G4616">
        <v>10</v>
      </c>
      <c r="H4616" t="s">
        <v>337</v>
      </c>
      <c r="I4616" s="3" t="str">
        <f t="shared" si="631"/>
        <v>https://jpsearch.go.jp/term/type/文章要素</v>
      </c>
      <c r="L4616">
        <f t="shared" si="633"/>
        <v>207</v>
      </c>
      <c r="M4616" t="str">
        <f t="shared" si="634"/>
        <v>https://www.dl.ndl.go.jp/api/iiif/3437686/canvas/207</v>
      </c>
      <c r="N4616" t="str">
        <f t="shared" si="632"/>
        <v>https://www.dl.ndl.go.jp/api/iiif/3437686/manifest.json</v>
      </c>
      <c r="O4616" t="str">
        <f t="shared" si="635"/>
        <v>http://da.dl.itc.u-tokyo.ac.jp/mirador/?params=[{%22manifest%22:%22https://www.dl.ndl.go.jp/api/iiif/3437686/manifest.json%22,%22canvas%22:%22https://www.dl.ndl.go.jp/api/iiif/3437686/canvas/207%22}]</v>
      </c>
      <c r="P4616" t="b">
        <f t="shared" si="636"/>
        <v>1</v>
      </c>
      <c r="Q4616" t="b">
        <f t="shared" si="637"/>
        <v>1</v>
      </c>
      <c r="R4616" s="8">
        <v>374</v>
      </c>
      <c r="S4616" s="8">
        <v>5</v>
      </c>
      <c r="T4616" s="9" t="s">
        <v>5846</v>
      </c>
    </row>
    <row r="4617" spans="1:20" ht="19">
      <c r="A4617" s="8" t="str">
        <f t="shared" si="638"/>
        <v>https://w3id.org/kouigenjimonogatari/data/0374-06.json</v>
      </c>
      <c r="B4617" s="8">
        <v>374</v>
      </c>
      <c r="C4617" s="8">
        <v>6</v>
      </c>
      <c r="D4617" s="9" t="s">
        <v>5847</v>
      </c>
      <c r="E4617" t="str">
        <f t="shared" si="630"/>
        <v>http://creativecommons.org/publicdomain/zero/1.0/</v>
      </c>
      <c r="F4617" s="11" t="s">
        <v>5914</v>
      </c>
      <c r="G4617">
        <v>10</v>
      </c>
      <c r="H4617" t="s">
        <v>337</v>
      </c>
      <c r="I4617" s="3" t="str">
        <f t="shared" si="631"/>
        <v>https://jpsearch.go.jp/term/type/文章要素</v>
      </c>
      <c r="L4617">
        <f t="shared" si="633"/>
        <v>207</v>
      </c>
      <c r="M4617" t="str">
        <f t="shared" si="634"/>
        <v>https://www.dl.ndl.go.jp/api/iiif/3437686/canvas/207</v>
      </c>
      <c r="N4617" t="str">
        <f t="shared" si="632"/>
        <v>https://www.dl.ndl.go.jp/api/iiif/3437686/manifest.json</v>
      </c>
      <c r="O4617" t="str">
        <f t="shared" si="635"/>
        <v>http://da.dl.itc.u-tokyo.ac.jp/mirador/?params=[{%22manifest%22:%22https://www.dl.ndl.go.jp/api/iiif/3437686/manifest.json%22,%22canvas%22:%22https://www.dl.ndl.go.jp/api/iiif/3437686/canvas/207%22}]</v>
      </c>
      <c r="P4617" t="b">
        <f t="shared" si="636"/>
        <v>1</v>
      </c>
      <c r="Q4617" t="b">
        <f t="shared" si="637"/>
        <v>1</v>
      </c>
      <c r="R4617" s="8">
        <v>374</v>
      </c>
      <c r="S4617" s="8">
        <v>6</v>
      </c>
      <c r="T4617" s="9" t="s">
        <v>5847</v>
      </c>
    </row>
    <row r="4618" spans="1:20" ht="19">
      <c r="A4618" s="8" t="str">
        <f t="shared" si="638"/>
        <v>https://w3id.org/kouigenjimonogatari/data/0374-07.json</v>
      </c>
      <c r="B4618" s="8">
        <v>374</v>
      </c>
      <c r="C4618" s="8">
        <v>7</v>
      </c>
      <c r="D4618" s="9" t="s">
        <v>5848</v>
      </c>
      <c r="E4618" t="str">
        <f t="shared" si="630"/>
        <v>http://creativecommons.org/publicdomain/zero/1.0/</v>
      </c>
      <c r="F4618" s="11" t="s">
        <v>5914</v>
      </c>
      <c r="G4618">
        <v>10</v>
      </c>
      <c r="H4618" t="s">
        <v>337</v>
      </c>
      <c r="I4618" s="3" t="str">
        <f t="shared" si="631"/>
        <v>https://jpsearch.go.jp/term/type/文章要素</v>
      </c>
      <c r="L4618">
        <f t="shared" si="633"/>
        <v>207</v>
      </c>
      <c r="M4618" t="str">
        <f t="shared" si="634"/>
        <v>https://www.dl.ndl.go.jp/api/iiif/3437686/canvas/207</v>
      </c>
      <c r="N4618" t="str">
        <f t="shared" si="632"/>
        <v>https://www.dl.ndl.go.jp/api/iiif/3437686/manifest.json</v>
      </c>
      <c r="O4618" t="str">
        <f t="shared" si="635"/>
        <v>http://da.dl.itc.u-tokyo.ac.jp/mirador/?params=[{%22manifest%22:%22https://www.dl.ndl.go.jp/api/iiif/3437686/manifest.json%22,%22canvas%22:%22https://www.dl.ndl.go.jp/api/iiif/3437686/canvas/207%22}]</v>
      </c>
      <c r="P4618" t="b">
        <f t="shared" si="636"/>
        <v>1</v>
      </c>
      <c r="Q4618" t="b">
        <f t="shared" si="637"/>
        <v>1</v>
      </c>
      <c r="R4618" s="8">
        <v>374</v>
      </c>
      <c r="S4618" s="8">
        <v>7</v>
      </c>
      <c r="T4618" s="9" t="s">
        <v>5848</v>
      </c>
    </row>
    <row r="4619" spans="1:20" ht="19">
      <c r="A4619" s="8" t="str">
        <f t="shared" si="638"/>
        <v>https://w3id.org/kouigenjimonogatari/data/0374-08.json</v>
      </c>
      <c r="B4619" s="8">
        <v>374</v>
      </c>
      <c r="C4619" s="8">
        <v>8</v>
      </c>
      <c r="D4619" s="9" t="s">
        <v>5849</v>
      </c>
      <c r="E4619" t="str">
        <f t="shared" si="630"/>
        <v>http://creativecommons.org/publicdomain/zero/1.0/</v>
      </c>
      <c r="F4619" s="11" t="s">
        <v>5914</v>
      </c>
      <c r="G4619">
        <v>10</v>
      </c>
      <c r="H4619" t="s">
        <v>337</v>
      </c>
      <c r="I4619" s="3" t="str">
        <f t="shared" si="631"/>
        <v>https://jpsearch.go.jp/term/type/文章要素</v>
      </c>
      <c r="L4619">
        <f t="shared" si="633"/>
        <v>207</v>
      </c>
      <c r="M4619" t="str">
        <f t="shared" si="634"/>
        <v>https://www.dl.ndl.go.jp/api/iiif/3437686/canvas/207</v>
      </c>
      <c r="N4619" t="str">
        <f t="shared" si="632"/>
        <v>https://www.dl.ndl.go.jp/api/iiif/3437686/manifest.json</v>
      </c>
      <c r="O4619" t="str">
        <f t="shared" si="635"/>
        <v>http://da.dl.itc.u-tokyo.ac.jp/mirador/?params=[{%22manifest%22:%22https://www.dl.ndl.go.jp/api/iiif/3437686/manifest.json%22,%22canvas%22:%22https://www.dl.ndl.go.jp/api/iiif/3437686/canvas/207%22}]</v>
      </c>
      <c r="P4619" t="b">
        <f t="shared" si="636"/>
        <v>1</v>
      </c>
      <c r="Q4619" t="b">
        <f t="shared" si="637"/>
        <v>1</v>
      </c>
      <c r="R4619" s="8">
        <v>374</v>
      </c>
      <c r="S4619" s="8">
        <v>8</v>
      </c>
      <c r="T4619" s="9" t="s">
        <v>5849</v>
      </c>
    </row>
    <row r="4620" spans="1:20" ht="19">
      <c r="A4620" s="8" t="str">
        <f t="shared" si="638"/>
        <v>https://w3id.org/kouigenjimonogatari/data/0374-09.json</v>
      </c>
      <c r="B4620" s="8">
        <v>374</v>
      </c>
      <c r="C4620" s="8">
        <v>9</v>
      </c>
      <c r="D4620" s="9" t="s">
        <v>5850</v>
      </c>
      <c r="E4620" t="str">
        <f t="shared" si="630"/>
        <v>http://creativecommons.org/publicdomain/zero/1.0/</v>
      </c>
      <c r="F4620" s="11" t="s">
        <v>5914</v>
      </c>
      <c r="G4620">
        <v>10</v>
      </c>
      <c r="H4620" t="s">
        <v>337</v>
      </c>
      <c r="I4620" s="3" t="str">
        <f t="shared" si="631"/>
        <v>https://jpsearch.go.jp/term/type/文章要素</v>
      </c>
      <c r="L4620">
        <f t="shared" si="633"/>
        <v>207</v>
      </c>
      <c r="M4620" t="str">
        <f t="shared" si="634"/>
        <v>https://www.dl.ndl.go.jp/api/iiif/3437686/canvas/207</v>
      </c>
      <c r="N4620" t="str">
        <f t="shared" si="632"/>
        <v>https://www.dl.ndl.go.jp/api/iiif/3437686/manifest.json</v>
      </c>
      <c r="O4620" t="str">
        <f t="shared" si="635"/>
        <v>http://da.dl.itc.u-tokyo.ac.jp/mirador/?params=[{%22manifest%22:%22https://www.dl.ndl.go.jp/api/iiif/3437686/manifest.json%22,%22canvas%22:%22https://www.dl.ndl.go.jp/api/iiif/3437686/canvas/207%22}]</v>
      </c>
      <c r="P4620" t="b">
        <f t="shared" si="636"/>
        <v>1</v>
      </c>
      <c r="Q4620" t="b">
        <f t="shared" si="637"/>
        <v>1</v>
      </c>
      <c r="R4620" s="8">
        <v>374</v>
      </c>
      <c r="S4620" s="8">
        <v>9</v>
      </c>
      <c r="T4620" s="9" t="s">
        <v>5850</v>
      </c>
    </row>
    <row r="4621" spans="1:20" ht="19">
      <c r="A4621" s="8" t="str">
        <f t="shared" si="638"/>
        <v>https://w3id.org/kouigenjimonogatari/data/0374-10.json</v>
      </c>
      <c r="B4621" s="8">
        <v>374</v>
      </c>
      <c r="C4621" s="8">
        <v>10</v>
      </c>
      <c r="D4621" s="9" t="s">
        <v>5851</v>
      </c>
      <c r="E4621" t="str">
        <f t="shared" si="630"/>
        <v>http://creativecommons.org/publicdomain/zero/1.0/</v>
      </c>
      <c r="F4621" s="11" t="s">
        <v>5914</v>
      </c>
      <c r="G4621">
        <v>10</v>
      </c>
      <c r="H4621" t="s">
        <v>337</v>
      </c>
      <c r="I4621" s="3" t="str">
        <f t="shared" si="631"/>
        <v>https://jpsearch.go.jp/term/type/文章要素</v>
      </c>
      <c r="L4621">
        <f t="shared" si="633"/>
        <v>207</v>
      </c>
      <c r="M4621" t="str">
        <f t="shared" si="634"/>
        <v>https://www.dl.ndl.go.jp/api/iiif/3437686/canvas/207</v>
      </c>
      <c r="N4621" t="str">
        <f t="shared" si="632"/>
        <v>https://www.dl.ndl.go.jp/api/iiif/3437686/manifest.json</v>
      </c>
      <c r="O4621" t="str">
        <f t="shared" si="635"/>
        <v>http://da.dl.itc.u-tokyo.ac.jp/mirador/?params=[{%22manifest%22:%22https://www.dl.ndl.go.jp/api/iiif/3437686/manifest.json%22,%22canvas%22:%22https://www.dl.ndl.go.jp/api/iiif/3437686/canvas/207%22}]</v>
      </c>
      <c r="P4621" t="b">
        <f t="shared" si="636"/>
        <v>1</v>
      </c>
      <c r="Q4621" t="b">
        <f t="shared" si="637"/>
        <v>1</v>
      </c>
      <c r="R4621" s="8">
        <v>374</v>
      </c>
      <c r="S4621" s="8">
        <v>10</v>
      </c>
      <c r="T4621" s="9" t="s">
        <v>5851</v>
      </c>
    </row>
    <row r="4622" spans="1:20" ht="19">
      <c r="A4622" s="8" t="str">
        <f t="shared" si="638"/>
        <v>https://w3id.org/kouigenjimonogatari/data/0374-11.json</v>
      </c>
      <c r="B4622" s="8">
        <v>374</v>
      </c>
      <c r="C4622" s="8">
        <v>11</v>
      </c>
      <c r="D4622" s="9" t="s">
        <v>5852</v>
      </c>
      <c r="E4622" t="str">
        <f t="shared" si="630"/>
        <v>http://creativecommons.org/publicdomain/zero/1.0/</v>
      </c>
      <c r="F4622" s="11" t="s">
        <v>5914</v>
      </c>
      <c r="G4622">
        <v>10</v>
      </c>
      <c r="H4622" t="s">
        <v>337</v>
      </c>
      <c r="I4622" s="3" t="str">
        <f t="shared" si="631"/>
        <v>https://jpsearch.go.jp/term/type/文章要素</v>
      </c>
      <c r="L4622">
        <f t="shared" si="633"/>
        <v>207</v>
      </c>
      <c r="M4622" t="str">
        <f t="shared" si="634"/>
        <v>https://www.dl.ndl.go.jp/api/iiif/3437686/canvas/207</v>
      </c>
      <c r="N4622" t="str">
        <f t="shared" si="632"/>
        <v>https://www.dl.ndl.go.jp/api/iiif/3437686/manifest.json</v>
      </c>
      <c r="O4622" t="str">
        <f t="shared" si="635"/>
        <v>http://da.dl.itc.u-tokyo.ac.jp/mirador/?params=[{%22manifest%22:%22https://www.dl.ndl.go.jp/api/iiif/3437686/manifest.json%22,%22canvas%22:%22https://www.dl.ndl.go.jp/api/iiif/3437686/canvas/207%22}]</v>
      </c>
      <c r="P4622" t="b">
        <f t="shared" si="636"/>
        <v>1</v>
      </c>
      <c r="Q4622" t="b">
        <f t="shared" si="637"/>
        <v>1</v>
      </c>
      <c r="R4622" s="8">
        <v>374</v>
      </c>
      <c r="S4622" s="8">
        <v>11</v>
      </c>
      <c r="T4622" s="9" t="s">
        <v>5852</v>
      </c>
    </row>
    <row r="4623" spans="1:20" ht="19">
      <c r="A4623" s="8" t="str">
        <f t="shared" si="638"/>
        <v>https://w3id.org/kouigenjimonogatari/data/0374-12.json</v>
      </c>
      <c r="B4623" s="8">
        <v>374</v>
      </c>
      <c r="C4623" s="8">
        <v>12</v>
      </c>
      <c r="D4623" s="9" t="s">
        <v>5853</v>
      </c>
      <c r="E4623" t="str">
        <f t="shared" si="630"/>
        <v>http://creativecommons.org/publicdomain/zero/1.0/</v>
      </c>
      <c r="F4623" s="11" t="s">
        <v>5914</v>
      </c>
      <c r="G4623">
        <v>10</v>
      </c>
      <c r="H4623" t="s">
        <v>337</v>
      </c>
      <c r="I4623" s="3" t="str">
        <f t="shared" si="631"/>
        <v>https://jpsearch.go.jp/term/type/文章要素</v>
      </c>
      <c r="L4623">
        <f t="shared" si="633"/>
        <v>207</v>
      </c>
      <c r="M4623" t="str">
        <f t="shared" si="634"/>
        <v>https://www.dl.ndl.go.jp/api/iiif/3437686/canvas/207</v>
      </c>
      <c r="N4623" t="str">
        <f t="shared" si="632"/>
        <v>https://www.dl.ndl.go.jp/api/iiif/3437686/manifest.json</v>
      </c>
      <c r="O4623" t="str">
        <f t="shared" si="635"/>
        <v>http://da.dl.itc.u-tokyo.ac.jp/mirador/?params=[{%22manifest%22:%22https://www.dl.ndl.go.jp/api/iiif/3437686/manifest.json%22,%22canvas%22:%22https://www.dl.ndl.go.jp/api/iiif/3437686/canvas/207%22}]</v>
      </c>
      <c r="P4623" t="b">
        <f t="shared" si="636"/>
        <v>1</v>
      </c>
      <c r="Q4623" t="b">
        <f t="shared" si="637"/>
        <v>1</v>
      </c>
      <c r="R4623" s="8">
        <v>374</v>
      </c>
      <c r="S4623" s="8">
        <v>12</v>
      </c>
      <c r="T4623" s="9" t="s">
        <v>5853</v>
      </c>
    </row>
    <row r="4624" spans="1:20" ht="19">
      <c r="A4624" s="8" t="str">
        <f t="shared" si="638"/>
        <v>https://w3id.org/kouigenjimonogatari/data/0374-13.json</v>
      </c>
      <c r="B4624" s="8">
        <v>374</v>
      </c>
      <c r="C4624" s="8">
        <v>13</v>
      </c>
      <c r="D4624" s="9" t="s">
        <v>5854</v>
      </c>
      <c r="E4624" t="str">
        <f t="shared" si="630"/>
        <v>http://creativecommons.org/publicdomain/zero/1.0/</v>
      </c>
      <c r="F4624" s="11" t="s">
        <v>5914</v>
      </c>
      <c r="G4624">
        <v>10</v>
      </c>
      <c r="H4624" t="s">
        <v>337</v>
      </c>
      <c r="I4624" s="3" t="str">
        <f t="shared" si="631"/>
        <v>https://jpsearch.go.jp/term/type/文章要素</v>
      </c>
      <c r="L4624">
        <f t="shared" si="633"/>
        <v>207</v>
      </c>
      <c r="M4624" t="str">
        <f t="shared" si="634"/>
        <v>https://www.dl.ndl.go.jp/api/iiif/3437686/canvas/207</v>
      </c>
      <c r="N4624" t="str">
        <f t="shared" si="632"/>
        <v>https://www.dl.ndl.go.jp/api/iiif/3437686/manifest.json</v>
      </c>
      <c r="O4624" t="str">
        <f t="shared" si="635"/>
        <v>http://da.dl.itc.u-tokyo.ac.jp/mirador/?params=[{%22manifest%22:%22https://www.dl.ndl.go.jp/api/iiif/3437686/manifest.json%22,%22canvas%22:%22https://www.dl.ndl.go.jp/api/iiif/3437686/canvas/207%22}]</v>
      </c>
      <c r="P4624" t="b">
        <f t="shared" si="636"/>
        <v>1</v>
      </c>
      <c r="Q4624" t="b">
        <f t="shared" si="637"/>
        <v>1</v>
      </c>
      <c r="R4624" s="8">
        <v>374</v>
      </c>
      <c r="S4624" s="8">
        <v>13</v>
      </c>
      <c r="T4624" s="9" t="s">
        <v>5854</v>
      </c>
    </row>
    <row r="4625" spans="1:20" ht="19">
      <c r="A4625" s="8" t="str">
        <f t="shared" si="638"/>
        <v>https://w3id.org/kouigenjimonogatari/data/0374-14.json</v>
      </c>
      <c r="B4625" s="8">
        <v>374</v>
      </c>
      <c r="C4625" s="8">
        <v>14</v>
      </c>
      <c r="D4625" s="9" t="s">
        <v>5855</v>
      </c>
      <c r="E4625" t="str">
        <f t="shared" ref="E4625:E4688" si="639">"http://creativecommons.org/publicdomain/zero/1.0/"</f>
        <v>http://creativecommons.org/publicdomain/zero/1.0/</v>
      </c>
      <c r="F4625" s="11" t="s">
        <v>5914</v>
      </c>
      <c r="G4625">
        <v>10</v>
      </c>
      <c r="H4625" t="s">
        <v>337</v>
      </c>
      <c r="I4625" s="3" t="str">
        <f t="shared" ref="I4625:I4688" si="640">"https://jpsearch.go.jp/term/type/文章要素"</f>
        <v>https://jpsearch.go.jp/term/type/文章要素</v>
      </c>
      <c r="L4625">
        <f t="shared" si="633"/>
        <v>207</v>
      </c>
      <c r="M4625" t="str">
        <f t="shared" si="634"/>
        <v>https://www.dl.ndl.go.jp/api/iiif/3437686/canvas/207</v>
      </c>
      <c r="N4625" t="str">
        <f t="shared" ref="N4625:N4688" si="641">"https://www.dl.ndl.go.jp/api/iiif/3437686/manifest.json"</f>
        <v>https://www.dl.ndl.go.jp/api/iiif/3437686/manifest.json</v>
      </c>
      <c r="O4625" t="str">
        <f t="shared" si="635"/>
        <v>http://da.dl.itc.u-tokyo.ac.jp/mirador/?params=[{%22manifest%22:%22https://www.dl.ndl.go.jp/api/iiif/3437686/manifest.json%22,%22canvas%22:%22https://www.dl.ndl.go.jp/api/iiif/3437686/canvas/207%22}]</v>
      </c>
      <c r="P4625" t="b">
        <f t="shared" si="636"/>
        <v>1</v>
      </c>
      <c r="Q4625" t="b">
        <f t="shared" si="637"/>
        <v>1</v>
      </c>
      <c r="R4625" s="8">
        <v>374</v>
      </c>
      <c r="S4625" s="8">
        <v>14</v>
      </c>
      <c r="T4625" s="9" t="s">
        <v>5855</v>
      </c>
    </row>
    <row r="4626" spans="1:20" ht="19">
      <c r="A4626" s="8" t="str">
        <f t="shared" si="638"/>
        <v>https://w3id.org/kouigenjimonogatari/data/0375-01.json</v>
      </c>
      <c r="B4626" s="8">
        <v>375</v>
      </c>
      <c r="C4626" s="8">
        <v>1</v>
      </c>
      <c r="D4626" s="9" t="s">
        <v>5856</v>
      </c>
      <c r="E4626" t="str">
        <f t="shared" si="639"/>
        <v>http://creativecommons.org/publicdomain/zero/1.0/</v>
      </c>
      <c r="F4626" s="11" t="s">
        <v>5914</v>
      </c>
      <c r="G4626">
        <v>10</v>
      </c>
      <c r="H4626" t="s">
        <v>337</v>
      </c>
      <c r="I4626" s="3" t="str">
        <f t="shared" si="640"/>
        <v>https://jpsearch.go.jp/term/type/文章要素</v>
      </c>
      <c r="L4626">
        <f t="shared" si="633"/>
        <v>207</v>
      </c>
      <c r="M4626" t="str">
        <f t="shared" si="634"/>
        <v>https://www.dl.ndl.go.jp/api/iiif/3437686/canvas/207</v>
      </c>
      <c r="N4626" t="str">
        <f t="shared" si="641"/>
        <v>https://www.dl.ndl.go.jp/api/iiif/3437686/manifest.json</v>
      </c>
      <c r="O4626" t="str">
        <f t="shared" si="635"/>
        <v>http://da.dl.itc.u-tokyo.ac.jp/mirador/?params=[{%22manifest%22:%22https://www.dl.ndl.go.jp/api/iiif/3437686/manifest.json%22,%22canvas%22:%22https://www.dl.ndl.go.jp/api/iiif/3437686/canvas/207%22}]</v>
      </c>
      <c r="P4626" t="b">
        <f t="shared" si="636"/>
        <v>1</v>
      </c>
      <c r="Q4626" t="b">
        <f t="shared" si="637"/>
        <v>1</v>
      </c>
      <c r="R4626" s="8">
        <v>375</v>
      </c>
      <c r="S4626" s="8">
        <v>1</v>
      </c>
      <c r="T4626" s="9" t="s">
        <v>5856</v>
      </c>
    </row>
    <row r="4627" spans="1:20" ht="19">
      <c r="A4627" s="8" t="str">
        <f t="shared" si="638"/>
        <v>https://w3id.org/kouigenjimonogatari/data/0375-02.json</v>
      </c>
      <c r="B4627" s="8">
        <v>375</v>
      </c>
      <c r="C4627" s="8">
        <v>2</v>
      </c>
      <c r="D4627" s="9" t="s">
        <v>5857</v>
      </c>
      <c r="E4627" t="str">
        <f t="shared" si="639"/>
        <v>http://creativecommons.org/publicdomain/zero/1.0/</v>
      </c>
      <c r="F4627" s="11" t="s">
        <v>5914</v>
      </c>
      <c r="G4627">
        <v>10</v>
      </c>
      <c r="H4627" t="s">
        <v>337</v>
      </c>
      <c r="I4627" s="3" t="str">
        <f t="shared" si="640"/>
        <v>https://jpsearch.go.jp/term/type/文章要素</v>
      </c>
      <c r="L4627">
        <f t="shared" si="633"/>
        <v>207</v>
      </c>
      <c r="M4627" t="str">
        <f t="shared" si="634"/>
        <v>https://www.dl.ndl.go.jp/api/iiif/3437686/canvas/207</v>
      </c>
      <c r="N4627" t="str">
        <f t="shared" si="641"/>
        <v>https://www.dl.ndl.go.jp/api/iiif/3437686/manifest.json</v>
      </c>
      <c r="O4627" t="str">
        <f t="shared" si="635"/>
        <v>http://da.dl.itc.u-tokyo.ac.jp/mirador/?params=[{%22manifest%22:%22https://www.dl.ndl.go.jp/api/iiif/3437686/manifest.json%22,%22canvas%22:%22https://www.dl.ndl.go.jp/api/iiif/3437686/canvas/207%22}]</v>
      </c>
      <c r="P4627" t="b">
        <f t="shared" si="636"/>
        <v>1</v>
      </c>
      <c r="Q4627" t="b">
        <f t="shared" si="637"/>
        <v>1</v>
      </c>
      <c r="R4627" s="8">
        <v>375</v>
      </c>
      <c r="S4627" s="8">
        <v>2</v>
      </c>
      <c r="T4627" s="9" t="s">
        <v>5857</v>
      </c>
    </row>
    <row r="4628" spans="1:20" ht="19">
      <c r="A4628" s="8" t="str">
        <f t="shared" si="638"/>
        <v>https://w3id.org/kouigenjimonogatari/data/0375-03.json</v>
      </c>
      <c r="B4628" s="8">
        <v>375</v>
      </c>
      <c r="C4628" s="8">
        <v>3</v>
      </c>
      <c r="D4628" s="9" t="s">
        <v>5858</v>
      </c>
      <c r="E4628" t="str">
        <f t="shared" si="639"/>
        <v>http://creativecommons.org/publicdomain/zero/1.0/</v>
      </c>
      <c r="F4628" s="11" t="s">
        <v>5914</v>
      </c>
      <c r="G4628">
        <v>10</v>
      </c>
      <c r="H4628" t="s">
        <v>337</v>
      </c>
      <c r="I4628" s="3" t="str">
        <f t="shared" si="640"/>
        <v>https://jpsearch.go.jp/term/type/文章要素</v>
      </c>
      <c r="L4628">
        <f t="shared" si="633"/>
        <v>207</v>
      </c>
      <c r="M4628" t="str">
        <f t="shared" si="634"/>
        <v>https://www.dl.ndl.go.jp/api/iiif/3437686/canvas/207</v>
      </c>
      <c r="N4628" t="str">
        <f t="shared" si="641"/>
        <v>https://www.dl.ndl.go.jp/api/iiif/3437686/manifest.json</v>
      </c>
      <c r="O4628" t="str">
        <f t="shared" si="635"/>
        <v>http://da.dl.itc.u-tokyo.ac.jp/mirador/?params=[{%22manifest%22:%22https://www.dl.ndl.go.jp/api/iiif/3437686/manifest.json%22,%22canvas%22:%22https://www.dl.ndl.go.jp/api/iiif/3437686/canvas/207%22}]</v>
      </c>
      <c r="P4628" t="b">
        <f t="shared" si="636"/>
        <v>1</v>
      </c>
      <c r="Q4628" t="b">
        <f t="shared" si="637"/>
        <v>1</v>
      </c>
      <c r="R4628" s="8">
        <v>375</v>
      </c>
      <c r="S4628" s="8">
        <v>3</v>
      </c>
      <c r="T4628" s="9" t="s">
        <v>5858</v>
      </c>
    </row>
    <row r="4629" spans="1:20" ht="19">
      <c r="A4629" s="8" t="str">
        <f t="shared" si="638"/>
        <v>https://w3id.org/kouigenjimonogatari/data/0375-04.json</v>
      </c>
      <c r="B4629" s="8">
        <v>375</v>
      </c>
      <c r="C4629" s="8">
        <v>4</v>
      </c>
      <c r="D4629" s="9" t="s">
        <v>5859</v>
      </c>
      <c r="E4629" t="str">
        <f t="shared" si="639"/>
        <v>http://creativecommons.org/publicdomain/zero/1.0/</v>
      </c>
      <c r="F4629" s="11" t="s">
        <v>5914</v>
      </c>
      <c r="G4629">
        <v>10</v>
      </c>
      <c r="H4629" t="s">
        <v>337</v>
      </c>
      <c r="I4629" s="3" t="str">
        <f t="shared" si="640"/>
        <v>https://jpsearch.go.jp/term/type/文章要素</v>
      </c>
      <c r="L4629">
        <f t="shared" si="633"/>
        <v>207</v>
      </c>
      <c r="M4629" t="str">
        <f t="shared" si="634"/>
        <v>https://www.dl.ndl.go.jp/api/iiif/3437686/canvas/207</v>
      </c>
      <c r="N4629" t="str">
        <f t="shared" si="641"/>
        <v>https://www.dl.ndl.go.jp/api/iiif/3437686/manifest.json</v>
      </c>
      <c r="O4629" t="str">
        <f t="shared" si="635"/>
        <v>http://da.dl.itc.u-tokyo.ac.jp/mirador/?params=[{%22manifest%22:%22https://www.dl.ndl.go.jp/api/iiif/3437686/manifest.json%22,%22canvas%22:%22https://www.dl.ndl.go.jp/api/iiif/3437686/canvas/207%22}]</v>
      </c>
      <c r="P4629" t="b">
        <f t="shared" si="636"/>
        <v>1</v>
      </c>
      <c r="Q4629" t="b">
        <f t="shared" si="637"/>
        <v>1</v>
      </c>
      <c r="R4629" s="8">
        <v>375</v>
      </c>
      <c r="S4629" s="8">
        <v>4</v>
      </c>
      <c r="T4629" s="9" t="s">
        <v>5859</v>
      </c>
    </row>
    <row r="4630" spans="1:20" ht="19">
      <c r="A4630" s="8" t="str">
        <f t="shared" si="638"/>
        <v>https://w3id.org/kouigenjimonogatari/data/0375-05.json</v>
      </c>
      <c r="B4630" s="8">
        <v>375</v>
      </c>
      <c r="C4630" s="8">
        <v>5</v>
      </c>
      <c r="D4630" s="9" t="s">
        <v>5860</v>
      </c>
      <c r="E4630" t="str">
        <f t="shared" si="639"/>
        <v>http://creativecommons.org/publicdomain/zero/1.0/</v>
      </c>
      <c r="F4630" s="11" t="s">
        <v>5914</v>
      </c>
      <c r="G4630">
        <v>10</v>
      </c>
      <c r="H4630" t="s">
        <v>337</v>
      </c>
      <c r="I4630" s="3" t="str">
        <f t="shared" si="640"/>
        <v>https://jpsearch.go.jp/term/type/文章要素</v>
      </c>
      <c r="L4630">
        <f t="shared" si="633"/>
        <v>207</v>
      </c>
      <c r="M4630" t="str">
        <f t="shared" si="634"/>
        <v>https://www.dl.ndl.go.jp/api/iiif/3437686/canvas/207</v>
      </c>
      <c r="N4630" t="str">
        <f t="shared" si="641"/>
        <v>https://www.dl.ndl.go.jp/api/iiif/3437686/manifest.json</v>
      </c>
      <c r="O4630" t="str">
        <f t="shared" si="635"/>
        <v>http://da.dl.itc.u-tokyo.ac.jp/mirador/?params=[{%22manifest%22:%22https://www.dl.ndl.go.jp/api/iiif/3437686/manifest.json%22,%22canvas%22:%22https://www.dl.ndl.go.jp/api/iiif/3437686/canvas/207%22}]</v>
      </c>
      <c r="P4630" t="b">
        <f t="shared" si="636"/>
        <v>1</v>
      </c>
      <c r="Q4630" t="b">
        <f t="shared" si="637"/>
        <v>1</v>
      </c>
      <c r="R4630" s="8">
        <v>375</v>
      </c>
      <c r="S4630" s="8">
        <v>5</v>
      </c>
      <c r="T4630" s="9" t="s">
        <v>5860</v>
      </c>
    </row>
    <row r="4631" spans="1:20" ht="19">
      <c r="A4631" s="8" t="str">
        <f t="shared" si="638"/>
        <v>https://w3id.org/kouigenjimonogatari/data/0375-06.json</v>
      </c>
      <c r="B4631" s="8">
        <v>375</v>
      </c>
      <c r="C4631" s="8">
        <v>6</v>
      </c>
      <c r="D4631" s="9" t="s">
        <v>5861</v>
      </c>
      <c r="E4631" t="str">
        <f t="shared" si="639"/>
        <v>http://creativecommons.org/publicdomain/zero/1.0/</v>
      </c>
      <c r="F4631" s="11" t="s">
        <v>5914</v>
      </c>
      <c r="G4631">
        <v>10</v>
      </c>
      <c r="H4631" t="s">
        <v>337</v>
      </c>
      <c r="I4631" s="3" t="str">
        <f t="shared" si="640"/>
        <v>https://jpsearch.go.jp/term/type/文章要素</v>
      </c>
      <c r="L4631">
        <f t="shared" si="633"/>
        <v>207</v>
      </c>
      <c r="M4631" t="str">
        <f t="shared" si="634"/>
        <v>https://www.dl.ndl.go.jp/api/iiif/3437686/canvas/207</v>
      </c>
      <c r="N4631" t="str">
        <f t="shared" si="641"/>
        <v>https://www.dl.ndl.go.jp/api/iiif/3437686/manifest.json</v>
      </c>
      <c r="O4631" t="str">
        <f t="shared" si="635"/>
        <v>http://da.dl.itc.u-tokyo.ac.jp/mirador/?params=[{%22manifest%22:%22https://www.dl.ndl.go.jp/api/iiif/3437686/manifest.json%22,%22canvas%22:%22https://www.dl.ndl.go.jp/api/iiif/3437686/canvas/207%22}]</v>
      </c>
      <c r="P4631" t="b">
        <f t="shared" si="636"/>
        <v>1</v>
      </c>
      <c r="Q4631" t="b">
        <f t="shared" si="637"/>
        <v>1</v>
      </c>
      <c r="R4631" s="8">
        <v>375</v>
      </c>
      <c r="S4631" s="8">
        <v>6</v>
      </c>
      <c r="T4631" s="9" t="s">
        <v>5861</v>
      </c>
    </row>
    <row r="4632" spans="1:20" ht="19">
      <c r="A4632" s="8" t="str">
        <f t="shared" si="638"/>
        <v>https://w3id.org/kouigenjimonogatari/data/0375-07.json</v>
      </c>
      <c r="B4632" s="8">
        <v>375</v>
      </c>
      <c r="C4632" s="8">
        <v>7</v>
      </c>
      <c r="D4632" s="9" t="s">
        <v>5862</v>
      </c>
      <c r="E4632" t="str">
        <f t="shared" si="639"/>
        <v>http://creativecommons.org/publicdomain/zero/1.0/</v>
      </c>
      <c r="F4632" s="11" t="s">
        <v>5914</v>
      </c>
      <c r="G4632">
        <v>10</v>
      </c>
      <c r="H4632" t="s">
        <v>337</v>
      </c>
      <c r="I4632" s="3" t="str">
        <f t="shared" si="640"/>
        <v>https://jpsearch.go.jp/term/type/文章要素</v>
      </c>
      <c r="L4632">
        <f t="shared" si="633"/>
        <v>207</v>
      </c>
      <c r="M4632" t="str">
        <f t="shared" si="634"/>
        <v>https://www.dl.ndl.go.jp/api/iiif/3437686/canvas/207</v>
      </c>
      <c r="N4632" t="str">
        <f t="shared" si="641"/>
        <v>https://www.dl.ndl.go.jp/api/iiif/3437686/manifest.json</v>
      </c>
      <c r="O4632" t="str">
        <f t="shared" si="635"/>
        <v>http://da.dl.itc.u-tokyo.ac.jp/mirador/?params=[{%22manifest%22:%22https://www.dl.ndl.go.jp/api/iiif/3437686/manifest.json%22,%22canvas%22:%22https://www.dl.ndl.go.jp/api/iiif/3437686/canvas/207%22}]</v>
      </c>
      <c r="P4632" t="b">
        <f t="shared" si="636"/>
        <v>1</v>
      </c>
      <c r="Q4632" t="b">
        <f t="shared" si="637"/>
        <v>1</v>
      </c>
      <c r="R4632" s="8">
        <v>375</v>
      </c>
      <c r="S4632" s="8">
        <v>7</v>
      </c>
      <c r="T4632" s="9" t="s">
        <v>5862</v>
      </c>
    </row>
    <row r="4633" spans="1:20" ht="19">
      <c r="A4633" s="8" t="str">
        <f t="shared" si="638"/>
        <v>https://w3id.org/kouigenjimonogatari/data/0375-08.json</v>
      </c>
      <c r="B4633" s="8">
        <v>375</v>
      </c>
      <c r="C4633" s="8">
        <v>8</v>
      </c>
      <c r="D4633" s="9" t="s">
        <v>5863</v>
      </c>
      <c r="E4633" t="str">
        <f t="shared" si="639"/>
        <v>http://creativecommons.org/publicdomain/zero/1.0/</v>
      </c>
      <c r="F4633" s="11" t="s">
        <v>5914</v>
      </c>
      <c r="G4633">
        <v>10</v>
      </c>
      <c r="H4633" t="s">
        <v>337</v>
      </c>
      <c r="I4633" s="3" t="str">
        <f t="shared" si="640"/>
        <v>https://jpsearch.go.jp/term/type/文章要素</v>
      </c>
      <c r="L4633">
        <f t="shared" si="633"/>
        <v>207</v>
      </c>
      <c r="M4633" t="str">
        <f t="shared" si="634"/>
        <v>https://www.dl.ndl.go.jp/api/iiif/3437686/canvas/207</v>
      </c>
      <c r="N4633" t="str">
        <f t="shared" si="641"/>
        <v>https://www.dl.ndl.go.jp/api/iiif/3437686/manifest.json</v>
      </c>
      <c r="O4633" t="str">
        <f t="shared" si="635"/>
        <v>http://da.dl.itc.u-tokyo.ac.jp/mirador/?params=[{%22manifest%22:%22https://www.dl.ndl.go.jp/api/iiif/3437686/manifest.json%22,%22canvas%22:%22https://www.dl.ndl.go.jp/api/iiif/3437686/canvas/207%22}]</v>
      </c>
      <c r="P4633" t="b">
        <f t="shared" si="636"/>
        <v>1</v>
      </c>
      <c r="Q4633" t="b">
        <f t="shared" si="637"/>
        <v>1</v>
      </c>
      <c r="R4633" s="8">
        <v>375</v>
      </c>
      <c r="S4633" s="8">
        <v>8</v>
      </c>
      <c r="T4633" s="9" t="s">
        <v>5863</v>
      </c>
    </row>
    <row r="4634" spans="1:20" ht="19">
      <c r="A4634" s="8" t="str">
        <f t="shared" si="638"/>
        <v>https://w3id.org/kouigenjimonogatari/data/0375-09.json</v>
      </c>
      <c r="B4634" s="8">
        <v>375</v>
      </c>
      <c r="C4634" s="8">
        <v>9</v>
      </c>
      <c r="D4634" s="9" t="s">
        <v>4540</v>
      </c>
      <c r="E4634" t="str">
        <f t="shared" si="639"/>
        <v>http://creativecommons.org/publicdomain/zero/1.0/</v>
      </c>
      <c r="F4634" s="11" t="s">
        <v>5914</v>
      </c>
      <c r="G4634">
        <v>10</v>
      </c>
      <c r="H4634" t="s">
        <v>337</v>
      </c>
      <c r="I4634" s="3" t="str">
        <f t="shared" si="640"/>
        <v>https://jpsearch.go.jp/term/type/文章要素</v>
      </c>
      <c r="L4634">
        <f t="shared" si="633"/>
        <v>207</v>
      </c>
      <c r="M4634" t="str">
        <f t="shared" si="634"/>
        <v>https://www.dl.ndl.go.jp/api/iiif/3437686/canvas/207</v>
      </c>
      <c r="N4634" t="str">
        <f t="shared" si="641"/>
        <v>https://www.dl.ndl.go.jp/api/iiif/3437686/manifest.json</v>
      </c>
      <c r="O4634" t="str">
        <f t="shared" si="635"/>
        <v>http://da.dl.itc.u-tokyo.ac.jp/mirador/?params=[{%22manifest%22:%22https://www.dl.ndl.go.jp/api/iiif/3437686/manifest.json%22,%22canvas%22:%22https://www.dl.ndl.go.jp/api/iiif/3437686/canvas/207%22}]</v>
      </c>
      <c r="P4634" t="b">
        <f t="shared" si="636"/>
        <v>1</v>
      </c>
      <c r="Q4634" t="b">
        <f t="shared" si="637"/>
        <v>1</v>
      </c>
      <c r="R4634" s="8">
        <v>375</v>
      </c>
      <c r="S4634" s="8">
        <v>9</v>
      </c>
      <c r="T4634" s="9" t="s">
        <v>4540</v>
      </c>
    </row>
    <row r="4635" spans="1:20" ht="19">
      <c r="A4635" s="8" t="str">
        <f t="shared" si="638"/>
        <v>https://w3id.org/kouigenjimonogatari/data/0375-10.json</v>
      </c>
      <c r="B4635" s="8">
        <v>375</v>
      </c>
      <c r="C4635" s="8">
        <v>10</v>
      </c>
      <c r="D4635" s="9" t="s">
        <v>4542</v>
      </c>
      <c r="E4635" t="str">
        <f t="shared" si="639"/>
        <v>http://creativecommons.org/publicdomain/zero/1.0/</v>
      </c>
      <c r="F4635" s="11" t="s">
        <v>5914</v>
      </c>
      <c r="G4635">
        <v>10</v>
      </c>
      <c r="H4635" t="s">
        <v>337</v>
      </c>
      <c r="I4635" s="3" t="str">
        <f t="shared" si="640"/>
        <v>https://jpsearch.go.jp/term/type/文章要素</v>
      </c>
      <c r="L4635">
        <f t="shared" si="633"/>
        <v>207</v>
      </c>
      <c r="M4635" t="str">
        <f t="shared" si="634"/>
        <v>https://www.dl.ndl.go.jp/api/iiif/3437686/canvas/207</v>
      </c>
      <c r="N4635" t="str">
        <f t="shared" si="641"/>
        <v>https://www.dl.ndl.go.jp/api/iiif/3437686/manifest.json</v>
      </c>
      <c r="O4635" t="str">
        <f t="shared" si="635"/>
        <v>http://da.dl.itc.u-tokyo.ac.jp/mirador/?params=[{%22manifest%22:%22https://www.dl.ndl.go.jp/api/iiif/3437686/manifest.json%22,%22canvas%22:%22https://www.dl.ndl.go.jp/api/iiif/3437686/canvas/207%22}]</v>
      </c>
      <c r="P4635" t="b">
        <f t="shared" si="636"/>
        <v>1</v>
      </c>
      <c r="Q4635" t="b">
        <f t="shared" si="637"/>
        <v>1</v>
      </c>
      <c r="R4635" s="8">
        <v>375</v>
      </c>
      <c r="S4635" s="8">
        <v>10</v>
      </c>
      <c r="T4635" s="9" t="s">
        <v>4542</v>
      </c>
    </row>
    <row r="4636" spans="1:20" ht="19">
      <c r="A4636" s="8" t="str">
        <f t="shared" si="638"/>
        <v>https://w3id.org/kouigenjimonogatari/data/0375-11.json</v>
      </c>
      <c r="B4636" s="8">
        <v>375</v>
      </c>
      <c r="C4636" s="8">
        <v>11</v>
      </c>
      <c r="D4636" s="9" t="s">
        <v>5864</v>
      </c>
      <c r="E4636" t="str">
        <f t="shared" si="639"/>
        <v>http://creativecommons.org/publicdomain/zero/1.0/</v>
      </c>
      <c r="F4636" s="11" t="s">
        <v>5914</v>
      </c>
      <c r="G4636">
        <v>10</v>
      </c>
      <c r="H4636" t="s">
        <v>337</v>
      </c>
      <c r="I4636" s="3" t="str">
        <f t="shared" si="640"/>
        <v>https://jpsearch.go.jp/term/type/文章要素</v>
      </c>
      <c r="L4636">
        <f t="shared" si="633"/>
        <v>207</v>
      </c>
      <c r="M4636" t="str">
        <f t="shared" si="634"/>
        <v>https://www.dl.ndl.go.jp/api/iiif/3437686/canvas/207</v>
      </c>
      <c r="N4636" t="str">
        <f t="shared" si="641"/>
        <v>https://www.dl.ndl.go.jp/api/iiif/3437686/manifest.json</v>
      </c>
      <c r="O4636" t="str">
        <f t="shared" si="635"/>
        <v>http://da.dl.itc.u-tokyo.ac.jp/mirador/?params=[{%22manifest%22:%22https://www.dl.ndl.go.jp/api/iiif/3437686/manifest.json%22,%22canvas%22:%22https://www.dl.ndl.go.jp/api/iiif/3437686/canvas/207%22}]</v>
      </c>
      <c r="P4636" t="b">
        <f t="shared" si="636"/>
        <v>1</v>
      </c>
      <c r="Q4636" t="b">
        <f t="shared" si="637"/>
        <v>1</v>
      </c>
      <c r="R4636" s="8">
        <v>375</v>
      </c>
      <c r="S4636" s="8">
        <v>11</v>
      </c>
      <c r="T4636" s="9" t="s">
        <v>5864</v>
      </c>
    </row>
    <row r="4637" spans="1:20" ht="19">
      <c r="A4637" s="8" t="str">
        <f t="shared" si="638"/>
        <v>https://w3id.org/kouigenjimonogatari/data/0375-12.json</v>
      </c>
      <c r="B4637" s="8">
        <v>375</v>
      </c>
      <c r="C4637" s="8">
        <v>12</v>
      </c>
      <c r="D4637" s="9" t="s">
        <v>5865</v>
      </c>
      <c r="E4637" t="str">
        <f t="shared" si="639"/>
        <v>http://creativecommons.org/publicdomain/zero/1.0/</v>
      </c>
      <c r="F4637" s="11" t="s">
        <v>5914</v>
      </c>
      <c r="G4637">
        <v>10</v>
      </c>
      <c r="H4637" t="s">
        <v>337</v>
      </c>
      <c r="I4637" s="3" t="str">
        <f t="shared" si="640"/>
        <v>https://jpsearch.go.jp/term/type/文章要素</v>
      </c>
      <c r="L4637">
        <f t="shared" si="633"/>
        <v>207</v>
      </c>
      <c r="M4637" t="str">
        <f t="shared" si="634"/>
        <v>https://www.dl.ndl.go.jp/api/iiif/3437686/canvas/207</v>
      </c>
      <c r="N4637" t="str">
        <f t="shared" si="641"/>
        <v>https://www.dl.ndl.go.jp/api/iiif/3437686/manifest.json</v>
      </c>
      <c r="O4637" t="str">
        <f t="shared" si="635"/>
        <v>http://da.dl.itc.u-tokyo.ac.jp/mirador/?params=[{%22manifest%22:%22https://www.dl.ndl.go.jp/api/iiif/3437686/manifest.json%22,%22canvas%22:%22https://www.dl.ndl.go.jp/api/iiif/3437686/canvas/207%22}]</v>
      </c>
      <c r="P4637" t="b">
        <f t="shared" si="636"/>
        <v>1</v>
      </c>
      <c r="Q4637" t="b">
        <f t="shared" si="637"/>
        <v>1</v>
      </c>
      <c r="R4637" s="8">
        <v>375</v>
      </c>
      <c r="S4637" s="8">
        <v>12</v>
      </c>
      <c r="T4637" s="9" t="s">
        <v>5865</v>
      </c>
    </row>
    <row r="4638" spans="1:20" ht="19">
      <c r="A4638" s="8" t="str">
        <f t="shared" si="638"/>
        <v>https://w3id.org/kouigenjimonogatari/data/0375-13.json</v>
      </c>
      <c r="B4638" s="8">
        <v>375</v>
      </c>
      <c r="C4638" s="8">
        <v>13</v>
      </c>
      <c r="D4638" s="9" t="s">
        <v>5866</v>
      </c>
      <c r="E4638" t="str">
        <f t="shared" si="639"/>
        <v>http://creativecommons.org/publicdomain/zero/1.0/</v>
      </c>
      <c r="F4638" s="11" t="s">
        <v>5914</v>
      </c>
      <c r="G4638">
        <v>10</v>
      </c>
      <c r="H4638" t="s">
        <v>337</v>
      </c>
      <c r="I4638" s="3" t="str">
        <f t="shared" si="640"/>
        <v>https://jpsearch.go.jp/term/type/文章要素</v>
      </c>
      <c r="L4638">
        <f t="shared" si="633"/>
        <v>207</v>
      </c>
      <c r="M4638" t="str">
        <f t="shared" si="634"/>
        <v>https://www.dl.ndl.go.jp/api/iiif/3437686/canvas/207</v>
      </c>
      <c r="N4638" t="str">
        <f t="shared" si="641"/>
        <v>https://www.dl.ndl.go.jp/api/iiif/3437686/manifest.json</v>
      </c>
      <c r="O4638" t="str">
        <f t="shared" si="635"/>
        <v>http://da.dl.itc.u-tokyo.ac.jp/mirador/?params=[{%22manifest%22:%22https://www.dl.ndl.go.jp/api/iiif/3437686/manifest.json%22,%22canvas%22:%22https://www.dl.ndl.go.jp/api/iiif/3437686/canvas/207%22}]</v>
      </c>
      <c r="P4638" t="b">
        <f t="shared" si="636"/>
        <v>1</v>
      </c>
      <c r="Q4638" t="b">
        <f t="shared" si="637"/>
        <v>1</v>
      </c>
      <c r="R4638" s="8">
        <v>375</v>
      </c>
      <c r="S4638" s="8">
        <v>13</v>
      </c>
      <c r="T4638" s="9" t="s">
        <v>5866</v>
      </c>
    </row>
    <row r="4639" spans="1:20" ht="19">
      <c r="A4639" s="8" t="str">
        <f t="shared" si="638"/>
        <v>https://w3id.org/kouigenjimonogatari/data/0375-14.json</v>
      </c>
      <c r="B4639" s="8">
        <v>375</v>
      </c>
      <c r="C4639" s="8">
        <v>14</v>
      </c>
      <c r="D4639" s="9" t="s">
        <v>4685</v>
      </c>
      <c r="E4639" t="str">
        <f t="shared" si="639"/>
        <v>http://creativecommons.org/publicdomain/zero/1.0/</v>
      </c>
      <c r="F4639" s="11" t="s">
        <v>5914</v>
      </c>
      <c r="G4639">
        <v>10</v>
      </c>
      <c r="H4639" t="s">
        <v>337</v>
      </c>
      <c r="I4639" s="3" t="str">
        <f t="shared" si="640"/>
        <v>https://jpsearch.go.jp/term/type/文章要素</v>
      </c>
      <c r="L4639">
        <f t="shared" si="633"/>
        <v>207</v>
      </c>
      <c r="M4639" t="str">
        <f t="shared" si="634"/>
        <v>https://www.dl.ndl.go.jp/api/iiif/3437686/canvas/207</v>
      </c>
      <c r="N4639" t="str">
        <f t="shared" si="641"/>
        <v>https://www.dl.ndl.go.jp/api/iiif/3437686/manifest.json</v>
      </c>
      <c r="O4639" t="str">
        <f t="shared" si="635"/>
        <v>http://da.dl.itc.u-tokyo.ac.jp/mirador/?params=[{%22manifest%22:%22https://www.dl.ndl.go.jp/api/iiif/3437686/manifest.json%22,%22canvas%22:%22https://www.dl.ndl.go.jp/api/iiif/3437686/canvas/207%22}]</v>
      </c>
      <c r="P4639" t="b">
        <f t="shared" si="636"/>
        <v>1</v>
      </c>
      <c r="Q4639" t="b">
        <f t="shared" si="637"/>
        <v>1</v>
      </c>
      <c r="R4639" s="8">
        <v>375</v>
      </c>
      <c r="S4639" s="8">
        <v>14</v>
      </c>
      <c r="T4639" s="9" t="s">
        <v>4685</v>
      </c>
    </row>
    <row r="4640" spans="1:20" ht="19">
      <c r="A4640" s="8" t="str">
        <f t="shared" si="638"/>
        <v>https://w3id.org/kouigenjimonogatari/data/0376-01.json</v>
      </c>
      <c r="B4640" s="8">
        <v>376</v>
      </c>
      <c r="C4640" s="8">
        <v>1</v>
      </c>
      <c r="D4640" s="9" t="s">
        <v>5867</v>
      </c>
      <c r="E4640" t="str">
        <f t="shared" si="639"/>
        <v>http://creativecommons.org/publicdomain/zero/1.0/</v>
      </c>
      <c r="F4640" s="11" t="s">
        <v>5914</v>
      </c>
      <c r="G4640">
        <v>10</v>
      </c>
      <c r="H4640" t="s">
        <v>337</v>
      </c>
      <c r="I4640" s="3" t="str">
        <f t="shared" si="640"/>
        <v>https://jpsearch.go.jp/term/type/文章要素</v>
      </c>
      <c r="L4640">
        <f t="shared" ref="L4640:L4703" si="642">20+INT(B4640/2)</f>
        <v>208</v>
      </c>
      <c r="M4640" t="str">
        <f t="shared" ref="M4640:M4703" si="643">"https://www.dl.ndl.go.jp/api/iiif/3437686/canvas/"&amp;L4640</f>
        <v>https://www.dl.ndl.go.jp/api/iiif/3437686/canvas/208</v>
      </c>
      <c r="N4640" t="str">
        <f t="shared" si="641"/>
        <v>https://www.dl.ndl.go.jp/api/iiif/3437686/manifest.json</v>
      </c>
      <c r="O4640" t="str">
        <f t="shared" ref="O4640:O4703" si="644">"http://da.dl.itc.u-tokyo.ac.jp/mirador/?params=[{%22manifest%22:%22"&amp;N4640&amp;"%22,%22canvas%22:%22"&amp;M4640&amp;"%22}]"</f>
        <v>http://da.dl.itc.u-tokyo.ac.jp/mirador/?params=[{%22manifest%22:%22https://www.dl.ndl.go.jp/api/iiif/3437686/manifest.json%22,%22canvas%22:%22https://www.dl.ndl.go.jp/api/iiif/3437686/canvas/208%22}]</v>
      </c>
      <c r="P4640" t="b">
        <f t="shared" ref="P4640:P4662" si="645">S4640=C4640</f>
        <v>1</v>
      </c>
      <c r="Q4640" t="b">
        <f t="shared" ref="Q4640:Q4662" si="646">B4640=R4640</f>
        <v>1</v>
      </c>
      <c r="R4640" s="8">
        <v>376</v>
      </c>
      <c r="S4640" s="8">
        <v>1</v>
      </c>
      <c r="T4640" s="9" t="s">
        <v>5867</v>
      </c>
    </row>
    <row r="4641" spans="1:20" ht="19">
      <c r="A4641" s="8" t="str">
        <f t="shared" si="638"/>
        <v>https://w3id.org/kouigenjimonogatari/data/0376-02.json</v>
      </c>
      <c r="B4641" s="8">
        <v>376</v>
      </c>
      <c r="C4641" s="8">
        <v>2</v>
      </c>
      <c r="D4641" s="9" t="s">
        <v>5868</v>
      </c>
      <c r="E4641" t="str">
        <f t="shared" si="639"/>
        <v>http://creativecommons.org/publicdomain/zero/1.0/</v>
      </c>
      <c r="F4641" s="11" t="s">
        <v>5914</v>
      </c>
      <c r="G4641">
        <v>10</v>
      </c>
      <c r="H4641" t="s">
        <v>337</v>
      </c>
      <c r="I4641" s="3" t="str">
        <f t="shared" si="640"/>
        <v>https://jpsearch.go.jp/term/type/文章要素</v>
      </c>
      <c r="L4641">
        <f t="shared" si="642"/>
        <v>208</v>
      </c>
      <c r="M4641" t="str">
        <f t="shared" si="643"/>
        <v>https://www.dl.ndl.go.jp/api/iiif/3437686/canvas/208</v>
      </c>
      <c r="N4641" t="str">
        <f t="shared" si="641"/>
        <v>https://www.dl.ndl.go.jp/api/iiif/3437686/manifest.json</v>
      </c>
      <c r="O4641" t="str">
        <f t="shared" si="644"/>
        <v>http://da.dl.itc.u-tokyo.ac.jp/mirador/?params=[{%22manifest%22:%22https://www.dl.ndl.go.jp/api/iiif/3437686/manifest.json%22,%22canvas%22:%22https://www.dl.ndl.go.jp/api/iiif/3437686/canvas/208%22}]</v>
      </c>
      <c r="P4641" t="b">
        <f t="shared" si="645"/>
        <v>1</v>
      </c>
      <c r="Q4641" t="b">
        <f t="shared" si="646"/>
        <v>1</v>
      </c>
      <c r="R4641" s="8">
        <v>376</v>
      </c>
      <c r="S4641" s="8">
        <v>2</v>
      </c>
      <c r="T4641" s="9" t="s">
        <v>5868</v>
      </c>
    </row>
    <row r="4642" spans="1:20" ht="19">
      <c r="A4642" s="8" t="str">
        <f t="shared" si="638"/>
        <v>https://w3id.org/kouigenjimonogatari/data/0376-03.json</v>
      </c>
      <c r="B4642" s="8">
        <v>376</v>
      </c>
      <c r="C4642" s="8">
        <v>3</v>
      </c>
      <c r="D4642" s="9" t="s">
        <v>5869</v>
      </c>
      <c r="E4642" t="str">
        <f t="shared" si="639"/>
        <v>http://creativecommons.org/publicdomain/zero/1.0/</v>
      </c>
      <c r="F4642" s="11" t="s">
        <v>5914</v>
      </c>
      <c r="G4642">
        <v>10</v>
      </c>
      <c r="H4642" t="s">
        <v>337</v>
      </c>
      <c r="I4642" s="3" t="str">
        <f t="shared" si="640"/>
        <v>https://jpsearch.go.jp/term/type/文章要素</v>
      </c>
      <c r="L4642">
        <f t="shared" si="642"/>
        <v>208</v>
      </c>
      <c r="M4642" t="str">
        <f t="shared" si="643"/>
        <v>https://www.dl.ndl.go.jp/api/iiif/3437686/canvas/208</v>
      </c>
      <c r="N4642" t="str">
        <f t="shared" si="641"/>
        <v>https://www.dl.ndl.go.jp/api/iiif/3437686/manifest.json</v>
      </c>
      <c r="O4642" t="str">
        <f t="shared" si="644"/>
        <v>http://da.dl.itc.u-tokyo.ac.jp/mirador/?params=[{%22manifest%22:%22https://www.dl.ndl.go.jp/api/iiif/3437686/manifest.json%22,%22canvas%22:%22https://www.dl.ndl.go.jp/api/iiif/3437686/canvas/208%22}]</v>
      </c>
      <c r="P4642" t="b">
        <f t="shared" si="645"/>
        <v>1</v>
      </c>
      <c r="Q4642" t="b">
        <f t="shared" si="646"/>
        <v>1</v>
      </c>
      <c r="R4642" s="8">
        <v>376</v>
      </c>
      <c r="S4642" s="8">
        <v>3</v>
      </c>
      <c r="T4642" s="9" t="s">
        <v>5869</v>
      </c>
    </row>
    <row r="4643" spans="1:20" ht="19">
      <c r="A4643" s="8" t="str">
        <f t="shared" si="638"/>
        <v>https://w3id.org/kouigenjimonogatari/data/0376-04.json</v>
      </c>
      <c r="B4643" s="8">
        <v>376</v>
      </c>
      <c r="C4643" s="8">
        <v>4</v>
      </c>
      <c r="D4643" s="9" t="s">
        <v>5870</v>
      </c>
      <c r="E4643" t="str">
        <f t="shared" si="639"/>
        <v>http://creativecommons.org/publicdomain/zero/1.0/</v>
      </c>
      <c r="F4643" s="11" t="s">
        <v>5914</v>
      </c>
      <c r="G4643">
        <v>10</v>
      </c>
      <c r="H4643" t="s">
        <v>337</v>
      </c>
      <c r="I4643" s="3" t="str">
        <f t="shared" si="640"/>
        <v>https://jpsearch.go.jp/term/type/文章要素</v>
      </c>
      <c r="L4643">
        <f t="shared" si="642"/>
        <v>208</v>
      </c>
      <c r="M4643" t="str">
        <f t="shared" si="643"/>
        <v>https://www.dl.ndl.go.jp/api/iiif/3437686/canvas/208</v>
      </c>
      <c r="N4643" t="str">
        <f t="shared" si="641"/>
        <v>https://www.dl.ndl.go.jp/api/iiif/3437686/manifest.json</v>
      </c>
      <c r="O4643" t="str">
        <f t="shared" si="644"/>
        <v>http://da.dl.itc.u-tokyo.ac.jp/mirador/?params=[{%22manifest%22:%22https://www.dl.ndl.go.jp/api/iiif/3437686/manifest.json%22,%22canvas%22:%22https://www.dl.ndl.go.jp/api/iiif/3437686/canvas/208%22}]</v>
      </c>
      <c r="P4643" t="b">
        <f t="shared" si="645"/>
        <v>1</v>
      </c>
      <c r="Q4643" t="b">
        <f t="shared" si="646"/>
        <v>1</v>
      </c>
      <c r="R4643" s="8">
        <v>376</v>
      </c>
      <c r="S4643" s="8">
        <v>4</v>
      </c>
      <c r="T4643" s="9" t="s">
        <v>5870</v>
      </c>
    </row>
    <row r="4644" spans="1:20" ht="19">
      <c r="A4644" s="8" t="str">
        <f t="shared" si="638"/>
        <v>https://w3id.org/kouigenjimonogatari/data/0376-05.json</v>
      </c>
      <c r="B4644" s="8">
        <v>376</v>
      </c>
      <c r="C4644" s="8">
        <v>5</v>
      </c>
      <c r="D4644" s="9" t="s">
        <v>5871</v>
      </c>
      <c r="E4644" t="str">
        <f t="shared" si="639"/>
        <v>http://creativecommons.org/publicdomain/zero/1.0/</v>
      </c>
      <c r="F4644" s="11" t="s">
        <v>5914</v>
      </c>
      <c r="G4644">
        <v>10</v>
      </c>
      <c r="H4644" t="s">
        <v>337</v>
      </c>
      <c r="I4644" s="3" t="str">
        <f t="shared" si="640"/>
        <v>https://jpsearch.go.jp/term/type/文章要素</v>
      </c>
      <c r="L4644">
        <f t="shared" si="642"/>
        <v>208</v>
      </c>
      <c r="M4644" t="str">
        <f t="shared" si="643"/>
        <v>https://www.dl.ndl.go.jp/api/iiif/3437686/canvas/208</v>
      </c>
      <c r="N4644" t="str">
        <f t="shared" si="641"/>
        <v>https://www.dl.ndl.go.jp/api/iiif/3437686/manifest.json</v>
      </c>
      <c r="O4644" t="str">
        <f t="shared" si="644"/>
        <v>http://da.dl.itc.u-tokyo.ac.jp/mirador/?params=[{%22manifest%22:%22https://www.dl.ndl.go.jp/api/iiif/3437686/manifest.json%22,%22canvas%22:%22https://www.dl.ndl.go.jp/api/iiif/3437686/canvas/208%22}]</v>
      </c>
      <c r="P4644" t="b">
        <f t="shared" si="645"/>
        <v>1</v>
      </c>
      <c r="Q4644" t="b">
        <f t="shared" si="646"/>
        <v>1</v>
      </c>
      <c r="R4644" s="8">
        <v>376</v>
      </c>
      <c r="S4644" s="8">
        <v>5</v>
      </c>
      <c r="T4644" s="9" t="s">
        <v>5871</v>
      </c>
    </row>
    <row r="4645" spans="1:20" ht="19">
      <c r="A4645" s="8" t="str">
        <f t="shared" si="638"/>
        <v>https://w3id.org/kouigenjimonogatari/data/0376-06.json</v>
      </c>
      <c r="B4645" s="8">
        <v>376</v>
      </c>
      <c r="C4645" s="8">
        <v>6</v>
      </c>
      <c r="D4645" s="9" t="s">
        <v>5872</v>
      </c>
      <c r="E4645" t="str">
        <f t="shared" si="639"/>
        <v>http://creativecommons.org/publicdomain/zero/1.0/</v>
      </c>
      <c r="F4645" s="11" t="s">
        <v>5914</v>
      </c>
      <c r="G4645">
        <v>10</v>
      </c>
      <c r="H4645" t="s">
        <v>337</v>
      </c>
      <c r="I4645" s="3" t="str">
        <f t="shared" si="640"/>
        <v>https://jpsearch.go.jp/term/type/文章要素</v>
      </c>
      <c r="L4645">
        <f t="shared" si="642"/>
        <v>208</v>
      </c>
      <c r="M4645" t="str">
        <f t="shared" si="643"/>
        <v>https://www.dl.ndl.go.jp/api/iiif/3437686/canvas/208</v>
      </c>
      <c r="N4645" t="str">
        <f t="shared" si="641"/>
        <v>https://www.dl.ndl.go.jp/api/iiif/3437686/manifest.json</v>
      </c>
      <c r="O4645" t="str">
        <f t="shared" si="644"/>
        <v>http://da.dl.itc.u-tokyo.ac.jp/mirador/?params=[{%22manifest%22:%22https://www.dl.ndl.go.jp/api/iiif/3437686/manifest.json%22,%22canvas%22:%22https://www.dl.ndl.go.jp/api/iiif/3437686/canvas/208%22}]</v>
      </c>
      <c r="P4645" t="b">
        <f t="shared" si="645"/>
        <v>1</v>
      </c>
      <c r="Q4645" t="b">
        <f t="shared" si="646"/>
        <v>1</v>
      </c>
      <c r="R4645" s="8">
        <v>376</v>
      </c>
      <c r="S4645" s="8">
        <v>6</v>
      </c>
      <c r="T4645" s="9" t="s">
        <v>5872</v>
      </c>
    </row>
    <row r="4646" spans="1:20" ht="19">
      <c r="A4646" s="8" t="str">
        <f t="shared" si="638"/>
        <v>https://w3id.org/kouigenjimonogatari/data/0376-07.json</v>
      </c>
      <c r="B4646" s="8">
        <v>376</v>
      </c>
      <c r="C4646" s="8">
        <v>7</v>
      </c>
      <c r="D4646" s="9" t="s">
        <v>5873</v>
      </c>
      <c r="E4646" t="str">
        <f t="shared" si="639"/>
        <v>http://creativecommons.org/publicdomain/zero/1.0/</v>
      </c>
      <c r="F4646" s="11" t="s">
        <v>5914</v>
      </c>
      <c r="G4646">
        <v>10</v>
      </c>
      <c r="H4646" t="s">
        <v>337</v>
      </c>
      <c r="I4646" s="3" t="str">
        <f t="shared" si="640"/>
        <v>https://jpsearch.go.jp/term/type/文章要素</v>
      </c>
      <c r="L4646">
        <f t="shared" si="642"/>
        <v>208</v>
      </c>
      <c r="M4646" t="str">
        <f t="shared" si="643"/>
        <v>https://www.dl.ndl.go.jp/api/iiif/3437686/canvas/208</v>
      </c>
      <c r="N4646" t="str">
        <f t="shared" si="641"/>
        <v>https://www.dl.ndl.go.jp/api/iiif/3437686/manifest.json</v>
      </c>
      <c r="O4646" t="str">
        <f t="shared" si="644"/>
        <v>http://da.dl.itc.u-tokyo.ac.jp/mirador/?params=[{%22manifest%22:%22https://www.dl.ndl.go.jp/api/iiif/3437686/manifest.json%22,%22canvas%22:%22https://www.dl.ndl.go.jp/api/iiif/3437686/canvas/208%22}]</v>
      </c>
      <c r="P4646" t="b">
        <f t="shared" si="645"/>
        <v>1</v>
      </c>
      <c r="Q4646" t="b">
        <f t="shared" si="646"/>
        <v>1</v>
      </c>
      <c r="R4646" s="8">
        <v>376</v>
      </c>
      <c r="S4646" s="8">
        <v>7</v>
      </c>
      <c r="T4646" s="9" t="s">
        <v>5873</v>
      </c>
    </row>
    <row r="4647" spans="1:20" ht="19">
      <c r="A4647" s="8" t="str">
        <f t="shared" si="638"/>
        <v>https://w3id.org/kouigenjimonogatari/data/0376-08.json</v>
      </c>
      <c r="B4647" s="8">
        <v>376</v>
      </c>
      <c r="C4647" s="8">
        <v>8</v>
      </c>
      <c r="D4647" s="9" t="s">
        <v>5874</v>
      </c>
      <c r="E4647" t="str">
        <f t="shared" si="639"/>
        <v>http://creativecommons.org/publicdomain/zero/1.0/</v>
      </c>
      <c r="F4647" s="11" t="s">
        <v>5914</v>
      </c>
      <c r="G4647">
        <v>10</v>
      </c>
      <c r="H4647" t="s">
        <v>337</v>
      </c>
      <c r="I4647" s="3" t="str">
        <f t="shared" si="640"/>
        <v>https://jpsearch.go.jp/term/type/文章要素</v>
      </c>
      <c r="L4647">
        <f t="shared" si="642"/>
        <v>208</v>
      </c>
      <c r="M4647" t="str">
        <f t="shared" si="643"/>
        <v>https://www.dl.ndl.go.jp/api/iiif/3437686/canvas/208</v>
      </c>
      <c r="N4647" t="str">
        <f t="shared" si="641"/>
        <v>https://www.dl.ndl.go.jp/api/iiif/3437686/manifest.json</v>
      </c>
      <c r="O4647" t="str">
        <f t="shared" si="644"/>
        <v>http://da.dl.itc.u-tokyo.ac.jp/mirador/?params=[{%22manifest%22:%22https://www.dl.ndl.go.jp/api/iiif/3437686/manifest.json%22,%22canvas%22:%22https://www.dl.ndl.go.jp/api/iiif/3437686/canvas/208%22}]</v>
      </c>
      <c r="P4647" t="b">
        <f t="shared" si="645"/>
        <v>1</v>
      </c>
      <c r="Q4647" t="b">
        <f t="shared" si="646"/>
        <v>1</v>
      </c>
      <c r="R4647" s="8">
        <v>376</v>
      </c>
      <c r="S4647" s="8">
        <v>8</v>
      </c>
      <c r="T4647" s="9" t="s">
        <v>5874</v>
      </c>
    </row>
    <row r="4648" spans="1:20" ht="19">
      <c r="A4648" s="8" t="str">
        <f t="shared" si="638"/>
        <v>https://w3id.org/kouigenjimonogatari/data/0376-09.json</v>
      </c>
      <c r="B4648" s="8">
        <v>376</v>
      </c>
      <c r="C4648" s="8">
        <v>9</v>
      </c>
      <c r="D4648" s="9" t="s">
        <v>5875</v>
      </c>
      <c r="E4648" t="str">
        <f t="shared" si="639"/>
        <v>http://creativecommons.org/publicdomain/zero/1.0/</v>
      </c>
      <c r="F4648" s="11" t="s">
        <v>5914</v>
      </c>
      <c r="G4648">
        <v>10</v>
      </c>
      <c r="H4648" t="s">
        <v>337</v>
      </c>
      <c r="I4648" s="3" t="str">
        <f t="shared" si="640"/>
        <v>https://jpsearch.go.jp/term/type/文章要素</v>
      </c>
      <c r="L4648">
        <f t="shared" si="642"/>
        <v>208</v>
      </c>
      <c r="M4648" t="str">
        <f t="shared" si="643"/>
        <v>https://www.dl.ndl.go.jp/api/iiif/3437686/canvas/208</v>
      </c>
      <c r="N4648" t="str">
        <f t="shared" si="641"/>
        <v>https://www.dl.ndl.go.jp/api/iiif/3437686/manifest.json</v>
      </c>
      <c r="O4648" t="str">
        <f t="shared" si="644"/>
        <v>http://da.dl.itc.u-tokyo.ac.jp/mirador/?params=[{%22manifest%22:%22https://www.dl.ndl.go.jp/api/iiif/3437686/manifest.json%22,%22canvas%22:%22https://www.dl.ndl.go.jp/api/iiif/3437686/canvas/208%22}]</v>
      </c>
      <c r="P4648" t="b">
        <f t="shared" si="645"/>
        <v>1</v>
      </c>
      <c r="Q4648" t="b">
        <f t="shared" si="646"/>
        <v>1</v>
      </c>
      <c r="R4648" s="8">
        <v>376</v>
      </c>
      <c r="S4648" s="8">
        <v>9</v>
      </c>
      <c r="T4648" s="9" t="s">
        <v>5875</v>
      </c>
    </row>
    <row r="4649" spans="1:20" ht="19">
      <c r="A4649" s="8" t="str">
        <f t="shared" si="638"/>
        <v>https://w3id.org/kouigenjimonogatari/data/0376-10.json</v>
      </c>
      <c r="B4649" s="8">
        <v>376</v>
      </c>
      <c r="C4649" s="8">
        <v>10</v>
      </c>
      <c r="D4649" s="9" t="s">
        <v>5876</v>
      </c>
      <c r="E4649" t="str">
        <f t="shared" si="639"/>
        <v>http://creativecommons.org/publicdomain/zero/1.0/</v>
      </c>
      <c r="F4649" s="11" t="s">
        <v>5914</v>
      </c>
      <c r="G4649">
        <v>10</v>
      </c>
      <c r="H4649" t="s">
        <v>337</v>
      </c>
      <c r="I4649" s="3" t="str">
        <f t="shared" si="640"/>
        <v>https://jpsearch.go.jp/term/type/文章要素</v>
      </c>
      <c r="L4649">
        <f t="shared" si="642"/>
        <v>208</v>
      </c>
      <c r="M4649" t="str">
        <f t="shared" si="643"/>
        <v>https://www.dl.ndl.go.jp/api/iiif/3437686/canvas/208</v>
      </c>
      <c r="N4649" t="str">
        <f t="shared" si="641"/>
        <v>https://www.dl.ndl.go.jp/api/iiif/3437686/manifest.json</v>
      </c>
      <c r="O4649" t="str">
        <f t="shared" si="644"/>
        <v>http://da.dl.itc.u-tokyo.ac.jp/mirador/?params=[{%22manifest%22:%22https://www.dl.ndl.go.jp/api/iiif/3437686/manifest.json%22,%22canvas%22:%22https://www.dl.ndl.go.jp/api/iiif/3437686/canvas/208%22}]</v>
      </c>
      <c r="P4649" t="b">
        <f t="shared" si="645"/>
        <v>1</v>
      </c>
      <c r="Q4649" t="b">
        <f t="shared" si="646"/>
        <v>1</v>
      </c>
      <c r="R4649" s="8">
        <v>376</v>
      </c>
      <c r="S4649" s="8">
        <v>10</v>
      </c>
      <c r="T4649" s="9" t="s">
        <v>5876</v>
      </c>
    </row>
    <row r="4650" spans="1:20" ht="19">
      <c r="A4650" s="8" t="str">
        <f t="shared" si="638"/>
        <v>https://w3id.org/kouigenjimonogatari/data/0376-11.json</v>
      </c>
      <c r="B4650" s="8">
        <v>376</v>
      </c>
      <c r="C4650" s="8">
        <v>11</v>
      </c>
      <c r="D4650" s="9" t="s">
        <v>5877</v>
      </c>
      <c r="E4650" t="str">
        <f t="shared" si="639"/>
        <v>http://creativecommons.org/publicdomain/zero/1.0/</v>
      </c>
      <c r="F4650" s="11" t="s">
        <v>5914</v>
      </c>
      <c r="G4650">
        <v>10</v>
      </c>
      <c r="H4650" t="s">
        <v>337</v>
      </c>
      <c r="I4650" s="3" t="str">
        <f t="shared" si="640"/>
        <v>https://jpsearch.go.jp/term/type/文章要素</v>
      </c>
      <c r="L4650">
        <f t="shared" si="642"/>
        <v>208</v>
      </c>
      <c r="M4650" t="str">
        <f t="shared" si="643"/>
        <v>https://www.dl.ndl.go.jp/api/iiif/3437686/canvas/208</v>
      </c>
      <c r="N4650" t="str">
        <f t="shared" si="641"/>
        <v>https://www.dl.ndl.go.jp/api/iiif/3437686/manifest.json</v>
      </c>
      <c r="O4650" t="str">
        <f t="shared" si="644"/>
        <v>http://da.dl.itc.u-tokyo.ac.jp/mirador/?params=[{%22manifest%22:%22https://www.dl.ndl.go.jp/api/iiif/3437686/manifest.json%22,%22canvas%22:%22https://www.dl.ndl.go.jp/api/iiif/3437686/canvas/208%22}]</v>
      </c>
      <c r="P4650" t="b">
        <f t="shared" si="645"/>
        <v>1</v>
      </c>
      <c r="Q4650" t="b">
        <f t="shared" si="646"/>
        <v>1</v>
      </c>
      <c r="R4650" s="8">
        <v>376</v>
      </c>
      <c r="S4650" s="8">
        <v>11</v>
      </c>
      <c r="T4650" s="9" t="s">
        <v>5877</v>
      </c>
    </row>
    <row r="4651" spans="1:20" ht="19">
      <c r="A4651" s="8" t="str">
        <f t="shared" si="638"/>
        <v>https://w3id.org/kouigenjimonogatari/data/0376-12.json</v>
      </c>
      <c r="B4651" s="8">
        <v>376</v>
      </c>
      <c r="C4651" s="8">
        <v>12</v>
      </c>
      <c r="D4651" s="9" t="s">
        <v>5878</v>
      </c>
      <c r="E4651" t="str">
        <f t="shared" si="639"/>
        <v>http://creativecommons.org/publicdomain/zero/1.0/</v>
      </c>
      <c r="F4651" s="11" t="s">
        <v>5914</v>
      </c>
      <c r="G4651">
        <v>10</v>
      </c>
      <c r="H4651" t="s">
        <v>337</v>
      </c>
      <c r="I4651" s="3" t="str">
        <f t="shared" si="640"/>
        <v>https://jpsearch.go.jp/term/type/文章要素</v>
      </c>
      <c r="L4651">
        <f t="shared" si="642"/>
        <v>208</v>
      </c>
      <c r="M4651" t="str">
        <f t="shared" si="643"/>
        <v>https://www.dl.ndl.go.jp/api/iiif/3437686/canvas/208</v>
      </c>
      <c r="N4651" t="str">
        <f t="shared" si="641"/>
        <v>https://www.dl.ndl.go.jp/api/iiif/3437686/manifest.json</v>
      </c>
      <c r="O4651" t="str">
        <f t="shared" si="644"/>
        <v>http://da.dl.itc.u-tokyo.ac.jp/mirador/?params=[{%22manifest%22:%22https://www.dl.ndl.go.jp/api/iiif/3437686/manifest.json%22,%22canvas%22:%22https://www.dl.ndl.go.jp/api/iiif/3437686/canvas/208%22}]</v>
      </c>
      <c r="P4651" t="b">
        <f t="shared" si="645"/>
        <v>1</v>
      </c>
      <c r="Q4651" t="b">
        <f t="shared" si="646"/>
        <v>1</v>
      </c>
      <c r="R4651" s="8">
        <v>376</v>
      </c>
      <c r="S4651" s="8">
        <v>12</v>
      </c>
      <c r="T4651" s="9" t="s">
        <v>5878</v>
      </c>
    </row>
    <row r="4652" spans="1:20" ht="19">
      <c r="A4652" s="8" t="str">
        <f t="shared" si="638"/>
        <v>https://w3id.org/kouigenjimonogatari/data/0376-13.json</v>
      </c>
      <c r="B4652" s="8">
        <v>376</v>
      </c>
      <c r="C4652" s="8">
        <v>13</v>
      </c>
      <c r="D4652" s="9" t="s">
        <v>5879</v>
      </c>
      <c r="E4652" t="str">
        <f t="shared" si="639"/>
        <v>http://creativecommons.org/publicdomain/zero/1.0/</v>
      </c>
      <c r="F4652" s="11" t="s">
        <v>5914</v>
      </c>
      <c r="G4652">
        <v>10</v>
      </c>
      <c r="H4652" t="s">
        <v>337</v>
      </c>
      <c r="I4652" s="3" t="str">
        <f t="shared" si="640"/>
        <v>https://jpsearch.go.jp/term/type/文章要素</v>
      </c>
      <c r="L4652">
        <f t="shared" si="642"/>
        <v>208</v>
      </c>
      <c r="M4652" t="str">
        <f t="shared" si="643"/>
        <v>https://www.dl.ndl.go.jp/api/iiif/3437686/canvas/208</v>
      </c>
      <c r="N4652" t="str">
        <f t="shared" si="641"/>
        <v>https://www.dl.ndl.go.jp/api/iiif/3437686/manifest.json</v>
      </c>
      <c r="O4652" t="str">
        <f t="shared" si="644"/>
        <v>http://da.dl.itc.u-tokyo.ac.jp/mirador/?params=[{%22manifest%22:%22https://www.dl.ndl.go.jp/api/iiif/3437686/manifest.json%22,%22canvas%22:%22https://www.dl.ndl.go.jp/api/iiif/3437686/canvas/208%22}]</v>
      </c>
      <c r="P4652" t="b">
        <f t="shared" si="645"/>
        <v>1</v>
      </c>
      <c r="Q4652" t="b">
        <f t="shared" si="646"/>
        <v>1</v>
      </c>
      <c r="R4652" s="8">
        <v>376</v>
      </c>
      <c r="S4652" s="8">
        <v>13</v>
      </c>
      <c r="T4652" s="9" t="s">
        <v>5879</v>
      </c>
    </row>
    <row r="4653" spans="1:20" ht="19">
      <c r="A4653" s="8" t="str">
        <f t="shared" si="638"/>
        <v>https://w3id.org/kouigenjimonogatari/data/0376-14.json</v>
      </c>
      <c r="B4653" s="8">
        <v>376</v>
      </c>
      <c r="C4653" s="8">
        <v>14</v>
      </c>
      <c r="D4653" s="9" t="s">
        <v>5880</v>
      </c>
      <c r="E4653" t="str">
        <f t="shared" si="639"/>
        <v>http://creativecommons.org/publicdomain/zero/1.0/</v>
      </c>
      <c r="F4653" s="11" t="s">
        <v>5914</v>
      </c>
      <c r="G4653">
        <v>10</v>
      </c>
      <c r="H4653" t="s">
        <v>337</v>
      </c>
      <c r="I4653" s="3" t="str">
        <f t="shared" si="640"/>
        <v>https://jpsearch.go.jp/term/type/文章要素</v>
      </c>
      <c r="L4653">
        <f t="shared" si="642"/>
        <v>208</v>
      </c>
      <c r="M4653" t="str">
        <f t="shared" si="643"/>
        <v>https://www.dl.ndl.go.jp/api/iiif/3437686/canvas/208</v>
      </c>
      <c r="N4653" t="str">
        <f t="shared" si="641"/>
        <v>https://www.dl.ndl.go.jp/api/iiif/3437686/manifest.json</v>
      </c>
      <c r="O4653" t="str">
        <f t="shared" si="644"/>
        <v>http://da.dl.itc.u-tokyo.ac.jp/mirador/?params=[{%22manifest%22:%22https://www.dl.ndl.go.jp/api/iiif/3437686/manifest.json%22,%22canvas%22:%22https://www.dl.ndl.go.jp/api/iiif/3437686/canvas/208%22}]</v>
      </c>
      <c r="P4653" t="b">
        <f t="shared" si="645"/>
        <v>1</v>
      </c>
      <c r="Q4653" t="b">
        <f t="shared" si="646"/>
        <v>1</v>
      </c>
      <c r="R4653" s="8">
        <v>376</v>
      </c>
      <c r="S4653" s="8">
        <v>14</v>
      </c>
      <c r="T4653" s="9" t="s">
        <v>5880</v>
      </c>
    </row>
    <row r="4654" spans="1:20" ht="19">
      <c r="A4654" s="8" t="str">
        <f t="shared" si="638"/>
        <v>https://w3id.org/kouigenjimonogatari/data/0377-01.json</v>
      </c>
      <c r="B4654" s="8">
        <v>377</v>
      </c>
      <c r="C4654" s="8">
        <v>1</v>
      </c>
      <c r="D4654" s="9" t="s">
        <v>5881</v>
      </c>
      <c r="E4654" t="str">
        <f t="shared" si="639"/>
        <v>http://creativecommons.org/publicdomain/zero/1.0/</v>
      </c>
      <c r="F4654" s="11" t="s">
        <v>5914</v>
      </c>
      <c r="G4654">
        <v>10</v>
      </c>
      <c r="H4654" t="s">
        <v>337</v>
      </c>
      <c r="I4654" s="3" t="str">
        <f t="shared" si="640"/>
        <v>https://jpsearch.go.jp/term/type/文章要素</v>
      </c>
      <c r="L4654">
        <f t="shared" si="642"/>
        <v>208</v>
      </c>
      <c r="M4654" t="str">
        <f t="shared" si="643"/>
        <v>https://www.dl.ndl.go.jp/api/iiif/3437686/canvas/208</v>
      </c>
      <c r="N4654" t="str">
        <f t="shared" si="641"/>
        <v>https://www.dl.ndl.go.jp/api/iiif/3437686/manifest.json</v>
      </c>
      <c r="O4654" t="str">
        <f t="shared" si="644"/>
        <v>http://da.dl.itc.u-tokyo.ac.jp/mirador/?params=[{%22manifest%22:%22https://www.dl.ndl.go.jp/api/iiif/3437686/manifest.json%22,%22canvas%22:%22https://www.dl.ndl.go.jp/api/iiif/3437686/canvas/208%22}]</v>
      </c>
      <c r="P4654" t="b">
        <f t="shared" si="645"/>
        <v>1</v>
      </c>
      <c r="Q4654" t="b">
        <f t="shared" si="646"/>
        <v>1</v>
      </c>
      <c r="R4654" s="8">
        <v>377</v>
      </c>
      <c r="S4654" s="8">
        <v>1</v>
      </c>
      <c r="T4654" s="9" t="s">
        <v>5881</v>
      </c>
    </row>
    <row r="4655" spans="1:20" ht="19">
      <c r="A4655" s="8" t="str">
        <f t="shared" si="638"/>
        <v>https://w3id.org/kouigenjimonogatari/data/0377-02.json</v>
      </c>
      <c r="B4655" s="8">
        <v>377</v>
      </c>
      <c r="C4655" s="8">
        <v>2</v>
      </c>
      <c r="D4655" s="9" t="s">
        <v>5882</v>
      </c>
      <c r="E4655" t="str">
        <f t="shared" si="639"/>
        <v>http://creativecommons.org/publicdomain/zero/1.0/</v>
      </c>
      <c r="F4655" s="11" t="s">
        <v>5914</v>
      </c>
      <c r="G4655">
        <v>10</v>
      </c>
      <c r="H4655" t="s">
        <v>337</v>
      </c>
      <c r="I4655" s="3" t="str">
        <f t="shared" si="640"/>
        <v>https://jpsearch.go.jp/term/type/文章要素</v>
      </c>
      <c r="L4655">
        <f t="shared" si="642"/>
        <v>208</v>
      </c>
      <c r="M4655" t="str">
        <f t="shared" si="643"/>
        <v>https://www.dl.ndl.go.jp/api/iiif/3437686/canvas/208</v>
      </c>
      <c r="N4655" t="str">
        <f t="shared" si="641"/>
        <v>https://www.dl.ndl.go.jp/api/iiif/3437686/manifest.json</v>
      </c>
      <c r="O4655" t="str">
        <f t="shared" si="644"/>
        <v>http://da.dl.itc.u-tokyo.ac.jp/mirador/?params=[{%22manifest%22:%22https://www.dl.ndl.go.jp/api/iiif/3437686/manifest.json%22,%22canvas%22:%22https://www.dl.ndl.go.jp/api/iiif/3437686/canvas/208%22}]</v>
      </c>
      <c r="P4655" t="b">
        <f t="shared" si="645"/>
        <v>1</v>
      </c>
      <c r="Q4655" t="b">
        <f t="shared" si="646"/>
        <v>1</v>
      </c>
      <c r="R4655" s="8">
        <v>377</v>
      </c>
      <c r="S4655" s="8">
        <v>2</v>
      </c>
      <c r="T4655" s="9" t="s">
        <v>5882</v>
      </c>
    </row>
    <row r="4656" spans="1:20" ht="19">
      <c r="A4656" s="8" t="str">
        <f t="shared" si="638"/>
        <v>https://w3id.org/kouigenjimonogatari/data/0377-03.json</v>
      </c>
      <c r="B4656" s="8">
        <v>377</v>
      </c>
      <c r="C4656" s="8">
        <v>3</v>
      </c>
      <c r="D4656" s="9" t="s">
        <v>5883</v>
      </c>
      <c r="E4656" t="str">
        <f t="shared" si="639"/>
        <v>http://creativecommons.org/publicdomain/zero/1.0/</v>
      </c>
      <c r="F4656" s="11" t="s">
        <v>5914</v>
      </c>
      <c r="G4656">
        <v>10</v>
      </c>
      <c r="H4656" t="s">
        <v>337</v>
      </c>
      <c r="I4656" s="3" t="str">
        <f t="shared" si="640"/>
        <v>https://jpsearch.go.jp/term/type/文章要素</v>
      </c>
      <c r="L4656">
        <f t="shared" si="642"/>
        <v>208</v>
      </c>
      <c r="M4656" t="str">
        <f t="shared" si="643"/>
        <v>https://www.dl.ndl.go.jp/api/iiif/3437686/canvas/208</v>
      </c>
      <c r="N4656" t="str">
        <f t="shared" si="641"/>
        <v>https://www.dl.ndl.go.jp/api/iiif/3437686/manifest.json</v>
      </c>
      <c r="O4656" t="str">
        <f t="shared" si="644"/>
        <v>http://da.dl.itc.u-tokyo.ac.jp/mirador/?params=[{%22manifest%22:%22https://www.dl.ndl.go.jp/api/iiif/3437686/manifest.json%22,%22canvas%22:%22https://www.dl.ndl.go.jp/api/iiif/3437686/canvas/208%22}]</v>
      </c>
      <c r="P4656" t="b">
        <f t="shared" si="645"/>
        <v>1</v>
      </c>
      <c r="Q4656" t="b">
        <f t="shared" si="646"/>
        <v>1</v>
      </c>
      <c r="R4656" s="8">
        <v>377</v>
      </c>
      <c r="S4656" s="8">
        <v>3</v>
      </c>
      <c r="T4656" s="9" t="s">
        <v>5883</v>
      </c>
    </row>
    <row r="4657" spans="1:20" ht="19">
      <c r="A4657" s="8" t="str">
        <f t="shared" si="638"/>
        <v>https://w3id.org/kouigenjimonogatari/data/0377-04.json</v>
      </c>
      <c r="B4657" s="8">
        <v>377</v>
      </c>
      <c r="C4657" s="8">
        <v>4</v>
      </c>
      <c r="D4657" s="9" t="s">
        <v>5884</v>
      </c>
      <c r="E4657" t="str">
        <f t="shared" si="639"/>
        <v>http://creativecommons.org/publicdomain/zero/1.0/</v>
      </c>
      <c r="F4657" s="11" t="s">
        <v>5914</v>
      </c>
      <c r="G4657">
        <v>10</v>
      </c>
      <c r="H4657" t="s">
        <v>337</v>
      </c>
      <c r="I4657" s="3" t="str">
        <f t="shared" si="640"/>
        <v>https://jpsearch.go.jp/term/type/文章要素</v>
      </c>
      <c r="L4657">
        <f t="shared" si="642"/>
        <v>208</v>
      </c>
      <c r="M4657" t="str">
        <f t="shared" si="643"/>
        <v>https://www.dl.ndl.go.jp/api/iiif/3437686/canvas/208</v>
      </c>
      <c r="N4657" t="str">
        <f t="shared" si="641"/>
        <v>https://www.dl.ndl.go.jp/api/iiif/3437686/manifest.json</v>
      </c>
      <c r="O4657" t="str">
        <f t="shared" si="644"/>
        <v>http://da.dl.itc.u-tokyo.ac.jp/mirador/?params=[{%22manifest%22:%22https://www.dl.ndl.go.jp/api/iiif/3437686/manifest.json%22,%22canvas%22:%22https://www.dl.ndl.go.jp/api/iiif/3437686/canvas/208%22}]</v>
      </c>
      <c r="P4657" t="b">
        <f t="shared" si="645"/>
        <v>1</v>
      </c>
      <c r="Q4657" t="b">
        <f t="shared" si="646"/>
        <v>1</v>
      </c>
      <c r="R4657" s="8">
        <v>377</v>
      </c>
      <c r="S4657" s="8">
        <v>4</v>
      </c>
      <c r="T4657" s="9" t="s">
        <v>5884</v>
      </c>
    </row>
    <row r="4658" spans="1:20" ht="19">
      <c r="A4658" s="8" t="str">
        <f t="shared" si="638"/>
        <v>https://w3id.org/kouigenjimonogatari/data/0377-05.json</v>
      </c>
      <c r="B4658" s="8">
        <v>377</v>
      </c>
      <c r="C4658" s="8">
        <v>5</v>
      </c>
      <c r="D4658" s="9" t="s">
        <v>5885</v>
      </c>
      <c r="E4658" t="str">
        <f t="shared" si="639"/>
        <v>http://creativecommons.org/publicdomain/zero/1.0/</v>
      </c>
      <c r="F4658" s="11" t="s">
        <v>5914</v>
      </c>
      <c r="G4658">
        <v>10</v>
      </c>
      <c r="H4658" t="s">
        <v>337</v>
      </c>
      <c r="I4658" s="3" t="str">
        <f t="shared" si="640"/>
        <v>https://jpsearch.go.jp/term/type/文章要素</v>
      </c>
      <c r="L4658">
        <f t="shared" si="642"/>
        <v>208</v>
      </c>
      <c r="M4658" t="str">
        <f t="shared" si="643"/>
        <v>https://www.dl.ndl.go.jp/api/iiif/3437686/canvas/208</v>
      </c>
      <c r="N4658" t="str">
        <f t="shared" si="641"/>
        <v>https://www.dl.ndl.go.jp/api/iiif/3437686/manifest.json</v>
      </c>
      <c r="O4658" t="str">
        <f t="shared" si="644"/>
        <v>http://da.dl.itc.u-tokyo.ac.jp/mirador/?params=[{%22manifest%22:%22https://www.dl.ndl.go.jp/api/iiif/3437686/manifest.json%22,%22canvas%22:%22https://www.dl.ndl.go.jp/api/iiif/3437686/canvas/208%22}]</v>
      </c>
      <c r="P4658" t="b">
        <f t="shared" si="645"/>
        <v>1</v>
      </c>
      <c r="Q4658" t="b">
        <f t="shared" si="646"/>
        <v>1</v>
      </c>
      <c r="R4658" s="8">
        <v>377</v>
      </c>
      <c r="S4658" s="8">
        <v>5</v>
      </c>
      <c r="T4658" s="9" t="s">
        <v>5885</v>
      </c>
    </row>
    <row r="4659" spans="1:20" ht="19">
      <c r="A4659" s="8" t="str">
        <f t="shared" si="638"/>
        <v>https://w3id.org/kouigenjimonogatari/data/0377-06.json</v>
      </c>
      <c r="B4659" s="8">
        <v>377</v>
      </c>
      <c r="C4659" s="8">
        <v>6</v>
      </c>
      <c r="D4659" s="9" t="s">
        <v>5886</v>
      </c>
      <c r="E4659" t="str">
        <f t="shared" si="639"/>
        <v>http://creativecommons.org/publicdomain/zero/1.0/</v>
      </c>
      <c r="F4659" s="11" t="s">
        <v>5914</v>
      </c>
      <c r="G4659">
        <v>10</v>
      </c>
      <c r="H4659" t="s">
        <v>337</v>
      </c>
      <c r="I4659" s="3" t="str">
        <f t="shared" si="640"/>
        <v>https://jpsearch.go.jp/term/type/文章要素</v>
      </c>
      <c r="L4659">
        <f t="shared" si="642"/>
        <v>208</v>
      </c>
      <c r="M4659" t="str">
        <f t="shared" si="643"/>
        <v>https://www.dl.ndl.go.jp/api/iiif/3437686/canvas/208</v>
      </c>
      <c r="N4659" t="str">
        <f t="shared" si="641"/>
        <v>https://www.dl.ndl.go.jp/api/iiif/3437686/manifest.json</v>
      </c>
      <c r="O4659" t="str">
        <f t="shared" si="644"/>
        <v>http://da.dl.itc.u-tokyo.ac.jp/mirador/?params=[{%22manifest%22:%22https://www.dl.ndl.go.jp/api/iiif/3437686/manifest.json%22,%22canvas%22:%22https://www.dl.ndl.go.jp/api/iiif/3437686/canvas/208%22}]</v>
      </c>
      <c r="P4659" t="b">
        <f t="shared" si="645"/>
        <v>1</v>
      </c>
      <c r="Q4659" t="b">
        <f t="shared" si="646"/>
        <v>1</v>
      </c>
      <c r="R4659" s="8">
        <v>377</v>
      </c>
      <c r="S4659" s="8">
        <v>6</v>
      </c>
      <c r="T4659" s="9" t="s">
        <v>5886</v>
      </c>
    </row>
    <row r="4660" spans="1:20" ht="19">
      <c r="A4660" s="8" t="str">
        <f t="shared" si="638"/>
        <v>https://w3id.org/kouigenjimonogatari/data/0377-07.json</v>
      </c>
      <c r="B4660" s="8">
        <v>377</v>
      </c>
      <c r="C4660" s="8">
        <v>7</v>
      </c>
      <c r="D4660" s="9" t="s">
        <v>5887</v>
      </c>
      <c r="E4660" t="str">
        <f t="shared" si="639"/>
        <v>http://creativecommons.org/publicdomain/zero/1.0/</v>
      </c>
      <c r="F4660" s="11" t="s">
        <v>5914</v>
      </c>
      <c r="G4660">
        <v>10</v>
      </c>
      <c r="H4660" t="s">
        <v>337</v>
      </c>
      <c r="I4660" s="3" t="str">
        <f t="shared" si="640"/>
        <v>https://jpsearch.go.jp/term/type/文章要素</v>
      </c>
      <c r="L4660">
        <f t="shared" si="642"/>
        <v>208</v>
      </c>
      <c r="M4660" t="str">
        <f t="shared" si="643"/>
        <v>https://www.dl.ndl.go.jp/api/iiif/3437686/canvas/208</v>
      </c>
      <c r="N4660" t="str">
        <f t="shared" si="641"/>
        <v>https://www.dl.ndl.go.jp/api/iiif/3437686/manifest.json</v>
      </c>
      <c r="O4660" t="str">
        <f t="shared" si="644"/>
        <v>http://da.dl.itc.u-tokyo.ac.jp/mirador/?params=[{%22manifest%22:%22https://www.dl.ndl.go.jp/api/iiif/3437686/manifest.json%22,%22canvas%22:%22https://www.dl.ndl.go.jp/api/iiif/3437686/canvas/208%22}]</v>
      </c>
      <c r="P4660" t="b">
        <f t="shared" si="645"/>
        <v>1</v>
      </c>
      <c r="Q4660" t="b">
        <f t="shared" si="646"/>
        <v>1</v>
      </c>
      <c r="R4660" s="8">
        <v>377</v>
      </c>
      <c r="S4660" s="8">
        <v>7</v>
      </c>
      <c r="T4660" s="9" t="s">
        <v>5887</v>
      </c>
    </row>
    <row r="4661" spans="1:20" ht="19">
      <c r="A4661" s="8" t="str">
        <f t="shared" si="638"/>
        <v>https://w3id.org/kouigenjimonogatari/data/0377-08.json</v>
      </c>
      <c r="B4661" s="8">
        <v>377</v>
      </c>
      <c r="C4661" s="8">
        <v>8</v>
      </c>
      <c r="D4661" s="9" t="s">
        <v>5888</v>
      </c>
      <c r="E4661" t="str">
        <f t="shared" si="639"/>
        <v>http://creativecommons.org/publicdomain/zero/1.0/</v>
      </c>
      <c r="F4661" s="11" t="s">
        <v>5914</v>
      </c>
      <c r="G4661">
        <v>10</v>
      </c>
      <c r="H4661" t="s">
        <v>337</v>
      </c>
      <c r="I4661" s="3" t="str">
        <f t="shared" si="640"/>
        <v>https://jpsearch.go.jp/term/type/文章要素</v>
      </c>
      <c r="L4661">
        <f t="shared" si="642"/>
        <v>208</v>
      </c>
      <c r="M4661" t="str">
        <f t="shared" si="643"/>
        <v>https://www.dl.ndl.go.jp/api/iiif/3437686/canvas/208</v>
      </c>
      <c r="N4661" t="str">
        <f t="shared" si="641"/>
        <v>https://www.dl.ndl.go.jp/api/iiif/3437686/manifest.json</v>
      </c>
      <c r="O4661" t="str">
        <f t="shared" si="644"/>
        <v>http://da.dl.itc.u-tokyo.ac.jp/mirador/?params=[{%22manifest%22:%22https://www.dl.ndl.go.jp/api/iiif/3437686/manifest.json%22,%22canvas%22:%22https://www.dl.ndl.go.jp/api/iiif/3437686/canvas/208%22}]</v>
      </c>
      <c r="P4661" t="b">
        <f t="shared" si="645"/>
        <v>1</v>
      </c>
      <c r="Q4661" t="b">
        <f t="shared" si="646"/>
        <v>1</v>
      </c>
      <c r="R4661" s="8">
        <v>377</v>
      </c>
      <c r="S4661" s="8">
        <v>8</v>
      </c>
      <c r="T4661" s="9" t="s">
        <v>5888</v>
      </c>
    </row>
    <row r="4662" spans="1:20" ht="19">
      <c r="A4662" s="8" t="str">
        <f t="shared" si="638"/>
        <v>https://w3id.org/kouigenjimonogatari/data/0377-09.json</v>
      </c>
      <c r="B4662" s="8">
        <v>377</v>
      </c>
      <c r="C4662" s="8">
        <v>9</v>
      </c>
      <c r="D4662" s="9" t="s">
        <v>5889</v>
      </c>
      <c r="E4662" t="str">
        <f t="shared" si="639"/>
        <v>http://creativecommons.org/publicdomain/zero/1.0/</v>
      </c>
      <c r="F4662" s="11" t="s">
        <v>5914</v>
      </c>
      <c r="G4662">
        <v>10</v>
      </c>
      <c r="H4662" t="s">
        <v>337</v>
      </c>
      <c r="I4662" s="3" t="str">
        <f t="shared" si="640"/>
        <v>https://jpsearch.go.jp/term/type/文章要素</v>
      </c>
      <c r="L4662">
        <f t="shared" si="642"/>
        <v>208</v>
      </c>
      <c r="M4662" t="str">
        <f t="shared" si="643"/>
        <v>https://www.dl.ndl.go.jp/api/iiif/3437686/canvas/208</v>
      </c>
      <c r="N4662" t="str">
        <f t="shared" si="641"/>
        <v>https://www.dl.ndl.go.jp/api/iiif/3437686/manifest.json</v>
      </c>
      <c r="O4662" t="str">
        <f t="shared" si="644"/>
        <v>http://da.dl.itc.u-tokyo.ac.jp/mirador/?params=[{%22manifest%22:%22https://www.dl.ndl.go.jp/api/iiif/3437686/manifest.json%22,%22canvas%22:%22https://www.dl.ndl.go.jp/api/iiif/3437686/canvas/208%22}]</v>
      </c>
      <c r="P4662" t="b">
        <f t="shared" si="645"/>
        <v>1</v>
      </c>
      <c r="Q4662" t="b">
        <f t="shared" si="646"/>
        <v>1</v>
      </c>
      <c r="R4662" s="8">
        <v>377</v>
      </c>
      <c r="S4662" s="8">
        <v>9</v>
      </c>
      <c r="T4662" s="9" t="s">
        <v>5889</v>
      </c>
    </row>
    <row r="4663" spans="1:20" ht="19">
      <c r="A4663" s="8" t="str">
        <f t="shared" si="638"/>
        <v>https://w3id.org/kouigenjimonogatari/data/0377-10.json</v>
      </c>
      <c r="B4663" s="8">
        <v>377</v>
      </c>
      <c r="C4663" s="8">
        <v>10</v>
      </c>
      <c r="D4663" s="9" t="s">
        <v>4571</v>
      </c>
      <c r="E4663" t="str">
        <f t="shared" si="639"/>
        <v>http://creativecommons.org/publicdomain/zero/1.0/</v>
      </c>
      <c r="F4663" s="11" t="s">
        <v>5914</v>
      </c>
      <c r="G4663">
        <v>10</v>
      </c>
      <c r="H4663" t="s">
        <v>337</v>
      </c>
      <c r="I4663" s="3" t="str">
        <f t="shared" si="640"/>
        <v>https://jpsearch.go.jp/term/type/文章要素</v>
      </c>
      <c r="L4663">
        <f t="shared" si="642"/>
        <v>208</v>
      </c>
      <c r="M4663" t="str">
        <f t="shared" si="643"/>
        <v>https://www.dl.ndl.go.jp/api/iiif/3437686/canvas/208</v>
      </c>
      <c r="N4663" t="str">
        <f t="shared" si="641"/>
        <v>https://www.dl.ndl.go.jp/api/iiif/3437686/manifest.json</v>
      </c>
      <c r="O4663" t="str">
        <f t="shared" si="644"/>
        <v>http://da.dl.itc.u-tokyo.ac.jp/mirador/?params=[{%22manifest%22:%22https://www.dl.ndl.go.jp/api/iiif/3437686/manifest.json%22,%22canvas%22:%22https://www.dl.ndl.go.jp/api/iiif/3437686/canvas/208%22}]</v>
      </c>
      <c r="P4663" t="b">
        <f t="shared" ref="P4663:P4694" si="647">S4663=C4691</f>
        <v>0</v>
      </c>
      <c r="Q4663" t="b">
        <f t="shared" ref="Q4663:Q4694" si="648">B4691=R4663</f>
        <v>0</v>
      </c>
      <c r="R4663" s="8">
        <v>377</v>
      </c>
      <c r="S4663" s="8">
        <v>10</v>
      </c>
      <c r="T4663" s="9" t="s">
        <v>4571</v>
      </c>
    </row>
    <row r="4664" spans="1:20" ht="19">
      <c r="A4664" s="8" t="str">
        <f t="shared" si="638"/>
        <v>https://w3id.org/kouigenjimonogatari/data/0377-11.json</v>
      </c>
      <c r="B4664" s="8">
        <v>377</v>
      </c>
      <c r="C4664" s="8">
        <v>11</v>
      </c>
      <c r="D4664" s="9" t="s">
        <v>5890</v>
      </c>
      <c r="E4664" t="str">
        <f t="shared" si="639"/>
        <v>http://creativecommons.org/publicdomain/zero/1.0/</v>
      </c>
      <c r="F4664" s="11" t="s">
        <v>5914</v>
      </c>
      <c r="G4664">
        <v>10</v>
      </c>
      <c r="H4664" t="s">
        <v>337</v>
      </c>
      <c r="I4664" s="3" t="str">
        <f t="shared" si="640"/>
        <v>https://jpsearch.go.jp/term/type/文章要素</v>
      </c>
      <c r="L4664">
        <f t="shared" si="642"/>
        <v>208</v>
      </c>
      <c r="M4664" t="str">
        <f t="shared" si="643"/>
        <v>https://www.dl.ndl.go.jp/api/iiif/3437686/canvas/208</v>
      </c>
      <c r="N4664" t="str">
        <f t="shared" si="641"/>
        <v>https://www.dl.ndl.go.jp/api/iiif/3437686/manifest.json</v>
      </c>
      <c r="O4664" t="str">
        <f t="shared" si="644"/>
        <v>http://da.dl.itc.u-tokyo.ac.jp/mirador/?params=[{%22manifest%22:%22https://www.dl.ndl.go.jp/api/iiif/3437686/manifest.json%22,%22canvas%22:%22https://www.dl.ndl.go.jp/api/iiif/3437686/canvas/208%22}]</v>
      </c>
      <c r="P4664" t="b">
        <f t="shared" si="647"/>
        <v>0</v>
      </c>
      <c r="Q4664" t="b">
        <f t="shared" si="648"/>
        <v>0</v>
      </c>
      <c r="R4664" s="8">
        <v>377</v>
      </c>
      <c r="S4664" s="8">
        <v>11</v>
      </c>
      <c r="T4664" s="9" t="s">
        <v>5890</v>
      </c>
    </row>
    <row r="4665" spans="1:20" ht="19">
      <c r="A4665" s="8" t="str">
        <f t="shared" si="638"/>
        <v>https://w3id.org/kouigenjimonogatari/data/0377-12.json</v>
      </c>
      <c r="B4665" s="8">
        <v>377</v>
      </c>
      <c r="C4665" s="8">
        <v>12</v>
      </c>
      <c r="D4665" s="9" t="s">
        <v>5891</v>
      </c>
      <c r="E4665" t="str">
        <f t="shared" si="639"/>
        <v>http://creativecommons.org/publicdomain/zero/1.0/</v>
      </c>
      <c r="F4665" s="11" t="s">
        <v>5914</v>
      </c>
      <c r="G4665">
        <v>10</v>
      </c>
      <c r="H4665" t="s">
        <v>337</v>
      </c>
      <c r="I4665" s="3" t="str">
        <f t="shared" si="640"/>
        <v>https://jpsearch.go.jp/term/type/文章要素</v>
      </c>
      <c r="L4665">
        <f t="shared" si="642"/>
        <v>208</v>
      </c>
      <c r="M4665" t="str">
        <f t="shared" si="643"/>
        <v>https://www.dl.ndl.go.jp/api/iiif/3437686/canvas/208</v>
      </c>
      <c r="N4665" t="str">
        <f t="shared" si="641"/>
        <v>https://www.dl.ndl.go.jp/api/iiif/3437686/manifest.json</v>
      </c>
      <c r="O4665" t="str">
        <f t="shared" si="644"/>
        <v>http://da.dl.itc.u-tokyo.ac.jp/mirador/?params=[{%22manifest%22:%22https://www.dl.ndl.go.jp/api/iiif/3437686/manifest.json%22,%22canvas%22:%22https://www.dl.ndl.go.jp/api/iiif/3437686/canvas/208%22}]</v>
      </c>
      <c r="P4665" t="b">
        <f t="shared" si="647"/>
        <v>0</v>
      </c>
      <c r="Q4665" t="b">
        <f t="shared" si="648"/>
        <v>0</v>
      </c>
      <c r="R4665" s="8">
        <v>377</v>
      </c>
      <c r="S4665" s="8">
        <v>12</v>
      </c>
      <c r="T4665" s="9" t="s">
        <v>5891</v>
      </c>
    </row>
    <row r="4666" spans="1:20" ht="19">
      <c r="A4666" s="8" t="str">
        <f t="shared" si="638"/>
        <v>https://w3id.org/kouigenjimonogatari/data/0377-13.json</v>
      </c>
      <c r="B4666" s="8">
        <v>377</v>
      </c>
      <c r="C4666" s="8">
        <v>13</v>
      </c>
      <c r="D4666" s="9" t="s">
        <v>5892</v>
      </c>
      <c r="E4666" t="str">
        <f t="shared" si="639"/>
        <v>http://creativecommons.org/publicdomain/zero/1.0/</v>
      </c>
      <c r="F4666" s="11" t="s">
        <v>5914</v>
      </c>
      <c r="G4666">
        <v>10</v>
      </c>
      <c r="H4666" t="s">
        <v>337</v>
      </c>
      <c r="I4666" s="3" t="str">
        <f t="shared" si="640"/>
        <v>https://jpsearch.go.jp/term/type/文章要素</v>
      </c>
      <c r="L4666">
        <f t="shared" si="642"/>
        <v>208</v>
      </c>
      <c r="M4666" t="str">
        <f t="shared" si="643"/>
        <v>https://www.dl.ndl.go.jp/api/iiif/3437686/canvas/208</v>
      </c>
      <c r="N4666" t="str">
        <f t="shared" si="641"/>
        <v>https://www.dl.ndl.go.jp/api/iiif/3437686/manifest.json</v>
      </c>
      <c r="O4666" t="str">
        <f t="shared" si="644"/>
        <v>http://da.dl.itc.u-tokyo.ac.jp/mirador/?params=[{%22manifest%22:%22https://www.dl.ndl.go.jp/api/iiif/3437686/manifest.json%22,%22canvas%22:%22https://www.dl.ndl.go.jp/api/iiif/3437686/canvas/208%22}]</v>
      </c>
      <c r="P4666" t="b">
        <f t="shared" si="647"/>
        <v>0</v>
      </c>
      <c r="Q4666" t="b">
        <f t="shared" si="648"/>
        <v>0</v>
      </c>
      <c r="R4666" s="8">
        <v>377</v>
      </c>
      <c r="S4666" s="8">
        <v>13</v>
      </c>
      <c r="T4666" s="9" t="s">
        <v>5892</v>
      </c>
    </row>
    <row r="4667" spans="1:20" ht="19">
      <c r="A4667" s="8" t="str">
        <f t="shared" si="638"/>
        <v>https://w3id.org/kouigenjimonogatari/data/0377-14.json</v>
      </c>
      <c r="B4667" s="8">
        <v>377</v>
      </c>
      <c r="C4667" s="8">
        <v>14</v>
      </c>
      <c r="D4667" s="9" t="s">
        <v>5893</v>
      </c>
      <c r="E4667" t="str">
        <f t="shared" si="639"/>
        <v>http://creativecommons.org/publicdomain/zero/1.0/</v>
      </c>
      <c r="F4667" s="11" t="s">
        <v>5914</v>
      </c>
      <c r="G4667">
        <v>10</v>
      </c>
      <c r="H4667" t="s">
        <v>337</v>
      </c>
      <c r="I4667" s="3" t="str">
        <f t="shared" si="640"/>
        <v>https://jpsearch.go.jp/term/type/文章要素</v>
      </c>
      <c r="L4667">
        <f t="shared" si="642"/>
        <v>208</v>
      </c>
      <c r="M4667" t="str">
        <f t="shared" si="643"/>
        <v>https://www.dl.ndl.go.jp/api/iiif/3437686/canvas/208</v>
      </c>
      <c r="N4667" t="str">
        <f t="shared" si="641"/>
        <v>https://www.dl.ndl.go.jp/api/iiif/3437686/manifest.json</v>
      </c>
      <c r="O4667" t="str">
        <f t="shared" si="644"/>
        <v>http://da.dl.itc.u-tokyo.ac.jp/mirador/?params=[{%22manifest%22:%22https://www.dl.ndl.go.jp/api/iiif/3437686/manifest.json%22,%22canvas%22:%22https://www.dl.ndl.go.jp/api/iiif/3437686/canvas/208%22}]</v>
      </c>
      <c r="P4667" t="b">
        <f t="shared" si="647"/>
        <v>0</v>
      </c>
      <c r="Q4667" t="b">
        <f t="shared" si="648"/>
        <v>0</v>
      </c>
      <c r="R4667" s="8">
        <v>377</v>
      </c>
      <c r="S4667" s="8">
        <v>14</v>
      </c>
      <c r="T4667" s="9" t="s">
        <v>5893</v>
      </c>
    </row>
    <row r="4668" spans="1:20" ht="19">
      <c r="A4668" s="8" t="str">
        <f t="shared" si="638"/>
        <v>https://w3id.org/kouigenjimonogatari/data/0378-01.json</v>
      </c>
      <c r="B4668" s="8">
        <v>378</v>
      </c>
      <c r="C4668" s="8">
        <v>1</v>
      </c>
      <c r="D4668" s="9" t="s">
        <v>5894</v>
      </c>
      <c r="E4668" t="str">
        <f t="shared" si="639"/>
        <v>http://creativecommons.org/publicdomain/zero/1.0/</v>
      </c>
      <c r="F4668" s="11" t="s">
        <v>5914</v>
      </c>
      <c r="G4668">
        <v>10</v>
      </c>
      <c r="H4668" t="s">
        <v>337</v>
      </c>
      <c r="I4668" s="3" t="str">
        <f t="shared" si="640"/>
        <v>https://jpsearch.go.jp/term/type/文章要素</v>
      </c>
      <c r="L4668">
        <f t="shared" si="642"/>
        <v>209</v>
      </c>
      <c r="M4668" t="str">
        <f t="shared" si="643"/>
        <v>https://www.dl.ndl.go.jp/api/iiif/3437686/canvas/209</v>
      </c>
      <c r="N4668" t="str">
        <f t="shared" si="641"/>
        <v>https://www.dl.ndl.go.jp/api/iiif/3437686/manifest.json</v>
      </c>
      <c r="O4668" t="str">
        <f t="shared" si="644"/>
        <v>http://da.dl.itc.u-tokyo.ac.jp/mirador/?params=[{%22manifest%22:%22https://www.dl.ndl.go.jp/api/iiif/3437686/manifest.json%22,%22canvas%22:%22https://www.dl.ndl.go.jp/api/iiif/3437686/canvas/209%22}]</v>
      </c>
      <c r="P4668" t="b">
        <f t="shared" si="647"/>
        <v>0</v>
      </c>
      <c r="Q4668" t="b">
        <f t="shared" si="648"/>
        <v>0</v>
      </c>
      <c r="R4668" s="8">
        <v>378</v>
      </c>
      <c r="S4668" s="8">
        <v>1</v>
      </c>
      <c r="T4668" s="9" t="s">
        <v>5894</v>
      </c>
    </row>
    <row r="4669" spans="1:20" ht="19">
      <c r="A4669" s="8" t="str">
        <f t="shared" si="638"/>
        <v>https://w3id.org/kouigenjimonogatari/data/0378-02.json</v>
      </c>
      <c r="B4669" s="8">
        <v>378</v>
      </c>
      <c r="C4669" s="8">
        <v>2</v>
      </c>
      <c r="D4669" s="9" t="s">
        <v>5895</v>
      </c>
      <c r="E4669" t="str">
        <f t="shared" si="639"/>
        <v>http://creativecommons.org/publicdomain/zero/1.0/</v>
      </c>
      <c r="F4669" s="11" t="s">
        <v>5914</v>
      </c>
      <c r="G4669">
        <v>10</v>
      </c>
      <c r="H4669" t="s">
        <v>337</v>
      </c>
      <c r="I4669" s="3" t="str">
        <f t="shared" si="640"/>
        <v>https://jpsearch.go.jp/term/type/文章要素</v>
      </c>
      <c r="L4669">
        <f t="shared" si="642"/>
        <v>209</v>
      </c>
      <c r="M4669" t="str">
        <f t="shared" si="643"/>
        <v>https://www.dl.ndl.go.jp/api/iiif/3437686/canvas/209</v>
      </c>
      <c r="N4669" t="str">
        <f t="shared" si="641"/>
        <v>https://www.dl.ndl.go.jp/api/iiif/3437686/manifest.json</v>
      </c>
      <c r="O4669" t="str">
        <f t="shared" si="644"/>
        <v>http://da.dl.itc.u-tokyo.ac.jp/mirador/?params=[{%22manifest%22:%22https://www.dl.ndl.go.jp/api/iiif/3437686/manifest.json%22,%22canvas%22:%22https://www.dl.ndl.go.jp/api/iiif/3437686/canvas/209%22}]</v>
      </c>
      <c r="P4669" t="b">
        <f t="shared" si="647"/>
        <v>0</v>
      </c>
      <c r="Q4669" t="b">
        <f t="shared" si="648"/>
        <v>0</v>
      </c>
      <c r="R4669" s="8">
        <v>378</v>
      </c>
      <c r="S4669" s="8">
        <v>2</v>
      </c>
      <c r="T4669" s="9" t="s">
        <v>5895</v>
      </c>
    </row>
    <row r="4670" spans="1:20" ht="19">
      <c r="A4670" s="8" t="str">
        <f t="shared" si="638"/>
        <v>https://w3id.org/kouigenjimonogatari/data/0378-03.json</v>
      </c>
      <c r="B4670" s="8">
        <v>378</v>
      </c>
      <c r="C4670" s="8">
        <v>3</v>
      </c>
      <c r="D4670" s="9" t="s">
        <v>5896</v>
      </c>
      <c r="E4670" t="str">
        <f t="shared" si="639"/>
        <v>http://creativecommons.org/publicdomain/zero/1.0/</v>
      </c>
      <c r="F4670" s="11" t="s">
        <v>5914</v>
      </c>
      <c r="G4670">
        <v>10</v>
      </c>
      <c r="H4670" t="s">
        <v>337</v>
      </c>
      <c r="I4670" s="3" t="str">
        <f t="shared" si="640"/>
        <v>https://jpsearch.go.jp/term/type/文章要素</v>
      </c>
      <c r="L4670">
        <f t="shared" si="642"/>
        <v>209</v>
      </c>
      <c r="M4670" t="str">
        <f t="shared" si="643"/>
        <v>https://www.dl.ndl.go.jp/api/iiif/3437686/canvas/209</v>
      </c>
      <c r="N4670" t="str">
        <f t="shared" si="641"/>
        <v>https://www.dl.ndl.go.jp/api/iiif/3437686/manifest.json</v>
      </c>
      <c r="O4670" t="str">
        <f t="shared" si="644"/>
        <v>http://da.dl.itc.u-tokyo.ac.jp/mirador/?params=[{%22manifest%22:%22https://www.dl.ndl.go.jp/api/iiif/3437686/manifest.json%22,%22canvas%22:%22https://www.dl.ndl.go.jp/api/iiif/3437686/canvas/209%22}]</v>
      </c>
      <c r="P4670" t="b">
        <f t="shared" si="647"/>
        <v>0</v>
      </c>
      <c r="Q4670" t="b">
        <f t="shared" si="648"/>
        <v>0</v>
      </c>
      <c r="R4670" s="8">
        <v>378</v>
      </c>
      <c r="S4670" s="8">
        <v>3</v>
      </c>
      <c r="T4670" s="9" t="s">
        <v>5896</v>
      </c>
    </row>
    <row r="4671" spans="1:20" ht="19">
      <c r="A4671" s="8" t="str">
        <f t="shared" si="638"/>
        <v>https://w3id.org/kouigenjimonogatari/data/0378-04.json</v>
      </c>
      <c r="B4671" s="8">
        <v>378</v>
      </c>
      <c r="C4671" s="8">
        <v>4</v>
      </c>
      <c r="D4671" s="9" t="s">
        <v>5897</v>
      </c>
      <c r="E4671" t="str">
        <f t="shared" si="639"/>
        <v>http://creativecommons.org/publicdomain/zero/1.0/</v>
      </c>
      <c r="F4671" s="11" t="s">
        <v>5914</v>
      </c>
      <c r="G4671">
        <v>10</v>
      </c>
      <c r="H4671" t="s">
        <v>337</v>
      </c>
      <c r="I4671" s="3" t="str">
        <f t="shared" si="640"/>
        <v>https://jpsearch.go.jp/term/type/文章要素</v>
      </c>
      <c r="L4671">
        <f t="shared" si="642"/>
        <v>209</v>
      </c>
      <c r="M4671" t="str">
        <f t="shared" si="643"/>
        <v>https://www.dl.ndl.go.jp/api/iiif/3437686/canvas/209</v>
      </c>
      <c r="N4671" t="str">
        <f t="shared" si="641"/>
        <v>https://www.dl.ndl.go.jp/api/iiif/3437686/manifest.json</v>
      </c>
      <c r="O4671" t="str">
        <f t="shared" si="644"/>
        <v>http://da.dl.itc.u-tokyo.ac.jp/mirador/?params=[{%22manifest%22:%22https://www.dl.ndl.go.jp/api/iiif/3437686/manifest.json%22,%22canvas%22:%22https://www.dl.ndl.go.jp/api/iiif/3437686/canvas/209%22}]</v>
      </c>
      <c r="P4671" t="b">
        <f t="shared" si="647"/>
        <v>0</v>
      </c>
      <c r="Q4671" t="b">
        <f t="shared" si="648"/>
        <v>0</v>
      </c>
      <c r="R4671" s="8">
        <v>378</v>
      </c>
      <c r="S4671" s="8">
        <v>4</v>
      </c>
      <c r="T4671" s="9" t="s">
        <v>5897</v>
      </c>
    </row>
    <row r="4672" spans="1:20" ht="19">
      <c r="A4672" s="8" t="str">
        <f t="shared" ref="A4672:A4735" si="649">"https://w3id.org/kouigenjimonogatari/data/"&amp;TEXT(B4672, "0000")&amp;"-"&amp;TEXT(C4672, "00")&amp;".json"</f>
        <v>https://w3id.org/kouigenjimonogatari/data/0378-05.json</v>
      </c>
      <c r="B4672" s="8">
        <v>378</v>
      </c>
      <c r="C4672" s="8">
        <v>5</v>
      </c>
      <c r="D4672" s="9" t="s">
        <v>5898</v>
      </c>
      <c r="E4672" t="str">
        <f t="shared" si="639"/>
        <v>http://creativecommons.org/publicdomain/zero/1.0/</v>
      </c>
      <c r="F4672" s="11" t="s">
        <v>5914</v>
      </c>
      <c r="G4672">
        <v>10</v>
      </c>
      <c r="H4672" t="s">
        <v>337</v>
      </c>
      <c r="I4672" s="3" t="str">
        <f t="shared" si="640"/>
        <v>https://jpsearch.go.jp/term/type/文章要素</v>
      </c>
      <c r="L4672">
        <f t="shared" si="642"/>
        <v>209</v>
      </c>
      <c r="M4672" t="str">
        <f t="shared" si="643"/>
        <v>https://www.dl.ndl.go.jp/api/iiif/3437686/canvas/209</v>
      </c>
      <c r="N4672" t="str">
        <f t="shared" si="641"/>
        <v>https://www.dl.ndl.go.jp/api/iiif/3437686/manifest.json</v>
      </c>
      <c r="O4672" t="str">
        <f t="shared" si="644"/>
        <v>http://da.dl.itc.u-tokyo.ac.jp/mirador/?params=[{%22manifest%22:%22https://www.dl.ndl.go.jp/api/iiif/3437686/manifest.json%22,%22canvas%22:%22https://www.dl.ndl.go.jp/api/iiif/3437686/canvas/209%22}]</v>
      </c>
      <c r="P4672" t="b">
        <f t="shared" si="647"/>
        <v>0</v>
      </c>
      <c r="Q4672" t="b">
        <f t="shared" si="648"/>
        <v>0</v>
      </c>
      <c r="R4672" s="8">
        <v>378</v>
      </c>
      <c r="S4672" s="8">
        <v>5</v>
      </c>
      <c r="T4672" s="9" t="s">
        <v>5898</v>
      </c>
    </row>
    <row r="4673" spans="1:20" ht="19">
      <c r="A4673" s="8" t="str">
        <f t="shared" si="649"/>
        <v>https://w3id.org/kouigenjimonogatari/data/0378-06.json</v>
      </c>
      <c r="B4673" s="8">
        <v>378</v>
      </c>
      <c r="C4673" s="8">
        <v>6</v>
      </c>
      <c r="D4673" s="9" t="s">
        <v>5899</v>
      </c>
      <c r="E4673" t="str">
        <f t="shared" si="639"/>
        <v>http://creativecommons.org/publicdomain/zero/1.0/</v>
      </c>
      <c r="F4673" s="11" t="s">
        <v>5914</v>
      </c>
      <c r="G4673">
        <v>10</v>
      </c>
      <c r="H4673" t="s">
        <v>337</v>
      </c>
      <c r="I4673" s="3" t="str">
        <f t="shared" si="640"/>
        <v>https://jpsearch.go.jp/term/type/文章要素</v>
      </c>
      <c r="L4673">
        <f t="shared" si="642"/>
        <v>209</v>
      </c>
      <c r="M4673" t="str">
        <f t="shared" si="643"/>
        <v>https://www.dl.ndl.go.jp/api/iiif/3437686/canvas/209</v>
      </c>
      <c r="N4673" t="str">
        <f t="shared" si="641"/>
        <v>https://www.dl.ndl.go.jp/api/iiif/3437686/manifest.json</v>
      </c>
      <c r="O4673" t="str">
        <f t="shared" si="644"/>
        <v>http://da.dl.itc.u-tokyo.ac.jp/mirador/?params=[{%22manifest%22:%22https://www.dl.ndl.go.jp/api/iiif/3437686/manifest.json%22,%22canvas%22:%22https://www.dl.ndl.go.jp/api/iiif/3437686/canvas/209%22}]</v>
      </c>
      <c r="P4673" t="b">
        <f t="shared" si="647"/>
        <v>0</v>
      </c>
      <c r="Q4673" t="b">
        <f t="shared" si="648"/>
        <v>0</v>
      </c>
      <c r="R4673" s="8">
        <v>378</v>
      </c>
      <c r="S4673" s="8">
        <v>6</v>
      </c>
      <c r="T4673" s="9" t="s">
        <v>5899</v>
      </c>
    </row>
    <row r="4674" spans="1:20" ht="19">
      <c r="A4674" s="8" t="str">
        <f t="shared" si="649"/>
        <v>https://w3id.org/kouigenjimonogatari/data/0378-07.json</v>
      </c>
      <c r="B4674" s="8">
        <v>378</v>
      </c>
      <c r="C4674" s="8">
        <v>7</v>
      </c>
      <c r="D4674" s="9" t="s">
        <v>4583</v>
      </c>
      <c r="E4674" t="str">
        <f t="shared" si="639"/>
        <v>http://creativecommons.org/publicdomain/zero/1.0/</v>
      </c>
      <c r="F4674" s="11" t="s">
        <v>5914</v>
      </c>
      <c r="G4674">
        <v>10</v>
      </c>
      <c r="H4674" t="s">
        <v>337</v>
      </c>
      <c r="I4674" s="3" t="str">
        <f t="shared" si="640"/>
        <v>https://jpsearch.go.jp/term/type/文章要素</v>
      </c>
      <c r="L4674">
        <f t="shared" si="642"/>
        <v>209</v>
      </c>
      <c r="M4674" t="str">
        <f t="shared" si="643"/>
        <v>https://www.dl.ndl.go.jp/api/iiif/3437686/canvas/209</v>
      </c>
      <c r="N4674" t="str">
        <f t="shared" si="641"/>
        <v>https://www.dl.ndl.go.jp/api/iiif/3437686/manifest.json</v>
      </c>
      <c r="O4674" t="str">
        <f t="shared" si="644"/>
        <v>http://da.dl.itc.u-tokyo.ac.jp/mirador/?params=[{%22manifest%22:%22https://www.dl.ndl.go.jp/api/iiif/3437686/manifest.json%22,%22canvas%22:%22https://www.dl.ndl.go.jp/api/iiif/3437686/canvas/209%22}]</v>
      </c>
      <c r="P4674" t="b">
        <f t="shared" si="647"/>
        <v>0</v>
      </c>
      <c r="Q4674" t="b">
        <f t="shared" si="648"/>
        <v>0</v>
      </c>
      <c r="R4674" s="8">
        <v>378</v>
      </c>
      <c r="S4674" s="8">
        <v>7</v>
      </c>
      <c r="T4674" s="9" t="s">
        <v>4583</v>
      </c>
    </row>
    <row r="4675" spans="1:20" ht="19">
      <c r="A4675" s="8" t="str">
        <f t="shared" si="649"/>
        <v>https://w3id.org/kouigenjimonogatari/data/0378-08.json</v>
      </c>
      <c r="B4675" s="8">
        <v>378</v>
      </c>
      <c r="C4675" s="8">
        <v>8</v>
      </c>
      <c r="D4675" s="9" t="s">
        <v>4585</v>
      </c>
      <c r="E4675" t="str">
        <f t="shared" si="639"/>
        <v>http://creativecommons.org/publicdomain/zero/1.0/</v>
      </c>
      <c r="F4675" s="11" t="s">
        <v>5914</v>
      </c>
      <c r="G4675">
        <v>10</v>
      </c>
      <c r="H4675" t="s">
        <v>337</v>
      </c>
      <c r="I4675" s="3" t="str">
        <f t="shared" si="640"/>
        <v>https://jpsearch.go.jp/term/type/文章要素</v>
      </c>
      <c r="L4675">
        <f t="shared" si="642"/>
        <v>209</v>
      </c>
      <c r="M4675" t="str">
        <f t="shared" si="643"/>
        <v>https://www.dl.ndl.go.jp/api/iiif/3437686/canvas/209</v>
      </c>
      <c r="N4675" t="str">
        <f t="shared" si="641"/>
        <v>https://www.dl.ndl.go.jp/api/iiif/3437686/manifest.json</v>
      </c>
      <c r="O4675" t="str">
        <f t="shared" si="644"/>
        <v>http://da.dl.itc.u-tokyo.ac.jp/mirador/?params=[{%22manifest%22:%22https://www.dl.ndl.go.jp/api/iiif/3437686/manifest.json%22,%22canvas%22:%22https://www.dl.ndl.go.jp/api/iiif/3437686/canvas/209%22}]</v>
      </c>
      <c r="P4675" t="b">
        <f t="shared" si="647"/>
        <v>0</v>
      </c>
      <c r="Q4675" t="b">
        <f t="shared" si="648"/>
        <v>0</v>
      </c>
      <c r="R4675" s="8">
        <v>378</v>
      </c>
      <c r="S4675" s="8">
        <v>8</v>
      </c>
      <c r="T4675" s="9" t="s">
        <v>4585</v>
      </c>
    </row>
    <row r="4676" spans="1:20" ht="19">
      <c r="A4676" s="8" t="str">
        <f t="shared" si="649"/>
        <v>https://w3id.org/kouigenjimonogatari/data/0378-09.json</v>
      </c>
      <c r="B4676" s="8">
        <v>378</v>
      </c>
      <c r="C4676" s="8">
        <v>9</v>
      </c>
      <c r="D4676" s="9" t="s">
        <v>5900</v>
      </c>
      <c r="E4676" t="str">
        <f t="shared" si="639"/>
        <v>http://creativecommons.org/publicdomain/zero/1.0/</v>
      </c>
      <c r="F4676" s="11" t="s">
        <v>5914</v>
      </c>
      <c r="G4676">
        <v>10</v>
      </c>
      <c r="H4676" t="s">
        <v>337</v>
      </c>
      <c r="I4676" s="3" t="str">
        <f t="shared" si="640"/>
        <v>https://jpsearch.go.jp/term/type/文章要素</v>
      </c>
      <c r="L4676">
        <f t="shared" si="642"/>
        <v>209</v>
      </c>
      <c r="M4676" t="str">
        <f t="shared" si="643"/>
        <v>https://www.dl.ndl.go.jp/api/iiif/3437686/canvas/209</v>
      </c>
      <c r="N4676" t="str">
        <f t="shared" si="641"/>
        <v>https://www.dl.ndl.go.jp/api/iiif/3437686/manifest.json</v>
      </c>
      <c r="O4676" t="str">
        <f t="shared" si="644"/>
        <v>http://da.dl.itc.u-tokyo.ac.jp/mirador/?params=[{%22manifest%22:%22https://www.dl.ndl.go.jp/api/iiif/3437686/manifest.json%22,%22canvas%22:%22https://www.dl.ndl.go.jp/api/iiif/3437686/canvas/209%22}]</v>
      </c>
      <c r="P4676" t="b">
        <f t="shared" si="647"/>
        <v>0</v>
      </c>
      <c r="Q4676" t="b">
        <f t="shared" si="648"/>
        <v>0</v>
      </c>
      <c r="R4676" s="8">
        <v>378</v>
      </c>
      <c r="S4676" s="8">
        <v>9</v>
      </c>
      <c r="T4676" s="9" t="s">
        <v>5900</v>
      </c>
    </row>
    <row r="4677" spans="1:20" ht="19">
      <c r="A4677" s="8" t="str">
        <f t="shared" si="649"/>
        <v>https://w3id.org/kouigenjimonogatari/data/0378-10.json</v>
      </c>
      <c r="B4677" s="8">
        <v>378</v>
      </c>
      <c r="C4677" s="8">
        <v>10</v>
      </c>
      <c r="D4677" s="9" t="s">
        <v>5901</v>
      </c>
      <c r="E4677" t="str">
        <f t="shared" si="639"/>
        <v>http://creativecommons.org/publicdomain/zero/1.0/</v>
      </c>
      <c r="F4677" s="11" t="s">
        <v>5914</v>
      </c>
      <c r="G4677">
        <v>10</v>
      </c>
      <c r="H4677" t="s">
        <v>337</v>
      </c>
      <c r="I4677" s="3" t="str">
        <f t="shared" si="640"/>
        <v>https://jpsearch.go.jp/term/type/文章要素</v>
      </c>
      <c r="L4677">
        <f t="shared" si="642"/>
        <v>209</v>
      </c>
      <c r="M4677" t="str">
        <f t="shared" si="643"/>
        <v>https://www.dl.ndl.go.jp/api/iiif/3437686/canvas/209</v>
      </c>
      <c r="N4677" t="str">
        <f t="shared" si="641"/>
        <v>https://www.dl.ndl.go.jp/api/iiif/3437686/manifest.json</v>
      </c>
      <c r="O4677" t="str">
        <f t="shared" si="644"/>
        <v>http://da.dl.itc.u-tokyo.ac.jp/mirador/?params=[{%22manifest%22:%22https://www.dl.ndl.go.jp/api/iiif/3437686/manifest.json%22,%22canvas%22:%22https://www.dl.ndl.go.jp/api/iiif/3437686/canvas/209%22}]</v>
      </c>
      <c r="P4677" t="b">
        <f t="shared" si="647"/>
        <v>0</v>
      </c>
      <c r="Q4677" t="b">
        <f t="shared" si="648"/>
        <v>0</v>
      </c>
      <c r="R4677" s="8">
        <v>378</v>
      </c>
      <c r="S4677" s="8">
        <v>10</v>
      </c>
      <c r="T4677" s="9" t="s">
        <v>5901</v>
      </c>
    </row>
    <row r="4678" spans="1:20" ht="19">
      <c r="A4678" s="8" t="str">
        <f t="shared" si="649"/>
        <v>https://w3id.org/kouigenjimonogatari/data/0378-11.json</v>
      </c>
      <c r="B4678" s="8">
        <v>378</v>
      </c>
      <c r="C4678" s="8">
        <v>11</v>
      </c>
      <c r="D4678" s="9" t="s">
        <v>4589</v>
      </c>
      <c r="E4678" t="str">
        <f t="shared" si="639"/>
        <v>http://creativecommons.org/publicdomain/zero/1.0/</v>
      </c>
      <c r="F4678" s="11" t="s">
        <v>5914</v>
      </c>
      <c r="G4678">
        <v>10</v>
      </c>
      <c r="H4678" t="s">
        <v>337</v>
      </c>
      <c r="I4678" s="3" t="str">
        <f t="shared" si="640"/>
        <v>https://jpsearch.go.jp/term/type/文章要素</v>
      </c>
      <c r="L4678">
        <f t="shared" si="642"/>
        <v>209</v>
      </c>
      <c r="M4678" t="str">
        <f t="shared" si="643"/>
        <v>https://www.dl.ndl.go.jp/api/iiif/3437686/canvas/209</v>
      </c>
      <c r="N4678" t="str">
        <f t="shared" si="641"/>
        <v>https://www.dl.ndl.go.jp/api/iiif/3437686/manifest.json</v>
      </c>
      <c r="O4678" t="str">
        <f t="shared" si="644"/>
        <v>http://da.dl.itc.u-tokyo.ac.jp/mirador/?params=[{%22manifest%22:%22https://www.dl.ndl.go.jp/api/iiif/3437686/manifest.json%22,%22canvas%22:%22https://www.dl.ndl.go.jp/api/iiif/3437686/canvas/209%22}]</v>
      </c>
      <c r="P4678" t="b">
        <f t="shared" si="647"/>
        <v>0</v>
      </c>
      <c r="Q4678" t="b">
        <f t="shared" si="648"/>
        <v>0</v>
      </c>
      <c r="R4678" s="8">
        <v>378</v>
      </c>
      <c r="S4678" s="8">
        <v>11</v>
      </c>
      <c r="T4678" s="9" t="s">
        <v>4589</v>
      </c>
    </row>
    <row r="4679" spans="1:20" ht="19">
      <c r="A4679" s="8" t="str">
        <f t="shared" si="649"/>
        <v>https://w3id.org/kouigenjimonogatari/data/0378-12.json</v>
      </c>
      <c r="B4679" s="8">
        <v>378</v>
      </c>
      <c r="C4679" s="8">
        <v>12</v>
      </c>
      <c r="D4679" s="9" t="s">
        <v>5902</v>
      </c>
      <c r="E4679" t="str">
        <f t="shared" si="639"/>
        <v>http://creativecommons.org/publicdomain/zero/1.0/</v>
      </c>
      <c r="F4679" s="11" t="s">
        <v>5914</v>
      </c>
      <c r="G4679">
        <v>10</v>
      </c>
      <c r="H4679" t="s">
        <v>337</v>
      </c>
      <c r="I4679" s="3" t="str">
        <f t="shared" si="640"/>
        <v>https://jpsearch.go.jp/term/type/文章要素</v>
      </c>
      <c r="L4679">
        <f t="shared" si="642"/>
        <v>209</v>
      </c>
      <c r="M4679" t="str">
        <f t="shared" si="643"/>
        <v>https://www.dl.ndl.go.jp/api/iiif/3437686/canvas/209</v>
      </c>
      <c r="N4679" t="str">
        <f t="shared" si="641"/>
        <v>https://www.dl.ndl.go.jp/api/iiif/3437686/manifest.json</v>
      </c>
      <c r="O4679" t="str">
        <f t="shared" si="644"/>
        <v>http://da.dl.itc.u-tokyo.ac.jp/mirador/?params=[{%22manifest%22:%22https://www.dl.ndl.go.jp/api/iiif/3437686/manifest.json%22,%22canvas%22:%22https://www.dl.ndl.go.jp/api/iiif/3437686/canvas/209%22}]</v>
      </c>
      <c r="P4679" t="b">
        <f t="shared" si="647"/>
        <v>0</v>
      </c>
      <c r="Q4679" t="b">
        <f t="shared" si="648"/>
        <v>0</v>
      </c>
      <c r="R4679" s="8">
        <v>378</v>
      </c>
      <c r="S4679" s="8">
        <v>12</v>
      </c>
      <c r="T4679" s="9" t="s">
        <v>5902</v>
      </c>
    </row>
    <row r="4680" spans="1:20" ht="19">
      <c r="A4680" s="8" t="str">
        <f t="shared" si="649"/>
        <v>https://w3id.org/kouigenjimonogatari/data/0378-13.json</v>
      </c>
      <c r="B4680" s="8">
        <v>378</v>
      </c>
      <c r="C4680" s="8">
        <v>13</v>
      </c>
      <c r="D4680" s="9" t="s">
        <v>5903</v>
      </c>
      <c r="E4680" t="str">
        <f t="shared" si="639"/>
        <v>http://creativecommons.org/publicdomain/zero/1.0/</v>
      </c>
      <c r="F4680" s="11" t="s">
        <v>5914</v>
      </c>
      <c r="G4680">
        <v>10</v>
      </c>
      <c r="H4680" t="s">
        <v>337</v>
      </c>
      <c r="I4680" s="3" t="str">
        <f t="shared" si="640"/>
        <v>https://jpsearch.go.jp/term/type/文章要素</v>
      </c>
      <c r="L4680">
        <f t="shared" si="642"/>
        <v>209</v>
      </c>
      <c r="M4680" t="str">
        <f t="shared" si="643"/>
        <v>https://www.dl.ndl.go.jp/api/iiif/3437686/canvas/209</v>
      </c>
      <c r="N4680" t="str">
        <f t="shared" si="641"/>
        <v>https://www.dl.ndl.go.jp/api/iiif/3437686/manifest.json</v>
      </c>
      <c r="O4680" t="str">
        <f t="shared" si="644"/>
        <v>http://da.dl.itc.u-tokyo.ac.jp/mirador/?params=[{%22manifest%22:%22https://www.dl.ndl.go.jp/api/iiif/3437686/manifest.json%22,%22canvas%22:%22https://www.dl.ndl.go.jp/api/iiif/3437686/canvas/209%22}]</v>
      </c>
      <c r="P4680" t="b">
        <f t="shared" si="647"/>
        <v>0</v>
      </c>
      <c r="Q4680" t="b">
        <f t="shared" si="648"/>
        <v>0</v>
      </c>
      <c r="R4680" s="8">
        <v>378</v>
      </c>
      <c r="S4680" s="8">
        <v>13</v>
      </c>
      <c r="T4680" s="9" t="s">
        <v>5903</v>
      </c>
    </row>
    <row r="4681" spans="1:20" ht="19">
      <c r="A4681" s="8" t="str">
        <f t="shared" si="649"/>
        <v>https://w3id.org/kouigenjimonogatari/data/0378-14.json</v>
      </c>
      <c r="B4681" s="8">
        <v>378</v>
      </c>
      <c r="C4681" s="8">
        <v>14</v>
      </c>
      <c r="D4681" s="9" t="s">
        <v>5904</v>
      </c>
      <c r="E4681" t="str">
        <f t="shared" si="639"/>
        <v>http://creativecommons.org/publicdomain/zero/1.0/</v>
      </c>
      <c r="F4681" s="11" t="s">
        <v>5914</v>
      </c>
      <c r="G4681">
        <v>10</v>
      </c>
      <c r="H4681" t="s">
        <v>337</v>
      </c>
      <c r="I4681" s="3" t="str">
        <f t="shared" si="640"/>
        <v>https://jpsearch.go.jp/term/type/文章要素</v>
      </c>
      <c r="L4681">
        <f t="shared" si="642"/>
        <v>209</v>
      </c>
      <c r="M4681" t="str">
        <f t="shared" si="643"/>
        <v>https://www.dl.ndl.go.jp/api/iiif/3437686/canvas/209</v>
      </c>
      <c r="N4681" t="str">
        <f t="shared" si="641"/>
        <v>https://www.dl.ndl.go.jp/api/iiif/3437686/manifest.json</v>
      </c>
      <c r="O4681" t="str">
        <f t="shared" si="644"/>
        <v>http://da.dl.itc.u-tokyo.ac.jp/mirador/?params=[{%22manifest%22:%22https://www.dl.ndl.go.jp/api/iiif/3437686/manifest.json%22,%22canvas%22:%22https://www.dl.ndl.go.jp/api/iiif/3437686/canvas/209%22}]</v>
      </c>
      <c r="P4681" t="b">
        <f t="shared" si="647"/>
        <v>0</v>
      </c>
      <c r="Q4681" t="b">
        <f t="shared" si="648"/>
        <v>0</v>
      </c>
      <c r="R4681" s="8">
        <v>378</v>
      </c>
      <c r="S4681" s="8">
        <v>14</v>
      </c>
      <c r="T4681" s="9" t="s">
        <v>5904</v>
      </c>
    </row>
    <row r="4682" spans="1:20" ht="19">
      <c r="A4682" s="8" t="str">
        <f t="shared" si="649"/>
        <v>https://w3id.org/kouigenjimonogatari/data/0379-01.json</v>
      </c>
      <c r="B4682" s="8">
        <v>379</v>
      </c>
      <c r="C4682" s="8">
        <v>1</v>
      </c>
      <c r="D4682" s="9" t="s">
        <v>5905</v>
      </c>
      <c r="E4682" t="str">
        <f t="shared" si="639"/>
        <v>http://creativecommons.org/publicdomain/zero/1.0/</v>
      </c>
      <c r="F4682" s="11" t="s">
        <v>5914</v>
      </c>
      <c r="G4682">
        <v>10</v>
      </c>
      <c r="H4682" t="s">
        <v>337</v>
      </c>
      <c r="I4682" s="3" t="str">
        <f t="shared" si="640"/>
        <v>https://jpsearch.go.jp/term/type/文章要素</v>
      </c>
      <c r="L4682">
        <f t="shared" si="642"/>
        <v>209</v>
      </c>
      <c r="M4682" t="str">
        <f t="shared" si="643"/>
        <v>https://www.dl.ndl.go.jp/api/iiif/3437686/canvas/209</v>
      </c>
      <c r="N4682" t="str">
        <f t="shared" si="641"/>
        <v>https://www.dl.ndl.go.jp/api/iiif/3437686/manifest.json</v>
      </c>
      <c r="O4682" t="str">
        <f t="shared" si="644"/>
        <v>http://da.dl.itc.u-tokyo.ac.jp/mirador/?params=[{%22manifest%22:%22https://www.dl.ndl.go.jp/api/iiif/3437686/manifest.json%22,%22canvas%22:%22https://www.dl.ndl.go.jp/api/iiif/3437686/canvas/209%22}]</v>
      </c>
      <c r="P4682" t="b">
        <f t="shared" si="647"/>
        <v>0</v>
      </c>
      <c r="Q4682" t="b">
        <f t="shared" si="648"/>
        <v>0</v>
      </c>
      <c r="R4682" s="8">
        <v>379</v>
      </c>
      <c r="S4682" s="8">
        <v>1</v>
      </c>
      <c r="T4682" s="9" t="s">
        <v>5905</v>
      </c>
    </row>
    <row r="4683" spans="1:20" ht="19">
      <c r="A4683" s="8" t="str">
        <f t="shared" si="649"/>
        <v>https://w3id.org/kouigenjimonogatari/data/0379-02.json</v>
      </c>
      <c r="B4683" s="8">
        <v>379</v>
      </c>
      <c r="C4683" s="8">
        <v>2</v>
      </c>
      <c r="D4683" s="9" t="s">
        <v>5906</v>
      </c>
      <c r="E4683" t="str">
        <f t="shared" si="639"/>
        <v>http://creativecommons.org/publicdomain/zero/1.0/</v>
      </c>
      <c r="F4683" s="11" t="s">
        <v>5914</v>
      </c>
      <c r="G4683">
        <v>10</v>
      </c>
      <c r="H4683" t="s">
        <v>337</v>
      </c>
      <c r="I4683" s="3" t="str">
        <f t="shared" si="640"/>
        <v>https://jpsearch.go.jp/term/type/文章要素</v>
      </c>
      <c r="L4683">
        <f t="shared" si="642"/>
        <v>209</v>
      </c>
      <c r="M4683" t="str">
        <f t="shared" si="643"/>
        <v>https://www.dl.ndl.go.jp/api/iiif/3437686/canvas/209</v>
      </c>
      <c r="N4683" t="str">
        <f t="shared" si="641"/>
        <v>https://www.dl.ndl.go.jp/api/iiif/3437686/manifest.json</v>
      </c>
      <c r="O4683" t="str">
        <f t="shared" si="644"/>
        <v>http://da.dl.itc.u-tokyo.ac.jp/mirador/?params=[{%22manifest%22:%22https://www.dl.ndl.go.jp/api/iiif/3437686/manifest.json%22,%22canvas%22:%22https://www.dl.ndl.go.jp/api/iiif/3437686/canvas/209%22}]</v>
      </c>
      <c r="P4683" t="b">
        <f t="shared" si="647"/>
        <v>0</v>
      </c>
      <c r="Q4683" t="b">
        <f t="shared" si="648"/>
        <v>0</v>
      </c>
      <c r="R4683" s="8">
        <v>379</v>
      </c>
      <c r="S4683" s="8">
        <v>2</v>
      </c>
      <c r="T4683" s="9" t="s">
        <v>5906</v>
      </c>
    </row>
    <row r="4684" spans="1:20" ht="19">
      <c r="A4684" s="8" t="str">
        <f t="shared" si="649"/>
        <v>https://w3id.org/kouigenjimonogatari/data/0379-03.json</v>
      </c>
      <c r="B4684" s="8">
        <v>379</v>
      </c>
      <c r="C4684" s="8">
        <v>3</v>
      </c>
      <c r="D4684" s="9" t="s">
        <v>5907</v>
      </c>
      <c r="E4684" t="str">
        <f t="shared" si="639"/>
        <v>http://creativecommons.org/publicdomain/zero/1.0/</v>
      </c>
      <c r="F4684" s="11" t="s">
        <v>5914</v>
      </c>
      <c r="G4684">
        <v>10</v>
      </c>
      <c r="H4684" t="s">
        <v>337</v>
      </c>
      <c r="I4684" s="3" t="str">
        <f t="shared" si="640"/>
        <v>https://jpsearch.go.jp/term/type/文章要素</v>
      </c>
      <c r="L4684">
        <f t="shared" si="642"/>
        <v>209</v>
      </c>
      <c r="M4684" t="str">
        <f t="shared" si="643"/>
        <v>https://www.dl.ndl.go.jp/api/iiif/3437686/canvas/209</v>
      </c>
      <c r="N4684" t="str">
        <f t="shared" si="641"/>
        <v>https://www.dl.ndl.go.jp/api/iiif/3437686/manifest.json</v>
      </c>
      <c r="O4684" t="str">
        <f t="shared" si="644"/>
        <v>http://da.dl.itc.u-tokyo.ac.jp/mirador/?params=[{%22manifest%22:%22https://www.dl.ndl.go.jp/api/iiif/3437686/manifest.json%22,%22canvas%22:%22https://www.dl.ndl.go.jp/api/iiif/3437686/canvas/209%22}]</v>
      </c>
      <c r="P4684" t="b">
        <f t="shared" si="647"/>
        <v>0</v>
      </c>
      <c r="Q4684" t="b">
        <f t="shared" si="648"/>
        <v>0</v>
      </c>
      <c r="R4684" s="8">
        <v>379</v>
      </c>
      <c r="S4684" s="8">
        <v>3</v>
      </c>
      <c r="T4684" s="9" t="s">
        <v>5907</v>
      </c>
    </row>
    <row r="4685" spans="1:20" ht="19">
      <c r="A4685" s="8" t="str">
        <f t="shared" si="649"/>
        <v>https://w3id.org/kouigenjimonogatari/data/0379-04.json</v>
      </c>
      <c r="B4685" s="8">
        <v>379</v>
      </c>
      <c r="C4685" s="8">
        <v>4</v>
      </c>
      <c r="D4685" s="9" t="s">
        <v>5908</v>
      </c>
      <c r="E4685" t="str">
        <f t="shared" si="639"/>
        <v>http://creativecommons.org/publicdomain/zero/1.0/</v>
      </c>
      <c r="F4685" s="11" t="s">
        <v>5914</v>
      </c>
      <c r="G4685">
        <v>10</v>
      </c>
      <c r="H4685" t="s">
        <v>337</v>
      </c>
      <c r="I4685" s="3" t="str">
        <f t="shared" si="640"/>
        <v>https://jpsearch.go.jp/term/type/文章要素</v>
      </c>
      <c r="L4685">
        <f t="shared" si="642"/>
        <v>209</v>
      </c>
      <c r="M4685" t="str">
        <f t="shared" si="643"/>
        <v>https://www.dl.ndl.go.jp/api/iiif/3437686/canvas/209</v>
      </c>
      <c r="N4685" t="str">
        <f t="shared" si="641"/>
        <v>https://www.dl.ndl.go.jp/api/iiif/3437686/manifest.json</v>
      </c>
      <c r="O4685" t="str">
        <f t="shared" si="644"/>
        <v>http://da.dl.itc.u-tokyo.ac.jp/mirador/?params=[{%22manifest%22:%22https://www.dl.ndl.go.jp/api/iiif/3437686/manifest.json%22,%22canvas%22:%22https://www.dl.ndl.go.jp/api/iiif/3437686/canvas/209%22}]</v>
      </c>
      <c r="P4685" t="b">
        <f t="shared" si="647"/>
        <v>0</v>
      </c>
      <c r="Q4685" t="b">
        <f t="shared" si="648"/>
        <v>0</v>
      </c>
      <c r="R4685" s="8">
        <v>379</v>
      </c>
      <c r="S4685" s="8">
        <v>4</v>
      </c>
      <c r="T4685" s="9" t="s">
        <v>5908</v>
      </c>
    </row>
    <row r="4686" spans="1:20" ht="19">
      <c r="A4686" s="8" t="str">
        <f t="shared" si="649"/>
        <v>https://w3id.org/kouigenjimonogatari/data/0379-05.json</v>
      </c>
      <c r="B4686" s="8">
        <v>379</v>
      </c>
      <c r="C4686" s="8">
        <v>5</v>
      </c>
      <c r="D4686" s="9" t="s">
        <v>5909</v>
      </c>
      <c r="E4686" t="str">
        <f t="shared" si="639"/>
        <v>http://creativecommons.org/publicdomain/zero/1.0/</v>
      </c>
      <c r="F4686" s="11" t="s">
        <v>5914</v>
      </c>
      <c r="G4686">
        <v>10</v>
      </c>
      <c r="H4686" t="s">
        <v>337</v>
      </c>
      <c r="I4686" s="3" t="str">
        <f t="shared" si="640"/>
        <v>https://jpsearch.go.jp/term/type/文章要素</v>
      </c>
      <c r="L4686">
        <f t="shared" si="642"/>
        <v>209</v>
      </c>
      <c r="M4686" t="str">
        <f t="shared" si="643"/>
        <v>https://www.dl.ndl.go.jp/api/iiif/3437686/canvas/209</v>
      </c>
      <c r="N4686" t="str">
        <f t="shared" si="641"/>
        <v>https://www.dl.ndl.go.jp/api/iiif/3437686/manifest.json</v>
      </c>
      <c r="O4686" t="str">
        <f t="shared" si="644"/>
        <v>http://da.dl.itc.u-tokyo.ac.jp/mirador/?params=[{%22manifest%22:%22https://www.dl.ndl.go.jp/api/iiif/3437686/manifest.json%22,%22canvas%22:%22https://www.dl.ndl.go.jp/api/iiif/3437686/canvas/209%22}]</v>
      </c>
      <c r="P4686" t="b">
        <f t="shared" si="647"/>
        <v>0</v>
      </c>
      <c r="Q4686" t="b">
        <f t="shared" si="648"/>
        <v>0</v>
      </c>
      <c r="R4686" s="8">
        <v>379</v>
      </c>
      <c r="S4686" s="8">
        <v>5</v>
      </c>
      <c r="T4686" s="9" t="s">
        <v>5909</v>
      </c>
    </row>
    <row r="4687" spans="1:20" ht="19">
      <c r="A4687" s="8" t="str">
        <f t="shared" si="649"/>
        <v>https://w3id.org/kouigenjimonogatari/data/0379-06.json</v>
      </c>
      <c r="B4687" s="8">
        <v>379</v>
      </c>
      <c r="C4687" s="8">
        <v>6</v>
      </c>
      <c r="D4687" s="9" t="s">
        <v>5910</v>
      </c>
      <c r="E4687" t="str">
        <f t="shared" si="639"/>
        <v>http://creativecommons.org/publicdomain/zero/1.0/</v>
      </c>
      <c r="F4687" s="11" t="s">
        <v>5914</v>
      </c>
      <c r="G4687">
        <v>10</v>
      </c>
      <c r="H4687" t="s">
        <v>337</v>
      </c>
      <c r="I4687" s="3" t="str">
        <f t="shared" si="640"/>
        <v>https://jpsearch.go.jp/term/type/文章要素</v>
      </c>
      <c r="L4687">
        <f t="shared" si="642"/>
        <v>209</v>
      </c>
      <c r="M4687" t="str">
        <f t="shared" si="643"/>
        <v>https://www.dl.ndl.go.jp/api/iiif/3437686/canvas/209</v>
      </c>
      <c r="N4687" t="str">
        <f t="shared" si="641"/>
        <v>https://www.dl.ndl.go.jp/api/iiif/3437686/manifest.json</v>
      </c>
      <c r="O4687" t="str">
        <f t="shared" si="644"/>
        <v>http://da.dl.itc.u-tokyo.ac.jp/mirador/?params=[{%22manifest%22:%22https://www.dl.ndl.go.jp/api/iiif/3437686/manifest.json%22,%22canvas%22:%22https://www.dl.ndl.go.jp/api/iiif/3437686/canvas/209%22}]</v>
      </c>
      <c r="P4687" t="b">
        <f t="shared" si="647"/>
        <v>0</v>
      </c>
      <c r="Q4687" t="b">
        <f t="shared" si="648"/>
        <v>0</v>
      </c>
      <c r="R4687" s="8">
        <v>379</v>
      </c>
      <c r="S4687" s="8">
        <v>6</v>
      </c>
      <c r="T4687" s="9" t="s">
        <v>5910</v>
      </c>
    </row>
    <row r="4688" spans="1:20" ht="19">
      <c r="A4688" s="8" t="str">
        <f t="shared" si="649"/>
        <v>https://w3id.org/kouigenjimonogatari/data/0379-07.json</v>
      </c>
      <c r="B4688" s="8">
        <v>379</v>
      </c>
      <c r="C4688" s="8">
        <v>7</v>
      </c>
      <c r="D4688" s="9" t="s">
        <v>5911</v>
      </c>
      <c r="E4688" t="str">
        <f t="shared" si="639"/>
        <v>http://creativecommons.org/publicdomain/zero/1.0/</v>
      </c>
      <c r="F4688" s="11" t="s">
        <v>5914</v>
      </c>
      <c r="G4688">
        <v>10</v>
      </c>
      <c r="H4688" t="s">
        <v>337</v>
      </c>
      <c r="I4688" s="3" t="str">
        <f t="shared" si="640"/>
        <v>https://jpsearch.go.jp/term/type/文章要素</v>
      </c>
      <c r="L4688">
        <f t="shared" si="642"/>
        <v>209</v>
      </c>
      <c r="M4688" t="str">
        <f t="shared" si="643"/>
        <v>https://www.dl.ndl.go.jp/api/iiif/3437686/canvas/209</v>
      </c>
      <c r="N4688" t="str">
        <f t="shared" si="641"/>
        <v>https://www.dl.ndl.go.jp/api/iiif/3437686/manifest.json</v>
      </c>
      <c r="O4688" t="str">
        <f t="shared" si="644"/>
        <v>http://da.dl.itc.u-tokyo.ac.jp/mirador/?params=[{%22manifest%22:%22https://www.dl.ndl.go.jp/api/iiif/3437686/manifest.json%22,%22canvas%22:%22https://www.dl.ndl.go.jp/api/iiif/3437686/canvas/209%22}]</v>
      </c>
      <c r="P4688" t="b">
        <f t="shared" si="647"/>
        <v>0</v>
      </c>
      <c r="Q4688" t="b">
        <f t="shared" si="648"/>
        <v>0</v>
      </c>
      <c r="R4688" s="8">
        <v>379</v>
      </c>
      <c r="S4688" s="8">
        <v>7</v>
      </c>
      <c r="T4688" s="9" t="s">
        <v>5911</v>
      </c>
    </row>
    <row r="4689" spans="1:20" ht="19">
      <c r="A4689" s="8" t="str">
        <f t="shared" si="649"/>
        <v>https://w3id.org/kouigenjimonogatari/data/0379-08.json</v>
      </c>
      <c r="B4689" s="8">
        <v>379</v>
      </c>
      <c r="C4689" s="8">
        <v>8</v>
      </c>
      <c r="D4689" s="9" t="s">
        <v>5912</v>
      </c>
      <c r="E4689" t="str">
        <f t="shared" ref="E4689:E4745" si="650">"http://creativecommons.org/publicdomain/zero/1.0/"</f>
        <v>http://creativecommons.org/publicdomain/zero/1.0/</v>
      </c>
      <c r="F4689" s="11" t="s">
        <v>5914</v>
      </c>
      <c r="G4689">
        <v>10</v>
      </c>
      <c r="H4689" t="s">
        <v>337</v>
      </c>
      <c r="I4689" s="3" t="str">
        <f t="shared" ref="I4689:I4745" si="651">"https://jpsearch.go.jp/term/type/文章要素"</f>
        <v>https://jpsearch.go.jp/term/type/文章要素</v>
      </c>
      <c r="L4689">
        <f t="shared" si="642"/>
        <v>209</v>
      </c>
      <c r="M4689" t="str">
        <f t="shared" si="643"/>
        <v>https://www.dl.ndl.go.jp/api/iiif/3437686/canvas/209</v>
      </c>
      <c r="N4689" t="str">
        <f t="shared" ref="N4689:N4745" si="652">"https://www.dl.ndl.go.jp/api/iiif/3437686/manifest.json"</f>
        <v>https://www.dl.ndl.go.jp/api/iiif/3437686/manifest.json</v>
      </c>
      <c r="O4689" t="str">
        <f t="shared" si="644"/>
        <v>http://da.dl.itc.u-tokyo.ac.jp/mirador/?params=[{%22manifest%22:%22https://www.dl.ndl.go.jp/api/iiif/3437686/manifest.json%22,%22canvas%22:%22https://www.dl.ndl.go.jp/api/iiif/3437686/canvas/209%22}]</v>
      </c>
      <c r="P4689" t="b">
        <f t="shared" si="647"/>
        <v>0</v>
      </c>
      <c r="Q4689" t="b">
        <f t="shared" si="648"/>
        <v>0</v>
      </c>
      <c r="R4689" s="8">
        <v>379</v>
      </c>
      <c r="S4689" s="8">
        <v>8</v>
      </c>
      <c r="T4689" s="9" t="s">
        <v>5912</v>
      </c>
    </row>
    <row r="4690" spans="1:20" ht="19">
      <c r="A4690" s="8" t="str">
        <f t="shared" si="649"/>
        <v>https://w3id.org/kouigenjimonogatari/data/0379-09.json</v>
      </c>
      <c r="B4690" s="8">
        <v>379</v>
      </c>
      <c r="C4690" s="8">
        <v>9</v>
      </c>
      <c r="D4690" s="9" t="s">
        <v>5913</v>
      </c>
      <c r="E4690" t="str">
        <f t="shared" si="650"/>
        <v>http://creativecommons.org/publicdomain/zero/1.0/</v>
      </c>
      <c r="F4690" s="11" t="s">
        <v>5914</v>
      </c>
      <c r="G4690">
        <v>10</v>
      </c>
      <c r="H4690" t="s">
        <v>337</v>
      </c>
      <c r="I4690" s="3" t="str">
        <f t="shared" si="651"/>
        <v>https://jpsearch.go.jp/term/type/文章要素</v>
      </c>
      <c r="L4690">
        <f t="shared" si="642"/>
        <v>209</v>
      </c>
      <c r="M4690" t="str">
        <f t="shared" si="643"/>
        <v>https://www.dl.ndl.go.jp/api/iiif/3437686/canvas/209</v>
      </c>
      <c r="N4690" t="str">
        <f t="shared" si="652"/>
        <v>https://www.dl.ndl.go.jp/api/iiif/3437686/manifest.json</v>
      </c>
      <c r="O4690" t="str">
        <f t="shared" si="644"/>
        <v>http://da.dl.itc.u-tokyo.ac.jp/mirador/?params=[{%22manifest%22:%22https://www.dl.ndl.go.jp/api/iiif/3437686/manifest.json%22,%22canvas%22:%22https://www.dl.ndl.go.jp/api/iiif/3437686/canvas/209%22}]</v>
      </c>
      <c r="P4690" t="b">
        <f t="shared" si="647"/>
        <v>0</v>
      </c>
      <c r="Q4690" t="b">
        <f t="shared" si="648"/>
        <v>0</v>
      </c>
      <c r="R4690" s="8">
        <v>379</v>
      </c>
      <c r="S4690" s="8">
        <v>9</v>
      </c>
      <c r="T4690" s="9" t="s">
        <v>5913</v>
      </c>
    </row>
    <row r="4691" spans="1:20" ht="16">
      <c r="A4691" s="8" t="str">
        <f t="shared" si="649"/>
        <v>https://w3id.org/kouigenjimonogatari/data/0387-01.json</v>
      </c>
      <c r="B4691" s="8">
        <v>387</v>
      </c>
      <c r="C4691" s="8">
        <v>1</v>
      </c>
      <c r="D4691" s="9" t="s">
        <v>4602</v>
      </c>
      <c r="E4691" t="str">
        <f t="shared" si="650"/>
        <v>http://creativecommons.org/publicdomain/zero/1.0/</v>
      </c>
      <c r="F4691" t="s">
        <v>4662</v>
      </c>
      <c r="G4691">
        <v>11</v>
      </c>
      <c r="H4691" t="s">
        <v>337</v>
      </c>
      <c r="I4691" s="3" t="str">
        <f t="shared" si="651"/>
        <v>https://jpsearch.go.jp/term/type/文章要素</v>
      </c>
      <c r="L4691">
        <f t="shared" si="642"/>
        <v>213</v>
      </c>
      <c r="M4691" t="str">
        <f t="shared" si="643"/>
        <v>https://www.dl.ndl.go.jp/api/iiif/3437686/canvas/213</v>
      </c>
      <c r="N4691" t="str">
        <f t="shared" si="652"/>
        <v>https://www.dl.ndl.go.jp/api/iiif/3437686/manifest.json</v>
      </c>
      <c r="O4691" t="str">
        <f t="shared" si="644"/>
        <v>http://da.dl.itc.u-tokyo.ac.jp/mirador/?params=[{%22manifest%22:%22https://www.dl.ndl.go.jp/api/iiif/3437686/manifest.json%22,%22canvas%22:%22https://www.dl.ndl.go.jp/api/iiif/3437686/canvas/213%22}]</v>
      </c>
      <c r="P4691" t="b">
        <f t="shared" si="647"/>
        <v>0</v>
      </c>
      <c r="Q4691" t="b">
        <f t="shared" si="648"/>
        <v>0</v>
      </c>
    </row>
    <row r="4692" spans="1:20" ht="16">
      <c r="A4692" s="8" t="str">
        <f t="shared" si="649"/>
        <v>https://w3id.org/kouigenjimonogatari/data/0387-02.json</v>
      </c>
      <c r="B4692" s="8">
        <v>387</v>
      </c>
      <c r="C4692" s="8">
        <v>2</v>
      </c>
      <c r="D4692" s="9" t="s">
        <v>4603</v>
      </c>
      <c r="E4692" t="str">
        <f t="shared" si="650"/>
        <v>http://creativecommons.org/publicdomain/zero/1.0/</v>
      </c>
      <c r="F4692" t="s">
        <v>4662</v>
      </c>
      <c r="G4692">
        <v>11</v>
      </c>
      <c r="H4692" t="s">
        <v>337</v>
      </c>
      <c r="I4692" s="3" t="str">
        <f t="shared" si="651"/>
        <v>https://jpsearch.go.jp/term/type/文章要素</v>
      </c>
      <c r="L4692">
        <f t="shared" si="642"/>
        <v>213</v>
      </c>
      <c r="M4692" t="str">
        <f t="shared" si="643"/>
        <v>https://www.dl.ndl.go.jp/api/iiif/3437686/canvas/213</v>
      </c>
      <c r="N4692" t="str">
        <f t="shared" si="652"/>
        <v>https://www.dl.ndl.go.jp/api/iiif/3437686/manifest.json</v>
      </c>
      <c r="O4692" t="str">
        <f t="shared" si="644"/>
        <v>http://da.dl.itc.u-tokyo.ac.jp/mirador/?params=[{%22manifest%22:%22https://www.dl.ndl.go.jp/api/iiif/3437686/manifest.json%22,%22canvas%22:%22https://www.dl.ndl.go.jp/api/iiif/3437686/canvas/213%22}]</v>
      </c>
      <c r="P4692" t="b">
        <f t="shared" si="647"/>
        <v>0</v>
      </c>
      <c r="Q4692" t="b">
        <f t="shared" si="648"/>
        <v>0</v>
      </c>
    </row>
    <row r="4693" spans="1:20" ht="16">
      <c r="A4693" s="8" t="str">
        <f t="shared" si="649"/>
        <v>https://w3id.org/kouigenjimonogatari/data/0387-03.json</v>
      </c>
      <c r="B4693" s="8">
        <v>387</v>
      </c>
      <c r="C4693" s="8">
        <v>3</v>
      </c>
      <c r="D4693" s="9" t="s">
        <v>4604</v>
      </c>
      <c r="E4693" t="str">
        <f t="shared" si="650"/>
        <v>http://creativecommons.org/publicdomain/zero/1.0/</v>
      </c>
      <c r="F4693" t="s">
        <v>4662</v>
      </c>
      <c r="G4693">
        <v>11</v>
      </c>
      <c r="H4693" t="s">
        <v>337</v>
      </c>
      <c r="I4693" s="3" t="str">
        <f t="shared" si="651"/>
        <v>https://jpsearch.go.jp/term/type/文章要素</v>
      </c>
      <c r="L4693">
        <f t="shared" si="642"/>
        <v>213</v>
      </c>
      <c r="M4693" t="str">
        <f t="shared" si="643"/>
        <v>https://www.dl.ndl.go.jp/api/iiif/3437686/canvas/213</v>
      </c>
      <c r="N4693" t="str">
        <f t="shared" si="652"/>
        <v>https://www.dl.ndl.go.jp/api/iiif/3437686/manifest.json</v>
      </c>
      <c r="O4693" t="str">
        <f t="shared" si="644"/>
        <v>http://da.dl.itc.u-tokyo.ac.jp/mirador/?params=[{%22manifest%22:%22https://www.dl.ndl.go.jp/api/iiif/3437686/manifest.json%22,%22canvas%22:%22https://www.dl.ndl.go.jp/api/iiif/3437686/canvas/213%22}]</v>
      </c>
      <c r="P4693" t="b">
        <f t="shared" si="647"/>
        <v>0</v>
      </c>
      <c r="Q4693" t="b">
        <f t="shared" si="648"/>
        <v>0</v>
      </c>
    </row>
    <row r="4694" spans="1:20" ht="16">
      <c r="A4694" s="8" t="str">
        <f t="shared" si="649"/>
        <v>https://w3id.org/kouigenjimonogatari/data/0387-04.json</v>
      </c>
      <c r="B4694" s="8">
        <v>387</v>
      </c>
      <c r="C4694" s="8">
        <v>4</v>
      </c>
      <c r="D4694" s="9" t="s">
        <v>4605</v>
      </c>
      <c r="E4694" t="str">
        <f t="shared" si="650"/>
        <v>http://creativecommons.org/publicdomain/zero/1.0/</v>
      </c>
      <c r="F4694" t="s">
        <v>4662</v>
      </c>
      <c r="G4694">
        <v>11</v>
      </c>
      <c r="H4694" t="s">
        <v>337</v>
      </c>
      <c r="I4694" s="3" t="str">
        <f t="shared" si="651"/>
        <v>https://jpsearch.go.jp/term/type/文章要素</v>
      </c>
      <c r="L4694">
        <f t="shared" si="642"/>
        <v>213</v>
      </c>
      <c r="M4694" t="str">
        <f t="shared" si="643"/>
        <v>https://www.dl.ndl.go.jp/api/iiif/3437686/canvas/213</v>
      </c>
      <c r="N4694" t="str">
        <f t="shared" si="652"/>
        <v>https://www.dl.ndl.go.jp/api/iiif/3437686/manifest.json</v>
      </c>
      <c r="O4694" t="str">
        <f t="shared" si="644"/>
        <v>http://da.dl.itc.u-tokyo.ac.jp/mirador/?params=[{%22manifest%22:%22https://www.dl.ndl.go.jp/api/iiif/3437686/manifest.json%22,%22canvas%22:%22https://www.dl.ndl.go.jp/api/iiif/3437686/canvas/213%22}]</v>
      </c>
      <c r="P4694" t="b">
        <f t="shared" si="647"/>
        <v>0</v>
      </c>
      <c r="Q4694" t="b">
        <f t="shared" si="648"/>
        <v>0</v>
      </c>
    </row>
    <row r="4695" spans="1:20" ht="16">
      <c r="A4695" s="8" t="str">
        <f t="shared" si="649"/>
        <v>https://w3id.org/kouigenjimonogatari/data/0387-05.json</v>
      </c>
      <c r="B4695" s="8">
        <v>387</v>
      </c>
      <c r="C4695" s="8">
        <v>5</v>
      </c>
      <c r="D4695" s="9" t="s">
        <v>4686</v>
      </c>
      <c r="E4695" t="str">
        <f t="shared" si="650"/>
        <v>http://creativecommons.org/publicdomain/zero/1.0/</v>
      </c>
      <c r="F4695" t="s">
        <v>4662</v>
      </c>
      <c r="G4695">
        <v>11</v>
      </c>
      <c r="H4695" t="s">
        <v>337</v>
      </c>
      <c r="I4695" s="3" t="str">
        <f t="shared" si="651"/>
        <v>https://jpsearch.go.jp/term/type/文章要素</v>
      </c>
      <c r="L4695">
        <f t="shared" si="642"/>
        <v>213</v>
      </c>
      <c r="M4695" t="str">
        <f t="shared" si="643"/>
        <v>https://www.dl.ndl.go.jp/api/iiif/3437686/canvas/213</v>
      </c>
      <c r="N4695" t="str">
        <f t="shared" si="652"/>
        <v>https://www.dl.ndl.go.jp/api/iiif/3437686/manifest.json</v>
      </c>
      <c r="O4695" t="str">
        <f t="shared" si="644"/>
        <v>http://da.dl.itc.u-tokyo.ac.jp/mirador/?params=[{%22manifest%22:%22https://www.dl.ndl.go.jp/api/iiif/3437686/manifest.json%22,%22canvas%22:%22https://www.dl.ndl.go.jp/api/iiif/3437686/canvas/213%22}]</v>
      </c>
      <c r="P4695" t="b">
        <f t="shared" ref="P4695:P4726" si="653">S4695=C4723</f>
        <v>0</v>
      </c>
      <c r="Q4695" t="b">
        <f t="shared" ref="Q4695:Q4726" si="654">B4723=R4695</f>
        <v>0</v>
      </c>
    </row>
    <row r="4696" spans="1:20" ht="16">
      <c r="A4696" s="8" t="str">
        <f t="shared" si="649"/>
        <v>https://w3id.org/kouigenjimonogatari/data/0387-06.json</v>
      </c>
      <c r="B4696" s="8">
        <v>387</v>
      </c>
      <c r="C4696" s="8">
        <v>6</v>
      </c>
      <c r="D4696" s="9" t="s">
        <v>4606</v>
      </c>
      <c r="E4696" t="str">
        <f t="shared" si="650"/>
        <v>http://creativecommons.org/publicdomain/zero/1.0/</v>
      </c>
      <c r="F4696" t="s">
        <v>4662</v>
      </c>
      <c r="G4696">
        <v>11</v>
      </c>
      <c r="H4696" t="s">
        <v>337</v>
      </c>
      <c r="I4696" s="3" t="str">
        <f t="shared" si="651"/>
        <v>https://jpsearch.go.jp/term/type/文章要素</v>
      </c>
      <c r="L4696">
        <f t="shared" si="642"/>
        <v>213</v>
      </c>
      <c r="M4696" t="str">
        <f t="shared" si="643"/>
        <v>https://www.dl.ndl.go.jp/api/iiif/3437686/canvas/213</v>
      </c>
      <c r="N4696" t="str">
        <f t="shared" si="652"/>
        <v>https://www.dl.ndl.go.jp/api/iiif/3437686/manifest.json</v>
      </c>
      <c r="O4696" t="str">
        <f t="shared" si="644"/>
        <v>http://da.dl.itc.u-tokyo.ac.jp/mirador/?params=[{%22manifest%22:%22https://www.dl.ndl.go.jp/api/iiif/3437686/manifest.json%22,%22canvas%22:%22https://www.dl.ndl.go.jp/api/iiif/3437686/canvas/213%22}]</v>
      </c>
      <c r="P4696" t="b">
        <f t="shared" si="653"/>
        <v>0</v>
      </c>
      <c r="Q4696" t="b">
        <f t="shared" si="654"/>
        <v>0</v>
      </c>
    </row>
    <row r="4697" spans="1:20" ht="16">
      <c r="A4697" s="8" t="str">
        <f t="shared" si="649"/>
        <v>https://w3id.org/kouigenjimonogatari/data/0387-07.json</v>
      </c>
      <c r="B4697" s="8">
        <v>387</v>
      </c>
      <c r="C4697" s="8">
        <v>7</v>
      </c>
      <c r="D4697" s="9" t="s">
        <v>4607</v>
      </c>
      <c r="E4697" t="str">
        <f t="shared" si="650"/>
        <v>http://creativecommons.org/publicdomain/zero/1.0/</v>
      </c>
      <c r="F4697" t="s">
        <v>4662</v>
      </c>
      <c r="G4697">
        <v>11</v>
      </c>
      <c r="H4697" t="s">
        <v>337</v>
      </c>
      <c r="I4697" s="3" t="str">
        <f t="shared" si="651"/>
        <v>https://jpsearch.go.jp/term/type/文章要素</v>
      </c>
      <c r="L4697">
        <f t="shared" si="642"/>
        <v>213</v>
      </c>
      <c r="M4697" t="str">
        <f t="shared" si="643"/>
        <v>https://www.dl.ndl.go.jp/api/iiif/3437686/canvas/213</v>
      </c>
      <c r="N4697" t="str">
        <f t="shared" si="652"/>
        <v>https://www.dl.ndl.go.jp/api/iiif/3437686/manifest.json</v>
      </c>
      <c r="O4697" t="str">
        <f t="shared" si="644"/>
        <v>http://da.dl.itc.u-tokyo.ac.jp/mirador/?params=[{%22manifest%22:%22https://www.dl.ndl.go.jp/api/iiif/3437686/manifest.json%22,%22canvas%22:%22https://www.dl.ndl.go.jp/api/iiif/3437686/canvas/213%22}]</v>
      </c>
      <c r="P4697" t="b">
        <f t="shared" si="653"/>
        <v>0</v>
      </c>
      <c r="Q4697" t="b">
        <f t="shared" si="654"/>
        <v>0</v>
      </c>
    </row>
    <row r="4698" spans="1:20" ht="16">
      <c r="A4698" s="8" t="str">
        <f t="shared" si="649"/>
        <v>https://w3id.org/kouigenjimonogatari/data/0387-08.json</v>
      </c>
      <c r="B4698" s="8">
        <v>387</v>
      </c>
      <c r="C4698" s="8">
        <v>8</v>
      </c>
      <c r="D4698" s="9" t="s">
        <v>4608</v>
      </c>
      <c r="E4698" t="str">
        <f t="shared" si="650"/>
        <v>http://creativecommons.org/publicdomain/zero/1.0/</v>
      </c>
      <c r="F4698" t="s">
        <v>4662</v>
      </c>
      <c r="G4698">
        <v>11</v>
      </c>
      <c r="H4698" t="s">
        <v>337</v>
      </c>
      <c r="I4698" s="3" t="str">
        <f t="shared" si="651"/>
        <v>https://jpsearch.go.jp/term/type/文章要素</v>
      </c>
      <c r="L4698">
        <f t="shared" si="642"/>
        <v>213</v>
      </c>
      <c r="M4698" t="str">
        <f t="shared" si="643"/>
        <v>https://www.dl.ndl.go.jp/api/iiif/3437686/canvas/213</v>
      </c>
      <c r="N4698" t="str">
        <f t="shared" si="652"/>
        <v>https://www.dl.ndl.go.jp/api/iiif/3437686/manifest.json</v>
      </c>
      <c r="O4698" t="str">
        <f t="shared" si="644"/>
        <v>http://da.dl.itc.u-tokyo.ac.jp/mirador/?params=[{%22manifest%22:%22https://www.dl.ndl.go.jp/api/iiif/3437686/manifest.json%22,%22canvas%22:%22https://www.dl.ndl.go.jp/api/iiif/3437686/canvas/213%22}]</v>
      </c>
      <c r="P4698" t="b">
        <f t="shared" si="653"/>
        <v>0</v>
      </c>
      <c r="Q4698" t="b">
        <f t="shared" si="654"/>
        <v>0</v>
      </c>
    </row>
    <row r="4699" spans="1:20" ht="16">
      <c r="A4699" s="8" t="str">
        <f t="shared" si="649"/>
        <v>https://w3id.org/kouigenjimonogatari/data/0387-09.json</v>
      </c>
      <c r="B4699" s="8">
        <v>387</v>
      </c>
      <c r="C4699" s="8">
        <v>9</v>
      </c>
      <c r="D4699" s="9" t="s">
        <v>4609</v>
      </c>
      <c r="E4699" t="str">
        <f t="shared" si="650"/>
        <v>http://creativecommons.org/publicdomain/zero/1.0/</v>
      </c>
      <c r="F4699" t="s">
        <v>4662</v>
      </c>
      <c r="G4699">
        <v>11</v>
      </c>
      <c r="H4699" t="s">
        <v>337</v>
      </c>
      <c r="I4699" s="3" t="str">
        <f t="shared" si="651"/>
        <v>https://jpsearch.go.jp/term/type/文章要素</v>
      </c>
      <c r="L4699">
        <f t="shared" si="642"/>
        <v>213</v>
      </c>
      <c r="M4699" t="str">
        <f t="shared" si="643"/>
        <v>https://www.dl.ndl.go.jp/api/iiif/3437686/canvas/213</v>
      </c>
      <c r="N4699" t="str">
        <f t="shared" si="652"/>
        <v>https://www.dl.ndl.go.jp/api/iiif/3437686/manifest.json</v>
      </c>
      <c r="O4699" t="str">
        <f t="shared" si="644"/>
        <v>http://da.dl.itc.u-tokyo.ac.jp/mirador/?params=[{%22manifest%22:%22https://www.dl.ndl.go.jp/api/iiif/3437686/manifest.json%22,%22canvas%22:%22https://www.dl.ndl.go.jp/api/iiif/3437686/canvas/213%22}]</v>
      </c>
      <c r="P4699" t="b">
        <f t="shared" si="653"/>
        <v>0</v>
      </c>
      <c r="Q4699" t="b">
        <f t="shared" si="654"/>
        <v>0</v>
      </c>
    </row>
    <row r="4700" spans="1:20" ht="16">
      <c r="A4700" s="8" t="str">
        <f t="shared" si="649"/>
        <v>https://w3id.org/kouigenjimonogatari/data/0387-10.json</v>
      </c>
      <c r="B4700" s="8">
        <v>387</v>
      </c>
      <c r="C4700" s="8">
        <v>10</v>
      </c>
      <c r="D4700" s="9" t="s">
        <v>4610</v>
      </c>
      <c r="E4700" t="str">
        <f t="shared" si="650"/>
        <v>http://creativecommons.org/publicdomain/zero/1.0/</v>
      </c>
      <c r="F4700" t="s">
        <v>4662</v>
      </c>
      <c r="G4700">
        <v>11</v>
      </c>
      <c r="H4700" t="s">
        <v>337</v>
      </c>
      <c r="I4700" s="3" t="str">
        <f t="shared" si="651"/>
        <v>https://jpsearch.go.jp/term/type/文章要素</v>
      </c>
      <c r="L4700">
        <f t="shared" si="642"/>
        <v>213</v>
      </c>
      <c r="M4700" t="str">
        <f t="shared" si="643"/>
        <v>https://www.dl.ndl.go.jp/api/iiif/3437686/canvas/213</v>
      </c>
      <c r="N4700" t="str">
        <f t="shared" si="652"/>
        <v>https://www.dl.ndl.go.jp/api/iiif/3437686/manifest.json</v>
      </c>
      <c r="O4700" t="str">
        <f t="shared" si="644"/>
        <v>http://da.dl.itc.u-tokyo.ac.jp/mirador/?params=[{%22manifest%22:%22https://www.dl.ndl.go.jp/api/iiif/3437686/manifest.json%22,%22canvas%22:%22https://www.dl.ndl.go.jp/api/iiif/3437686/canvas/213%22}]</v>
      </c>
      <c r="P4700" t="b">
        <f t="shared" si="653"/>
        <v>0</v>
      </c>
      <c r="Q4700" t="b">
        <f t="shared" si="654"/>
        <v>0</v>
      </c>
    </row>
    <row r="4701" spans="1:20" ht="16">
      <c r="A4701" s="8" t="str">
        <f t="shared" si="649"/>
        <v>https://w3id.org/kouigenjimonogatari/data/0387-11.json</v>
      </c>
      <c r="B4701" s="8">
        <v>387</v>
      </c>
      <c r="C4701" s="8">
        <v>11</v>
      </c>
      <c r="D4701" s="9" t="s">
        <v>4611</v>
      </c>
      <c r="E4701" t="str">
        <f t="shared" si="650"/>
        <v>http://creativecommons.org/publicdomain/zero/1.0/</v>
      </c>
      <c r="F4701" t="s">
        <v>4662</v>
      </c>
      <c r="G4701">
        <v>11</v>
      </c>
      <c r="H4701" t="s">
        <v>337</v>
      </c>
      <c r="I4701" s="3" t="str">
        <f t="shared" si="651"/>
        <v>https://jpsearch.go.jp/term/type/文章要素</v>
      </c>
      <c r="L4701">
        <f t="shared" si="642"/>
        <v>213</v>
      </c>
      <c r="M4701" t="str">
        <f t="shared" si="643"/>
        <v>https://www.dl.ndl.go.jp/api/iiif/3437686/canvas/213</v>
      </c>
      <c r="N4701" t="str">
        <f t="shared" si="652"/>
        <v>https://www.dl.ndl.go.jp/api/iiif/3437686/manifest.json</v>
      </c>
      <c r="O4701" t="str">
        <f t="shared" si="644"/>
        <v>http://da.dl.itc.u-tokyo.ac.jp/mirador/?params=[{%22manifest%22:%22https://www.dl.ndl.go.jp/api/iiif/3437686/manifest.json%22,%22canvas%22:%22https://www.dl.ndl.go.jp/api/iiif/3437686/canvas/213%22}]</v>
      </c>
      <c r="P4701" t="b">
        <f t="shared" si="653"/>
        <v>0</v>
      </c>
      <c r="Q4701" t="b">
        <f t="shared" si="654"/>
        <v>0</v>
      </c>
    </row>
    <row r="4702" spans="1:20" ht="16">
      <c r="A4702" s="8" t="str">
        <f t="shared" si="649"/>
        <v>https://w3id.org/kouigenjimonogatari/data/0387-12.json</v>
      </c>
      <c r="B4702" s="8">
        <v>387</v>
      </c>
      <c r="C4702" s="8">
        <v>12</v>
      </c>
      <c r="D4702" s="9" t="s">
        <v>4612</v>
      </c>
      <c r="E4702" t="str">
        <f t="shared" si="650"/>
        <v>http://creativecommons.org/publicdomain/zero/1.0/</v>
      </c>
      <c r="F4702" t="s">
        <v>4662</v>
      </c>
      <c r="G4702">
        <v>11</v>
      </c>
      <c r="H4702" t="s">
        <v>337</v>
      </c>
      <c r="I4702" s="3" t="str">
        <f t="shared" si="651"/>
        <v>https://jpsearch.go.jp/term/type/文章要素</v>
      </c>
      <c r="L4702">
        <f t="shared" si="642"/>
        <v>213</v>
      </c>
      <c r="M4702" t="str">
        <f t="shared" si="643"/>
        <v>https://www.dl.ndl.go.jp/api/iiif/3437686/canvas/213</v>
      </c>
      <c r="N4702" t="str">
        <f t="shared" si="652"/>
        <v>https://www.dl.ndl.go.jp/api/iiif/3437686/manifest.json</v>
      </c>
      <c r="O4702" t="str">
        <f t="shared" si="644"/>
        <v>http://da.dl.itc.u-tokyo.ac.jp/mirador/?params=[{%22manifest%22:%22https://www.dl.ndl.go.jp/api/iiif/3437686/manifest.json%22,%22canvas%22:%22https://www.dl.ndl.go.jp/api/iiif/3437686/canvas/213%22}]</v>
      </c>
      <c r="P4702" t="b">
        <f t="shared" si="653"/>
        <v>0</v>
      </c>
      <c r="Q4702" t="b">
        <f t="shared" si="654"/>
        <v>0</v>
      </c>
    </row>
    <row r="4703" spans="1:20" ht="16">
      <c r="A4703" s="8" t="str">
        <f t="shared" si="649"/>
        <v>https://w3id.org/kouigenjimonogatari/data/0387-13.json</v>
      </c>
      <c r="B4703" s="8">
        <v>387</v>
      </c>
      <c r="C4703" s="8">
        <v>13</v>
      </c>
      <c r="D4703" s="9" t="s">
        <v>4613</v>
      </c>
      <c r="E4703" t="str">
        <f t="shared" si="650"/>
        <v>http://creativecommons.org/publicdomain/zero/1.0/</v>
      </c>
      <c r="F4703" t="s">
        <v>4662</v>
      </c>
      <c r="G4703">
        <v>11</v>
      </c>
      <c r="H4703" t="s">
        <v>337</v>
      </c>
      <c r="I4703" s="3" t="str">
        <f t="shared" si="651"/>
        <v>https://jpsearch.go.jp/term/type/文章要素</v>
      </c>
      <c r="L4703">
        <f t="shared" si="642"/>
        <v>213</v>
      </c>
      <c r="M4703" t="str">
        <f t="shared" si="643"/>
        <v>https://www.dl.ndl.go.jp/api/iiif/3437686/canvas/213</v>
      </c>
      <c r="N4703" t="str">
        <f t="shared" si="652"/>
        <v>https://www.dl.ndl.go.jp/api/iiif/3437686/manifest.json</v>
      </c>
      <c r="O4703" t="str">
        <f t="shared" si="644"/>
        <v>http://da.dl.itc.u-tokyo.ac.jp/mirador/?params=[{%22manifest%22:%22https://www.dl.ndl.go.jp/api/iiif/3437686/manifest.json%22,%22canvas%22:%22https://www.dl.ndl.go.jp/api/iiif/3437686/canvas/213%22}]</v>
      </c>
      <c r="P4703" t="b">
        <f t="shared" si="653"/>
        <v>0</v>
      </c>
      <c r="Q4703" t="b">
        <f t="shared" si="654"/>
        <v>0</v>
      </c>
    </row>
    <row r="4704" spans="1:20" ht="16">
      <c r="A4704" s="8" t="str">
        <f t="shared" si="649"/>
        <v>https://w3id.org/kouigenjimonogatari/data/0387-14.json</v>
      </c>
      <c r="B4704" s="8">
        <v>387</v>
      </c>
      <c r="C4704" s="8">
        <v>14</v>
      </c>
      <c r="D4704" s="9" t="s">
        <v>4614</v>
      </c>
      <c r="E4704" t="str">
        <f t="shared" si="650"/>
        <v>http://creativecommons.org/publicdomain/zero/1.0/</v>
      </c>
      <c r="F4704" t="s">
        <v>4662</v>
      </c>
      <c r="G4704">
        <v>11</v>
      </c>
      <c r="H4704" t="s">
        <v>337</v>
      </c>
      <c r="I4704" s="3" t="str">
        <f t="shared" si="651"/>
        <v>https://jpsearch.go.jp/term/type/文章要素</v>
      </c>
      <c r="L4704">
        <f t="shared" ref="L4704:L4745" si="655">20+INT(B4704/2)</f>
        <v>213</v>
      </c>
      <c r="M4704" t="str">
        <f t="shared" ref="M4704:M4745" si="656">"https://www.dl.ndl.go.jp/api/iiif/3437686/canvas/"&amp;L4704</f>
        <v>https://www.dl.ndl.go.jp/api/iiif/3437686/canvas/213</v>
      </c>
      <c r="N4704" t="str">
        <f t="shared" si="652"/>
        <v>https://www.dl.ndl.go.jp/api/iiif/3437686/manifest.json</v>
      </c>
      <c r="O4704" t="str">
        <f t="shared" ref="O4704:O4745" si="657">"http://da.dl.itc.u-tokyo.ac.jp/mirador/?params=[{%22manifest%22:%22"&amp;N4704&amp;"%22,%22canvas%22:%22"&amp;M4704&amp;"%22}]"</f>
        <v>http://da.dl.itc.u-tokyo.ac.jp/mirador/?params=[{%22manifest%22:%22https://www.dl.ndl.go.jp/api/iiif/3437686/manifest.json%22,%22canvas%22:%22https://www.dl.ndl.go.jp/api/iiif/3437686/canvas/213%22}]</v>
      </c>
      <c r="P4704" t="b">
        <f t="shared" si="653"/>
        <v>0</v>
      </c>
      <c r="Q4704" t="b">
        <f t="shared" si="654"/>
        <v>0</v>
      </c>
    </row>
    <row r="4705" spans="1:17" ht="16">
      <c r="A4705" s="8" t="str">
        <f t="shared" si="649"/>
        <v>https://w3id.org/kouigenjimonogatari/data/0388-01.json</v>
      </c>
      <c r="B4705" s="8">
        <v>388</v>
      </c>
      <c r="C4705" s="8">
        <v>1</v>
      </c>
      <c r="D4705" s="9" t="s">
        <v>4615</v>
      </c>
      <c r="E4705" t="str">
        <f t="shared" si="650"/>
        <v>http://creativecommons.org/publicdomain/zero/1.0/</v>
      </c>
      <c r="F4705" t="s">
        <v>4662</v>
      </c>
      <c r="G4705">
        <v>11</v>
      </c>
      <c r="H4705" t="s">
        <v>337</v>
      </c>
      <c r="I4705" s="3" t="str">
        <f t="shared" si="651"/>
        <v>https://jpsearch.go.jp/term/type/文章要素</v>
      </c>
      <c r="L4705">
        <f t="shared" si="655"/>
        <v>214</v>
      </c>
      <c r="M4705" t="str">
        <f t="shared" si="656"/>
        <v>https://www.dl.ndl.go.jp/api/iiif/3437686/canvas/214</v>
      </c>
      <c r="N4705" t="str">
        <f t="shared" si="652"/>
        <v>https://www.dl.ndl.go.jp/api/iiif/3437686/manifest.json</v>
      </c>
      <c r="O4705" t="str">
        <f t="shared" si="657"/>
        <v>http://da.dl.itc.u-tokyo.ac.jp/mirador/?params=[{%22manifest%22:%22https://www.dl.ndl.go.jp/api/iiif/3437686/manifest.json%22,%22canvas%22:%22https://www.dl.ndl.go.jp/api/iiif/3437686/canvas/214%22}]</v>
      </c>
      <c r="P4705" t="b">
        <f t="shared" si="653"/>
        <v>0</v>
      </c>
      <c r="Q4705" t="b">
        <f t="shared" si="654"/>
        <v>0</v>
      </c>
    </row>
    <row r="4706" spans="1:17" ht="16">
      <c r="A4706" s="8" t="str">
        <f t="shared" si="649"/>
        <v>https://w3id.org/kouigenjimonogatari/data/0388-02.json</v>
      </c>
      <c r="B4706" s="8">
        <v>388</v>
      </c>
      <c r="C4706" s="8">
        <v>2</v>
      </c>
      <c r="D4706" s="9" t="s">
        <v>4616</v>
      </c>
      <c r="E4706" t="str">
        <f t="shared" si="650"/>
        <v>http://creativecommons.org/publicdomain/zero/1.0/</v>
      </c>
      <c r="F4706" t="s">
        <v>4662</v>
      </c>
      <c r="G4706">
        <v>11</v>
      </c>
      <c r="H4706" t="s">
        <v>337</v>
      </c>
      <c r="I4706" s="3" t="str">
        <f t="shared" si="651"/>
        <v>https://jpsearch.go.jp/term/type/文章要素</v>
      </c>
      <c r="L4706">
        <f t="shared" si="655"/>
        <v>214</v>
      </c>
      <c r="M4706" t="str">
        <f t="shared" si="656"/>
        <v>https://www.dl.ndl.go.jp/api/iiif/3437686/canvas/214</v>
      </c>
      <c r="N4706" t="str">
        <f t="shared" si="652"/>
        <v>https://www.dl.ndl.go.jp/api/iiif/3437686/manifest.json</v>
      </c>
      <c r="O4706" t="str">
        <f t="shared" si="657"/>
        <v>http://da.dl.itc.u-tokyo.ac.jp/mirador/?params=[{%22manifest%22:%22https://www.dl.ndl.go.jp/api/iiif/3437686/manifest.json%22,%22canvas%22:%22https://www.dl.ndl.go.jp/api/iiif/3437686/canvas/214%22}]</v>
      </c>
      <c r="P4706" t="b">
        <f t="shared" si="653"/>
        <v>0</v>
      </c>
      <c r="Q4706" t="b">
        <f t="shared" si="654"/>
        <v>0</v>
      </c>
    </row>
    <row r="4707" spans="1:17" ht="16">
      <c r="A4707" s="8" t="str">
        <f t="shared" si="649"/>
        <v>https://w3id.org/kouigenjimonogatari/data/0388-03.json</v>
      </c>
      <c r="B4707" s="8">
        <v>388</v>
      </c>
      <c r="C4707" s="8">
        <v>3</v>
      </c>
      <c r="D4707" s="9" t="s">
        <v>4617</v>
      </c>
      <c r="E4707" t="str">
        <f t="shared" si="650"/>
        <v>http://creativecommons.org/publicdomain/zero/1.0/</v>
      </c>
      <c r="F4707" t="s">
        <v>4662</v>
      </c>
      <c r="G4707">
        <v>11</v>
      </c>
      <c r="H4707" t="s">
        <v>337</v>
      </c>
      <c r="I4707" s="3" t="str">
        <f t="shared" si="651"/>
        <v>https://jpsearch.go.jp/term/type/文章要素</v>
      </c>
      <c r="L4707">
        <f t="shared" si="655"/>
        <v>214</v>
      </c>
      <c r="M4707" t="str">
        <f t="shared" si="656"/>
        <v>https://www.dl.ndl.go.jp/api/iiif/3437686/canvas/214</v>
      </c>
      <c r="N4707" t="str">
        <f t="shared" si="652"/>
        <v>https://www.dl.ndl.go.jp/api/iiif/3437686/manifest.json</v>
      </c>
      <c r="O4707" t="str">
        <f t="shared" si="657"/>
        <v>http://da.dl.itc.u-tokyo.ac.jp/mirador/?params=[{%22manifest%22:%22https://www.dl.ndl.go.jp/api/iiif/3437686/manifest.json%22,%22canvas%22:%22https://www.dl.ndl.go.jp/api/iiif/3437686/canvas/214%22}]</v>
      </c>
      <c r="P4707" t="b">
        <f t="shared" si="653"/>
        <v>0</v>
      </c>
      <c r="Q4707" t="b">
        <f t="shared" si="654"/>
        <v>0</v>
      </c>
    </row>
    <row r="4708" spans="1:17" ht="16">
      <c r="A4708" s="8" t="str">
        <f t="shared" si="649"/>
        <v>https://w3id.org/kouigenjimonogatari/data/0388-04.json</v>
      </c>
      <c r="B4708" s="8">
        <v>388</v>
      </c>
      <c r="C4708" s="8">
        <v>4</v>
      </c>
      <c r="D4708" s="9" t="s">
        <v>4618</v>
      </c>
      <c r="E4708" t="str">
        <f t="shared" si="650"/>
        <v>http://creativecommons.org/publicdomain/zero/1.0/</v>
      </c>
      <c r="F4708" t="s">
        <v>4662</v>
      </c>
      <c r="G4708">
        <v>11</v>
      </c>
      <c r="H4708" t="s">
        <v>337</v>
      </c>
      <c r="I4708" s="3" t="str">
        <f t="shared" si="651"/>
        <v>https://jpsearch.go.jp/term/type/文章要素</v>
      </c>
      <c r="L4708">
        <f t="shared" si="655"/>
        <v>214</v>
      </c>
      <c r="M4708" t="str">
        <f t="shared" si="656"/>
        <v>https://www.dl.ndl.go.jp/api/iiif/3437686/canvas/214</v>
      </c>
      <c r="N4708" t="str">
        <f t="shared" si="652"/>
        <v>https://www.dl.ndl.go.jp/api/iiif/3437686/manifest.json</v>
      </c>
      <c r="O4708" t="str">
        <f t="shared" si="657"/>
        <v>http://da.dl.itc.u-tokyo.ac.jp/mirador/?params=[{%22manifest%22:%22https://www.dl.ndl.go.jp/api/iiif/3437686/manifest.json%22,%22canvas%22:%22https://www.dl.ndl.go.jp/api/iiif/3437686/canvas/214%22}]</v>
      </c>
      <c r="P4708" t="b">
        <f t="shared" si="653"/>
        <v>0</v>
      </c>
      <c r="Q4708" t="b">
        <f t="shared" si="654"/>
        <v>0</v>
      </c>
    </row>
    <row r="4709" spans="1:17" ht="16">
      <c r="A4709" s="8" t="str">
        <f t="shared" si="649"/>
        <v>https://w3id.org/kouigenjimonogatari/data/0388-05.json</v>
      </c>
      <c r="B4709" s="8">
        <v>388</v>
      </c>
      <c r="C4709" s="8">
        <v>5</v>
      </c>
      <c r="D4709" s="9" t="s">
        <v>4619</v>
      </c>
      <c r="E4709" t="str">
        <f t="shared" si="650"/>
        <v>http://creativecommons.org/publicdomain/zero/1.0/</v>
      </c>
      <c r="F4709" t="s">
        <v>4662</v>
      </c>
      <c r="G4709">
        <v>11</v>
      </c>
      <c r="H4709" t="s">
        <v>337</v>
      </c>
      <c r="I4709" s="3" t="str">
        <f t="shared" si="651"/>
        <v>https://jpsearch.go.jp/term/type/文章要素</v>
      </c>
      <c r="L4709">
        <f t="shared" si="655"/>
        <v>214</v>
      </c>
      <c r="M4709" t="str">
        <f t="shared" si="656"/>
        <v>https://www.dl.ndl.go.jp/api/iiif/3437686/canvas/214</v>
      </c>
      <c r="N4709" t="str">
        <f t="shared" si="652"/>
        <v>https://www.dl.ndl.go.jp/api/iiif/3437686/manifest.json</v>
      </c>
      <c r="O4709" t="str">
        <f t="shared" si="657"/>
        <v>http://da.dl.itc.u-tokyo.ac.jp/mirador/?params=[{%22manifest%22:%22https://www.dl.ndl.go.jp/api/iiif/3437686/manifest.json%22,%22canvas%22:%22https://www.dl.ndl.go.jp/api/iiif/3437686/canvas/214%22}]</v>
      </c>
      <c r="P4709" t="b">
        <f t="shared" si="653"/>
        <v>0</v>
      </c>
      <c r="Q4709" t="b">
        <f t="shared" si="654"/>
        <v>0</v>
      </c>
    </row>
    <row r="4710" spans="1:17" ht="16">
      <c r="A4710" s="8" t="str">
        <f t="shared" si="649"/>
        <v>https://w3id.org/kouigenjimonogatari/data/0388-06.json</v>
      </c>
      <c r="B4710" s="8">
        <v>388</v>
      </c>
      <c r="C4710" s="8">
        <v>6</v>
      </c>
      <c r="D4710" s="9" t="s">
        <v>4620</v>
      </c>
      <c r="E4710" t="str">
        <f t="shared" si="650"/>
        <v>http://creativecommons.org/publicdomain/zero/1.0/</v>
      </c>
      <c r="F4710" t="s">
        <v>4662</v>
      </c>
      <c r="G4710">
        <v>11</v>
      </c>
      <c r="H4710" t="s">
        <v>337</v>
      </c>
      <c r="I4710" s="3" t="str">
        <f t="shared" si="651"/>
        <v>https://jpsearch.go.jp/term/type/文章要素</v>
      </c>
      <c r="L4710">
        <f t="shared" si="655"/>
        <v>214</v>
      </c>
      <c r="M4710" t="str">
        <f t="shared" si="656"/>
        <v>https://www.dl.ndl.go.jp/api/iiif/3437686/canvas/214</v>
      </c>
      <c r="N4710" t="str">
        <f t="shared" si="652"/>
        <v>https://www.dl.ndl.go.jp/api/iiif/3437686/manifest.json</v>
      </c>
      <c r="O4710" t="str">
        <f t="shared" si="657"/>
        <v>http://da.dl.itc.u-tokyo.ac.jp/mirador/?params=[{%22manifest%22:%22https://www.dl.ndl.go.jp/api/iiif/3437686/manifest.json%22,%22canvas%22:%22https://www.dl.ndl.go.jp/api/iiif/3437686/canvas/214%22}]</v>
      </c>
      <c r="P4710" t="b">
        <f t="shared" si="653"/>
        <v>0</v>
      </c>
      <c r="Q4710" t="b">
        <f t="shared" si="654"/>
        <v>0</v>
      </c>
    </row>
    <row r="4711" spans="1:17" ht="16">
      <c r="A4711" s="8" t="str">
        <f t="shared" si="649"/>
        <v>https://w3id.org/kouigenjimonogatari/data/0388-07.json</v>
      </c>
      <c r="B4711" s="8">
        <v>388</v>
      </c>
      <c r="C4711" s="8">
        <v>7</v>
      </c>
      <c r="D4711" s="9" t="s">
        <v>4621</v>
      </c>
      <c r="E4711" t="str">
        <f t="shared" si="650"/>
        <v>http://creativecommons.org/publicdomain/zero/1.0/</v>
      </c>
      <c r="F4711" t="s">
        <v>4662</v>
      </c>
      <c r="G4711">
        <v>11</v>
      </c>
      <c r="H4711" t="s">
        <v>337</v>
      </c>
      <c r="I4711" s="3" t="str">
        <f t="shared" si="651"/>
        <v>https://jpsearch.go.jp/term/type/文章要素</v>
      </c>
      <c r="L4711">
        <f t="shared" si="655"/>
        <v>214</v>
      </c>
      <c r="M4711" t="str">
        <f t="shared" si="656"/>
        <v>https://www.dl.ndl.go.jp/api/iiif/3437686/canvas/214</v>
      </c>
      <c r="N4711" t="str">
        <f t="shared" si="652"/>
        <v>https://www.dl.ndl.go.jp/api/iiif/3437686/manifest.json</v>
      </c>
      <c r="O4711" t="str">
        <f t="shared" si="657"/>
        <v>http://da.dl.itc.u-tokyo.ac.jp/mirador/?params=[{%22manifest%22:%22https://www.dl.ndl.go.jp/api/iiif/3437686/manifest.json%22,%22canvas%22:%22https://www.dl.ndl.go.jp/api/iiif/3437686/canvas/214%22}]</v>
      </c>
      <c r="P4711" t="b">
        <f t="shared" si="653"/>
        <v>0</v>
      </c>
      <c r="Q4711" t="b">
        <f t="shared" si="654"/>
        <v>0</v>
      </c>
    </row>
    <row r="4712" spans="1:17" ht="16">
      <c r="A4712" s="8" t="str">
        <f t="shared" si="649"/>
        <v>https://w3id.org/kouigenjimonogatari/data/0388-08.json</v>
      </c>
      <c r="B4712" s="8">
        <v>388</v>
      </c>
      <c r="C4712" s="8">
        <v>8</v>
      </c>
      <c r="D4712" s="9" t="s">
        <v>4622</v>
      </c>
      <c r="E4712" t="str">
        <f t="shared" si="650"/>
        <v>http://creativecommons.org/publicdomain/zero/1.0/</v>
      </c>
      <c r="F4712" t="s">
        <v>4662</v>
      </c>
      <c r="G4712">
        <v>11</v>
      </c>
      <c r="H4712" t="s">
        <v>337</v>
      </c>
      <c r="I4712" s="3" t="str">
        <f t="shared" si="651"/>
        <v>https://jpsearch.go.jp/term/type/文章要素</v>
      </c>
      <c r="L4712">
        <f t="shared" si="655"/>
        <v>214</v>
      </c>
      <c r="M4712" t="str">
        <f t="shared" si="656"/>
        <v>https://www.dl.ndl.go.jp/api/iiif/3437686/canvas/214</v>
      </c>
      <c r="N4712" t="str">
        <f t="shared" si="652"/>
        <v>https://www.dl.ndl.go.jp/api/iiif/3437686/manifest.json</v>
      </c>
      <c r="O4712" t="str">
        <f t="shared" si="657"/>
        <v>http://da.dl.itc.u-tokyo.ac.jp/mirador/?params=[{%22manifest%22:%22https://www.dl.ndl.go.jp/api/iiif/3437686/manifest.json%22,%22canvas%22:%22https://www.dl.ndl.go.jp/api/iiif/3437686/canvas/214%22}]</v>
      </c>
      <c r="P4712" t="b">
        <f t="shared" si="653"/>
        <v>0</v>
      </c>
      <c r="Q4712" t="b">
        <f t="shared" si="654"/>
        <v>0</v>
      </c>
    </row>
    <row r="4713" spans="1:17" ht="16">
      <c r="A4713" s="8" t="str">
        <f t="shared" si="649"/>
        <v>https://w3id.org/kouigenjimonogatari/data/0388-09.json</v>
      </c>
      <c r="B4713" s="8">
        <v>388</v>
      </c>
      <c r="C4713" s="8">
        <v>9</v>
      </c>
      <c r="D4713" s="9" t="s">
        <v>4623</v>
      </c>
      <c r="E4713" t="str">
        <f t="shared" si="650"/>
        <v>http://creativecommons.org/publicdomain/zero/1.0/</v>
      </c>
      <c r="F4713" t="s">
        <v>4662</v>
      </c>
      <c r="G4713">
        <v>11</v>
      </c>
      <c r="H4713" t="s">
        <v>337</v>
      </c>
      <c r="I4713" s="3" t="str">
        <f t="shared" si="651"/>
        <v>https://jpsearch.go.jp/term/type/文章要素</v>
      </c>
      <c r="L4713">
        <f t="shared" si="655"/>
        <v>214</v>
      </c>
      <c r="M4713" t="str">
        <f t="shared" si="656"/>
        <v>https://www.dl.ndl.go.jp/api/iiif/3437686/canvas/214</v>
      </c>
      <c r="N4713" t="str">
        <f t="shared" si="652"/>
        <v>https://www.dl.ndl.go.jp/api/iiif/3437686/manifest.json</v>
      </c>
      <c r="O4713" t="str">
        <f t="shared" si="657"/>
        <v>http://da.dl.itc.u-tokyo.ac.jp/mirador/?params=[{%22manifest%22:%22https://www.dl.ndl.go.jp/api/iiif/3437686/manifest.json%22,%22canvas%22:%22https://www.dl.ndl.go.jp/api/iiif/3437686/canvas/214%22}]</v>
      </c>
      <c r="P4713" t="b">
        <f t="shared" si="653"/>
        <v>0</v>
      </c>
      <c r="Q4713" t="b">
        <f t="shared" si="654"/>
        <v>0</v>
      </c>
    </row>
    <row r="4714" spans="1:17" ht="16">
      <c r="A4714" s="8" t="str">
        <f t="shared" si="649"/>
        <v>https://w3id.org/kouigenjimonogatari/data/0388-10.json</v>
      </c>
      <c r="B4714" s="8">
        <v>388</v>
      </c>
      <c r="C4714" s="8">
        <v>10</v>
      </c>
      <c r="D4714" s="9" t="s">
        <v>4624</v>
      </c>
      <c r="E4714" t="str">
        <f t="shared" si="650"/>
        <v>http://creativecommons.org/publicdomain/zero/1.0/</v>
      </c>
      <c r="F4714" t="s">
        <v>4662</v>
      </c>
      <c r="G4714">
        <v>11</v>
      </c>
      <c r="H4714" t="s">
        <v>337</v>
      </c>
      <c r="I4714" s="3" t="str">
        <f t="shared" si="651"/>
        <v>https://jpsearch.go.jp/term/type/文章要素</v>
      </c>
      <c r="L4714">
        <f t="shared" si="655"/>
        <v>214</v>
      </c>
      <c r="M4714" t="str">
        <f t="shared" si="656"/>
        <v>https://www.dl.ndl.go.jp/api/iiif/3437686/canvas/214</v>
      </c>
      <c r="N4714" t="str">
        <f t="shared" si="652"/>
        <v>https://www.dl.ndl.go.jp/api/iiif/3437686/manifest.json</v>
      </c>
      <c r="O4714" t="str">
        <f t="shared" si="657"/>
        <v>http://da.dl.itc.u-tokyo.ac.jp/mirador/?params=[{%22manifest%22:%22https://www.dl.ndl.go.jp/api/iiif/3437686/manifest.json%22,%22canvas%22:%22https://www.dl.ndl.go.jp/api/iiif/3437686/canvas/214%22}]</v>
      </c>
      <c r="P4714" t="b">
        <f t="shared" si="653"/>
        <v>0</v>
      </c>
      <c r="Q4714" t="b">
        <f t="shared" si="654"/>
        <v>0</v>
      </c>
    </row>
    <row r="4715" spans="1:17" ht="16">
      <c r="A4715" s="8" t="str">
        <f t="shared" si="649"/>
        <v>https://w3id.org/kouigenjimonogatari/data/0388-11.json</v>
      </c>
      <c r="B4715" s="8">
        <v>388</v>
      </c>
      <c r="C4715" s="8">
        <v>11</v>
      </c>
      <c r="D4715" s="9" t="s">
        <v>4625</v>
      </c>
      <c r="E4715" t="str">
        <f t="shared" si="650"/>
        <v>http://creativecommons.org/publicdomain/zero/1.0/</v>
      </c>
      <c r="F4715" t="s">
        <v>4662</v>
      </c>
      <c r="G4715">
        <v>11</v>
      </c>
      <c r="H4715" t="s">
        <v>337</v>
      </c>
      <c r="I4715" s="3" t="str">
        <f t="shared" si="651"/>
        <v>https://jpsearch.go.jp/term/type/文章要素</v>
      </c>
      <c r="L4715">
        <f t="shared" si="655"/>
        <v>214</v>
      </c>
      <c r="M4715" t="str">
        <f t="shared" si="656"/>
        <v>https://www.dl.ndl.go.jp/api/iiif/3437686/canvas/214</v>
      </c>
      <c r="N4715" t="str">
        <f t="shared" si="652"/>
        <v>https://www.dl.ndl.go.jp/api/iiif/3437686/manifest.json</v>
      </c>
      <c r="O4715" t="str">
        <f t="shared" si="657"/>
        <v>http://da.dl.itc.u-tokyo.ac.jp/mirador/?params=[{%22manifest%22:%22https://www.dl.ndl.go.jp/api/iiif/3437686/manifest.json%22,%22canvas%22:%22https://www.dl.ndl.go.jp/api/iiif/3437686/canvas/214%22}]</v>
      </c>
      <c r="P4715" t="b">
        <f t="shared" si="653"/>
        <v>0</v>
      </c>
      <c r="Q4715" t="b">
        <f t="shared" si="654"/>
        <v>0</v>
      </c>
    </row>
    <row r="4716" spans="1:17" ht="16">
      <c r="A4716" s="8" t="str">
        <f t="shared" si="649"/>
        <v>https://w3id.org/kouigenjimonogatari/data/0388-12.json</v>
      </c>
      <c r="B4716" s="8">
        <v>388</v>
      </c>
      <c r="C4716" s="8">
        <v>12</v>
      </c>
      <c r="D4716" s="9" t="s">
        <v>4626</v>
      </c>
      <c r="E4716" t="str">
        <f t="shared" si="650"/>
        <v>http://creativecommons.org/publicdomain/zero/1.0/</v>
      </c>
      <c r="F4716" t="s">
        <v>4662</v>
      </c>
      <c r="G4716">
        <v>11</v>
      </c>
      <c r="H4716" t="s">
        <v>337</v>
      </c>
      <c r="I4716" s="3" t="str">
        <f t="shared" si="651"/>
        <v>https://jpsearch.go.jp/term/type/文章要素</v>
      </c>
      <c r="L4716">
        <f t="shared" si="655"/>
        <v>214</v>
      </c>
      <c r="M4716" t="str">
        <f t="shared" si="656"/>
        <v>https://www.dl.ndl.go.jp/api/iiif/3437686/canvas/214</v>
      </c>
      <c r="N4716" t="str">
        <f t="shared" si="652"/>
        <v>https://www.dl.ndl.go.jp/api/iiif/3437686/manifest.json</v>
      </c>
      <c r="O4716" t="str">
        <f t="shared" si="657"/>
        <v>http://da.dl.itc.u-tokyo.ac.jp/mirador/?params=[{%22manifest%22:%22https://www.dl.ndl.go.jp/api/iiif/3437686/manifest.json%22,%22canvas%22:%22https://www.dl.ndl.go.jp/api/iiif/3437686/canvas/214%22}]</v>
      </c>
      <c r="P4716" t="b">
        <f t="shared" si="653"/>
        <v>0</v>
      </c>
      <c r="Q4716" t="b">
        <f t="shared" si="654"/>
        <v>0</v>
      </c>
    </row>
    <row r="4717" spans="1:17" ht="16">
      <c r="A4717" s="8" t="str">
        <f t="shared" si="649"/>
        <v>https://w3id.org/kouigenjimonogatari/data/0388-13.json</v>
      </c>
      <c r="B4717" s="8">
        <v>388</v>
      </c>
      <c r="C4717" s="8">
        <v>13</v>
      </c>
      <c r="D4717" s="9" t="s">
        <v>4627</v>
      </c>
      <c r="E4717" t="str">
        <f t="shared" si="650"/>
        <v>http://creativecommons.org/publicdomain/zero/1.0/</v>
      </c>
      <c r="F4717" t="s">
        <v>4662</v>
      </c>
      <c r="G4717">
        <v>11</v>
      </c>
      <c r="H4717" t="s">
        <v>337</v>
      </c>
      <c r="I4717" s="3" t="str">
        <f t="shared" si="651"/>
        <v>https://jpsearch.go.jp/term/type/文章要素</v>
      </c>
      <c r="L4717">
        <f t="shared" si="655"/>
        <v>214</v>
      </c>
      <c r="M4717" t="str">
        <f t="shared" si="656"/>
        <v>https://www.dl.ndl.go.jp/api/iiif/3437686/canvas/214</v>
      </c>
      <c r="N4717" t="str">
        <f t="shared" si="652"/>
        <v>https://www.dl.ndl.go.jp/api/iiif/3437686/manifest.json</v>
      </c>
      <c r="O4717" t="str">
        <f t="shared" si="657"/>
        <v>http://da.dl.itc.u-tokyo.ac.jp/mirador/?params=[{%22manifest%22:%22https://www.dl.ndl.go.jp/api/iiif/3437686/manifest.json%22,%22canvas%22:%22https://www.dl.ndl.go.jp/api/iiif/3437686/canvas/214%22}]</v>
      </c>
      <c r="P4717" t="b">
        <f t="shared" si="653"/>
        <v>0</v>
      </c>
      <c r="Q4717" t="b">
        <f t="shared" si="654"/>
        <v>0</v>
      </c>
    </row>
    <row r="4718" spans="1:17" ht="16">
      <c r="A4718" s="8" t="str">
        <f t="shared" si="649"/>
        <v>https://w3id.org/kouigenjimonogatari/data/0388-14.json</v>
      </c>
      <c r="B4718" s="8">
        <v>388</v>
      </c>
      <c r="C4718" s="8">
        <v>14</v>
      </c>
      <c r="D4718" s="9" t="s">
        <v>4628</v>
      </c>
      <c r="E4718" t="str">
        <f t="shared" si="650"/>
        <v>http://creativecommons.org/publicdomain/zero/1.0/</v>
      </c>
      <c r="F4718" t="s">
        <v>4662</v>
      </c>
      <c r="G4718">
        <v>11</v>
      </c>
      <c r="H4718" t="s">
        <v>337</v>
      </c>
      <c r="I4718" s="3" t="str">
        <f t="shared" si="651"/>
        <v>https://jpsearch.go.jp/term/type/文章要素</v>
      </c>
      <c r="L4718">
        <f t="shared" si="655"/>
        <v>214</v>
      </c>
      <c r="M4718" t="str">
        <f t="shared" si="656"/>
        <v>https://www.dl.ndl.go.jp/api/iiif/3437686/canvas/214</v>
      </c>
      <c r="N4718" t="str">
        <f t="shared" si="652"/>
        <v>https://www.dl.ndl.go.jp/api/iiif/3437686/manifest.json</v>
      </c>
      <c r="O4718" t="str">
        <f t="shared" si="657"/>
        <v>http://da.dl.itc.u-tokyo.ac.jp/mirador/?params=[{%22manifest%22:%22https://www.dl.ndl.go.jp/api/iiif/3437686/manifest.json%22,%22canvas%22:%22https://www.dl.ndl.go.jp/api/iiif/3437686/canvas/214%22}]</v>
      </c>
    </row>
    <row r="4719" spans="1:17" ht="16">
      <c r="A4719" s="8" t="str">
        <f t="shared" si="649"/>
        <v>https://w3id.org/kouigenjimonogatari/data/0389-01.json</v>
      </c>
      <c r="B4719" s="8">
        <v>389</v>
      </c>
      <c r="C4719" s="8">
        <v>1</v>
      </c>
      <c r="D4719" s="9" t="s">
        <v>4629</v>
      </c>
      <c r="E4719" t="str">
        <f t="shared" si="650"/>
        <v>http://creativecommons.org/publicdomain/zero/1.0/</v>
      </c>
      <c r="F4719" t="s">
        <v>4662</v>
      </c>
      <c r="G4719">
        <v>11</v>
      </c>
      <c r="H4719" t="s">
        <v>337</v>
      </c>
      <c r="I4719" s="3" t="str">
        <f t="shared" si="651"/>
        <v>https://jpsearch.go.jp/term/type/文章要素</v>
      </c>
      <c r="L4719">
        <f t="shared" si="655"/>
        <v>214</v>
      </c>
      <c r="M4719" t="str">
        <f t="shared" si="656"/>
        <v>https://www.dl.ndl.go.jp/api/iiif/3437686/canvas/214</v>
      </c>
      <c r="N4719" t="str">
        <f t="shared" si="652"/>
        <v>https://www.dl.ndl.go.jp/api/iiif/3437686/manifest.json</v>
      </c>
      <c r="O4719" t="str">
        <f t="shared" si="657"/>
        <v>http://da.dl.itc.u-tokyo.ac.jp/mirador/?params=[{%22manifest%22:%22https://www.dl.ndl.go.jp/api/iiif/3437686/manifest.json%22,%22canvas%22:%22https://www.dl.ndl.go.jp/api/iiif/3437686/canvas/214%22}]</v>
      </c>
    </row>
    <row r="4720" spans="1:17" ht="16">
      <c r="A4720" s="8" t="str">
        <f t="shared" si="649"/>
        <v>https://w3id.org/kouigenjimonogatari/data/0389-02.json</v>
      </c>
      <c r="B4720" s="8">
        <v>389</v>
      </c>
      <c r="C4720" s="8">
        <v>2</v>
      </c>
      <c r="D4720" s="9" t="s">
        <v>4630</v>
      </c>
      <c r="E4720" t="str">
        <f t="shared" si="650"/>
        <v>http://creativecommons.org/publicdomain/zero/1.0/</v>
      </c>
      <c r="F4720" t="s">
        <v>4662</v>
      </c>
      <c r="G4720">
        <v>11</v>
      </c>
      <c r="H4720" t="s">
        <v>337</v>
      </c>
      <c r="I4720" s="3" t="str">
        <f t="shared" si="651"/>
        <v>https://jpsearch.go.jp/term/type/文章要素</v>
      </c>
      <c r="L4720">
        <f t="shared" si="655"/>
        <v>214</v>
      </c>
      <c r="M4720" t="str">
        <f t="shared" si="656"/>
        <v>https://www.dl.ndl.go.jp/api/iiif/3437686/canvas/214</v>
      </c>
      <c r="N4720" t="str">
        <f t="shared" si="652"/>
        <v>https://www.dl.ndl.go.jp/api/iiif/3437686/manifest.json</v>
      </c>
      <c r="O4720" t="str">
        <f t="shared" si="657"/>
        <v>http://da.dl.itc.u-tokyo.ac.jp/mirador/?params=[{%22manifest%22:%22https://www.dl.ndl.go.jp/api/iiif/3437686/manifest.json%22,%22canvas%22:%22https://www.dl.ndl.go.jp/api/iiif/3437686/canvas/214%22}]</v>
      </c>
    </row>
    <row r="4721" spans="1:15" ht="16">
      <c r="A4721" s="8" t="str">
        <f t="shared" si="649"/>
        <v>https://w3id.org/kouigenjimonogatari/data/0389-03.json</v>
      </c>
      <c r="B4721" s="8">
        <v>389</v>
      </c>
      <c r="C4721" s="8">
        <v>3</v>
      </c>
      <c r="D4721" s="9" t="s">
        <v>4631</v>
      </c>
      <c r="E4721" t="str">
        <f t="shared" si="650"/>
        <v>http://creativecommons.org/publicdomain/zero/1.0/</v>
      </c>
      <c r="F4721" t="s">
        <v>4662</v>
      </c>
      <c r="G4721">
        <v>11</v>
      </c>
      <c r="H4721" t="s">
        <v>337</v>
      </c>
      <c r="I4721" s="3" t="str">
        <f t="shared" si="651"/>
        <v>https://jpsearch.go.jp/term/type/文章要素</v>
      </c>
      <c r="L4721">
        <f t="shared" si="655"/>
        <v>214</v>
      </c>
      <c r="M4721" t="str">
        <f t="shared" si="656"/>
        <v>https://www.dl.ndl.go.jp/api/iiif/3437686/canvas/214</v>
      </c>
      <c r="N4721" t="str">
        <f t="shared" si="652"/>
        <v>https://www.dl.ndl.go.jp/api/iiif/3437686/manifest.json</v>
      </c>
      <c r="O4721" t="str">
        <f t="shared" si="657"/>
        <v>http://da.dl.itc.u-tokyo.ac.jp/mirador/?params=[{%22manifest%22:%22https://www.dl.ndl.go.jp/api/iiif/3437686/manifest.json%22,%22canvas%22:%22https://www.dl.ndl.go.jp/api/iiif/3437686/canvas/214%22}]</v>
      </c>
    </row>
    <row r="4722" spans="1:15" ht="16">
      <c r="A4722" s="8" t="str">
        <f t="shared" si="649"/>
        <v>https://w3id.org/kouigenjimonogatari/data/0389-04.json</v>
      </c>
      <c r="B4722" s="8">
        <v>389</v>
      </c>
      <c r="C4722" s="8">
        <v>4</v>
      </c>
      <c r="D4722" s="9" t="s">
        <v>4632</v>
      </c>
      <c r="E4722" t="str">
        <f t="shared" si="650"/>
        <v>http://creativecommons.org/publicdomain/zero/1.0/</v>
      </c>
      <c r="F4722" t="s">
        <v>4662</v>
      </c>
      <c r="G4722">
        <v>11</v>
      </c>
      <c r="H4722" t="s">
        <v>337</v>
      </c>
      <c r="I4722" s="3" t="str">
        <f t="shared" si="651"/>
        <v>https://jpsearch.go.jp/term/type/文章要素</v>
      </c>
      <c r="L4722">
        <f t="shared" si="655"/>
        <v>214</v>
      </c>
      <c r="M4722" t="str">
        <f t="shared" si="656"/>
        <v>https://www.dl.ndl.go.jp/api/iiif/3437686/canvas/214</v>
      </c>
      <c r="N4722" t="str">
        <f t="shared" si="652"/>
        <v>https://www.dl.ndl.go.jp/api/iiif/3437686/manifest.json</v>
      </c>
      <c r="O4722" t="str">
        <f t="shared" si="657"/>
        <v>http://da.dl.itc.u-tokyo.ac.jp/mirador/?params=[{%22manifest%22:%22https://www.dl.ndl.go.jp/api/iiif/3437686/manifest.json%22,%22canvas%22:%22https://www.dl.ndl.go.jp/api/iiif/3437686/canvas/214%22}]</v>
      </c>
    </row>
    <row r="4723" spans="1:15" ht="16">
      <c r="A4723" s="8" t="str">
        <f t="shared" si="649"/>
        <v>https://w3id.org/kouigenjimonogatari/data/0389-05.json</v>
      </c>
      <c r="B4723" s="8">
        <v>389</v>
      </c>
      <c r="C4723" s="8">
        <v>5</v>
      </c>
      <c r="D4723" s="9" t="s">
        <v>4633</v>
      </c>
      <c r="E4723" t="str">
        <f t="shared" si="650"/>
        <v>http://creativecommons.org/publicdomain/zero/1.0/</v>
      </c>
      <c r="F4723" t="s">
        <v>4662</v>
      </c>
      <c r="G4723">
        <v>11</v>
      </c>
      <c r="H4723" t="s">
        <v>337</v>
      </c>
      <c r="I4723" s="3" t="str">
        <f t="shared" si="651"/>
        <v>https://jpsearch.go.jp/term/type/文章要素</v>
      </c>
      <c r="L4723">
        <f t="shared" si="655"/>
        <v>214</v>
      </c>
      <c r="M4723" t="str">
        <f t="shared" si="656"/>
        <v>https://www.dl.ndl.go.jp/api/iiif/3437686/canvas/214</v>
      </c>
      <c r="N4723" t="str">
        <f t="shared" si="652"/>
        <v>https://www.dl.ndl.go.jp/api/iiif/3437686/manifest.json</v>
      </c>
      <c r="O4723" t="str">
        <f t="shared" si="657"/>
        <v>http://da.dl.itc.u-tokyo.ac.jp/mirador/?params=[{%22manifest%22:%22https://www.dl.ndl.go.jp/api/iiif/3437686/manifest.json%22,%22canvas%22:%22https://www.dl.ndl.go.jp/api/iiif/3437686/canvas/214%22}]</v>
      </c>
    </row>
    <row r="4724" spans="1:15" ht="16">
      <c r="A4724" s="8" t="str">
        <f t="shared" si="649"/>
        <v>https://w3id.org/kouigenjimonogatari/data/0389-06.json</v>
      </c>
      <c r="B4724" s="8">
        <v>389</v>
      </c>
      <c r="C4724" s="8">
        <v>6</v>
      </c>
      <c r="D4724" s="9" t="s">
        <v>4634</v>
      </c>
      <c r="E4724" t="str">
        <f t="shared" si="650"/>
        <v>http://creativecommons.org/publicdomain/zero/1.0/</v>
      </c>
      <c r="F4724" t="s">
        <v>4662</v>
      </c>
      <c r="G4724">
        <v>11</v>
      </c>
      <c r="H4724" t="s">
        <v>337</v>
      </c>
      <c r="I4724" s="3" t="str">
        <f t="shared" si="651"/>
        <v>https://jpsearch.go.jp/term/type/文章要素</v>
      </c>
      <c r="L4724">
        <f t="shared" si="655"/>
        <v>214</v>
      </c>
      <c r="M4724" t="str">
        <f t="shared" si="656"/>
        <v>https://www.dl.ndl.go.jp/api/iiif/3437686/canvas/214</v>
      </c>
      <c r="N4724" t="str">
        <f t="shared" si="652"/>
        <v>https://www.dl.ndl.go.jp/api/iiif/3437686/manifest.json</v>
      </c>
      <c r="O4724" t="str">
        <f t="shared" si="657"/>
        <v>http://da.dl.itc.u-tokyo.ac.jp/mirador/?params=[{%22manifest%22:%22https://www.dl.ndl.go.jp/api/iiif/3437686/manifest.json%22,%22canvas%22:%22https://www.dl.ndl.go.jp/api/iiif/3437686/canvas/214%22}]</v>
      </c>
    </row>
    <row r="4725" spans="1:15" ht="16">
      <c r="A4725" s="8" t="str">
        <f t="shared" si="649"/>
        <v>https://w3id.org/kouigenjimonogatari/data/0389-07.json</v>
      </c>
      <c r="B4725" s="8">
        <v>389</v>
      </c>
      <c r="C4725" s="8">
        <v>7</v>
      </c>
      <c r="D4725" s="9" t="s">
        <v>4635</v>
      </c>
      <c r="E4725" t="str">
        <f t="shared" si="650"/>
        <v>http://creativecommons.org/publicdomain/zero/1.0/</v>
      </c>
      <c r="F4725" t="s">
        <v>4662</v>
      </c>
      <c r="G4725">
        <v>11</v>
      </c>
      <c r="H4725" t="s">
        <v>337</v>
      </c>
      <c r="I4725" s="3" t="str">
        <f t="shared" si="651"/>
        <v>https://jpsearch.go.jp/term/type/文章要素</v>
      </c>
      <c r="L4725">
        <f t="shared" si="655"/>
        <v>214</v>
      </c>
      <c r="M4725" t="str">
        <f t="shared" si="656"/>
        <v>https://www.dl.ndl.go.jp/api/iiif/3437686/canvas/214</v>
      </c>
      <c r="N4725" t="str">
        <f t="shared" si="652"/>
        <v>https://www.dl.ndl.go.jp/api/iiif/3437686/manifest.json</v>
      </c>
      <c r="O4725" t="str">
        <f t="shared" si="657"/>
        <v>http://da.dl.itc.u-tokyo.ac.jp/mirador/?params=[{%22manifest%22:%22https://www.dl.ndl.go.jp/api/iiif/3437686/manifest.json%22,%22canvas%22:%22https://www.dl.ndl.go.jp/api/iiif/3437686/canvas/214%22}]</v>
      </c>
    </row>
    <row r="4726" spans="1:15" ht="16">
      <c r="A4726" s="8" t="str">
        <f t="shared" si="649"/>
        <v>https://w3id.org/kouigenjimonogatari/data/0389-08.json</v>
      </c>
      <c r="B4726" s="8">
        <v>389</v>
      </c>
      <c r="C4726" s="8">
        <v>8</v>
      </c>
      <c r="D4726" s="9" t="s">
        <v>4636</v>
      </c>
      <c r="E4726" t="str">
        <f t="shared" si="650"/>
        <v>http://creativecommons.org/publicdomain/zero/1.0/</v>
      </c>
      <c r="F4726" t="s">
        <v>4662</v>
      </c>
      <c r="G4726">
        <v>11</v>
      </c>
      <c r="H4726" t="s">
        <v>337</v>
      </c>
      <c r="I4726" s="3" t="str">
        <f t="shared" si="651"/>
        <v>https://jpsearch.go.jp/term/type/文章要素</v>
      </c>
      <c r="L4726">
        <f t="shared" si="655"/>
        <v>214</v>
      </c>
      <c r="M4726" t="str">
        <f t="shared" si="656"/>
        <v>https://www.dl.ndl.go.jp/api/iiif/3437686/canvas/214</v>
      </c>
      <c r="N4726" t="str">
        <f t="shared" si="652"/>
        <v>https://www.dl.ndl.go.jp/api/iiif/3437686/manifest.json</v>
      </c>
      <c r="O4726" t="str">
        <f t="shared" si="657"/>
        <v>http://da.dl.itc.u-tokyo.ac.jp/mirador/?params=[{%22manifest%22:%22https://www.dl.ndl.go.jp/api/iiif/3437686/manifest.json%22,%22canvas%22:%22https://www.dl.ndl.go.jp/api/iiif/3437686/canvas/214%22}]</v>
      </c>
    </row>
    <row r="4727" spans="1:15" ht="16">
      <c r="A4727" s="8" t="str">
        <f t="shared" si="649"/>
        <v>https://w3id.org/kouigenjimonogatari/data/0389-09.json</v>
      </c>
      <c r="B4727" s="8">
        <v>389</v>
      </c>
      <c r="C4727" s="8">
        <v>9</v>
      </c>
      <c r="D4727" s="9" t="s">
        <v>4637</v>
      </c>
      <c r="E4727" t="str">
        <f t="shared" si="650"/>
        <v>http://creativecommons.org/publicdomain/zero/1.0/</v>
      </c>
      <c r="F4727" t="s">
        <v>4662</v>
      </c>
      <c r="G4727">
        <v>11</v>
      </c>
      <c r="H4727" t="s">
        <v>337</v>
      </c>
      <c r="I4727" s="3" t="str">
        <f t="shared" si="651"/>
        <v>https://jpsearch.go.jp/term/type/文章要素</v>
      </c>
      <c r="L4727">
        <f t="shared" si="655"/>
        <v>214</v>
      </c>
      <c r="M4727" t="str">
        <f t="shared" si="656"/>
        <v>https://www.dl.ndl.go.jp/api/iiif/3437686/canvas/214</v>
      </c>
      <c r="N4727" t="str">
        <f t="shared" si="652"/>
        <v>https://www.dl.ndl.go.jp/api/iiif/3437686/manifest.json</v>
      </c>
      <c r="O4727" t="str">
        <f t="shared" si="657"/>
        <v>http://da.dl.itc.u-tokyo.ac.jp/mirador/?params=[{%22manifest%22:%22https://www.dl.ndl.go.jp/api/iiif/3437686/manifest.json%22,%22canvas%22:%22https://www.dl.ndl.go.jp/api/iiif/3437686/canvas/214%22}]</v>
      </c>
    </row>
    <row r="4728" spans="1:15" ht="16">
      <c r="A4728" s="8" t="str">
        <f t="shared" si="649"/>
        <v>https://w3id.org/kouigenjimonogatari/data/0389-10.json</v>
      </c>
      <c r="B4728" s="8">
        <v>389</v>
      </c>
      <c r="C4728" s="8">
        <v>10</v>
      </c>
      <c r="D4728" s="9" t="s">
        <v>4638</v>
      </c>
      <c r="E4728" t="str">
        <f t="shared" si="650"/>
        <v>http://creativecommons.org/publicdomain/zero/1.0/</v>
      </c>
      <c r="F4728" t="s">
        <v>4662</v>
      </c>
      <c r="G4728">
        <v>11</v>
      </c>
      <c r="H4728" t="s">
        <v>337</v>
      </c>
      <c r="I4728" s="3" t="str">
        <f t="shared" si="651"/>
        <v>https://jpsearch.go.jp/term/type/文章要素</v>
      </c>
      <c r="L4728">
        <f t="shared" si="655"/>
        <v>214</v>
      </c>
      <c r="M4728" t="str">
        <f t="shared" si="656"/>
        <v>https://www.dl.ndl.go.jp/api/iiif/3437686/canvas/214</v>
      </c>
      <c r="N4728" t="str">
        <f t="shared" si="652"/>
        <v>https://www.dl.ndl.go.jp/api/iiif/3437686/manifest.json</v>
      </c>
      <c r="O4728" t="str">
        <f t="shared" si="657"/>
        <v>http://da.dl.itc.u-tokyo.ac.jp/mirador/?params=[{%22manifest%22:%22https://www.dl.ndl.go.jp/api/iiif/3437686/manifest.json%22,%22canvas%22:%22https://www.dl.ndl.go.jp/api/iiif/3437686/canvas/214%22}]</v>
      </c>
    </row>
    <row r="4729" spans="1:15" ht="16">
      <c r="A4729" s="8" t="str">
        <f t="shared" si="649"/>
        <v>https://w3id.org/kouigenjimonogatari/data/0389-11.json</v>
      </c>
      <c r="B4729" s="8">
        <v>389</v>
      </c>
      <c r="C4729" s="8">
        <v>11</v>
      </c>
      <c r="D4729" s="9" t="s">
        <v>4639</v>
      </c>
      <c r="E4729" t="str">
        <f t="shared" si="650"/>
        <v>http://creativecommons.org/publicdomain/zero/1.0/</v>
      </c>
      <c r="F4729" t="s">
        <v>4662</v>
      </c>
      <c r="G4729">
        <v>11</v>
      </c>
      <c r="H4729" t="s">
        <v>337</v>
      </c>
      <c r="I4729" s="3" t="str">
        <f t="shared" si="651"/>
        <v>https://jpsearch.go.jp/term/type/文章要素</v>
      </c>
      <c r="L4729">
        <f t="shared" si="655"/>
        <v>214</v>
      </c>
      <c r="M4729" t="str">
        <f t="shared" si="656"/>
        <v>https://www.dl.ndl.go.jp/api/iiif/3437686/canvas/214</v>
      </c>
      <c r="N4729" t="str">
        <f t="shared" si="652"/>
        <v>https://www.dl.ndl.go.jp/api/iiif/3437686/manifest.json</v>
      </c>
      <c r="O4729" t="str">
        <f t="shared" si="657"/>
        <v>http://da.dl.itc.u-tokyo.ac.jp/mirador/?params=[{%22manifest%22:%22https://www.dl.ndl.go.jp/api/iiif/3437686/manifest.json%22,%22canvas%22:%22https://www.dl.ndl.go.jp/api/iiif/3437686/canvas/214%22}]</v>
      </c>
    </row>
    <row r="4730" spans="1:15" ht="16">
      <c r="A4730" s="8" t="str">
        <f t="shared" si="649"/>
        <v>https://w3id.org/kouigenjimonogatari/data/0389-12.json</v>
      </c>
      <c r="B4730" s="8">
        <v>389</v>
      </c>
      <c r="C4730" s="8">
        <v>12</v>
      </c>
      <c r="D4730" s="9" t="s">
        <v>4640</v>
      </c>
      <c r="E4730" t="str">
        <f t="shared" si="650"/>
        <v>http://creativecommons.org/publicdomain/zero/1.0/</v>
      </c>
      <c r="F4730" t="s">
        <v>4662</v>
      </c>
      <c r="G4730">
        <v>11</v>
      </c>
      <c r="H4730" t="s">
        <v>337</v>
      </c>
      <c r="I4730" s="3" t="str">
        <f t="shared" si="651"/>
        <v>https://jpsearch.go.jp/term/type/文章要素</v>
      </c>
      <c r="L4730">
        <f t="shared" si="655"/>
        <v>214</v>
      </c>
      <c r="M4730" t="str">
        <f t="shared" si="656"/>
        <v>https://www.dl.ndl.go.jp/api/iiif/3437686/canvas/214</v>
      </c>
      <c r="N4730" t="str">
        <f t="shared" si="652"/>
        <v>https://www.dl.ndl.go.jp/api/iiif/3437686/manifest.json</v>
      </c>
      <c r="O4730" t="str">
        <f t="shared" si="657"/>
        <v>http://da.dl.itc.u-tokyo.ac.jp/mirador/?params=[{%22manifest%22:%22https://www.dl.ndl.go.jp/api/iiif/3437686/manifest.json%22,%22canvas%22:%22https://www.dl.ndl.go.jp/api/iiif/3437686/canvas/214%22}]</v>
      </c>
    </row>
    <row r="4731" spans="1:15" ht="16">
      <c r="A4731" s="8" t="str">
        <f t="shared" si="649"/>
        <v>https://w3id.org/kouigenjimonogatari/data/0389-13.json</v>
      </c>
      <c r="B4731" s="8">
        <v>389</v>
      </c>
      <c r="C4731" s="8">
        <v>13</v>
      </c>
      <c r="D4731" s="9" t="s">
        <v>4641</v>
      </c>
      <c r="E4731" t="str">
        <f t="shared" si="650"/>
        <v>http://creativecommons.org/publicdomain/zero/1.0/</v>
      </c>
      <c r="F4731" t="s">
        <v>4662</v>
      </c>
      <c r="G4731">
        <v>11</v>
      </c>
      <c r="H4731" t="s">
        <v>337</v>
      </c>
      <c r="I4731" s="3" t="str">
        <f t="shared" si="651"/>
        <v>https://jpsearch.go.jp/term/type/文章要素</v>
      </c>
      <c r="L4731">
        <f t="shared" si="655"/>
        <v>214</v>
      </c>
      <c r="M4731" t="str">
        <f t="shared" si="656"/>
        <v>https://www.dl.ndl.go.jp/api/iiif/3437686/canvas/214</v>
      </c>
      <c r="N4731" t="str">
        <f t="shared" si="652"/>
        <v>https://www.dl.ndl.go.jp/api/iiif/3437686/manifest.json</v>
      </c>
      <c r="O4731" t="str">
        <f t="shared" si="657"/>
        <v>http://da.dl.itc.u-tokyo.ac.jp/mirador/?params=[{%22manifest%22:%22https://www.dl.ndl.go.jp/api/iiif/3437686/manifest.json%22,%22canvas%22:%22https://www.dl.ndl.go.jp/api/iiif/3437686/canvas/214%22}]</v>
      </c>
    </row>
    <row r="4732" spans="1:15" ht="16">
      <c r="A4732" s="8" t="str">
        <f t="shared" si="649"/>
        <v>https://w3id.org/kouigenjimonogatari/data/0389-14.json</v>
      </c>
      <c r="B4732" s="8">
        <v>389</v>
      </c>
      <c r="C4732" s="8">
        <v>14</v>
      </c>
      <c r="D4732" s="9" t="s">
        <v>4642</v>
      </c>
      <c r="E4732" t="str">
        <f t="shared" si="650"/>
        <v>http://creativecommons.org/publicdomain/zero/1.0/</v>
      </c>
      <c r="F4732" t="s">
        <v>4662</v>
      </c>
      <c r="G4732">
        <v>11</v>
      </c>
      <c r="H4732" t="s">
        <v>337</v>
      </c>
      <c r="I4732" s="3" t="str">
        <f t="shared" si="651"/>
        <v>https://jpsearch.go.jp/term/type/文章要素</v>
      </c>
      <c r="L4732">
        <f t="shared" si="655"/>
        <v>214</v>
      </c>
      <c r="M4732" t="str">
        <f t="shared" si="656"/>
        <v>https://www.dl.ndl.go.jp/api/iiif/3437686/canvas/214</v>
      </c>
      <c r="N4732" t="str">
        <f t="shared" si="652"/>
        <v>https://www.dl.ndl.go.jp/api/iiif/3437686/manifest.json</v>
      </c>
      <c r="O4732" t="str">
        <f t="shared" si="657"/>
        <v>http://da.dl.itc.u-tokyo.ac.jp/mirador/?params=[{%22manifest%22:%22https://www.dl.ndl.go.jp/api/iiif/3437686/manifest.json%22,%22canvas%22:%22https://www.dl.ndl.go.jp/api/iiif/3437686/canvas/214%22}]</v>
      </c>
    </row>
    <row r="4733" spans="1:15" ht="16">
      <c r="A4733" s="8" t="str">
        <f t="shared" si="649"/>
        <v>https://w3id.org/kouigenjimonogatari/data/0390-01.json</v>
      </c>
      <c r="B4733" s="8">
        <v>390</v>
      </c>
      <c r="C4733" s="8">
        <v>1</v>
      </c>
      <c r="D4733" s="9" t="s">
        <v>4643</v>
      </c>
      <c r="E4733" t="str">
        <f t="shared" si="650"/>
        <v>http://creativecommons.org/publicdomain/zero/1.0/</v>
      </c>
      <c r="F4733" t="s">
        <v>4662</v>
      </c>
      <c r="G4733">
        <v>11</v>
      </c>
      <c r="H4733" t="s">
        <v>337</v>
      </c>
      <c r="I4733" s="3" t="str">
        <f t="shared" si="651"/>
        <v>https://jpsearch.go.jp/term/type/文章要素</v>
      </c>
      <c r="L4733">
        <f t="shared" si="655"/>
        <v>215</v>
      </c>
      <c r="M4733" t="str">
        <f t="shared" si="656"/>
        <v>https://www.dl.ndl.go.jp/api/iiif/3437686/canvas/215</v>
      </c>
      <c r="N4733" t="str">
        <f t="shared" si="652"/>
        <v>https://www.dl.ndl.go.jp/api/iiif/3437686/manifest.json</v>
      </c>
      <c r="O4733" t="str">
        <f t="shared" si="657"/>
        <v>http://da.dl.itc.u-tokyo.ac.jp/mirador/?params=[{%22manifest%22:%22https://www.dl.ndl.go.jp/api/iiif/3437686/manifest.json%22,%22canvas%22:%22https://www.dl.ndl.go.jp/api/iiif/3437686/canvas/215%22}]</v>
      </c>
    </row>
    <row r="4734" spans="1:15" ht="16">
      <c r="A4734" s="8" t="str">
        <f t="shared" si="649"/>
        <v>https://w3id.org/kouigenjimonogatari/data/0390-02.json</v>
      </c>
      <c r="B4734" s="8">
        <v>390</v>
      </c>
      <c r="C4734" s="8">
        <v>2</v>
      </c>
      <c r="D4734" s="9" t="s">
        <v>4644</v>
      </c>
      <c r="E4734" t="str">
        <f t="shared" si="650"/>
        <v>http://creativecommons.org/publicdomain/zero/1.0/</v>
      </c>
      <c r="F4734" t="s">
        <v>4662</v>
      </c>
      <c r="G4734">
        <v>11</v>
      </c>
      <c r="H4734" t="s">
        <v>337</v>
      </c>
      <c r="I4734" s="3" t="str">
        <f t="shared" si="651"/>
        <v>https://jpsearch.go.jp/term/type/文章要素</v>
      </c>
      <c r="L4734">
        <f t="shared" si="655"/>
        <v>215</v>
      </c>
      <c r="M4734" t="str">
        <f t="shared" si="656"/>
        <v>https://www.dl.ndl.go.jp/api/iiif/3437686/canvas/215</v>
      </c>
      <c r="N4734" t="str">
        <f t="shared" si="652"/>
        <v>https://www.dl.ndl.go.jp/api/iiif/3437686/manifest.json</v>
      </c>
      <c r="O4734" t="str">
        <f t="shared" si="657"/>
        <v>http://da.dl.itc.u-tokyo.ac.jp/mirador/?params=[{%22manifest%22:%22https://www.dl.ndl.go.jp/api/iiif/3437686/manifest.json%22,%22canvas%22:%22https://www.dl.ndl.go.jp/api/iiif/3437686/canvas/215%22}]</v>
      </c>
    </row>
    <row r="4735" spans="1:15" ht="16">
      <c r="A4735" s="8" t="str">
        <f t="shared" si="649"/>
        <v>https://w3id.org/kouigenjimonogatari/data/0390-03.json</v>
      </c>
      <c r="B4735" s="8">
        <v>390</v>
      </c>
      <c r="C4735" s="8">
        <v>3</v>
      </c>
      <c r="D4735" s="9" t="s">
        <v>4645</v>
      </c>
      <c r="E4735" t="str">
        <f t="shared" si="650"/>
        <v>http://creativecommons.org/publicdomain/zero/1.0/</v>
      </c>
      <c r="F4735" t="s">
        <v>4662</v>
      </c>
      <c r="G4735">
        <v>11</v>
      </c>
      <c r="H4735" t="s">
        <v>337</v>
      </c>
      <c r="I4735" s="3" t="str">
        <f t="shared" si="651"/>
        <v>https://jpsearch.go.jp/term/type/文章要素</v>
      </c>
      <c r="L4735">
        <f t="shared" si="655"/>
        <v>215</v>
      </c>
      <c r="M4735" t="str">
        <f t="shared" si="656"/>
        <v>https://www.dl.ndl.go.jp/api/iiif/3437686/canvas/215</v>
      </c>
      <c r="N4735" t="str">
        <f t="shared" si="652"/>
        <v>https://www.dl.ndl.go.jp/api/iiif/3437686/manifest.json</v>
      </c>
      <c r="O4735" t="str">
        <f t="shared" si="657"/>
        <v>http://da.dl.itc.u-tokyo.ac.jp/mirador/?params=[{%22manifest%22:%22https://www.dl.ndl.go.jp/api/iiif/3437686/manifest.json%22,%22canvas%22:%22https://www.dl.ndl.go.jp/api/iiif/3437686/canvas/215%22}]</v>
      </c>
    </row>
    <row r="4736" spans="1:15" ht="16">
      <c r="A4736" s="8" t="str">
        <f t="shared" ref="A4736:A4745" si="658">"https://w3id.org/kouigenjimonogatari/data/"&amp;TEXT(B4736, "0000")&amp;"-"&amp;TEXT(C4736, "00")&amp;".json"</f>
        <v>https://w3id.org/kouigenjimonogatari/data/0390-04.json</v>
      </c>
      <c r="B4736" s="8">
        <v>390</v>
      </c>
      <c r="C4736" s="8">
        <v>4</v>
      </c>
      <c r="D4736" s="9" t="s">
        <v>4646</v>
      </c>
      <c r="E4736" t="str">
        <f t="shared" si="650"/>
        <v>http://creativecommons.org/publicdomain/zero/1.0/</v>
      </c>
      <c r="F4736" t="s">
        <v>4662</v>
      </c>
      <c r="G4736">
        <v>11</v>
      </c>
      <c r="H4736" t="s">
        <v>337</v>
      </c>
      <c r="I4736" s="3" t="str">
        <f t="shared" si="651"/>
        <v>https://jpsearch.go.jp/term/type/文章要素</v>
      </c>
      <c r="L4736">
        <f t="shared" si="655"/>
        <v>215</v>
      </c>
      <c r="M4736" t="str">
        <f t="shared" si="656"/>
        <v>https://www.dl.ndl.go.jp/api/iiif/3437686/canvas/215</v>
      </c>
      <c r="N4736" t="str">
        <f t="shared" si="652"/>
        <v>https://www.dl.ndl.go.jp/api/iiif/3437686/manifest.json</v>
      </c>
      <c r="O4736" t="str">
        <f t="shared" si="657"/>
        <v>http://da.dl.itc.u-tokyo.ac.jp/mirador/?params=[{%22manifest%22:%22https://www.dl.ndl.go.jp/api/iiif/3437686/manifest.json%22,%22canvas%22:%22https://www.dl.ndl.go.jp/api/iiif/3437686/canvas/215%22}]</v>
      </c>
    </row>
    <row r="4737" spans="1:15" ht="16">
      <c r="A4737" s="8" t="str">
        <f t="shared" si="658"/>
        <v>https://w3id.org/kouigenjimonogatari/data/0390-05.json</v>
      </c>
      <c r="B4737" s="8">
        <v>390</v>
      </c>
      <c r="C4737" s="8">
        <v>5</v>
      </c>
      <c r="D4737" s="9" t="s">
        <v>4647</v>
      </c>
      <c r="E4737" t="str">
        <f t="shared" si="650"/>
        <v>http://creativecommons.org/publicdomain/zero/1.0/</v>
      </c>
      <c r="F4737" t="s">
        <v>4662</v>
      </c>
      <c r="G4737">
        <v>11</v>
      </c>
      <c r="H4737" t="s">
        <v>337</v>
      </c>
      <c r="I4737" s="3" t="str">
        <f t="shared" si="651"/>
        <v>https://jpsearch.go.jp/term/type/文章要素</v>
      </c>
      <c r="L4737">
        <f t="shared" si="655"/>
        <v>215</v>
      </c>
      <c r="M4737" t="str">
        <f t="shared" si="656"/>
        <v>https://www.dl.ndl.go.jp/api/iiif/3437686/canvas/215</v>
      </c>
      <c r="N4737" t="str">
        <f t="shared" si="652"/>
        <v>https://www.dl.ndl.go.jp/api/iiif/3437686/manifest.json</v>
      </c>
      <c r="O4737" t="str">
        <f t="shared" si="657"/>
        <v>http://da.dl.itc.u-tokyo.ac.jp/mirador/?params=[{%22manifest%22:%22https://www.dl.ndl.go.jp/api/iiif/3437686/manifest.json%22,%22canvas%22:%22https://www.dl.ndl.go.jp/api/iiif/3437686/canvas/215%22}]</v>
      </c>
    </row>
    <row r="4738" spans="1:15" ht="16">
      <c r="A4738" s="8" t="str">
        <f t="shared" si="658"/>
        <v>https://w3id.org/kouigenjimonogatari/data/0390-06.json</v>
      </c>
      <c r="B4738" s="8">
        <v>390</v>
      </c>
      <c r="C4738" s="8">
        <v>6</v>
      </c>
      <c r="D4738" s="9" t="s">
        <v>4648</v>
      </c>
      <c r="E4738" t="str">
        <f t="shared" si="650"/>
        <v>http://creativecommons.org/publicdomain/zero/1.0/</v>
      </c>
      <c r="F4738" t="s">
        <v>4662</v>
      </c>
      <c r="G4738">
        <v>11</v>
      </c>
      <c r="H4738" t="s">
        <v>337</v>
      </c>
      <c r="I4738" s="3" t="str">
        <f t="shared" si="651"/>
        <v>https://jpsearch.go.jp/term/type/文章要素</v>
      </c>
      <c r="L4738">
        <f t="shared" si="655"/>
        <v>215</v>
      </c>
      <c r="M4738" t="str">
        <f t="shared" si="656"/>
        <v>https://www.dl.ndl.go.jp/api/iiif/3437686/canvas/215</v>
      </c>
      <c r="N4738" t="str">
        <f t="shared" si="652"/>
        <v>https://www.dl.ndl.go.jp/api/iiif/3437686/manifest.json</v>
      </c>
      <c r="O4738" t="str">
        <f t="shared" si="657"/>
        <v>http://da.dl.itc.u-tokyo.ac.jp/mirador/?params=[{%22manifest%22:%22https://www.dl.ndl.go.jp/api/iiif/3437686/manifest.json%22,%22canvas%22:%22https://www.dl.ndl.go.jp/api/iiif/3437686/canvas/215%22}]</v>
      </c>
    </row>
    <row r="4739" spans="1:15" ht="16">
      <c r="A4739" s="8" t="str">
        <f t="shared" si="658"/>
        <v>https://w3id.org/kouigenjimonogatari/data/0390-07.json</v>
      </c>
      <c r="B4739" s="8">
        <v>390</v>
      </c>
      <c r="C4739" s="8">
        <v>7</v>
      </c>
      <c r="D4739" s="9" t="s">
        <v>4649</v>
      </c>
      <c r="E4739" t="str">
        <f t="shared" si="650"/>
        <v>http://creativecommons.org/publicdomain/zero/1.0/</v>
      </c>
      <c r="F4739" t="s">
        <v>4662</v>
      </c>
      <c r="G4739">
        <v>11</v>
      </c>
      <c r="H4739" t="s">
        <v>337</v>
      </c>
      <c r="I4739" s="3" t="str">
        <f t="shared" si="651"/>
        <v>https://jpsearch.go.jp/term/type/文章要素</v>
      </c>
      <c r="L4739">
        <f t="shared" si="655"/>
        <v>215</v>
      </c>
      <c r="M4739" t="str">
        <f t="shared" si="656"/>
        <v>https://www.dl.ndl.go.jp/api/iiif/3437686/canvas/215</v>
      </c>
      <c r="N4739" t="str">
        <f t="shared" si="652"/>
        <v>https://www.dl.ndl.go.jp/api/iiif/3437686/manifest.json</v>
      </c>
      <c r="O4739" t="str">
        <f t="shared" si="657"/>
        <v>http://da.dl.itc.u-tokyo.ac.jp/mirador/?params=[{%22manifest%22:%22https://www.dl.ndl.go.jp/api/iiif/3437686/manifest.json%22,%22canvas%22:%22https://www.dl.ndl.go.jp/api/iiif/3437686/canvas/215%22}]</v>
      </c>
    </row>
    <row r="4740" spans="1:15" ht="16">
      <c r="A4740" s="8" t="str">
        <f t="shared" si="658"/>
        <v>https://w3id.org/kouigenjimonogatari/data/0390-08.json</v>
      </c>
      <c r="B4740" s="8">
        <v>390</v>
      </c>
      <c r="C4740" s="8">
        <v>8</v>
      </c>
      <c r="D4740" s="9" t="s">
        <v>4650</v>
      </c>
      <c r="E4740" t="str">
        <f t="shared" si="650"/>
        <v>http://creativecommons.org/publicdomain/zero/1.0/</v>
      </c>
      <c r="F4740" t="s">
        <v>4662</v>
      </c>
      <c r="G4740">
        <v>11</v>
      </c>
      <c r="H4740" t="s">
        <v>337</v>
      </c>
      <c r="I4740" s="3" t="str">
        <f t="shared" si="651"/>
        <v>https://jpsearch.go.jp/term/type/文章要素</v>
      </c>
      <c r="L4740">
        <f t="shared" si="655"/>
        <v>215</v>
      </c>
      <c r="M4740" t="str">
        <f t="shared" si="656"/>
        <v>https://www.dl.ndl.go.jp/api/iiif/3437686/canvas/215</v>
      </c>
      <c r="N4740" t="str">
        <f t="shared" si="652"/>
        <v>https://www.dl.ndl.go.jp/api/iiif/3437686/manifest.json</v>
      </c>
      <c r="O4740" t="str">
        <f t="shared" si="657"/>
        <v>http://da.dl.itc.u-tokyo.ac.jp/mirador/?params=[{%22manifest%22:%22https://www.dl.ndl.go.jp/api/iiif/3437686/manifest.json%22,%22canvas%22:%22https://www.dl.ndl.go.jp/api/iiif/3437686/canvas/215%22}]</v>
      </c>
    </row>
    <row r="4741" spans="1:15" ht="16">
      <c r="A4741" s="8" t="str">
        <f t="shared" si="658"/>
        <v>https://w3id.org/kouigenjimonogatari/data/0390-09.json</v>
      </c>
      <c r="B4741" s="8">
        <v>390</v>
      </c>
      <c r="C4741" s="8">
        <v>9</v>
      </c>
      <c r="D4741" s="9" t="s">
        <v>4651</v>
      </c>
      <c r="E4741" t="str">
        <f t="shared" si="650"/>
        <v>http://creativecommons.org/publicdomain/zero/1.0/</v>
      </c>
      <c r="F4741" t="s">
        <v>4662</v>
      </c>
      <c r="G4741">
        <v>11</v>
      </c>
      <c r="H4741" t="s">
        <v>337</v>
      </c>
      <c r="I4741" s="3" t="str">
        <f t="shared" si="651"/>
        <v>https://jpsearch.go.jp/term/type/文章要素</v>
      </c>
      <c r="L4741">
        <f t="shared" si="655"/>
        <v>215</v>
      </c>
      <c r="M4741" t="str">
        <f t="shared" si="656"/>
        <v>https://www.dl.ndl.go.jp/api/iiif/3437686/canvas/215</v>
      </c>
      <c r="N4741" t="str">
        <f t="shared" si="652"/>
        <v>https://www.dl.ndl.go.jp/api/iiif/3437686/manifest.json</v>
      </c>
      <c r="O4741" t="str">
        <f t="shared" si="657"/>
        <v>http://da.dl.itc.u-tokyo.ac.jp/mirador/?params=[{%22manifest%22:%22https://www.dl.ndl.go.jp/api/iiif/3437686/manifest.json%22,%22canvas%22:%22https://www.dl.ndl.go.jp/api/iiif/3437686/canvas/215%22}]</v>
      </c>
    </row>
    <row r="4742" spans="1:15" ht="16">
      <c r="A4742" s="8" t="str">
        <f t="shared" si="658"/>
        <v>https://w3id.org/kouigenjimonogatari/data/0390-10.json</v>
      </c>
      <c r="B4742" s="8">
        <v>390</v>
      </c>
      <c r="C4742" s="8">
        <v>10</v>
      </c>
      <c r="D4742" s="9" t="s">
        <v>4652</v>
      </c>
      <c r="E4742" t="str">
        <f t="shared" si="650"/>
        <v>http://creativecommons.org/publicdomain/zero/1.0/</v>
      </c>
      <c r="F4742" t="s">
        <v>4662</v>
      </c>
      <c r="G4742">
        <v>11</v>
      </c>
      <c r="H4742" t="s">
        <v>337</v>
      </c>
      <c r="I4742" s="3" t="str">
        <f t="shared" si="651"/>
        <v>https://jpsearch.go.jp/term/type/文章要素</v>
      </c>
      <c r="L4742">
        <f t="shared" si="655"/>
        <v>215</v>
      </c>
      <c r="M4742" t="str">
        <f t="shared" si="656"/>
        <v>https://www.dl.ndl.go.jp/api/iiif/3437686/canvas/215</v>
      </c>
      <c r="N4742" t="str">
        <f t="shared" si="652"/>
        <v>https://www.dl.ndl.go.jp/api/iiif/3437686/manifest.json</v>
      </c>
      <c r="O4742" t="str">
        <f t="shared" si="657"/>
        <v>http://da.dl.itc.u-tokyo.ac.jp/mirador/?params=[{%22manifest%22:%22https://www.dl.ndl.go.jp/api/iiif/3437686/manifest.json%22,%22canvas%22:%22https://www.dl.ndl.go.jp/api/iiif/3437686/canvas/215%22}]</v>
      </c>
    </row>
    <row r="4743" spans="1:15" ht="16">
      <c r="A4743" s="8" t="str">
        <f t="shared" si="658"/>
        <v>https://w3id.org/kouigenjimonogatari/data/0390-11.json</v>
      </c>
      <c r="B4743" s="8">
        <v>390</v>
      </c>
      <c r="C4743" s="8">
        <v>11</v>
      </c>
      <c r="D4743" s="9" t="s">
        <v>4653</v>
      </c>
      <c r="E4743" t="str">
        <f t="shared" si="650"/>
        <v>http://creativecommons.org/publicdomain/zero/1.0/</v>
      </c>
      <c r="F4743" t="s">
        <v>4662</v>
      </c>
      <c r="G4743">
        <v>11</v>
      </c>
      <c r="H4743" t="s">
        <v>337</v>
      </c>
      <c r="I4743" s="3" t="str">
        <f t="shared" si="651"/>
        <v>https://jpsearch.go.jp/term/type/文章要素</v>
      </c>
      <c r="L4743">
        <f t="shared" si="655"/>
        <v>215</v>
      </c>
      <c r="M4743" t="str">
        <f t="shared" si="656"/>
        <v>https://www.dl.ndl.go.jp/api/iiif/3437686/canvas/215</v>
      </c>
      <c r="N4743" t="str">
        <f t="shared" si="652"/>
        <v>https://www.dl.ndl.go.jp/api/iiif/3437686/manifest.json</v>
      </c>
      <c r="O4743" t="str">
        <f t="shared" si="657"/>
        <v>http://da.dl.itc.u-tokyo.ac.jp/mirador/?params=[{%22manifest%22:%22https://www.dl.ndl.go.jp/api/iiif/3437686/manifest.json%22,%22canvas%22:%22https://www.dl.ndl.go.jp/api/iiif/3437686/canvas/215%22}]</v>
      </c>
    </row>
    <row r="4744" spans="1:15" ht="16">
      <c r="A4744" s="8" t="str">
        <f t="shared" si="658"/>
        <v>https://w3id.org/kouigenjimonogatari/data/0390-12.json</v>
      </c>
      <c r="B4744" s="8">
        <v>390</v>
      </c>
      <c r="C4744" s="8">
        <v>12</v>
      </c>
      <c r="D4744" s="9" t="s">
        <v>4654</v>
      </c>
      <c r="E4744" t="str">
        <f t="shared" si="650"/>
        <v>http://creativecommons.org/publicdomain/zero/1.0/</v>
      </c>
      <c r="F4744" t="s">
        <v>4662</v>
      </c>
      <c r="G4744">
        <v>11</v>
      </c>
      <c r="H4744" t="s">
        <v>337</v>
      </c>
      <c r="I4744" s="3" t="str">
        <f t="shared" si="651"/>
        <v>https://jpsearch.go.jp/term/type/文章要素</v>
      </c>
      <c r="L4744">
        <f t="shared" si="655"/>
        <v>215</v>
      </c>
      <c r="M4744" t="str">
        <f t="shared" si="656"/>
        <v>https://www.dl.ndl.go.jp/api/iiif/3437686/canvas/215</v>
      </c>
      <c r="N4744" t="str">
        <f t="shared" si="652"/>
        <v>https://www.dl.ndl.go.jp/api/iiif/3437686/manifest.json</v>
      </c>
      <c r="O4744" t="str">
        <f t="shared" si="657"/>
        <v>http://da.dl.itc.u-tokyo.ac.jp/mirador/?params=[{%22manifest%22:%22https://www.dl.ndl.go.jp/api/iiif/3437686/manifest.json%22,%22canvas%22:%22https://www.dl.ndl.go.jp/api/iiif/3437686/canvas/215%22}]</v>
      </c>
    </row>
    <row r="4745" spans="1:15" ht="16">
      <c r="A4745" s="8" t="str">
        <f t="shared" si="658"/>
        <v>https://w3id.org/kouigenjimonogatari/data/0390-13.json</v>
      </c>
      <c r="B4745" s="8">
        <v>390</v>
      </c>
      <c r="C4745" s="8">
        <v>13</v>
      </c>
      <c r="D4745" s="9" t="s">
        <v>4655</v>
      </c>
      <c r="E4745" t="str">
        <f t="shared" si="650"/>
        <v>http://creativecommons.org/publicdomain/zero/1.0/</v>
      </c>
      <c r="F4745" t="s">
        <v>4662</v>
      </c>
      <c r="G4745">
        <v>11</v>
      </c>
      <c r="H4745" t="s">
        <v>337</v>
      </c>
      <c r="I4745" s="3" t="str">
        <f t="shared" si="651"/>
        <v>https://jpsearch.go.jp/term/type/文章要素</v>
      </c>
      <c r="L4745">
        <f t="shared" si="655"/>
        <v>215</v>
      </c>
      <c r="M4745" t="str">
        <f t="shared" si="656"/>
        <v>https://www.dl.ndl.go.jp/api/iiif/3437686/canvas/215</v>
      </c>
      <c r="N4745" t="str">
        <f t="shared" si="652"/>
        <v>https://www.dl.ndl.go.jp/api/iiif/3437686/manifest.json</v>
      </c>
      <c r="O4745" t="str">
        <f t="shared" si="657"/>
        <v>http://da.dl.itc.u-tokyo.ac.jp/mirador/?params=[{%22manifest%22:%22https://www.dl.ndl.go.jp/api/iiif/3437686/manifest.json%22,%22canvas%22:%22https://www.dl.ndl.go.jp/api/iiif/3437686/canvas/215%22}]</v>
      </c>
    </row>
  </sheetData>
  <phoneticPr fontId="4"/>
  <hyperlinks>
    <hyperlink ref="I5" r:id="rId1" display="https://jpsearch.go.jp/term/type/文章要素" xr:uid="{7E27EF6D-F016-3149-B425-E3B01BF71EFE}"/>
    <hyperlink ref="I6:I378" r:id="rId2" display="https://jpsearch.go.jp/term/type/文章要素" xr:uid="{86BE7E2C-A23A-EA41-9EB0-DEA92F3DE58C}"/>
    <hyperlink ref="I2" r:id="rId3" location="type" xr:uid="{142EF0A6-2390-CE44-8830-BA9BD2B36572}"/>
    <hyperlink ref="O2" r:id="rId4" xr:uid="{0A82E994-C308-0443-B76F-9455323E90CF}"/>
    <hyperlink ref="N2" r:id="rId5" xr:uid="{9C76BC57-99B7-2648-9082-29207AFFEB26}"/>
    <hyperlink ref="I382" r:id="rId6" display="https://jpsearch.go.jp/term/type/文章要素" xr:uid="{6CAF29B8-4E41-8345-953A-646885CD7F86}"/>
    <hyperlink ref="I383:I1086" r:id="rId7" display="https://jpsearch.go.jp/term/type/文章要素" xr:uid="{E4E73C68-3F14-B948-82C9-F6A0E175611C}"/>
    <hyperlink ref="A1868" r:id="rId8" display="https://w3id.org/kouigenjimonogatari/data/0146-06.json" xr:uid="{7C7FBF14-CBB4-154F-9807-4F819823555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545E9-23B4-B64A-A3C9-5B2AEC75CA23}">
  <dimension ref="A1:D1268"/>
  <sheetViews>
    <sheetView topLeftCell="A1226" workbookViewId="0">
      <selection activeCell="D1" sqref="D1:D1268"/>
    </sheetView>
  </sheetViews>
  <sheetFormatPr baseColWidth="10" defaultRowHeight="14"/>
  <sheetData>
    <row r="1" spans="1:4">
      <c r="A1" t="s">
        <v>3266</v>
      </c>
      <c r="B1">
        <v>283</v>
      </c>
      <c r="C1">
        <v>1</v>
      </c>
      <c r="D1" t="s">
        <v>4729</v>
      </c>
    </row>
    <row r="2" spans="1:4">
      <c r="A2" t="s">
        <v>3267</v>
      </c>
      <c r="B2">
        <v>283</v>
      </c>
      <c r="C2">
        <v>2</v>
      </c>
      <c r="D2" t="s">
        <v>4730</v>
      </c>
    </row>
    <row r="3" spans="1:4">
      <c r="A3" t="s">
        <v>3268</v>
      </c>
      <c r="B3">
        <v>283</v>
      </c>
      <c r="C3">
        <v>3</v>
      </c>
      <c r="D3" t="s">
        <v>4731</v>
      </c>
    </row>
    <row r="4" spans="1:4">
      <c r="A4" t="s">
        <v>3269</v>
      </c>
      <c r="B4">
        <v>283</v>
      </c>
      <c r="C4">
        <v>4</v>
      </c>
      <c r="D4" t="s">
        <v>4732</v>
      </c>
    </row>
    <row r="5" spans="1:4">
      <c r="A5" t="s">
        <v>3270</v>
      </c>
      <c r="B5">
        <v>283</v>
      </c>
      <c r="C5">
        <v>5</v>
      </c>
      <c r="D5" t="s">
        <v>4733</v>
      </c>
    </row>
    <row r="6" spans="1:4">
      <c r="A6" t="s">
        <v>3271</v>
      </c>
      <c r="B6">
        <v>283</v>
      </c>
      <c r="C6">
        <v>6</v>
      </c>
      <c r="D6" t="s">
        <v>4734</v>
      </c>
    </row>
    <row r="7" spans="1:4">
      <c r="A7" t="s">
        <v>3272</v>
      </c>
      <c r="B7">
        <v>283</v>
      </c>
      <c r="C7">
        <v>7</v>
      </c>
      <c r="D7" t="s">
        <v>4735</v>
      </c>
    </row>
    <row r="8" spans="1:4">
      <c r="A8" t="s">
        <v>3273</v>
      </c>
      <c r="B8">
        <v>283</v>
      </c>
      <c r="C8">
        <v>8</v>
      </c>
      <c r="D8" t="s">
        <v>4736</v>
      </c>
    </row>
    <row r="9" spans="1:4">
      <c r="A9" t="s">
        <v>3274</v>
      </c>
      <c r="B9">
        <v>283</v>
      </c>
      <c r="C9">
        <v>9</v>
      </c>
      <c r="D9" t="s">
        <v>3275</v>
      </c>
    </row>
    <row r="10" spans="1:4">
      <c r="A10" t="s">
        <v>3276</v>
      </c>
      <c r="B10">
        <v>283</v>
      </c>
      <c r="C10">
        <v>10</v>
      </c>
      <c r="D10" t="s">
        <v>4672</v>
      </c>
    </row>
    <row r="11" spans="1:4">
      <c r="A11" t="s">
        <v>3277</v>
      </c>
      <c r="B11">
        <v>283</v>
      </c>
      <c r="C11">
        <v>11</v>
      </c>
      <c r="D11" t="s">
        <v>4737</v>
      </c>
    </row>
    <row r="12" spans="1:4">
      <c r="A12" t="s">
        <v>3278</v>
      </c>
      <c r="B12">
        <v>283</v>
      </c>
      <c r="C12">
        <v>12</v>
      </c>
      <c r="D12" t="s">
        <v>4738</v>
      </c>
    </row>
    <row r="13" spans="1:4">
      <c r="A13" t="s">
        <v>3279</v>
      </c>
      <c r="B13">
        <v>283</v>
      </c>
      <c r="C13">
        <v>13</v>
      </c>
      <c r="D13" t="s">
        <v>4739</v>
      </c>
    </row>
    <row r="14" spans="1:4">
      <c r="A14" t="s">
        <v>3280</v>
      </c>
      <c r="B14">
        <v>283</v>
      </c>
      <c r="C14">
        <v>14</v>
      </c>
      <c r="D14" t="s">
        <v>4740</v>
      </c>
    </row>
    <row r="15" spans="1:4">
      <c r="A15" t="s">
        <v>3281</v>
      </c>
      <c r="B15">
        <v>284</v>
      </c>
      <c r="C15">
        <v>1</v>
      </c>
      <c r="D15" t="s">
        <v>3282</v>
      </c>
    </row>
    <row r="16" spans="1:4">
      <c r="A16" t="s">
        <v>3283</v>
      </c>
      <c r="B16">
        <v>284</v>
      </c>
      <c r="C16">
        <v>2</v>
      </c>
      <c r="D16" t="s">
        <v>4741</v>
      </c>
    </row>
    <row r="17" spans="1:4">
      <c r="A17" t="s">
        <v>3284</v>
      </c>
      <c r="B17">
        <v>284</v>
      </c>
      <c r="C17">
        <v>3</v>
      </c>
      <c r="D17" t="s">
        <v>4742</v>
      </c>
    </row>
    <row r="18" spans="1:4">
      <c r="A18" t="s">
        <v>3285</v>
      </c>
      <c r="B18">
        <v>284</v>
      </c>
      <c r="C18">
        <v>4</v>
      </c>
      <c r="D18" t="s">
        <v>4743</v>
      </c>
    </row>
    <row r="19" spans="1:4">
      <c r="A19" t="s">
        <v>3286</v>
      </c>
      <c r="B19">
        <v>284</v>
      </c>
      <c r="C19">
        <v>5</v>
      </c>
      <c r="D19" t="s">
        <v>4744</v>
      </c>
    </row>
    <row r="20" spans="1:4">
      <c r="A20" t="s">
        <v>3287</v>
      </c>
      <c r="B20">
        <v>284</v>
      </c>
      <c r="C20">
        <v>6</v>
      </c>
      <c r="D20" t="s">
        <v>4745</v>
      </c>
    </row>
    <row r="21" spans="1:4">
      <c r="A21" t="s">
        <v>3288</v>
      </c>
      <c r="B21">
        <v>284</v>
      </c>
      <c r="C21">
        <v>7</v>
      </c>
      <c r="D21" t="s">
        <v>4746</v>
      </c>
    </row>
    <row r="22" spans="1:4">
      <c r="A22" t="s">
        <v>3289</v>
      </c>
      <c r="B22">
        <v>284</v>
      </c>
      <c r="C22">
        <v>8</v>
      </c>
      <c r="D22" t="s">
        <v>4747</v>
      </c>
    </row>
    <row r="23" spans="1:4">
      <c r="A23" t="s">
        <v>3290</v>
      </c>
      <c r="B23">
        <v>284</v>
      </c>
      <c r="C23">
        <v>9</v>
      </c>
      <c r="D23" t="s">
        <v>4748</v>
      </c>
    </row>
    <row r="24" spans="1:4">
      <c r="A24" t="s">
        <v>3291</v>
      </c>
      <c r="B24">
        <v>284</v>
      </c>
      <c r="C24">
        <v>10</v>
      </c>
      <c r="D24" t="s">
        <v>4692</v>
      </c>
    </row>
    <row r="25" spans="1:4">
      <c r="A25" t="s">
        <v>3292</v>
      </c>
      <c r="B25">
        <v>284</v>
      </c>
      <c r="C25">
        <v>11</v>
      </c>
      <c r="D25" t="s">
        <v>4749</v>
      </c>
    </row>
    <row r="26" spans="1:4">
      <c r="A26" t="s">
        <v>3293</v>
      </c>
      <c r="B26">
        <v>284</v>
      </c>
      <c r="C26">
        <v>12</v>
      </c>
      <c r="D26" t="s">
        <v>4750</v>
      </c>
    </row>
    <row r="27" spans="1:4">
      <c r="A27" t="s">
        <v>3294</v>
      </c>
      <c r="B27">
        <v>284</v>
      </c>
      <c r="C27">
        <v>13</v>
      </c>
      <c r="D27" t="s">
        <v>4751</v>
      </c>
    </row>
    <row r="28" spans="1:4">
      <c r="A28" t="s">
        <v>3295</v>
      </c>
      <c r="B28">
        <v>284</v>
      </c>
      <c r="C28">
        <v>14</v>
      </c>
      <c r="D28" t="s">
        <v>4752</v>
      </c>
    </row>
    <row r="29" spans="1:4">
      <c r="A29" t="s">
        <v>3296</v>
      </c>
      <c r="B29">
        <v>285</v>
      </c>
      <c r="C29">
        <v>16</v>
      </c>
      <c r="D29" t="s">
        <v>4753</v>
      </c>
    </row>
    <row r="30" spans="1:4">
      <c r="A30" t="s">
        <v>3297</v>
      </c>
      <c r="B30">
        <v>285</v>
      </c>
      <c r="C30">
        <v>17</v>
      </c>
      <c r="D30" t="s">
        <v>4754</v>
      </c>
    </row>
    <row r="31" spans="1:4">
      <c r="A31" t="s">
        <v>3298</v>
      </c>
      <c r="B31">
        <v>285</v>
      </c>
      <c r="C31">
        <v>18</v>
      </c>
      <c r="D31" t="s">
        <v>4755</v>
      </c>
    </row>
    <row r="32" spans="1:4">
      <c r="A32" t="s">
        <v>3299</v>
      </c>
      <c r="B32">
        <v>285</v>
      </c>
      <c r="C32">
        <v>19</v>
      </c>
      <c r="D32" t="s">
        <v>4756</v>
      </c>
    </row>
    <row r="33" spans="1:4">
      <c r="A33" t="s">
        <v>3300</v>
      </c>
      <c r="B33">
        <v>285</v>
      </c>
      <c r="C33">
        <v>20</v>
      </c>
      <c r="D33" t="s">
        <v>4757</v>
      </c>
    </row>
    <row r="34" spans="1:4">
      <c r="A34" t="s">
        <v>3301</v>
      </c>
      <c r="B34">
        <v>285</v>
      </c>
      <c r="C34">
        <v>21</v>
      </c>
      <c r="D34" t="s">
        <v>3302</v>
      </c>
    </row>
    <row r="35" spans="1:4">
      <c r="A35" t="s">
        <v>3303</v>
      </c>
      <c r="B35">
        <v>285</v>
      </c>
      <c r="C35">
        <v>22</v>
      </c>
      <c r="D35" t="s">
        <v>3304</v>
      </c>
    </row>
    <row r="36" spans="1:4">
      <c r="A36" t="s">
        <v>3305</v>
      </c>
      <c r="B36">
        <v>285</v>
      </c>
      <c r="C36">
        <v>23</v>
      </c>
      <c r="D36" t="s">
        <v>4758</v>
      </c>
    </row>
    <row r="37" spans="1:4">
      <c r="A37" t="s">
        <v>3306</v>
      </c>
      <c r="B37">
        <v>285</v>
      </c>
      <c r="C37">
        <v>24</v>
      </c>
      <c r="D37" t="s">
        <v>4759</v>
      </c>
    </row>
    <row r="38" spans="1:4">
      <c r="A38" t="s">
        <v>3307</v>
      </c>
      <c r="B38">
        <v>285</v>
      </c>
      <c r="C38">
        <v>25</v>
      </c>
      <c r="D38" t="s">
        <v>4760</v>
      </c>
    </row>
    <row r="39" spans="1:4">
      <c r="A39" t="s">
        <v>3308</v>
      </c>
      <c r="B39">
        <v>285</v>
      </c>
      <c r="C39">
        <v>26</v>
      </c>
      <c r="D39" t="s">
        <v>4761</v>
      </c>
    </row>
    <row r="40" spans="1:4">
      <c r="A40" t="s">
        <v>3309</v>
      </c>
      <c r="B40">
        <v>285</v>
      </c>
      <c r="C40">
        <v>27</v>
      </c>
      <c r="D40" t="s">
        <v>4762</v>
      </c>
    </row>
    <row r="41" spans="1:4">
      <c r="A41" t="s">
        <v>3310</v>
      </c>
      <c r="B41">
        <v>285</v>
      </c>
      <c r="C41">
        <v>28</v>
      </c>
      <c r="D41" t="s">
        <v>4763</v>
      </c>
    </row>
    <row r="42" spans="1:4">
      <c r="A42" t="s">
        <v>3311</v>
      </c>
      <c r="B42">
        <v>285</v>
      </c>
      <c r="C42">
        <v>29</v>
      </c>
      <c r="D42" t="s">
        <v>4764</v>
      </c>
    </row>
    <row r="43" spans="1:4">
      <c r="A43" t="s">
        <v>3312</v>
      </c>
      <c r="B43">
        <v>286</v>
      </c>
      <c r="C43">
        <v>1</v>
      </c>
      <c r="D43" t="s">
        <v>4765</v>
      </c>
    </row>
    <row r="44" spans="1:4">
      <c r="A44" t="s">
        <v>3313</v>
      </c>
      <c r="B44">
        <v>286</v>
      </c>
      <c r="C44">
        <v>2</v>
      </c>
      <c r="D44" t="s">
        <v>4766</v>
      </c>
    </row>
    <row r="45" spans="1:4">
      <c r="A45" t="s">
        <v>3314</v>
      </c>
      <c r="B45">
        <v>286</v>
      </c>
      <c r="C45">
        <v>3</v>
      </c>
      <c r="D45" t="s">
        <v>4767</v>
      </c>
    </row>
    <row r="46" spans="1:4">
      <c r="A46" t="s">
        <v>3315</v>
      </c>
      <c r="B46">
        <v>286</v>
      </c>
      <c r="C46">
        <v>4</v>
      </c>
      <c r="D46" t="s">
        <v>4768</v>
      </c>
    </row>
    <row r="47" spans="1:4">
      <c r="A47" t="s">
        <v>3316</v>
      </c>
      <c r="B47">
        <v>286</v>
      </c>
      <c r="C47">
        <v>5</v>
      </c>
      <c r="D47" t="s">
        <v>4769</v>
      </c>
    </row>
    <row r="48" spans="1:4">
      <c r="A48" t="s">
        <v>3317</v>
      </c>
      <c r="B48">
        <v>286</v>
      </c>
      <c r="C48">
        <v>6</v>
      </c>
      <c r="D48" t="s">
        <v>4770</v>
      </c>
    </row>
    <row r="49" spans="1:4">
      <c r="A49" t="s">
        <v>3318</v>
      </c>
      <c r="B49">
        <v>286</v>
      </c>
      <c r="C49">
        <v>7</v>
      </c>
      <c r="D49" t="s">
        <v>3319</v>
      </c>
    </row>
    <row r="50" spans="1:4">
      <c r="A50" t="s">
        <v>3320</v>
      </c>
      <c r="B50">
        <v>286</v>
      </c>
      <c r="C50">
        <v>8</v>
      </c>
      <c r="D50" t="s">
        <v>4771</v>
      </c>
    </row>
    <row r="51" spans="1:4">
      <c r="A51" t="s">
        <v>3321</v>
      </c>
      <c r="B51">
        <v>286</v>
      </c>
      <c r="C51">
        <v>9</v>
      </c>
      <c r="D51" t="s">
        <v>4772</v>
      </c>
    </row>
    <row r="52" spans="1:4">
      <c r="A52" t="s">
        <v>3322</v>
      </c>
      <c r="B52">
        <v>286</v>
      </c>
      <c r="C52">
        <v>10</v>
      </c>
      <c r="D52" t="s">
        <v>4773</v>
      </c>
    </row>
    <row r="53" spans="1:4">
      <c r="A53" t="s">
        <v>3323</v>
      </c>
      <c r="B53">
        <v>286</v>
      </c>
      <c r="C53">
        <v>11</v>
      </c>
      <c r="D53" t="s">
        <v>4774</v>
      </c>
    </row>
    <row r="54" spans="1:4">
      <c r="A54" t="s">
        <v>3324</v>
      </c>
      <c r="B54">
        <v>286</v>
      </c>
      <c r="C54">
        <v>12</v>
      </c>
      <c r="D54" t="s">
        <v>4775</v>
      </c>
    </row>
    <row r="55" spans="1:4">
      <c r="A55" t="s">
        <v>3325</v>
      </c>
      <c r="B55">
        <v>286</v>
      </c>
      <c r="C55">
        <v>13</v>
      </c>
      <c r="D55" t="s">
        <v>4776</v>
      </c>
    </row>
    <row r="56" spans="1:4">
      <c r="A56" t="s">
        <v>3326</v>
      </c>
      <c r="B56">
        <v>286</v>
      </c>
      <c r="C56">
        <v>14</v>
      </c>
      <c r="D56" t="s">
        <v>4777</v>
      </c>
    </row>
    <row r="57" spans="1:4">
      <c r="A57" t="s">
        <v>3327</v>
      </c>
      <c r="B57">
        <v>287</v>
      </c>
      <c r="C57">
        <v>16</v>
      </c>
      <c r="D57" t="s">
        <v>4778</v>
      </c>
    </row>
    <row r="58" spans="1:4">
      <c r="A58" t="s">
        <v>3328</v>
      </c>
      <c r="B58">
        <v>287</v>
      </c>
      <c r="C58">
        <v>17</v>
      </c>
      <c r="D58" t="s">
        <v>4779</v>
      </c>
    </row>
    <row r="59" spans="1:4">
      <c r="A59" t="s">
        <v>3329</v>
      </c>
      <c r="B59">
        <v>287</v>
      </c>
      <c r="C59">
        <v>18</v>
      </c>
      <c r="D59" t="s">
        <v>4673</v>
      </c>
    </row>
    <row r="60" spans="1:4">
      <c r="A60" t="s">
        <v>3330</v>
      </c>
      <c r="B60">
        <v>287</v>
      </c>
      <c r="C60">
        <v>19</v>
      </c>
      <c r="D60" t="s">
        <v>3331</v>
      </c>
    </row>
    <row r="61" spans="1:4">
      <c r="A61" t="s">
        <v>3332</v>
      </c>
      <c r="B61">
        <v>287</v>
      </c>
      <c r="C61">
        <v>20</v>
      </c>
      <c r="D61" t="s">
        <v>4780</v>
      </c>
    </row>
    <row r="62" spans="1:4">
      <c r="A62" t="s">
        <v>3333</v>
      </c>
      <c r="B62">
        <v>287</v>
      </c>
      <c r="C62">
        <v>21</v>
      </c>
      <c r="D62" t="s">
        <v>4781</v>
      </c>
    </row>
    <row r="63" spans="1:4">
      <c r="A63" t="s">
        <v>3334</v>
      </c>
      <c r="B63">
        <v>287</v>
      </c>
      <c r="C63">
        <v>22</v>
      </c>
      <c r="D63" t="s">
        <v>4782</v>
      </c>
    </row>
    <row r="64" spans="1:4">
      <c r="A64" t="s">
        <v>3335</v>
      </c>
      <c r="B64">
        <v>287</v>
      </c>
      <c r="C64">
        <v>23</v>
      </c>
      <c r="D64" t="s">
        <v>4783</v>
      </c>
    </row>
    <row r="65" spans="1:4">
      <c r="A65" t="s">
        <v>3336</v>
      </c>
      <c r="B65">
        <v>287</v>
      </c>
      <c r="C65">
        <v>24</v>
      </c>
      <c r="D65" t="s">
        <v>4784</v>
      </c>
    </row>
    <row r="66" spans="1:4">
      <c r="A66" t="s">
        <v>3337</v>
      </c>
      <c r="B66">
        <v>287</v>
      </c>
      <c r="C66">
        <v>25</v>
      </c>
      <c r="D66" t="s">
        <v>4785</v>
      </c>
    </row>
    <row r="67" spans="1:4">
      <c r="A67" t="s">
        <v>3338</v>
      </c>
      <c r="B67">
        <v>287</v>
      </c>
      <c r="C67">
        <v>26</v>
      </c>
      <c r="D67" t="s">
        <v>4786</v>
      </c>
    </row>
    <row r="68" spans="1:4">
      <c r="A68" t="s">
        <v>3339</v>
      </c>
      <c r="B68">
        <v>287</v>
      </c>
      <c r="C68">
        <v>27</v>
      </c>
      <c r="D68" t="s">
        <v>4787</v>
      </c>
    </row>
    <row r="69" spans="1:4">
      <c r="A69" t="s">
        <v>3340</v>
      </c>
      <c r="B69">
        <v>287</v>
      </c>
      <c r="C69">
        <v>28</v>
      </c>
      <c r="D69" t="s">
        <v>4788</v>
      </c>
    </row>
    <row r="70" spans="1:4">
      <c r="A70" t="s">
        <v>3341</v>
      </c>
      <c r="B70">
        <v>287</v>
      </c>
      <c r="C70">
        <v>29</v>
      </c>
      <c r="D70" t="s">
        <v>4789</v>
      </c>
    </row>
    <row r="71" spans="1:4">
      <c r="A71" t="s">
        <v>3342</v>
      </c>
      <c r="B71">
        <v>288</v>
      </c>
      <c r="C71">
        <v>1</v>
      </c>
      <c r="D71" t="s">
        <v>3343</v>
      </c>
    </row>
    <row r="72" spans="1:4">
      <c r="A72" t="s">
        <v>3344</v>
      </c>
      <c r="B72">
        <v>288</v>
      </c>
      <c r="C72">
        <v>2</v>
      </c>
      <c r="D72" t="s">
        <v>4790</v>
      </c>
    </row>
    <row r="73" spans="1:4">
      <c r="A73" t="s">
        <v>3345</v>
      </c>
      <c r="B73">
        <v>288</v>
      </c>
      <c r="C73">
        <v>3</v>
      </c>
      <c r="D73" t="s">
        <v>4791</v>
      </c>
    </row>
    <row r="74" spans="1:4">
      <c r="A74" t="s">
        <v>3346</v>
      </c>
      <c r="B74">
        <v>288</v>
      </c>
      <c r="C74">
        <v>4</v>
      </c>
      <c r="D74" t="s">
        <v>4792</v>
      </c>
    </row>
    <row r="75" spans="1:4">
      <c r="A75" t="s">
        <v>3347</v>
      </c>
      <c r="B75">
        <v>288</v>
      </c>
      <c r="C75">
        <v>5</v>
      </c>
      <c r="D75" t="s">
        <v>4793</v>
      </c>
    </row>
    <row r="76" spans="1:4">
      <c r="A76" t="s">
        <v>3348</v>
      </c>
      <c r="B76">
        <v>288</v>
      </c>
      <c r="C76">
        <v>6</v>
      </c>
      <c r="D76" t="s">
        <v>4794</v>
      </c>
    </row>
    <row r="77" spans="1:4">
      <c r="A77" t="s">
        <v>3349</v>
      </c>
      <c r="B77">
        <v>288</v>
      </c>
      <c r="C77">
        <v>7</v>
      </c>
      <c r="D77" t="s">
        <v>4795</v>
      </c>
    </row>
    <row r="78" spans="1:4">
      <c r="A78" t="s">
        <v>3350</v>
      </c>
      <c r="B78">
        <v>288</v>
      </c>
      <c r="C78">
        <v>8</v>
      </c>
      <c r="D78" t="s">
        <v>4796</v>
      </c>
    </row>
    <row r="79" spans="1:4">
      <c r="A79" t="s">
        <v>3351</v>
      </c>
      <c r="B79">
        <v>288</v>
      </c>
      <c r="C79">
        <v>9</v>
      </c>
      <c r="D79" t="s">
        <v>4797</v>
      </c>
    </row>
    <row r="80" spans="1:4">
      <c r="A80" t="s">
        <v>3352</v>
      </c>
      <c r="B80">
        <v>288</v>
      </c>
      <c r="C80">
        <v>10</v>
      </c>
      <c r="D80" t="s">
        <v>4798</v>
      </c>
    </row>
    <row r="81" spans="1:4">
      <c r="A81" t="s">
        <v>3353</v>
      </c>
      <c r="B81">
        <v>288</v>
      </c>
      <c r="C81">
        <v>11</v>
      </c>
      <c r="D81" t="s">
        <v>4799</v>
      </c>
    </row>
    <row r="82" spans="1:4">
      <c r="A82" t="s">
        <v>3354</v>
      </c>
      <c r="B82">
        <v>288</v>
      </c>
      <c r="C82">
        <v>12</v>
      </c>
      <c r="D82" t="s">
        <v>4800</v>
      </c>
    </row>
    <row r="83" spans="1:4">
      <c r="A83" t="s">
        <v>3355</v>
      </c>
      <c r="B83">
        <v>288</v>
      </c>
      <c r="C83">
        <v>13</v>
      </c>
      <c r="D83" t="s">
        <v>4801</v>
      </c>
    </row>
    <row r="84" spans="1:4">
      <c r="A84" t="s">
        <v>3356</v>
      </c>
      <c r="B84">
        <v>288</v>
      </c>
      <c r="C84">
        <v>14</v>
      </c>
      <c r="D84" t="s">
        <v>4802</v>
      </c>
    </row>
    <row r="85" spans="1:4">
      <c r="A85" t="s">
        <v>3357</v>
      </c>
      <c r="B85">
        <v>289</v>
      </c>
      <c r="C85">
        <v>16</v>
      </c>
      <c r="D85" t="s">
        <v>4803</v>
      </c>
    </row>
    <row r="86" spans="1:4">
      <c r="A86" t="s">
        <v>3358</v>
      </c>
      <c r="B86">
        <v>289</v>
      </c>
      <c r="C86">
        <v>17</v>
      </c>
      <c r="D86" t="s">
        <v>4804</v>
      </c>
    </row>
    <row r="87" spans="1:4">
      <c r="A87" t="s">
        <v>3359</v>
      </c>
      <c r="B87">
        <v>289</v>
      </c>
      <c r="C87">
        <v>18</v>
      </c>
      <c r="D87" t="s">
        <v>4805</v>
      </c>
    </row>
    <row r="88" spans="1:4">
      <c r="A88" t="s">
        <v>3360</v>
      </c>
      <c r="B88">
        <v>289</v>
      </c>
      <c r="C88">
        <v>19</v>
      </c>
      <c r="D88" t="s">
        <v>4806</v>
      </c>
    </row>
    <row r="89" spans="1:4">
      <c r="A89" t="s">
        <v>3361</v>
      </c>
      <c r="B89">
        <v>289</v>
      </c>
      <c r="C89">
        <v>20</v>
      </c>
      <c r="D89" t="s">
        <v>4807</v>
      </c>
    </row>
    <row r="90" spans="1:4">
      <c r="A90" t="s">
        <v>3362</v>
      </c>
      <c r="B90">
        <v>289</v>
      </c>
      <c r="C90">
        <v>21</v>
      </c>
      <c r="D90" t="s">
        <v>4808</v>
      </c>
    </row>
    <row r="91" spans="1:4">
      <c r="A91" t="s">
        <v>3363</v>
      </c>
      <c r="B91">
        <v>289</v>
      </c>
      <c r="C91">
        <v>22</v>
      </c>
      <c r="D91" t="s">
        <v>4809</v>
      </c>
    </row>
    <row r="92" spans="1:4">
      <c r="A92" t="s">
        <v>3364</v>
      </c>
      <c r="B92">
        <v>289</v>
      </c>
      <c r="C92">
        <v>23</v>
      </c>
      <c r="D92" t="s">
        <v>4810</v>
      </c>
    </row>
    <row r="93" spans="1:4">
      <c r="A93" t="s">
        <v>3365</v>
      </c>
      <c r="B93">
        <v>289</v>
      </c>
      <c r="C93">
        <v>24</v>
      </c>
      <c r="D93" t="s">
        <v>4811</v>
      </c>
    </row>
    <row r="94" spans="1:4">
      <c r="A94" t="s">
        <v>3366</v>
      </c>
      <c r="B94">
        <v>289</v>
      </c>
      <c r="C94">
        <v>25</v>
      </c>
      <c r="D94" t="s">
        <v>4812</v>
      </c>
    </row>
    <row r="95" spans="1:4">
      <c r="A95" t="s">
        <v>3367</v>
      </c>
      <c r="B95">
        <v>289</v>
      </c>
      <c r="C95">
        <v>26</v>
      </c>
      <c r="D95" t="s">
        <v>4813</v>
      </c>
    </row>
    <row r="96" spans="1:4">
      <c r="A96" t="s">
        <v>3368</v>
      </c>
      <c r="B96">
        <v>289</v>
      </c>
      <c r="C96">
        <v>27</v>
      </c>
      <c r="D96" t="s">
        <v>4814</v>
      </c>
    </row>
    <row r="97" spans="1:4">
      <c r="A97" t="s">
        <v>3369</v>
      </c>
      <c r="B97">
        <v>289</v>
      </c>
      <c r="C97">
        <v>28</v>
      </c>
      <c r="D97" t="s">
        <v>4815</v>
      </c>
    </row>
    <row r="98" spans="1:4">
      <c r="A98" t="s">
        <v>3370</v>
      </c>
      <c r="B98">
        <v>289</v>
      </c>
      <c r="C98">
        <v>29</v>
      </c>
      <c r="D98" t="s">
        <v>4816</v>
      </c>
    </row>
    <row r="99" spans="1:4">
      <c r="A99" t="s">
        <v>3371</v>
      </c>
      <c r="B99">
        <v>290</v>
      </c>
      <c r="C99">
        <v>1</v>
      </c>
      <c r="D99" t="s">
        <v>4817</v>
      </c>
    </row>
    <row r="100" spans="1:4">
      <c r="A100" t="s">
        <v>3372</v>
      </c>
      <c r="B100">
        <v>290</v>
      </c>
      <c r="C100">
        <v>2</v>
      </c>
      <c r="D100" t="s">
        <v>4818</v>
      </c>
    </row>
    <row r="101" spans="1:4">
      <c r="A101" t="s">
        <v>3373</v>
      </c>
      <c r="B101">
        <v>290</v>
      </c>
      <c r="C101">
        <v>3</v>
      </c>
      <c r="D101" t="s">
        <v>4819</v>
      </c>
    </row>
    <row r="102" spans="1:4">
      <c r="A102" t="s">
        <v>3374</v>
      </c>
      <c r="B102">
        <v>290</v>
      </c>
      <c r="C102">
        <v>4</v>
      </c>
      <c r="D102" t="s">
        <v>4820</v>
      </c>
    </row>
    <row r="103" spans="1:4">
      <c r="A103" t="s">
        <v>3375</v>
      </c>
      <c r="B103">
        <v>290</v>
      </c>
      <c r="C103">
        <v>5</v>
      </c>
      <c r="D103" t="s">
        <v>4821</v>
      </c>
    </row>
    <row r="104" spans="1:4">
      <c r="A104" t="s">
        <v>3376</v>
      </c>
      <c r="B104">
        <v>290</v>
      </c>
      <c r="C104">
        <v>6</v>
      </c>
      <c r="D104" t="s">
        <v>4822</v>
      </c>
    </row>
    <row r="105" spans="1:4">
      <c r="A105" t="s">
        <v>3377</v>
      </c>
      <c r="B105">
        <v>290</v>
      </c>
      <c r="C105">
        <v>7</v>
      </c>
      <c r="D105" t="s">
        <v>4823</v>
      </c>
    </row>
    <row r="106" spans="1:4">
      <c r="A106" t="s">
        <v>3378</v>
      </c>
      <c r="B106">
        <v>290</v>
      </c>
      <c r="C106">
        <v>8</v>
      </c>
      <c r="D106" t="s">
        <v>4824</v>
      </c>
    </row>
    <row r="107" spans="1:4">
      <c r="A107" t="s">
        <v>3379</v>
      </c>
      <c r="B107">
        <v>290</v>
      </c>
      <c r="C107">
        <v>9</v>
      </c>
      <c r="D107" t="s">
        <v>4825</v>
      </c>
    </row>
    <row r="108" spans="1:4">
      <c r="A108" t="s">
        <v>3380</v>
      </c>
      <c r="B108">
        <v>290</v>
      </c>
      <c r="C108">
        <v>10</v>
      </c>
      <c r="D108" t="s">
        <v>4826</v>
      </c>
    </row>
    <row r="109" spans="1:4">
      <c r="A109" t="s">
        <v>3381</v>
      </c>
      <c r="B109">
        <v>290</v>
      </c>
      <c r="C109">
        <v>11</v>
      </c>
      <c r="D109" t="s">
        <v>4827</v>
      </c>
    </row>
    <row r="110" spans="1:4">
      <c r="A110" t="s">
        <v>3382</v>
      </c>
      <c r="B110">
        <v>290</v>
      </c>
      <c r="C110">
        <v>12</v>
      </c>
      <c r="D110" t="s">
        <v>3383</v>
      </c>
    </row>
    <row r="111" spans="1:4">
      <c r="A111" t="s">
        <v>3384</v>
      </c>
      <c r="B111">
        <v>290</v>
      </c>
      <c r="C111">
        <v>13</v>
      </c>
      <c r="D111" t="s">
        <v>4828</v>
      </c>
    </row>
    <row r="112" spans="1:4">
      <c r="A112" t="s">
        <v>3385</v>
      </c>
      <c r="B112">
        <v>290</v>
      </c>
      <c r="C112">
        <v>14</v>
      </c>
      <c r="D112" t="s">
        <v>3386</v>
      </c>
    </row>
    <row r="113" spans="1:4">
      <c r="A113" t="s">
        <v>3387</v>
      </c>
      <c r="B113">
        <v>291</v>
      </c>
      <c r="C113">
        <v>16</v>
      </c>
      <c r="D113" t="s">
        <v>4829</v>
      </c>
    </row>
    <row r="114" spans="1:4">
      <c r="A114" t="s">
        <v>3388</v>
      </c>
      <c r="B114">
        <v>291</v>
      </c>
      <c r="C114">
        <v>17</v>
      </c>
      <c r="D114" t="s">
        <v>4830</v>
      </c>
    </row>
    <row r="115" spans="1:4">
      <c r="A115" t="s">
        <v>3389</v>
      </c>
      <c r="B115">
        <v>291</v>
      </c>
      <c r="C115">
        <v>18</v>
      </c>
      <c r="D115" t="s">
        <v>4831</v>
      </c>
    </row>
    <row r="116" spans="1:4">
      <c r="A116" t="s">
        <v>3390</v>
      </c>
      <c r="B116">
        <v>291</v>
      </c>
      <c r="C116">
        <v>19</v>
      </c>
      <c r="D116" t="s">
        <v>4832</v>
      </c>
    </row>
    <row r="117" spans="1:4">
      <c r="A117" t="s">
        <v>3391</v>
      </c>
      <c r="B117">
        <v>291</v>
      </c>
      <c r="C117">
        <v>20</v>
      </c>
      <c r="D117" t="s">
        <v>4833</v>
      </c>
    </row>
    <row r="118" spans="1:4">
      <c r="A118" t="s">
        <v>3392</v>
      </c>
      <c r="B118">
        <v>291</v>
      </c>
      <c r="C118">
        <v>21</v>
      </c>
      <c r="D118" t="s">
        <v>4834</v>
      </c>
    </row>
    <row r="119" spans="1:4">
      <c r="A119" t="s">
        <v>3393</v>
      </c>
      <c r="B119">
        <v>291</v>
      </c>
      <c r="C119">
        <v>22</v>
      </c>
      <c r="D119" t="s">
        <v>4835</v>
      </c>
    </row>
    <row r="120" spans="1:4">
      <c r="A120" t="s">
        <v>3394</v>
      </c>
      <c r="B120">
        <v>291</v>
      </c>
      <c r="C120">
        <v>23</v>
      </c>
      <c r="D120" t="s">
        <v>4836</v>
      </c>
    </row>
    <row r="121" spans="1:4">
      <c r="A121" t="s">
        <v>3395</v>
      </c>
      <c r="B121">
        <v>291</v>
      </c>
      <c r="C121">
        <v>24</v>
      </c>
      <c r="D121" t="s">
        <v>4837</v>
      </c>
    </row>
    <row r="122" spans="1:4">
      <c r="A122" t="s">
        <v>3396</v>
      </c>
      <c r="B122">
        <v>291</v>
      </c>
      <c r="C122">
        <v>25</v>
      </c>
      <c r="D122" t="s">
        <v>4838</v>
      </c>
    </row>
    <row r="123" spans="1:4">
      <c r="A123" t="s">
        <v>3397</v>
      </c>
      <c r="B123">
        <v>291</v>
      </c>
      <c r="C123">
        <v>26</v>
      </c>
      <c r="D123" t="s">
        <v>4839</v>
      </c>
    </row>
    <row r="124" spans="1:4">
      <c r="A124" t="s">
        <v>3398</v>
      </c>
      <c r="B124">
        <v>291</v>
      </c>
      <c r="C124">
        <v>27</v>
      </c>
      <c r="D124" t="s">
        <v>4840</v>
      </c>
    </row>
    <row r="125" spans="1:4">
      <c r="A125" t="s">
        <v>3399</v>
      </c>
      <c r="B125">
        <v>291</v>
      </c>
      <c r="C125">
        <v>28</v>
      </c>
      <c r="D125" t="s">
        <v>4841</v>
      </c>
    </row>
    <row r="126" spans="1:4">
      <c r="A126" t="s">
        <v>3400</v>
      </c>
      <c r="B126">
        <v>291</v>
      </c>
      <c r="C126">
        <v>29</v>
      </c>
      <c r="D126" t="s">
        <v>4842</v>
      </c>
    </row>
    <row r="127" spans="1:4">
      <c r="A127" t="s">
        <v>3401</v>
      </c>
      <c r="B127">
        <v>292</v>
      </c>
      <c r="C127">
        <v>1</v>
      </c>
      <c r="D127" t="s">
        <v>4843</v>
      </c>
    </row>
    <row r="128" spans="1:4">
      <c r="A128" t="s">
        <v>3402</v>
      </c>
      <c r="B128">
        <v>292</v>
      </c>
      <c r="C128">
        <v>2</v>
      </c>
      <c r="D128" t="s">
        <v>4844</v>
      </c>
    </row>
    <row r="129" spans="1:4">
      <c r="A129" t="s">
        <v>3403</v>
      </c>
      <c r="B129">
        <v>292</v>
      </c>
      <c r="C129">
        <v>3</v>
      </c>
      <c r="D129" t="s">
        <v>3404</v>
      </c>
    </row>
    <row r="130" spans="1:4">
      <c r="A130" t="s">
        <v>3405</v>
      </c>
      <c r="B130">
        <v>292</v>
      </c>
      <c r="C130">
        <v>4</v>
      </c>
      <c r="D130" t="s">
        <v>4845</v>
      </c>
    </row>
    <row r="131" spans="1:4">
      <c r="A131" t="s">
        <v>3406</v>
      </c>
      <c r="B131">
        <v>292</v>
      </c>
      <c r="C131">
        <v>5</v>
      </c>
      <c r="D131" t="s">
        <v>4846</v>
      </c>
    </row>
    <row r="132" spans="1:4">
      <c r="A132" t="s">
        <v>3407</v>
      </c>
      <c r="B132">
        <v>292</v>
      </c>
      <c r="C132">
        <v>6</v>
      </c>
      <c r="D132" t="s">
        <v>4847</v>
      </c>
    </row>
    <row r="133" spans="1:4">
      <c r="A133" t="s">
        <v>3408</v>
      </c>
      <c r="B133">
        <v>292</v>
      </c>
      <c r="C133">
        <v>7</v>
      </c>
      <c r="D133" t="s">
        <v>4848</v>
      </c>
    </row>
    <row r="134" spans="1:4">
      <c r="A134" t="s">
        <v>3409</v>
      </c>
      <c r="B134">
        <v>292</v>
      </c>
      <c r="C134">
        <v>8</v>
      </c>
      <c r="D134" t="s">
        <v>4849</v>
      </c>
    </row>
    <row r="135" spans="1:4">
      <c r="A135" t="s">
        <v>3410</v>
      </c>
      <c r="B135">
        <v>292</v>
      </c>
      <c r="C135">
        <v>9</v>
      </c>
      <c r="D135" t="s">
        <v>4850</v>
      </c>
    </row>
    <row r="136" spans="1:4">
      <c r="A136" t="s">
        <v>3411</v>
      </c>
      <c r="B136">
        <v>292</v>
      </c>
      <c r="C136">
        <v>10</v>
      </c>
      <c r="D136" t="s">
        <v>4851</v>
      </c>
    </row>
    <row r="137" spans="1:4">
      <c r="A137" t="s">
        <v>3412</v>
      </c>
      <c r="B137">
        <v>292</v>
      </c>
      <c r="C137">
        <v>11</v>
      </c>
      <c r="D137" t="s">
        <v>4852</v>
      </c>
    </row>
    <row r="138" spans="1:4">
      <c r="A138" t="s">
        <v>3413</v>
      </c>
      <c r="B138">
        <v>292</v>
      </c>
      <c r="C138">
        <v>12</v>
      </c>
      <c r="D138" t="s">
        <v>3414</v>
      </c>
    </row>
    <row r="139" spans="1:4">
      <c r="A139" t="s">
        <v>3415</v>
      </c>
      <c r="B139">
        <v>292</v>
      </c>
      <c r="C139">
        <v>13</v>
      </c>
      <c r="D139" t="s">
        <v>4674</v>
      </c>
    </row>
    <row r="140" spans="1:4">
      <c r="A140" t="s">
        <v>3416</v>
      </c>
      <c r="B140">
        <v>292</v>
      </c>
      <c r="C140">
        <v>14</v>
      </c>
      <c r="D140" t="s">
        <v>4853</v>
      </c>
    </row>
    <row r="141" spans="1:4">
      <c r="A141" t="s">
        <v>3417</v>
      </c>
      <c r="B141">
        <v>293</v>
      </c>
      <c r="C141">
        <v>16</v>
      </c>
      <c r="D141" t="s">
        <v>4854</v>
      </c>
    </row>
    <row r="142" spans="1:4">
      <c r="A142" t="s">
        <v>3418</v>
      </c>
      <c r="B142">
        <v>293</v>
      </c>
      <c r="C142">
        <v>17</v>
      </c>
      <c r="D142" t="s">
        <v>4855</v>
      </c>
    </row>
    <row r="143" spans="1:4">
      <c r="A143" t="s">
        <v>3419</v>
      </c>
      <c r="B143">
        <v>293</v>
      </c>
      <c r="C143">
        <v>18</v>
      </c>
      <c r="D143" t="s">
        <v>4856</v>
      </c>
    </row>
    <row r="144" spans="1:4">
      <c r="A144" t="s">
        <v>3420</v>
      </c>
      <c r="B144">
        <v>293</v>
      </c>
      <c r="C144">
        <v>19</v>
      </c>
      <c r="D144" t="s">
        <v>4857</v>
      </c>
    </row>
    <row r="145" spans="1:4">
      <c r="A145" t="s">
        <v>3421</v>
      </c>
      <c r="B145">
        <v>293</v>
      </c>
      <c r="C145">
        <v>20</v>
      </c>
      <c r="D145" t="s">
        <v>4858</v>
      </c>
    </row>
    <row r="146" spans="1:4">
      <c r="A146" t="s">
        <v>3422</v>
      </c>
      <c r="B146">
        <v>293</v>
      </c>
      <c r="C146">
        <v>21</v>
      </c>
      <c r="D146" t="s">
        <v>4859</v>
      </c>
    </row>
    <row r="147" spans="1:4">
      <c r="A147" t="s">
        <v>3423</v>
      </c>
      <c r="B147">
        <v>293</v>
      </c>
      <c r="C147">
        <v>22</v>
      </c>
      <c r="D147" t="s">
        <v>4860</v>
      </c>
    </row>
    <row r="148" spans="1:4">
      <c r="A148" t="s">
        <v>3424</v>
      </c>
      <c r="B148">
        <v>293</v>
      </c>
      <c r="C148">
        <v>23</v>
      </c>
      <c r="D148" t="s">
        <v>4861</v>
      </c>
    </row>
    <row r="149" spans="1:4">
      <c r="A149" t="s">
        <v>3425</v>
      </c>
      <c r="B149">
        <v>293</v>
      </c>
      <c r="C149">
        <v>24</v>
      </c>
      <c r="D149" t="s">
        <v>4862</v>
      </c>
    </row>
    <row r="150" spans="1:4">
      <c r="A150" t="s">
        <v>3426</v>
      </c>
      <c r="B150">
        <v>293</v>
      </c>
      <c r="C150">
        <v>25</v>
      </c>
      <c r="D150" t="s">
        <v>4863</v>
      </c>
    </row>
    <row r="151" spans="1:4">
      <c r="A151" t="s">
        <v>3427</v>
      </c>
      <c r="B151">
        <v>293</v>
      </c>
      <c r="C151">
        <v>26</v>
      </c>
      <c r="D151" t="s">
        <v>3428</v>
      </c>
    </row>
    <row r="152" spans="1:4">
      <c r="A152" t="s">
        <v>3429</v>
      </c>
      <c r="B152">
        <v>293</v>
      </c>
      <c r="C152">
        <v>27</v>
      </c>
      <c r="D152" t="s">
        <v>4864</v>
      </c>
    </row>
    <row r="153" spans="1:4">
      <c r="A153" t="s">
        <v>3430</v>
      </c>
      <c r="B153">
        <v>293</v>
      </c>
      <c r="C153">
        <v>28</v>
      </c>
      <c r="D153" t="s">
        <v>4865</v>
      </c>
    </row>
    <row r="154" spans="1:4">
      <c r="A154" t="s">
        <v>3431</v>
      </c>
      <c r="B154">
        <v>293</v>
      </c>
      <c r="C154">
        <v>29</v>
      </c>
      <c r="D154" t="s">
        <v>4866</v>
      </c>
    </row>
    <row r="155" spans="1:4">
      <c r="A155" t="s">
        <v>3432</v>
      </c>
      <c r="B155">
        <v>294</v>
      </c>
      <c r="C155">
        <v>1</v>
      </c>
      <c r="D155" t="s">
        <v>4867</v>
      </c>
    </row>
    <row r="156" spans="1:4">
      <c r="A156" t="s">
        <v>3433</v>
      </c>
      <c r="B156">
        <v>294</v>
      </c>
      <c r="C156">
        <v>2</v>
      </c>
      <c r="D156" t="s">
        <v>4868</v>
      </c>
    </row>
    <row r="157" spans="1:4">
      <c r="A157" t="s">
        <v>3434</v>
      </c>
      <c r="B157">
        <v>294</v>
      </c>
      <c r="C157">
        <v>3</v>
      </c>
      <c r="D157" t="s">
        <v>4869</v>
      </c>
    </row>
    <row r="158" spans="1:4">
      <c r="A158" t="s">
        <v>3435</v>
      </c>
      <c r="B158">
        <v>294</v>
      </c>
      <c r="C158">
        <v>4</v>
      </c>
      <c r="D158" t="s">
        <v>4870</v>
      </c>
    </row>
    <row r="159" spans="1:4">
      <c r="A159" t="s">
        <v>3436</v>
      </c>
      <c r="B159">
        <v>294</v>
      </c>
      <c r="C159">
        <v>5</v>
      </c>
      <c r="D159" t="s">
        <v>4871</v>
      </c>
    </row>
    <row r="160" spans="1:4">
      <c r="A160" t="s">
        <v>3437</v>
      </c>
      <c r="B160">
        <v>294</v>
      </c>
      <c r="C160">
        <v>6</v>
      </c>
      <c r="D160" t="s">
        <v>3438</v>
      </c>
    </row>
    <row r="161" spans="1:4">
      <c r="A161" t="s">
        <v>3439</v>
      </c>
      <c r="B161">
        <v>294</v>
      </c>
      <c r="C161">
        <v>7</v>
      </c>
      <c r="D161" t="s">
        <v>4872</v>
      </c>
    </row>
    <row r="162" spans="1:4">
      <c r="A162" t="s">
        <v>3440</v>
      </c>
      <c r="B162">
        <v>294</v>
      </c>
      <c r="C162">
        <v>8</v>
      </c>
      <c r="D162" t="s">
        <v>4873</v>
      </c>
    </row>
    <row r="163" spans="1:4">
      <c r="A163" t="s">
        <v>3441</v>
      </c>
      <c r="B163">
        <v>294</v>
      </c>
      <c r="C163">
        <v>9</v>
      </c>
      <c r="D163" t="s">
        <v>4874</v>
      </c>
    </row>
    <row r="164" spans="1:4">
      <c r="A164" t="s">
        <v>3442</v>
      </c>
      <c r="B164">
        <v>294</v>
      </c>
      <c r="C164">
        <v>10</v>
      </c>
      <c r="D164" t="s">
        <v>4875</v>
      </c>
    </row>
    <row r="165" spans="1:4">
      <c r="A165" t="s">
        <v>3443</v>
      </c>
      <c r="B165">
        <v>294</v>
      </c>
      <c r="C165">
        <v>11</v>
      </c>
      <c r="D165" t="s">
        <v>4876</v>
      </c>
    </row>
    <row r="166" spans="1:4">
      <c r="A166" t="s">
        <v>3444</v>
      </c>
      <c r="B166">
        <v>294</v>
      </c>
      <c r="C166">
        <v>12</v>
      </c>
      <c r="D166" t="s">
        <v>4877</v>
      </c>
    </row>
    <row r="167" spans="1:4">
      <c r="A167" t="s">
        <v>3445</v>
      </c>
      <c r="B167">
        <v>294</v>
      </c>
      <c r="C167">
        <v>13</v>
      </c>
      <c r="D167" t="s">
        <v>4878</v>
      </c>
    </row>
    <row r="168" spans="1:4">
      <c r="A168" t="s">
        <v>3446</v>
      </c>
      <c r="B168">
        <v>294</v>
      </c>
      <c r="C168">
        <v>14</v>
      </c>
      <c r="D168" t="s">
        <v>4879</v>
      </c>
    </row>
    <row r="169" spans="1:4">
      <c r="A169" t="s">
        <v>3447</v>
      </c>
      <c r="B169">
        <v>295</v>
      </c>
      <c r="C169">
        <v>16</v>
      </c>
      <c r="D169" t="s">
        <v>4880</v>
      </c>
    </row>
    <row r="170" spans="1:4">
      <c r="A170" t="s">
        <v>3448</v>
      </c>
      <c r="B170">
        <v>295</v>
      </c>
      <c r="C170">
        <v>17</v>
      </c>
      <c r="D170" t="s">
        <v>3449</v>
      </c>
    </row>
    <row r="171" spans="1:4">
      <c r="A171" t="s">
        <v>3450</v>
      </c>
      <c r="B171">
        <v>295</v>
      </c>
      <c r="C171">
        <v>18</v>
      </c>
      <c r="D171" t="s">
        <v>4881</v>
      </c>
    </row>
    <row r="172" spans="1:4">
      <c r="A172" t="s">
        <v>3451</v>
      </c>
      <c r="B172">
        <v>295</v>
      </c>
      <c r="C172">
        <v>19</v>
      </c>
      <c r="D172" t="s">
        <v>4882</v>
      </c>
    </row>
    <row r="173" spans="1:4">
      <c r="A173" t="s">
        <v>3452</v>
      </c>
      <c r="B173">
        <v>295</v>
      </c>
      <c r="C173">
        <v>20</v>
      </c>
      <c r="D173" t="s">
        <v>4883</v>
      </c>
    </row>
    <row r="174" spans="1:4">
      <c r="A174" t="s">
        <v>3453</v>
      </c>
      <c r="B174">
        <v>295</v>
      </c>
      <c r="C174">
        <v>21</v>
      </c>
      <c r="D174" t="s">
        <v>4884</v>
      </c>
    </row>
    <row r="175" spans="1:4">
      <c r="A175" t="s">
        <v>3454</v>
      </c>
      <c r="B175">
        <v>295</v>
      </c>
      <c r="C175">
        <v>22</v>
      </c>
      <c r="D175" t="s">
        <v>4885</v>
      </c>
    </row>
    <row r="176" spans="1:4">
      <c r="A176" t="s">
        <v>3455</v>
      </c>
      <c r="B176">
        <v>295</v>
      </c>
      <c r="C176">
        <v>23</v>
      </c>
      <c r="D176" t="s">
        <v>4886</v>
      </c>
    </row>
    <row r="177" spans="1:4">
      <c r="A177" t="s">
        <v>3456</v>
      </c>
      <c r="B177">
        <v>295</v>
      </c>
      <c r="C177">
        <v>24</v>
      </c>
      <c r="D177" t="s">
        <v>4887</v>
      </c>
    </row>
    <row r="178" spans="1:4">
      <c r="A178" t="s">
        <v>3457</v>
      </c>
      <c r="B178">
        <v>295</v>
      </c>
      <c r="C178">
        <v>25</v>
      </c>
      <c r="D178" t="s">
        <v>3458</v>
      </c>
    </row>
    <row r="179" spans="1:4">
      <c r="A179" t="s">
        <v>3459</v>
      </c>
      <c r="B179">
        <v>295</v>
      </c>
      <c r="C179">
        <v>26</v>
      </c>
      <c r="D179" t="s">
        <v>4888</v>
      </c>
    </row>
    <row r="180" spans="1:4">
      <c r="A180" t="s">
        <v>3460</v>
      </c>
      <c r="B180">
        <v>295</v>
      </c>
      <c r="C180">
        <v>27</v>
      </c>
      <c r="D180" t="s">
        <v>3461</v>
      </c>
    </row>
    <row r="181" spans="1:4">
      <c r="A181" t="s">
        <v>3462</v>
      </c>
      <c r="B181">
        <v>295</v>
      </c>
      <c r="C181">
        <v>28</v>
      </c>
      <c r="D181" t="s">
        <v>4889</v>
      </c>
    </row>
    <row r="182" spans="1:4">
      <c r="A182" t="s">
        <v>3463</v>
      </c>
      <c r="B182">
        <v>295</v>
      </c>
      <c r="C182">
        <v>29</v>
      </c>
      <c r="D182" t="s">
        <v>4890</v>
      </c>
    </row>
    <row r="183" spans="1:4">
      <c r="A183" t="s">
        <v>3464</v>
      </c>
      <c r="B183">
        <v>296</v>
      </c>
      <c r="C183">
        <v>1</v>
      </c>
      <c r="D183" t="s">
        <v>4891</v>
      </c>
    </row>
    <row r="184" spans="1:4">
      <c r="A184" t="s">
        <v>3465</v>
      </c>
      <c r="B184">
        <v>296</v>
      </c>
      <c r="C184">
        <v>2</v>
      </c>
      <c r="D184" t="s">
        <v>4892</v>
      </c>
    </row>
    <row r="185" spans="1:4">
      <c r="A185" t="s">
        <v>3466</v>
      </c>
      <c r="B185">
        <v>296</v>
      </c>
      <c r="C185">
        <v>3</v>
      </c>
      <c r="D185" t="s">
        <v>4893</v>
      </c>
    </row>
    <row r="186" spans="1:4">
      <c r="A186" t="s">
        <v>3467</v>
      </c>
      <c r="B186">
        <v>296</v>
      </c>
      <c r="C186">
        <v>4</v>
      </c>
      <c r="D186" t="s">
        <v>4894</v>
      </c>
    </row>
    <row r="187" spans="1:4">
      <c r="A187" t="s">
        <v>3468</v>
      </c>
      <c r="B187">
        <v>296</v>
      </c>
      <c r="C187">
        <v>5</v>
      </c>
      <c r="D187" t="s">
        <v>4895</v>
      </c>
    </row>
    <row r="188" spans="1:4">
      <c r="A188" t="s">
        <v>3469</v>
      </c>
      <c r="B188">
        <v>296</v>
      </c>
      <c r="C188">
        <v>6</v>
      </c>
      <c r="D188" t="s">
        <v>4896</v>
      </c>
    </row>
    <row r="189" spans="1:4">
      <c r="A189" t="s">
        <v>3470</v>
      </c>
      <c r="B189">
        <v>296</v>
      </c>
      <c r="C189">
        <v>7</v>
      </c>
      <c r="D189" t="s">
        <v>4897</v>
      </c>
    </row>
    <row r="190" spans="1:4">
      <c r="A190" t="s">
        <v>3471</v>
      </c>
      <c r="B190">
        <v>296</v>
      </c>
      <c r="C190">
        <v>8</v>
      </c>
      <c r="D190" t="s">
        <v>4898</v>
      </c>
    </row>
    <row r="191" spans="1:4">
      <c r="A191" t="s">
        <v>3472</v>
      </c>
      <c r="B191">
        <v>296</v>
      </c>
      <c r="C191">
        <v>9</v>
      </c>
      <c r="D191" t="s">
        <v>4899</v>
      </c>
    </row>
    <row r="192" spans="1:4">
      <c r="A192" t="s">
        <v>3473</v>
      </c>
      <c r="B192">
        <v>296</v>
      </c>
      <c r="C192">
        <v>10</v>
      </c>
      <c r="D192" t="s">
        <v>4900</v>
      </c>
    </row>
    <row r="193" spans="1:4">
      <c r="A193" t="s">
        <v>3474</v>
      </c>
      <c r="B193">
        <v>296</v>
      </c>
      <c r="C193">
        <v>11</v>
      </c>
      <c r="D193" t="s">
        <v>4901</v>
      </c>
    </row>
    <row r="194" spans="1:4">
      <c r="A194" t="s">
        <v>3475</v>
      </c>
      <c r="B194">
        <v>296</v>
      </c>
      <c r="C194">
        <v>12</v>
      </c>
      <c r="D194" t="s">
        <v>3476</v>
      </c>
    </row>
    <row r="195" spans="1:4">
      <c r="A195" t="s">
        <v>3477</v>
      </c>
      <c r="B195">
        <v>296</v>
      </c>
      <c r="C195">
        <v>13</v>
      </c>
      <c r="D195" t="s">
        <v>4902</v>
      </c>
    </row>
    <row r="196" spans="1:4">
      <c r="A196" t="s">
        <v>3478</v>
      </c>
      <c r="B196">
        <v>296</v>
      </c>
      <c r="C196">
        <v>14</v>
      </c>
      <c r="D196" t="s">
        <v>3479</v>
      </c>
    </row>
    <row r="197" spans="1:4">
      <c r="A197" t="s">
        <v>3480</v>
      </c>
      <c r="B197">
        <v>297</v>
      </c>
      <c r="C197">
        <v>16</v>
      </c>
      <c r="D197" t="s">
        <v>4903</v>
      </c>
    </row>
    <row r="198" spans="1:4">
      <c r="A198" t="s">
        <v>3481</v>
      </c>
      <c r="B198">
        <v>297</v>
      </c>
      <c r="C198">
        <v>17</v>
      </c>
      <c r="D198" t="s">
        <v>4904</v>
      </c>
    </row>
    <row r="199" spans="1:4">
      <c r="A199" t="s">
        <v>3482</v>
      </c>
      <c r="B199">
        <v>297</v>
      </c>
      <c r="C199">
        <v>18</v>
      </c>
      <c r="D199" t="s">
        <v>4905</v>
      </c>
    </row>
    <row r="200" spans="1:4">
      <c r="A200" t="s">
        <v>3483</v>
      </c>
      <c r="B200">
        <v>297</v>
      </c>
      <c r="C200">
        <v>19</v>
      </c>
      <c r="D200" t="s">
        <v>4906</v>
      </c>
    </row>
    <row r="201" spans="1:4">
      <c r="A201" t="s">
        <v>3484</v>
      </c>
      <c r="B201">
        <v>297</v>
      </c>
      <c r="C201">
        <v>20</v>
      </c>
      <c r="D201" t="s">
        <v>4907</v>
      </c>
    </row>
    <row r="202" spans="1:4">
      <c r="A202" t="s">
        <v>3485</v>
      </c>
      <c r="B202">
        <v>297</v>
      </c>
      <c r="C202">
        <v>21</v>
      </c>
      <c r="D202" t="s">
        <v>4908</v>
      </c>
    </row>
    <row r="203" spans="1:4">
      <c r="A203" t="s">
        <v>3486</v>
      </c>
      <c r="B203">
        <v>297</v>
      </c>
      <c r="C203">
        <v>22</v>
      </c>
      <c r="D203" t="s">
        <v>4909</v>
      </c>
    </row>
    <row r="204" spans="1:4">
      <c r="A204" t="s">
        <v>3487</v>
      </c>
      <c r="B204">
        <v>297</v>
      </c>
      <c r="C204">
        <v>23</v>
      </c>
      <c r="D204" t="s">
        <v>4910</v>
      </c>
    </row>
    <row r="205" spans="1:4">
      <c r="A205" t="s">
        <v>3488</v>
      </c>
      <c r="B205">
        <v>297</v>
      </c>
      <c r="C205">
        <v>24</v>
      </c>
      <c r="D205" t="s">
        <v>4911</v>
      </c>
    </row>
    <row r="206" spans="1:4">
      <c r="A206" t="s">
        <v>3489</v>
      </c>
      <c r="B206">
        <v>297</v>
      </c>
      <c r="C206">
        <v>25</v>
      </c>
      <c r="D206" t="s">
        <v>4912</v>
      </c>
    </row>
    <row r="207" spans="1:4">
      <c r="A207" t="s">
        <v>3490</v>
      </c>
      <c r="B207">
        <v>297</v>
      </c>
      <c r="C207">
        <v>26</v>
      </c>
      <c r="D207" t="s">
        <v>4913</v>
      </c>
    </row>
    <row r="208" spans="1:4">
      <c r="A208" t="s">
        <v>3491</v>
      </c>
      <c r="B208">
        <v>297</v>
      </c>
      <c r="C208">
        <v>27</v>
      </c>
      <c r="D208" t="s">
        <v>4914</v>
      </c>
    </row>
    <row r="209" spans="1:4">
      <c r="A209" t="s">
        <v>3492</v>
      </c>
      <c r="B209">
        <v>297</v>
      </c>
      <c r="C209">
        <v>28</v>
      </c>
      <c r="D209" t="s">
        <v>4915</v>
      </c>
    </row>
    <row r="210" spans="1:4">
      <c r="A210" t="s">
        <v>3493</v>
      </c>
      <c r="B210">
        <v>297</v>
      </c>
      <c r="C210">
        <v>29</v>
      </c>
      <c r="D210" t="s">
        <v>4916</v>
      </c>
    </row>
    <row r="211" spans="1:4">
      <c r="A211" t="s">
        <v>3494</v>
      </c>
      <c r="B211">
        <v>298</v>
      </c>
      <c r="C211">
        <v>1</v>
      </c>
      <c r="D211" t="s">
        <v>4917</v>
      </c>
    </row>
    <row r="212" spans="1:4">
      <c r="A212" t="s">
        <v>3495</v>
      </c>
      <c r="B212">
        <v>298</v>
      </c>
      <c r="C212">
        <v>2</v>
      </c>
      <c r="D212" t="s">
        <v>4918</v>
      </c>
    </row>
    <row r="213" spans="1:4">
      <c r="A213" t="s">
        <v>3496</v>
      </c>
      <c r="B213">
        <v>298</v>
      </c>
      <c r="C213">
        <v>3</v>
      </c>
      <c r="D213" t="s">
        <v>4919</v>
      </c>
    </row>
    <row r="214" spans="1:4">
      <c r="A214" t="s">
        <v>3497</v>
      </c>
      <c r="B214">
        <v>298</v>
      </c>
      <c r="C214">
        <v>4</v>
      </c>
      <c r="D214" t="s">
        <v>4920</v>
      </c>
    </row>
    <row r="215" spans="1:4">
      <c r="A215" t="s">
        <v>3498</v>
      </c>
      <c r="B215">
        <v>298</v>
      </c>
      <c r="C215">
        <v>5</v>
      </c>
      <c r="D215" t="s">
        <v>4921</v>
      </c>
    </row>
    <row r="216" spans="1:4">
      <c r="A216" t="s">
        <v>3499</v>
      </c>
      <c r="B216">
        <v>298</v>
      </c>
      <c r="C216">
        <v>6</v>
      </c>
      <c r="D216" t="s">
        <v>4922</v>
      </c>
    </row>
    <row r="217" spans="1:4">
      <c r="A217" t="s">
        <v>3500</v>
      </c>
      <c r="B217">
        <v>298</v>
      </c>
      <c r="C217">
        <v>7</v>
      </c>
      <c r="D217" t="s">
        <v>4923</v>
      </c>
    </row>
    <row r="218" spans="1:4">
      <c r="A218" t="s">
        <v>3501</v>
      </c>
      <c r="B218">
        <v>298</v>
      </c>
      <c r="C218">
        <v>8</v>
      </c>
      <c r="D218" t="s">
        <v>4924</v>
      </c>
    </row>
    <row r="219" spans="1:4">
      <c r="A219" t="s">
        <v>3502</v>
      </c>
      <c r="B219">
        <v>298</v>
      </c>
      <c r="C219">
        <v>9</v>
      </c>
      <c r="D219" t="s">
        <v>3503</v>
      </c>
    </row>
    <row r="220" spans="1:4">
      <c r="A220" t="s">
        <v>3504</v>
      </c>
      <c r="B220">
        <v>298</v>
      </c>
      <c r="C220">
        <v>10</v>
      </c>
      <c r="D220" t="s">
        <v>3505</v>
      </c>
    </row>
    <row r="221" spans="1:4">
      <c r="A221" t="s">
        <v>3506</v>
      </c>
      <c r="B221">
        <v>298</v>
      </c>
      <c r="C221">
        <v>11</v>
      </c>
      <c r="D221" t="s">
        <v>4925</v>
      </c>
    </row>
    <row r="222" spans="1:4">
      <c r="A222" t="s">
        <v>3507</v>
      </c>
      <c r="B222">
        <v>298</v>
      </c>
      <c r="C222">
        <v>12</v>
      </c>
      <c r="D222" t="s">
        <v>4926</v>
      </c>
    </row>
    <row r="223" spans="1:4">
      <c r="A223" t="s">
        <v>3508</v>
      </c>
      <c r="B223">
        <v>298</v>
      </c>
      <c r="C223">
        <v>13</v>
      </c>
      <c r="D223" t="s">
        <v>4927</v>
      </c>
    </row>
    <row r="224" spans="1:4">
      <c r="A224" t="s">
        <v>3509</v>
      </c>
      <c r="B224">
        <v>298</v>
      </c>
      <c r="C224">
        <v>14</v>
      </c>
      <c r="D224" t="s">
        <v>3510</v>
      </c>
    </row>
    <row r="225" spans="1:4">
      <c r="A225" t="s">
        <v>3511</v>
      </c>
      <c r="B225">
        <v>299</v>
      </c>
      <c r="C225">
        <v>16</v>
      </c>
      <c r="D225" t="s">
        <v>4928</v>
      </c>
    </row>
    <row r="226" spans="1:4">
      <c r="A226" t="s">
        <v>3512</v>
      </c>
      <c r="B226">
        <v>299</v>
      </c>
      <c r="C226">
        <v>17</v>
      </c>
      <c r="D226" t="s">
        <v>3513</v>
      </c>
    </row>
    <row r="227" spans="1:4">
      <c r="A227" t="s">
        <v>3514</v>
      </c>
      <c r="B227">
        <v>299</v>
      </c>
      <c r="C227">
        <v>18</v>
      </c>
      <c r="D227" t="s">
        <v>4929</v>
      </c>
    </row>
    <row r="228" spans="1:4">
      <c r="A228" t="s">
        <v>3515</v>
      </c>
      <c r="B228">
        <v>299</v>
      </c>
      <c r="C228">
        <v>19</v>
      </c>
      <c r="D228" t="s">
        <v>4930</v>
      </c>
    </row>
    <row r="229" spans="1:4">
      <c r="A229" t="s">
        <v>3516</v>
      </c>
      <c r="B229">
        <v>299</v>
      </c>
      <c r="C229">
        <v>20</v>
      </c>
      <c r="D229" t="s">
        <v>4931</v>
      </c>
    </row>
    <row r="230" spans="1:4">
      <c r="A230" t="s">
        <v>3517</v>
      </c>
      <c r="B230">
        <v>299</v>
      </c>
      <c r="C230">
        <v>21</v>
      </c>
      <c r="D230" t="s">
        <v>4932</v>
      </c>
    </row>
    <row r="231" spans="1:4">
      <c r="A231" t="s">
        <v>3518</v>
      </c>
      <c r="B231">
        <v>299</v>
      </c>
      <c r="C231">
        <v>22</v>
      </c>
      <c r="D231" t="s">
        <v>4933</v>
      </c>
    </row>
    <row r="232" spans="1:4">
      <c r="A232" t="s">
        <v>3519</v>
      </c>
      <c r="B232">
        <v>299</v>
      </c>
      <c r="C232">
        <v>23</v>
      </c>
      <c r="D232" t="s">
        <v>4934</v>
      </c>
    </row>
    <row r="233" spans="1:4">
      <c r="A233" t="s">
        <v>3520</v>
      </c>
      <c r="B233">
        <v>299</v>
      </c>
      <c r="C233">
        <v>24</v>
      </c>
      <c r="D233" t="s">
        <v>4935</v>
      </c>
    </row>
    <row r="234" spans="1:4">
      <c r="A234" t="s">
        <v>3521</v>
      </c>
      <c r="B234">
        <v>299</v>
      </c>
      <c r="C234">
        <v>25</v>
      </c>
      <c r="D234" t="s">
        <v>4936</v>
      </c>
    </row>
    <row r="235" spans="1:4">
      <c r="A235" t="s">
        <v>3522</v>
      </c>
      <c r="B235">
        <v>299</v>
      </c>
      <c r="C235">
        <v>26</v>
      </c>
      <c r="D235" t="s">
        <v>4937</v>
      </c>
    </row>
    <row r="236" spans="1:4">
      <c r="A236" t="s">
        <v>3523</v>
      </c>
      <c r="B236">
        <v>299</v>
      </c>
      <c r="C236">
        <v>27</v>
      </c>
      <c r="D236" t="s">
        <v>4938</v>
      </c>
    </row>
    <row r="237" spans="1:4">
      <c r="A237" t="s">
        <v>3524</v>
      </c>
      <c r="B237">
        <v>299</v>
      </c>
      <c r="C237">
        <v>28</v>
      </c>
      <c r="D237" t="s">
        <v>4939</v>
      </c>
    </row>
    <row r="238" spans="1:4">
      <c r="A238" t="s">
        <v>3525</v>
      </c>
      <c r="B238">
        <v>299</v>
      </c>
      <c r="C238">
        <v>29</v>
      </c>
      <c r="D238" t="s">
        <v>4940</v>
      </c>
    </row>
    <row r="239" spans="1:4">
      <c r="A239" t="s">
        <v>3526</v>
      </c>
      <c r="B239">
        <v>300</v>
      </c>
      <c r="C239">
        <v>1</v>
      </c>
      <c r="D239" t="s">
        <v>4941</v>
      </c>
    </row>
    <row r="240" spans="1:4">
      <c r="A240" t="s">
        <v>3527</v>
      </c>
      <c r="B240">
        <v>300</v>
      </c>
      <c r="C240">
        <v>2</v>
      </c>
      <c r="D240" t="s">
        <v>4942</v>
      </c>
    </row>
    <row r="241" spans="1:4">
      <c r="A241" t="s">
        <v>3528</v>
      </c>
      <c r="B241">
        <v>300</v>
      </c>
      <c r="C241">
        <v>3</v>
      </c>
      <c r="D241" t="s">
        <v>4943</v>
      </c>
    </row>
    <row r="242" spans="1:4">
      <c r="A242" t="s">
        <v>3529</v>
      </c>
      <c r="B242">
        <v>300</v>
      </c>
      <c r="C242">
        <v>4</v>
      </c>
      <c r="D242" t="s">
        <v>4944</v>
      </c>
    </row>
    <row r="243" spans="1:4">
      <c r="A243" t="s">
        <v>3530</v>
      </c>
      <c r="B243">
        <v>300</v>
      </c>
      <c r="C243">
        <v>5</v>
      </c>
      <c r="D243" t="s">
        <v>4945</v>
      </c>
    </row>
    <row r="244" spans="1:4">
      <c r="A244" t="s">
        <v>3531</v>
      </c>
      <c r="B244">
        <v>300</v>
      </c>
      <c r="C244">
        <v>6</v>
      </c>
      <c r="D244" t="s">
        <v>4946</v>
      </c>
    </row>
    <row r="245" spans="1:4">
      <c r="A245" t="s">
        <v>3532</v>
      </c>
      <c r="B245">
        <v>300</v>
      </c>
      <c r="C245">
        <v>7</v>
      </c>
      <c r="D245" t="s">
        <v>4947</v>
      </c>
    </row>
    <row r="246" spans="1:4">
      <c r="A246" t="s">
        <v>3533</v>
      </c>
      <c r="B246">
        <v>300</v>
      </c>
      <c r="C246">
        <v>8</v>
      </c>
      <c r="D246" t="s">
        <v>4948</v>
      </c>
    </row>
    <row r="247" spans="1:4">
      <c r="A247" t="s">
        <v>3534</v>
      </c>
      <c r="B247">
        <v>300</v>
      </c>
      <c r="C247">
        <v>9</v>
      </c>
      <c r="D247" t="s">
        <v>4949</v>
      </c>
    </row>
    <row r="248" spans="1:4">
      <c r="A248" t="s">
        <v>3535</v>
      </c>
      <c r="B248">
        <v>300</v>
      </c>
      <c r="C248">
        <v>10</v>
      </c>
      <c r="D248" t="s">
        <v>4950</v>
      </c>
    </row>
    <row r="249" spans="1:4">
      <c r="A249" t="s">
        <v>3536</v>
      </c>
      <c r="B249">
        <v>300</v>
      </c>
      <c r="C249">
        <v>11</v>
      </c>
      <c r="D249" t="s">
        <v>4951</v>
      </c>
    </row>
    <row r="250" spans="1:4">
      <c r="A250" t="s">
        <v>3537</v>
      </c>
      <c r="B250">
        <v>300</v>
      </c>
      <c r="C250">
        <v>12</v>
      </c>
      <c r="D250" t="s">
        <v>4952</v>
      </c>
    </row>
    <row r="251" spans="1:4">
      <c r="A251" t="s">
        <v>3538</v>
      </c>
      <c r="B251">
        <v>300</v>
      </c>
      <c r="C251">
        <v>13</v>
      </c>
      <c r="D251" t="s">
        <v>4953</v>
      </c>
    </row>
    <row r="252" spans="1:4">
      <c r="A252" t="s">
        <v>3539</v>
      </c>
      <c r="B252">
        <v>300</v>
      </c>
      <c r="C252">
        <v>14</v>
      </c>
      <c r="D252" t="s">
        <v>4954</v>
      </c>
    </row>
    <row r="253" spans="1:4">
      <c r="A253" t="s">
        <v>3540</v>
      </c>
      <c r="B253">
        <v>301</v>
      </c>
      <c r="C253">
        <v>16</v>
      </c>
      <c r="D253" t="s">
        <v>3541</v>
      </c>
    </row>
    <row r="254" spans="1:4">
      <c r="A254" t="s">
        <v>3542</v>
      </c>
      <c r="B254">
        <v>301</v>
      </c>
      <c r="C254">
        <v>17</v>
      </c>
      <c r="D254" t="s">
        <v>4955</v>
      </c>
    </row>
    <row r="255" spans="1:4">
      <c r="A255" t="s">
        <v>3543</v>
      </c>
      <c r="B255">
        <v>301</v>
      </c>
      <c r="C255">
        <v>18</v>
      </c>
      <c r="D255" t="s">
        <v>4956</v>
      </c>
    </row>
    <row r="256" spans="1:4">
      <c r="A256" t="s">
        <v>3544</v>
      </c>
      <c r="B256">
        <v>301</v>
      </c>
      <c r="C256">
        <v>19</v>
      </c>
      <c r="D256" t="s">
        <v>4957</v>
      </c>
    </row>
    <row r="257" spans="1:4">
      <c r="A257" t="s">
        <v>3545</v>
      </c>
      <c r="B257">
        <v>301</v>
      </c>
      <c r="C257">
        <v>20</v>
      </c>
      <c r="D257" t="s">
        <v>3546</v>
      </c>
    </row>
    <row r="258" spans="1:4">
      <c r="A258" t="s">
        <v>3547</v>
      </c>
      <c r="B258">
        <v>301</v>
      </c>
      <c r="C258">
        <v>21</v>
      </c>
      <c r="D258" t="s">
        <v>4958</v>
      </c>
    </row>
    <row r="259" spans="1:4">
      <c r="A259" t="s">
        <v>3548</v>
      </c>
      <c r="B259">
        <v>301</v>
      </c>
      <c r="C259">
        <v>22</v>
      </c>
      <c r="D259" t="s">
        <v>4959</v>
      </c>
    </row>
    <row r="260" spans="1:4">
      <c r="A260" t="s">
        <v>3549</v>
      </c>
      <c r="B260">
        <v>301</v>
      </c>
      <c r="C260">
        <v>23</v>
      </c>
      <c r="D260" t="s">
        <v>4960</v>
      </c>
    </row>
    <row r="261" spans="1:4">
      <c r="A261" t="s">
        <v>3550</v>
      </c>
      <c r="B261">
        <v>301</v>
      </c>
      <c r="C261">
        <v>24</v>
      </c>
      <c r="D261" t="s">
        <v>4961</v>
      </c>
    </row>
    <row r="262" spans="1:4">
      <c r="A262" t="s">
        <v>3551</v>
      </c>
      <c r="B262">
        <v>301</v>
      </c>
      <c r="C262">
        <v>25</v>
      </c>
      <c r="D262" t="s">
        <v>4962</v>
      </c>
    </row>
    <row r="263" spans="1:4">
      <c r="A263" t="s">
        <v>3552</v>
      </c>
      <c r="B263">
        <v>301</v>
      </c>
      <c r="C263">
        <v>26</v>
      </c>
      <c r="D263" t="s">
        <v>4963</v>
      </c>
    </row>
    <row r="264" spans="1:4">
      <c r="A264" t="s">
        <v>3553</v>
      </c>
      <c r="B264">
        <v>301</v>
      </c>
      <c r="C264">
        <v>27</v>
      </c>
      <c r="D264" t="s">
        <v>4964</v>
      </c>
    </row>
    <row r="265" spans="1:4">
      <c r="A265" t="s">
        <v>3554</v>
      </c>
      <c r="B265">
        <v>301</v>
      </c>
      <c r="C265">
        <v>28</v>
      </c>
      <c r="D265" t="s">
        <v>4965</v>
      </c>
    </row>
    <row r="266" spans="1:4">
      <c r="A266" t="s">
        <v>3555</v>
      </c>
      <c r="B266">
        <v>301</v>
      </c>
      <c r="C266">
        <v>29</v>
      </c>
      <c r="D266" t="s">
        <v>3556</v>
      </c>
    </row>
    <row r="267" spans="1:4">
      <c r="A267" t="s">
        <v>3557</v>
      </c>
      <c r="B267">
        <v>302</v>
      </c>
      <c r="C267">
        <v>1</v>
      </c>
      <c r="D267" t="s">
        <v>4966</v>
      </c>
    </row>
    <row r="268" spans="1:4">
      <c r="A268" t="s">
        <v>3558</v>
      </c>
      <c r="B268">
        <v>302</v>
      </c>
      <c r="C268">
        <v>2</v>
      </c>
      <c r="D268" t="s">
        <v>4967</v>
      </c>
    </row>
    <row r="269" spans="1:4">
      <c r="A269" t="s">
        <v>3559</v>
      </c>
      <c r="B269">
        <v>302</v>
      </c>
      <c r="C269">
        <v>3</v>
      </c>
      <c r="D269" t="s">
        <v>4968</v>
      </c>
    </row>
    <row r="270" spans="1:4">
      <c r="A270" t="s">
        <v>3560</v>
      </c>
      <c r="B270">
        <v>302</v>
      </c>
      <c r="C270">
        <v>4</v>
      </c>
      <c r="D270" t="s">
        <v>4969</v>
      </c>
    </row>
    <row r="271" spans="1:4">
      <c r="A271" t="s">
        <v>3561</v>
      </c>
      <c r="B271">
        <v>302</v>
      </c>
      <c r="C271">
        <v>5</v>
      </c>
      <c r="D271" t="s">
        <v>4970</v>
      </c>
    </row>
    <row r="272" spans="1:4">
      <c r="A272" t="s">
        <v>3562</v>
      </c>
      <c r="B272">
        <v>302</v>
      </c>
      <c r="C272">
        <v>6</v>
      </c>
      <c r="D272" t="s">
        <v>4971</v>
      </c>
    </row>
    <row r="273" spans="1:4">
      <c r="A273" t="s">
        <v>3563</v>
      </c>
      <c r="B273">
        <v>302</v>
      </c>
      <c r="C273">
        <v>7</v>
      </c>
      <c r="D273" t="s">
        <v>4972</v>
      </c>
    </row>
    <row r="274" spans="1:4">
      <c r="A274" t="s">
        <v>3564</v>
      </c>
      <c r="B274">
        <v>302</v>
      </c>
      <c r="C274">
        <v>8</v>
      </c>
      <c r="D274" t="s">
        <v>4973</v>
      </c>
    </row>
    <row r="275" spans="1:4">
      <c r="A275" t="s">
        <v>3565</v>
      </c>
      <c r="B275">
        <v>302</v>
      </c>
      <c r="C275">
        <v>9</v>
      </c>
      <c r="D275" t="s">
        <v>4974</v>
      </c>
    </row>
    <row r="276" spans="1:4">
      <c r="A276" t="s">
        <v>3566</v>
      </c>
      <c r="B276">
        <v>302</v>
      </c>
      <c r="C276">
        <v>10</v>
      </c>
      <c r="D276" t="s">
        <v>4975</v>
      </c>
    </row>
    <row r="277" spans="1:4">
      <c r="A277" t="s">
        <v>3567</v>
      </c>
      <c r="B277">
        <v>302</v>
      </c>
      <c r="C277">
        <v>11</v>
      </c>
      <c r="D277" t="s">
        <v>4976</v>
      </c>
    </row>
    <row r="278" spans="1:4">
      <c r="A278" t="s">
        <v>3568</v>
      </c>
      <c r="B278">
        <v>302</v>
      </c>
      <c r="C278">
        <v>12</v>
      </c>
      <c r="D278" t="s">
        <v>4977</v>
      </c>
    </row>
    <row r="279" spans="1:4">
      <c r="A279" t="s">
        <v>3569</v>
      </c>
      <c r="B279">
        <v>302</v>
      </c>
      <c r="C279">
        <v>13</v>
      </c>
      <c r="D279" t="s">
        <v>4978</v>
      </c>
    </row>
    <row r="280" spans="1:4">
      <c r="A280" t="s">
        <v>3570</v>
      </c>
      <c r="B280">
        <v>302</v>
      </c>
      <c r="C280">
        <v>14</v>
      </c>
      <c r="D280" t="s">
        <v>4979</v>
      </c>
    </row>
    <row r="281" spans="1:4">
      <c r="A281" t="s">
        <v>3571</v>
      </c>
      <c r="B281">
        <v>303</v>
      </c>
      <c r="C281">
        <v>16</v>
      </c>
      <c r="D281" t="s">
        <v>4980</v>
      </c>
    </row>
    <row r="282" spans="1:4">
      <c r="A282" t="s">
        <v>3572</v>
      </c>
      <c r="B282">
        <v>303</v>
      </c>
      <c r="C282">
        <v>17</v>
      </c>
      <c r="D282" t="s">
        <v>4981</v>
      </c>
    </row>
    <row r="283" spans="1:4">
      <c r="A283" t="s">
        <v>3573</v>
      </c>
      <c r="B283">
        <v>303</v>
      </c>
      <c r="C283">
        <v>18</v>
      </c>
      <c r="D283" t="s">
        <v>4982</v>
      </c>
    </row>
    <row r="284" spans="1:4">
      <c r="A284" t="s">
        <v>3574</v>
      </c>
      <c r="B284">
        <v>303</v>
      </c>
      <c r="C284">
        <v>19</v>
      </c>
      <c r="D284" t="s">
        <v>4983</v>
      </c>
    </row>
    <row r="285" spans="1:4">
      <c r="A285" t="s">
        <v>3575</v>
      </c>
      <c r="B285">
        <v>303</v>
      </c>
      <c r="C285">
        <v>20</v>
      </c>
      <c r="D285" t="s">
        <v>4984</v>
      </c>
    </row>
    <row r="286" spans="1:4">
      <c r="A286" t="s">
        <v>3576</v>
      </c>
      <c r="B286">
        <v>303</v>
      </c>
      <c r="C286">
        <v>21</v>
      </c>
      <c r="D286" t="s">
        <v>3577</v>
      </c>
    </row>
    <row r="287" spans="1:4">
      <c r="A287" t="s">
        <v>3578</v>
      </c>
      <c r="B287">
        <v>303</v>
      </c>
      <c r="C287">
        <v>22</v>
      </c>
      <c r="D287" t="s">
        <v>4985</v>
      </c>
    </row>
    <row r="288" spans="1:4">
      <c r="A288" t="s">
        <v>3579</v>
      </c>
      <c r="B288">
        <v>303</v>
      </c>
      <c r="C288">
        <v>23</v>
      </c>
      <c r="D288" t="s">
        <v>4986</v>
      </c>
    </row>
    <row r="289" spans="1:4">
      <c r="A289" t="s">
        <v>3580</v>
      </c>
      <c r="B289">
        <v>303</v>
      </c>
      <c r="C289">
        <v>24</v>
      </c>
      <c r="D289" t="s">
        <v>4987</v>
      </c>
    </row>
    <row r="290" spans="1:4">
      <c r="A290" t="s">
        <v>3581</v>
      </c>
      <c r="B290">
        <v>303</v>
      </c>
      <c r="C290">
        <v>25</v>
      </c>
      <c r="D290" t="s">
        <v>3582</v>
      </c>
    </row>
    <row r="291" spans="1:4">
      <c r="A291" t="s">
        <v>3583</v>
      </c>
      <c r="B291">
        <v>303</v>
      </c>
      <c r="C291">
        <v>26</v>
      </c>
      <c r="D291" t="s">
        <v>4988</v>
      </c>
    </row>
    <row r="292" spans="1:4">
      <c r="A292" t="s">
        <v>3584</v>
      </c>
      <c r="B292">
        <v>303</v>
      </c>
      <c r="C292">
        <v>27</v>
      </c>
      <c r="D292" t="s">
        <v>4989</v>
      </c>
    </row>
    <row r="293" spans="1:4">
      <c r="A293" t="s">
        <v>3585</v>
      </c>
      <c r="B293">
        <v>303</v>
      </c>
      <c r="C293">
        <v>28</v>
      </c>
      <c r="D293" t="s">
        <v>4990</v>
      </c>
    </row>
    <row r="294" spans="1:4">
      <c r="A294" t="s">
        <v>3586</v>
      </c>
      <c r="B294">
        <v>303</v>
      </c>
      <c r="C294">
        <v>29</v>
      </c>
      <c r="D294" t="s">
        <v>4991</v>
      </c>
    </row>
    <row r="295" spans="1:4">
      <c r="A295" t="s">
        <v>3587</v>
      </c>
      <c r="B295">
        <v>304</v>
      </c>
      <c r="C295">
        <v>1</v>
      </c>
      <c r="D295" t="s">
        <v>4992</v>
      </c>
    </row>
    <row r="296" spans="1:4">
      <c r="A296" t="s">
        <v>3588</v>
      </c>
      <c r="B296">
        <v>304</v>
      </c>
      <c r="C296">
        <v>2</v>
      </c>
      <c r="D296" t="s">
        <v>4993</v>
      </c>
    </row>
    <row r="297" spans="1:4">
      <c r="A297" t="s">
        <v>3589</v>
      </c>
      <c r="B297">
        <v>304</v>
      </c>
      <c r="C297">
        <v>3</v>
      </c>
      <c r="D297" t="s">
        <v>4994</v>
      </c>
    </row>
    <row r="298" spans="1:4">
      <c r="A298" t="s">
        <v>3590</v>
      </c>
      <c r="B298">
        <v>304</v>
      </c>
      <c r="C298">
        <v>4</v>
      </c>
      <c r="D298" t="s">
        <v>4995</v>
      </c>
    </row>
    <row r="299" spans="1:4">
      <c r="A299" t="s">
        <v>3591</v>
      </c>
      <c r="B299">
        <v>304</v>
      </c>
      <c r="C299">
        <v>5</v>
      </c>
      <c r="D299" t="s">
        <v>4996</v>
      </c>
    </row>
    <row r="300" spans="1:4">
      <c r="A300" t="s">
        <v>3592</v>
      </c>
      <c r="B300">
        <v>304</v>
      </c>
      <c r="C300">
        <v>6</v>
      </c>
      <c r="D300" t="s">
        <v>4997</v>
      </c>
    </row>
    <row r="301" spans="1:4">
      <c r="A301" t="s">
        <v>3593</v>
      </c>
      <c r="B301">
        <v>304</v>
      </c>
      <c r="C301">
        <v>7</v>
      </c>
      <c r="D301" t="s">
        <v>4998</v>
      </c>
    </row>
    <row r="302" spans="1:4">
      <c r="A302" t="s">
        <v>3594</v>
      </c>
      <c r="B302">
        <v>304</v>
      </c>
      <c r="C302">
        <v>8</v>
      </c>
      <c r="D302" t="s">
        <v>4999</v>
      </c>
    </row>
    <row r="303" spans="1:4">
      <c r="A303" t="s">
        <v>3595</v>
      </c>
      <c r="B303">
        <v>304</v>
      </c>
      <c r="C303">
        <v>9</v>
      </c>
      <c r="D303" t="s">
        <v>5000</v>
      </c>
    </row>
    <row r="304" spans="1:4">
      <c r="A304" t="s">
        <v>3596</v>
      </c>
      <c r="B304">
        <v>304</v>
      </c>
      <c r="C304">
        <v>10</v>
      </c>
      <c r="D304" t="s">
        <v>5001</v>
      </c>
    </row>
    <row r="305" spans="1:4">
      <c r="A305" t="s">
        <v>3597</v>
      </c>
      <c r="B305">
        <v>304</v>
      </c>
      <c r="C305">
        <v>11</v>
      </c>
      <c r="D305" t="s">
        <v>5002</v>
      </c>
    </row>
    <row r="306" spans="1:4">
      <c r="A306" t="s">
        <v>3598</v>
      </c>
      <c r="B306">
        <v>304</v>
      </c>
      <c r="C306">
        <v>12</v>
      </c>
      <c r="D306" t="s">
        <v>5003</v>
      </c>
    </row>
    <row r="307" spans="1:4">
      <c r="A307" t="s">
        <v>3599</v>
      </c>
      <c r="B307">
        <v>304</v>
      </c>
      <c r="C307">
        <v>13</v>
      </c>
      <c r="D307" t="s">
        <v>5004</v>
      </c>
    </row>
    <row r="308" spans="1:4">
      <c r="A308" t="s">
        <v>3600</v>
      </c>
      <c r="B308">
        <v>304</v>
      </c>
      <c r="C308">
        <v>14</v>
      </c>
      <c r="D308" t="s">
        <v>5005</v>
      </c>
    </row>
    <row r="309" spans="1:4">
      <c r="A309" t="s">
        <v>3601</v>
      </c>
      <c r="B309">
        <v>305</v>
      </c>
      <c r="C309">
        <v>16</v>
      </c>
      <c r="D309" t="s">
        <v>5006</v>
      </c>
    </row>
    <row r="310" spans="1:4">
      <c r="A310" t="s">
        <v>3602</v>
      </c>
      <c r="B310">
        <v>305</v>
      </c>
      <c r="C310">
        <v>17</v>
      </c>
      <c r="D310" t="s">
        <v>5007</v>
      </c>
    </row>
    <row r="311" spans="1:4">
      <c r="A311" t="s">
        <v>3603</v>
      </c>
      <c r="B311">
        <v>305</v>
      </c>
      <c r="C311">
        <v>18</v>
      </c>
      <c r="D311" t="s">
        <v>5008</v>
      </c>
    </row>
    <row r="312" spans="1:4">
      <c r="A312" t="s">
        <v>3604</v>
      </c>
      <c r="B312">
        <v>305</v>
      </c>
      <c r="C312">
        <v>19</v>
      </c>
      <c r="D312" t="s">
        <v>5009</v>
      </c>
    </row>
    <row r="313" spans="1:4">
      <c r="A313" t="s">
        <v>3605</v>
      </c>
      <c r="B313">
        <v>305</v>
      </c>
      <c r="C313">
        <v>20</v>
      </c>
      <c r="D313" t="s">
        <v>5010</v>
      </c>
    </row>
    <row r="314" spans="1:4">
      <c r="A314" t="s">
        <v>3606</v>
      </c>
      <c r="B314">
        <v>305</v>
      </c>
      <c r="C314">
        <v>21</v>
      </c>
      <c r="D314" t="s">
        <v>5011</v>
      </c>
    </row>
    <row r="315" spans="1:4">
      <c r="A315" t="s">
        <v>3607</v>
      </c>
      <c r="B315">
        <v>305</v>
      </c>
      <c r="C315">
        <v>22</v>
      </c>
      <c r="D315" t="s">
        <v>5012</v>
      </c>
    </row>
    <row r="316" spans="1:4">
      <c r="A316" t="s">
        <v>3608</v>
      </c>
      <c r="B316">
        <v>305</v>
      </c>
      <c r="C316">
        <v>23</v>
      </c>
      <c r="D316" t="s">
        <v>5013</v>
      </c>
    </row>
    <row r="317" spans="1:4">
      <c r="A317" t="s">
        <v>3609</v>
      </c>
      <c r="B317">
        <v>305</v>
      </c>
      <c r="C317">
        <v>24</v>
      </c>
      <c r="D317" t="s">
        <v>5014</v>
      </c>
    </row>
    <row r="318" spans="1:4">
      <c r="A318" t="s">
        <v>3610</v>
      </c>
      <c r="B318">
        <v>305</v>
      </c>
      <c r="C318">
        <v>25</v>
      </c>
      <c r="D318" t="s">
        <v>3611</v>
      </c>
    </row>
    <row r="319" spans="1:4">
      <c r="A319" t="s">
        <v>3612</v>
      </c>
      <c r="B319">
        <v>305</v>
      </c>
      <c r="C319">
        <v>26</v>
      </c>
      <c r="D319" t="s">
        <v>5015</v>
      </c>
    </row>
    <row r="320" spans="1:4">
      <c r="A320" t="s">
        <v>3613</v>
      </c>
      <c r="B320">
        <v>305</v>
      </c>
      <c r="C320">
        <v>27</v>
      </c>
      <c r="D320" t="s">
        <v>5016</v>
      </c>
    </row>
    <row r="321" spans="1:4">
      <c r="A321" t="s">
        <v>3614</v>
      </c>
      <c r="B321">
        <v>305</v>
      </c>
      <c r="C321">
        <v>28</v>
      </c>
      <c r="D321" t="s">
        <v>5017</v>
      </c>
    </row>
    <row r="322" spans="1:4">
      <c r="A322" t="s">
        <v>3615</v>
      </c>
      <c r="B322">
        <v>305</v>
      </c>
      <c r="C322">
        <v>29</v>
      </c>
      <c r="D322" t="s">
        <v>5018</v>
      </c>
    </row>
    <row r="323" spans="1:4">
      <c r="A323" t="s">
        <v>3616</v>
      </c>
      <c r="B323">
        <v>306</v>
      </c>
      <c r="C323">
        <v>1</v>
      </c>
      <c r="D323" t="s">
        <v>5019</v>
      </c>
    </row>
    <row r="324" spans="1:4">
      <c r="A324" t="s">
        <v>3617</v>
      </c>
      <c r="B324">
        <v>306</v>
      </c>
      <c r="C324">
        <v>2</v>
      </c>
      <c r="D324" t="s">
        <v>5020</v>
      </c>
    </row>
    <row r="325" spans="1:4">
      <c r="A325" t="s">
        <v>3618</v>
      </c>
      <c r="B325">
        <v>306</v>
      </c>
      <c r="C325">
        <v>3</v>
      </c>
      <c r="D325" t="s">
        <v>5021</v>
      </c>
    </row>
    <row r="326" spans="1:4">
      <c r="A326" t="s">
        <v>3619</v>
      </c>
      <c r="B326">
        <v>306</v>
      </c>
      <c r="C326">
        <v>4</v>
      </c>
      <c r="D326" t="s">
        <v>5022</v>
      </c>
    </row>
    <row r="327" spans="1:4">
      <c r="A327" t="s">
        <v>3620</v>
      </c>
      <c r="B327">
        <v>306</v>
      </c>
      <c r="C327">
        <v>5</v>
      </c>
      <c r="D327" t="s">
        <v>5023</v>
      </c>
    </row>
    <row r="328" spans="1:4">
      <c r="A328" t="s">
        <v>3621</v>
      </c>
      <c r="B328">
        <v>306</v>
      </c>
      <c r="C328">
        <v>6</v>
      </c>
      <c r="D328" t="s">
        <v>5024</v>
      </c>
    </row>
    <row r="329" spans="1:4">
      <c r="A329" t="s">
        <v>3622</v>
      </c>
      <c r="B329">
        <v>306</v>
      </c>
      <c r="C329">
        <v>7</v>
      </c>
      <c r="D329" t="s">
        <v>5025</v>
      </c>
    </row>
    <row r="330" spans="1:4">
      <c r="A330" t="s">
        <v>3623</v>
      </c>
      <c r="B330">
        <v>306</v>
      </c>
      <c r="C330">
        <v>8</v>
      </c>
      <c r="D330" t="s">
        <v>5026</v>
      </c>
    </row>
    <row r="331" spans="1:4">
      <c r="A331" t="s">
        <v>3624</v>
      </c>
      <c r="B331">
        <v>306</v>
      </c>
      <c r="C331">
        <v>9</v>
      </c>
      <c r="D331" t="s">
        <v>5027</v>
      </c>
    </row>
    <row r="332" spans="1:4">
      <c r="A332" t="s">
        <v>3625</v>
      </c>
      <c r="B332">
        <v>306</v>
      </c>
      <c r="C332">
        <v>10</v>
      </c>
      <c r="D332" t="s">
        <v>5028</v>
      </c>
    </row>
    <row r="333" spans="1:4">
      <c r="A333" t="s">
        <v>3626</v>
      </c>
      <c r="B333">
        <v>306</v>
      </c>
      <c r="C333">
        <v>11</v>
      </c>
      <c r="D333" t="s">
        <v>5029</v>
      </c>
    </row>
    <row r="334" spans="1:4">
      <c r="A334" t="s">
        <v>3627</v>
      </c>
      <c r="B334">
        <v>306</v>
      </c>
      <c r="C334">
        <v>12</v>
      </c>
      <c r="D334" t="s">
        <v>5030</v>
      </c>
    </row>
    <row r="335" spans="1:4">
      <c r="A335" t="s">
        <v>3628</v>
      </c>
      <c r="B335">
        <v>306</v>
      </c>
      <c r="C335">
        <v>13</v>
      </c>
      <c r="D335" t="s">
        <v>5031</v>
      </c>
    </row>
    <row r="336" spans="1:4">
      <c r="A336" t="s">
        <v>3629</v>
      </c>
      <c r="B336">
        <v>306</v>
      </c>
      <c r="C336">
        <v>14</v>
      </c>
      <c r="D336" t="s">
        <v>5032</v>
      </c>
    </row>
    <row r="337" spans="1:4">
      <c r="A337" t="s">
        <v>3630</v>
      </c>
      <c r="B337">
        <v>307</v>
      </c>
      <c r="C337">
        <v>16</v>
      </c>
      <c r="D337" t="s">
        <v>5033</v>
      </c>
    </row>
    <row r="338" spans="1:4">
      <c r="A338" t="s">
        <v>3631</v>
      </c>
      <c r="B338">
        <v>307</v>
      </c>
      <c r="C338">
        <v>17</v>
      </c>
      <c r="D338" t="s">
        <v>5034</v>
      </c>
    </row>
    <row r="339" spans="1:4">
      <c r="A339" t="s">
        <v>3632</v>
      </c>
      <c r="B339">
        <v>307</v>
      </c>
      <c r="C339">
        <v>18</v>
      </c>
      <c r="D339" t="s">
        <v>3633</v>
      </c>
    </row>
    <row r="340" spans="1:4">
      <c r="A340" t="s">
        <v>3634</v>
      </c>
      <c r="B340">
        <v>307</v>
      </c>
      <c r="C340">
        <v>19</v>
      </c>
      <c r="D340" t="s">
        <v>3635</v>
      </c>
    </row>
    <row r="341" spans="1:4">
      <c r="A341" t="s">
        <v>3636</v>
      </c>
      <c r="B341">
        <v>307</v>
      </c>
      <c r="C341">
        <v>20</v>
      </c>
      <c r="D341" t="s">
        <v>3637</v>
      </c>
    </row>
    <row r="342" spans="1:4">
      <c r="A342" t="s">
        <v>3638</v>
      </c>
      <c r="B342">
        <v>307</v>
      </c>
      <c r="C342">
        <v>21</v>
      </c>
      <c r="D342" t="s">
        <v>5035</v>
      </c>
    </row>
    <row r="343" spans="1:4">
      <c r="A343" t="s">
        <v>3639</v>
      </c>
      <c r="B343">
        <v>307</v>
      </c>
      <c r="C343">
        <v>22</v>
      </c>
      <c r="D343" t="s">
        <v>5036</v>
      </c>
    </row>
    <row r="344" spans="1:4">
      <c r="A344" t="s">
        <v>3640</v>
      </c>
      <c r="B344">
        <v>307</v>
      </c>
      <c r="C344">
        <v>23</v>
      </c>
      <c r="D344" t="s">
        <v>5037</v>
      </c>
    </row>
    <row r="345" spans="1:4">
      <c r="A345" t="s">
        <v>3641</v>
      </c>
      <c r="B345">
        <v>307</v>
      </c>
      <c r="C345">
        <v>24</v>
      </c>
      <c r="D345" t="s">
        <v>5038</v>
      </c>
    </row>
    <row r="346" spans="1:4">
      <c r="A346" t="s">
        <v>3642</v>
      </c>
      <c r="B346">
        <v>307</v>
      </c>
      <c r="C346">
        <v>25</v>
      </c>
      <c r="D346" t="s">
        <v>5039</v>
      </c>
    </row>
    <row r="347" spans="1:4">
      <c r="A347" t="s">
        <v>3643</v>
      </c>
      <c r="B347">
        <v>307</v>
      </c>
      <c r="C347">
        <v>26</v>
      </c>
      <c r="D347" t="s">
        <v>5040</v>
      </c>
    </row>
    <row r="348" spans="1:4">
      <c r="A348" t="s">
        <v>3644</v>
      </c>
      <c r="B348">
        <v>307</v>
      </c>
      <c r="C348">
        <v>27</v>
      </c>
      <c r="D348" t="s">
        <v>5041</v>
      </c>
    </row>
    <row r="349" spans="1:4">
      <c r="A349" t="s">
        <v>3645</v>
      </c>
      <c r="B349">
        <v>307</v>
      </c>
      <c r="C349">
        <v>28</v>
      </c>
      <c r="D349" t="s">
        <v>5042</v>
      </c>
    </row>
    <row r="350" spans="1:4">
      <c r="A350" t="s">
        <v>3646</v>
      </c>
      <c r="B350">
        <v>307</v>
      </c>
      <c r="C350">
        <v>29</v>
      </c>
      <c r="D350" t="s">
        <v>5043</v>
      </c>
    </row>
    <row r="351" spans="1:4">
      <c r="A351" t="s">
        <v>3647</v>
      </c>
      <c r="B351">
        <v>308</v>
      </c>
      <c r="C351">
        <v>1</v>
      </c>
      <c r="D351" t="s">
        <v>5044</v>
      </c>
    </row>
    <row r="352" spans="1:4">
      <c r="A352" t="s">
        <v>3648</v>
      </c>
      <c r="B352">
        <v>308</v>
      </c>
      <c r="C352">
        <v>2</v>
      </c>
      <c r="D352" t="s">
        <v>5045</v>
      </c>
    </row>
    <row r="353" spans="1:4">
      <c r="A353" t="s">
        <v>3649</v>
      </c>
      <c r="B353">
        <v>308</v>
      </c>
      <c r="C353">
        <v>3</v>
      </c>
      <c r="D353" t="s">
        <v>5046</v>
      </c>
    </row>
    <row r="354" spans="1:4">
      <c r="A354" t="s">
        <v>3650</v>
      </c>
      <c r="B354">
        <v>308</v>
      </c>
      <c r="C354">
        <v>4</v>
      </c>
      <c r="D354" t="s">
        <v>5047</v>
      </c>
    </row>
    <row r="355" spans="1:4">
      <c r="A355" t="s">
        <v>3651</v>
      </c>
      <c r="B355">
        <v>308</v>
      </c>
      <c r="C355">
        <v>5</v>
      </c>
      <c r="D355" t="s">
        <v>3652</v>
      </c>
    </row>
    <row r="356" spans="1:4">
      <c r="A356" t="s">
        <v>3653</v>
      </c>
      <c r="B356">
        <v>308</v>
      </c>
      <c r="C356">
        <v>6</v>
      </c>
      <c r="D356" t="s">
        <v>3654</v>
      </c>
    </row>
    <row r="357" spans="1:4">
      <c r="A357" t="s">
        <v>3655</v>
      </c>
      <c r="B357">
        <v>308</v>
      </c>
      <c r="C357">
        <v>7</v>
      </c>
      <c r="D357" t="s">
        <v>5048</v>
      </c>
    </row>
    <row r="358" spans="1:4">
      <c r="A358" t="s">
        <v>3656</v>
      </c>
      <c r="B358">
        <v>308</v>
      </c>
      <c r="C358">
        <v>8</v>
      </c>
      <c r="D358" t="s">
        <v>5049</v>
      </c>
    </row>
    <row r="359" spans="1:4">
      <c r="A359" t="s">
        <v>3657</v>
      </c>
      <c r="B359">
        <v>308</v>
      </c>
      <c r="C359">
        <v>9</v>
      </c>
      <c r="D359" t="s">
        <v>5050</v>
      </c>
    </row>
    <row r="360" spans="1:4">
      <c r="A360" t="s">
        <v>3658</v>
      </c>
      <c r="B360">
        <v>308</v>
      </c>
      <c r="C360">
        <v>10</v>
      </c>
      <c r="D360" t="s">
        <v>5051</v>
      </c>
    </row>
    <row r="361" spans="1:4">
      <c r="A361" t="s">
        <v>3659</v>
      </c>
      <c r="B361">
        <v>308</v>
      </c>
      <c r="C361">
        <v>11</v>
      </c>
      <c r="D361" t="s">
        <v>5052</v>
      </c>
    </row>
    <row r="362" spans="1:4">
      <c r="A362" t="s">
        <v>3660</v>
      </c>
      <c r="B362">
        <v>308</v>
      </c>
      <c r="C362">
        <v>12</v>
      </c>
      <c r="D362" t="s">
        <v>5053</v>
      </c>
    </row>
    <row r="363" spans="1:4">
      <c r="A363" t="s">
        <v>3661</v>
      </c>
      <c r="B363">
        <v>308</v>
      </c>
      <c r="C363">
        <v>13</v>
      </c>
      <c r="D363" t="s">
        <v>5054</v>
      </c>
    </row>
    <row r="364" spans="1:4">
      <c r="A364" t="s">
        <v>3662</v>
      </c>
      <c r="B364">
        <v>308</v>
      </c>
      <c r="C364">
        <v>14</v>
      </c>
      <c r="D364" t="s">
        <v>5055</v>
      </c>
    </row>
    <row r="365" spans="1:4">
      <c r="A365" t="s">
        <v>3663</v>
      </c>
      <c r="B365">
        <v>309</v>
      </c>
      <c r="C365">
        <v>16</v>
      </c>
      <c r="D365" t="s">
        <v>5056</v>
      </c>
    </row>
    <row r="366" spans="1:4">
      <c r="A366" t="s">
        <v>3664</v>
      </c>
      <c r="B366">
        <v>309</v>
      </c>
      <c r="C366">
        <v>17</v>
      </c>
      <c r="D366" t="s">
        <v>5057</v>
      </c>
    </row>
    <row r="367" spans="1:4">
      <c r="A367" t="s">
        <v>3665</v>
      </c>
      <c r="B367">
        <v>309</v>
      </c>
      <c r="C367">
        <v>18</v>
      </c>
      <c r="D367" t="s">
        <v>5058</v>
      </c>
    </row>
    <row r="368" spans="1:4">
      <c r="A368" t="s">
        <v>3666</v>
      </c>
      <c r="B368">
        <v>309</v>
      </c>
      <c r="C368">
        <v>19</v>
      </c>
      <c r="D368" t="s">
        <v>5059</v>
      </c>
    </row>
    <row r="369" spans="1:4">
      <c r="A369" t="s">
        <v>3667</v>
      </c>
      <c r="B369">
        <v>309</v>
      </c>
      <c r="C369">
        <v>20</v>
      </c>
      <c r="D369" t="s">
        <v>5060</v>
      </c>
    </row>
    <row r="370" spans="1:4">
      <c r="A370" t="s">
        <v>3668</v>
      </c>
      <c r="B370">
        <v>309</v>
      </c>
      <c r="C370">
        <v>21</v>
      </c>
      <c r="D370" t="s">
        <v>5061</v>
      </c>
    </row>
    <row r="371" spans="1:4">
      <c r="A371" t="s">
        <v>3669</v>
      </c>
      <c r="B371">
        <v>309</v>
      </c>
      <c r="C371">
        <v>22</v>
      </c>
      <c r="D371" t="s">
        <v>5062</v>
      </c>
    </row>
    <row r="372" spans="1:4">
      <c r="A372" t="s">
        <v>3670</v>
      </c>
      <c r="B372">
        <v>309</v>
      </c>
      <c r="C372">
        <v>23</v>
      </c>
      <c r="D372" t="s">
        <v>5063</v>
      </c>
    </row>
    <row r="373" spans="1:4">
      <c r="A373" t="s">
        <v>3671</v>
      </c>
      <c r="B373">
        <v>309</v>
      </c>
      <c r="C373">
        <v>24</v>
      </c>
      <c r="D373" t="s">
        <v>5064</v>
      </c>
    </row>
    <row r="374" spans="1:4">
      <c r="A374" t="s">
        <v>3672</v>
      </c>
      <c r="B374">
        <v>309</v>
      </c>
      <c r="C374">
        <v>25</v>
      </c>
      <c r="D374" t="s">
        <v>5065</v>
      </c>
    </row>
    <row r="375" spans="1:4">
      <c r="A375" t="s">
        <v>3673</v>
      </c>
      <c r="B375">
        <v>309</v>
      </c>
      <c r="C375">
        <v>26</v>
      </c>
      <c r="D375" t="s">
        <v>5066</v>
      </c>
    </row>
    <row r="376" spans="1:4">
      <c r="A376" t="s">
        <v>3674</v>
      </c>
      <c r="B376">
        <v>309</v>
      </c>
      <c r="C376">
        <v>27</v>
      </c>
      <c r="D376" t="s">
        <v>5067</v>
      </c>
    </row>
    <row r="377" spans="1:4">
      <c r="A377" t="s">
        <v>3675</v>
      </c>
      <c r="B377">
        <v>309</v>
      </c>
      <c r="C377">
        <v>28</v>
      </c>
      <c r="D377" t="s">
        <v>3676</v>
      </c>
    </row>
    <row r="378" spans="1:4">
      <c r="A378" t="s">
        <v>3677</v>
      </c>
      <c r="B378">
        <v>309</v>
      </c>
      <c r="C378">
        <v>29</v>
      </c>
      <c r="D378" t="s">
        <v>5068</v>
      </c>
    </row>
    <row r="379" spans="1:4">
      <c r="A379" t="s">
        <v>3678</v>
      </c>
      <c r="B379">
        <v>310</v>
      </c>
      <c r="C379">
        <v>1</v>
      </c>
      <c r="D379" t="s">
        <v>5069</v>
      </c>
    </row>
    <row r="380" spans="1:4">
      <c r="A380" t="s">
        <v>3679</v>
      </c>
      <c r="B380">
        <v>310</v>
      </c>
      <c r="C380">
        <v>2</v>
      </c>
      <c r="D380" t="s">
        <v>5070</v>
      </c>
    </row>
    <row r="381" spans="1:4">
      <c r="A381" t="s">
        <v>3680</v>
      </c>
      <c r="B381">
        <v>310</v>
      </c>
      <c r="C381">
        <v>3</v>
      </c>
      <c r="D381" t="s">
        <v>5071</v>
      </c>
    </row>
    <row r="382" spans="1:4">
      <c r="A382" t="s">
        <v>3681</v>
      </c>
      <c r="B382">
        <v>310</v>
      </c>
      <c r="C382">
        <v>4</v>
      </c>
      <c r="D382" t="s">
        <v>5072</v>
      </c>
    </row>
    <row r="383" spans="1:4">
      <c r="A383" t="s">
        <v>3682</v>
      </c>
      <c r="B383">
        <v>310</v>
      </c>
      <c r="C383">
        <v>5</v>
      </c>
      <c r="D383" t="s">
        <v>4675</v>
      </c>
    </row>
    <row r="384" spans="1:4">
      <c r="A384" t="s">
        <v>3683</v>
      </c>
      <c r="B384">
        <v>310</v>
      </c>
      <c r="C384">
        <v>6</v>
      </c>
      <c r="D384" t="s">
        <v>5073</v>
      </c>
    </row>
    <row r="385" spans="1:4">
      <c r="A385" t="s">
        <v>3684</v>
      </c>
      <c r="B385">
        <v>310</v>
      </c>
      <c r="C385">
        <v>7</v>
      </c>
      <c r="D385" t="s">
        <v>3685</v>
      </c>
    </row>
    <row r="386" spans="1:4">
      <c r="A386" t="s">
        <v>3686</v>
      </c>
      <c r="B386">
        <v>310</v>
      </c>
      <c r="C386">
        <v>8</v>
      </c>
      <c r="D386" t="s">
        <v>5074</v>
      </c>
    </row>
    <row r="387" spans="1:4">
      <c r="A387" t="s">
        <v>3687</v>
      </c>
      <c r="B387">
        <v>310</v>
      </c>
      <c r="C387">
        <v>9</v>
      </c>
      <c r="D387" t="s">
        <v>3688</v>
      </c>
    </row>
    <row r="388" spans="1:4">
      <c r="A388" t="s">
        <v>3689</v>
      </c>
      <c r="B388">
        <v>310</v>
      </c>
      <c r="C388">
        <v>10</v>
      </c>
      <c r="D388" t="s">
        <v>5075</v>
      </c>
    </row>
    <row r="389" spans="1:4">
      <c r="A389" t="s">
        <v>3690</v>
      </c>
      <c r="B389">
        <v>310</v>
      </c>
      <c r="C389">
        <v>11</v>
      </c>
      <c r="D389" t="s">
        <v>5076</v>
      </c>
    </row>
    <row r="390" spans="1:4">
      <c r="A390" t="s">
        <v>3691</v>
      </c>
      <c r="B390">
        <v>310</v>
      </c>
      <c r="C390">
        <v>12</v>
      </c>
      <c r="D390" t="s">
        <v>5077</v>
      </c>
    </row>
    <row r="391" spans="1:4">
      <c r="A391" t="s">
        <v>3692</v>
      </c>
      <c r="B391">
        <v>310</v>
      </c>
      <c r="C391">
        <v>13</v>
      </c>
      <c r="D391" t="s">
        <v>5078</v>
      </c>
    </row>
    <row r="392" spans="1:4">
      <c r="A392" t="s">
        <v>3693</v>
      </c>
      <c r="B392">
        <v>310</v>
      </c>
      <c r="C392">
        <v>14</v>
      </c>
      <c r="D392" t="s">
        <v>5079</v>
      </c>
    </row>
    <row r="393" spans="1:4">
      <c r="A393" t="s">
        <v>3694</v>
      </c>
      <c r="B393">
        <v>311</v>
      </c>
      <c r="C393">
        <v>16</v>
      </c>
      <c r="D393" t="s">
        <v>5080</v>
      </c>
    </row>
    <row r="394" spans="1:4">
      <c r="A394" t="s">
        <v>3695</v>
      </c>
      <c r="B394">
        <v>311</v>
      </c>
      <c r="C394">
        <v>17</v>
      </c>
      <c r="D394" t="s">
        <v>4676</v>
      </c>
    </row>
    <row r="395" spans="1:4">
      <c r="A395" t="s">
        <v>3696</v>
      </c>
      <c r="B395">
        <v>311</v>
      </c>
      <c r="C395">
        <v>18</v>
      </c>
      <c r="D395" t="s">
        <v>5081</v>
      </c>
    </row>
    <row r="396" spans="1:4">
      <c r="A396" t="s">
        <v>3697</v>
      </c>
      <c r="B396">
        <v>311</v>
      </c>
      <c r="C396">
        <v>19</v>
      </c>
      <c r="D396" t="s">
        <v>5082</v>
      </c>
    </row>
    <row r="397" spans="1:4">
      <c r="A397" t="s">
        <v>3698</v>
      </c>
      <c r="B397">
        <v>311</v>
      </c>
      <c r="C397">
        <v>20</v>
      </c>
      <c r="D397" t="s">
        <v>5083</v>
      </c>
    </row>
    <row r="398" spans="1:4">
      <c r="A398" t="s">
        <v>3699</v>
      </c>
      <c r="B398">
        <v>311</v>
      </c>
      <c r="C398">
        <v>21</v>
      </c>
      <c r="D398" t="s">
        <v>5084</v>
      </c>
    </row>
    <row r="399" spans="1:4">
      <c r="A399" t="s">
        <v>3700</v>
      </c>
      <c r="B399">
        <v>311</v>
      </c>
      <c r="C399">
        <v>22</v>
      </c>
      <c r="D399" t="s">
        <v>5085</v>
      </c>
    </row>
    <row r="400" spans="1:4">
      <c r="A400" t="s">
        <v>3701</v>
      </c>
      <c r="B400">
        <v>311</v>
      </c>
      <c r="C400">
        <v>23</v>
      </c>
      <c r="D400" t="s">
        <v>5086</v>
      </c>
    </row>
    <row r="401" spans="1:4">
      <c r="A401" t="s">
        <v>3702</v>
      </c>
      <c r="B401">
        <v>311</v>
      </c>
      <c r="C401">
        <v>24</v>
      </c>
      <c r="D401" t="s">
        <v>5087</v>
      </c>
    </row>
    <row r="402" spans="1:4">
      <c r="A402" t="s">
        <v>3703</v>
      </c>
      <c r="B402">
        <v>311</v>
      </c>
      <c r="C402">
        <v>25</v>
      </c>
      <c r="D402" t="s">
        <v>5088</v>
      </c>
    </row>
    <row r="403" spans="1:4">
      <c r="A403" t="s">
        <v>3704</v>
      </c>
      <c r="B403">
        <v>311</v>
      </c>
      <c r="C403">
        <v>26</v>
      </c>
      <c r="D403" t="s">
        <v>5089</v>
      </c>
    </row>
    <row r="404" spans="1:4">
      <c r="A404" t="s">
        <v>3705</v>
      </c>
      <c r="B404">
        <v>311</v>
      </c>
      <c r="C404">
        <v>27</v>
      </c>
      <c r="D404" t="s">
        <v>5090</v>
      </c>
    </row>
    <row r="405" spans="1:4">
      <c r="A405" t="s">
        <v>3706</v>
      </c>
      <c r="B405">
        <v>311</v>
      </c>
      <c r="C405">
        <v>28</v>
      </c>
      <c r="D405" t="s">
        <v>5091</v>
      </c>
    </row>
    <row r="406" spans="1:4">
      <c r="A406" t="s">
        <v>3707</v>
      </c>
      <c r="B406">
        <v>311</v>
      </c>
      <c r="C406">
        <v>29</v>
      </c>
      <c r="D406" t="s">
        <v>3708</v>
      </c>
    </row>
    <row r="407" spans="1:4">
      <c r="A407" t="s">
        <v>3709</v>
      </c>
      <c r="B407">
        <v>312</v>
      </c>
      <c r="C407">
        <v>1</v>
      </c>
      <c r="D407" t="s">
        <v>3710</v>
      </c>
    </row>
    <row r="408" spans="1:4">
      <c r="A408" t="s">
        <v>3711</v>
      </c>
      <c r="B408">
        <v>312</v>
      </c>
      <c r="C408">
        <v>2</v>
      </c>
      <c r="D408" t="s">
        <v>5092</v>
      </c>
    </row>
    <row r="409" spans="1:4">
      <c r="A409" t="s">
        <v>3712</v>
      </c>
      <c r="B409">
        <v>312</v>
      </c>
      <c r="C409">
        <v>3</v>
      </c>
      <c r="D409" t="s">
        <v>5093</v>
      </c>
    </row>
    <row r="410" spans="1:4">
      <c r="A410" t="s">
        <v>3713</v>
      </c>
      <c r="B410">
        <v>312</v>
      </c>
      <c r="C410">
        <v>4</v>
      </c>
      <c r="D410" t="s">
        <v>5094</v>
      </c>
    </row>
    <row r="411" spans="1:4">
      <c r="A411" t="s">
        <v>3714</v>
      </c>
      <c r="B411">
        <v>312</v>
      </c>
      <c r="C411">
        <v>5</v>
      </c>
      <c r="D411" t="s">
        <v>5095</v>
      </c>
    </row>
    <row r="412" spans="1:4">
      <c r="A412" t="s">
        <v>3715</v>
      </c>
      <c r="B412">
        <v>312</v>
      </c>
      <c r="C412">
        <v>6</v>
      </c>
      <c r="D412" t="s">
        <v>5096</v>
      </c>
    </row>
    <row r="413" spans="1:4">
      <c r="A413" t="s">
        <v>3716</v>
      </c>
      <c r="B413">
        <v>312</v>
      </c>
      <c r="C413">
        <v>7</v>
      </c>
      <c r="D413" t="s">
        <v>5097</v>
      </c>
    </row>
    <row r="414" spans="1:4">
      <c r="A414" t="s">
        <v>3717</v>
      </c>
      <c r="B414">
        <v>312</v>
      </c>
      <c r="C414">
        <v>8</v>
      </c>
      <c r="D414" t="s">
        <v>5098</v>
      </c>
    </row>
    <row r="415" spans="1:4">
      <c r="A415" t="s">
        <v>3718</v>
      </c>
      <c r="B415">
        <v>312</v>
      </c>
      <c r="C415">
        <v>9</v>
      </c>
      <c r="D415" t="s">
        <v>5099</v>
      </c>
    </row>
    <row r="416" spans="1:4">
      <c r="A416" t="s">
        <v>3719</v>
      </c>
      <c r="B416">
        <v>312</v>
      </c>
      <c r="C416">
        <v>10</v>
      </c>
      <c r="D416" t="s">
        <v>5100</v>
      </c>
    </row>
    <row r="417" spans="1:4">
      <c r="A417" t="s">
        <v>3720</v>
      </c>
      <c r="B417">
        <v>312</v>
      </c>
      <c r="C417">
        <v>11</v>
      </c>
      <c r="D417" t="s">
        <v>5101</v>
      </c>
    </row>
    <row r="418" spans="1:4">
      <c r="A418" t="s">
        <v>3721</v>
      </c>
      <c r="B418">
        <v>312</v>
      </c>
      <c r="C418">
        <v>12</v>
      </c>
      <c r="D418" t="s">
        <v>5102</v>
      </c>
    </row>
    <row r="419" spans="1:4">
      <c r="A419" t="s">
        <v>3722</v>
      </c>
      <c r="B419">
        <v>312</v>
      </c>
      <c r="C419">
        <v>13</v>
      </c>
      <c r="D419" t="s">
        <v>5103</v>
      </c>
    </row>
    <row r="420" spans="1:4">
      <c r="A420" t="s">
        <v>3723</v>
      </c>
      <c r="B420">
        <v>312</v>
      </c>
      <c r="C420">
        <v>14</v>
      </c>
      <c r="D420" t="s">
        <v>5104</v>
      </c>
    </row>
    <row r="421" spans="1:4">
      <c r="A421" t="s">
        <v>3724</v>
      </c>
      <c r="B421">
        <v>313</v>
      </c>
      <c r="C421">
        <v>16</v>
      </c>
      <c r="D421" t="s">
        <v>5105</v>
      </c>
    </row>
    <row r="422" spans="1:4">
      <c r="A422" t="s">
        <v>3725</v>
      </c>
      <c r="B422">
        <v>313</v>
      </c>
      <c r="C422">
        <v>17</v>
      </c>
      <c r="D422" t="s">
        <v>5106</v>
      </c>
    </row>
    <row r="423" spans="1:4">
      <c r="A423" t="s">
        <v>3726</v>
      </c>
      <c r="B423">
        <v>313</v>
      </c>
      <c r="C423">
        <v>18</v>
      </c>
      <c r="D423" t="s">
        <v>5107</v>
      </c>
    </row>
    <row r="424" spans="1:4">
      <c r="A424" t="s">
        <v>3727</v>
      </c>
      <c r="B424">
        <v>313</v>
      </c>
      <c r="C424">
        <v>19</v>
      </c>
      <c r="D424" t="s">
        <v>5108</v>
      </c>
    </row>
    <row r="425" spans="1:4">
      <c r="A425" t="s">
        <v>3728</v>
      </c>
      <c r="B425">
        <v>313</v>
      </c>
      <c r="C425">
        <v>20</v>
      </c>
      <c r="D425" t="s">
        <v>5109</v>
      </c>
    </row>
    <row r="426" spans="1:4">
      <c r="A426" t="s">
        <v>3729</v>
      </c>
      <c r="B426">
        <v>313</v>
      </c>
      <c r="C426">
        <v>21</v>
      </c>
      <c r="D426" t="s">
        <v>5110</v>
      </c>
    </row>
    <row r="427" spans="1:4">
      <c r="A427" t="s">
        <v>3730</v>
      </c>
      <c r="B427">
        <v>313</v>
      </c>
      <c r="C427">
        <v>22</v>
      </c>
      <c r="D427" t="s">
        <v>5111</v>
      </c>
    </row>
    <row r="428" spans="1:4">
      <c r="A428" t="s">
        <v>3731</v>
      </c>
      <c r="B428">
        <v>313</v>
      </c>
      <c r="C428">
        <v>23</v>
      </c>
      <c r="D428" t="s">
        <v>5112</v>
      </c>
    </row>
    <row r="429" spans="1:4">
      <c r="A429" t="s">
        <v>3732</v>
      </c>
      <c r="B429">
        <v>313</v>
      </c>
      <c r="C429">
        <v>24</v>
      </c>
      <c r="D429" t="s">
        <v>5113</v>
      </c>
    </row>
    <row r="430" spans="1:4">
      <c r="A430" t="s">
        <v>3733</v>
      </c>
      <c r="B430">
        <v>313</v>
      </c>
      <c r="C430">
        <v>25</v>
      </c>
      <c r="D430" t="s">
        <v>5114</v>
      </c>
    </row>
    <row r="431" spans="1:4">
      <c r="A431" t="s">
        <v>3734</v>
      </c>
      <c r="B431">
        <v>313</v>
      </c>
      <c r="C431">
        <v>26</v>
      </c>
      <c r="D431" t="s">
        <v>5115</v>
      </c>
    </row>
    <row r="432" spans="1:4">
      <c r="A432" t="s">
        <v>3735</v>
      </c>
      <c r="B432">
        <v>313</v>
      </c>
      <c r="C432">
        <v>27</v>
      </c>
      <c r="D432" t="s">
        <v>5116</v>
      </c>
    </row>
    <row r="433" spans="1:4">
      <c r="A433" t="s">
        <v>3736</v>
      </c>
      <c r="B433">
        <v>313</v>
      </c>
      <c r="C433">
        <v>28</v>
      </c>
      <c r="D433" t="s">
        <v>5117</v>
      </c>
    </row>
    <row r="434" spans="1:4">
      <c r="A434" t="s">
        <v>3737</v>
      </c>
      <c r="B434">
        <v>313</v>
      </c>
      <c r="C434">
        <v>29</v>
      </c>
      <c r="D434" t="s">
        <v>5118</v>
      </c>
    </row>
    <row r="435" spans="1:4">
      <c r="A435" t="s">
        <v>3738</v>
      </c>
      <c r="B435">
        <v>314</v>
      </c>
      <c r="C435">
        <v>1</v>
      </c>
      <c r="D435" t="s">
        <v>5119</v>
      </c>
    </row>
    <row r="436" spans="1:4">
      <c r="A436" t="s">
        <v>3739</v>
      </c>
      <c r="B436">
        <v>314</v>
      </c>
      <c r="C436">
        <v>2</v>
      </c>
      <c r="D436" t="s">
        <v>5120</v>
      </c>
    </row>
    <row r="437" spans="1:4">
      <c r="A437" t="s">
        <v>3740</v>
      </c>
      <c r="B437">
        <v>314</v>
      </c>
      <c r="C437">
        <v>3</v>
      </c>
      <c r="D437" t="s">
        <v>5121</v>
      </c>
    </row>
    <row r="438" spans="1:4">
      <c r="A438" t="s">
        <v>3741</v>
      </c>
      <c r="B438">
        <v>314</v>
      </c>
      <c r="C438">
        <v>4</v>
      </c>
      <c r="D438" t="s">
        <v>5122</v>
      </c>
    </row>
    <row r="439" spans="1:4">
      <c r="A439" t="s">
        <v>3742</v>
      </c>
      <c r="B439">
        <v>314</v>
      </c>
      <c r="C439">
        <v>5</v>
      </c>
      <c r="D439" t="s">
        <v>5123</v>
      </c>
    </row>
    <row r="440" spans="1:4">
      <c r="A440" t="s">
        <v>3743</v>
      </c>
      <c r="B440">
        <v>314</v>
      </c>
      <c r="C440">
        <v>6</v>
      </c>
      <c r="D440" t="s">
        <v>5124</v>
      </c>
    </row>
    <row r="441" spans="1:4">
      <c r="A441" t="s">
        <v>3744</v>
      </c>
      <c r="B441">
        <v>314</v>
      </c>
      <c r="C441">
        <v>7</v>
      </c>
      <c r="D441" t="s">
        <v>5125</v>
      </c>
    </row>
    <row r="442" spans="1:4">
      <c r="A442" t="s">
        <v>3745</v>
      </c>
      <c r="B442">
        <v>314</v>
      </c>
      <c r="C442">
        <v>8</v>
      </c>
      <c r="D442" t="s">
        <v>5126</v>
      </c>
    </row>
    <row r="443" spans="1:4">
      <c r="A443" t="s">
        <v>3746</v>
      </c>
      <c r="B443">
        <v>314</v>
      </c>
      <c r="C443">
        <v>9</v>
      </c>
      <c r="D443" t="s">
        <v>5127</v>
      </c>
    </row>
    <row r="444" spans="1:4">
      <c r="A444" t="s">
        <v>3747</v>
      </c>
      <c r="B444">
        <v>314</v>
      </c>
      <c r="C444">
        <v>10</v>
      </c>
      <c r="D444" t="s">
        <v>5128</v>
      </c>
    </row>
    <row r="445" spans="1:4">
      <c r="A445" t="s">
        <v>3748</v>
      </c>
      <c r="B445">
        <v>314</v>
      </c>
      <c r="C445">
        <v>11</v>
      </c>
      <c r="D445" t="s">
        <v>5129</v>
      </c>
    </row>
    <row r="446" spans="1:4">
      <c r="A446" t="s">
        <v>3749</v>
      </c>
      <c r="B446">
        <v>314</v>
      </c>
      <c r="C446">
        <v>12</v>
      </c>
      <c r="D446" t="s">
        <v>5130</v>
      </c>
    </row>
    <row r="447" spans="1:4">
      <c r="A447" t="s">
        <v>3750</v>
      </c>
      <c r="B447">
        <v>314</v>
      </c>
      <c r="C447">
        <v>13</v>
      </c>
      <c r="D447" t="s">
        <v>5131</v>
      </c>
    </row>
    <row r="448" spans="1:4">
      <c r="A448" t="s">
        <v>3751</v>
      </c>
      <c r="B448">
        <v>314</v>
      </c>
      <c r="C448">
        <v>14</v>
      </c>
      <c r="D448" t="s">
        <v>5132</v>
      </c>
    </row>
    <row r="449" spans="1:4">
      <c r="A449" t="s">
        <v>3752</v>
      </c>
      <c r="B449">
        <v>315</v>
      </c>
      <c r="C449">
        <v>16</v>
      </c>
      <c r="D449" t="s">
        <v>3753</v>
      </c>
    </row>
    <row r="450" spans="1:4">
      <c r="A450" t="s">
        <v>3754</v>
      </c>
      <c r="B450">
        <v>315</v>
      </c>
      <c r="C450">
        <v>17</v>
      </c>
      <c r="D450" t="s">
        <v>5133</v>
      </c>
    </row>
    <row r="451" spans="1:4">
      <c r="A451" t="s">
        <v>3755</v>
      </c>
      <c r="B451">
        <v>315</v>
      </c>
      <c r="C451">
        <v>18</v>
      </c>
      <c r="D451" t="s">
        <v>5134</v>
      </c>
    </row>
    <row r="452" spans="1:4">
      <c r="A452" t="s">
        <v>3756</v>
      </c>
      <c r="B452">
        <v>315</v>
      </c>
      <c r="C452">
        <v>19</v>
      </c>
      <c r="D452" t="s">
        <v>5135</v>
      </c>
    </row>
    <row r="453" spans="1:4">
      <c r="A453" t="s">
        <v>3757</v>
      </c>
      <c r="B453">
        <v>315</v>
      </c>
      <c r="C453">
        <v>20</v>
      </c>
      <c r="D453" t="s">
        <v>5136</v>
      </c>
    </row>
    <row r="454" spans="1:4">
      <c r="A454" t="s">
        <v>3758</v>
      </c>
      <c r="B454">
        <v>315</v>
      </c>
      <c r="C454">
        <v>21</v>
      </c>
      <c r="D454" t="s">
        <v>5137</v>
      </c>
    </row>
    <row r="455" spans="1:4">
      <c r="A455" t="s">
        <v>3759</v>
      </c>
      <c r="B455">
        <v>315</v>
      </c>
      <c r="C455">
        <v>22</v>
      </c>
      <c r="D455" t="s">
        <v>5138</v>
      </c>
    </row>
    <row r="456" spans="1:4">
      <c r="A456" t="s">
        <v>3760</v>
      </c>
      <c r="B456">
        <v>315</v>
      </c>
      <c r="C456">
        <v>23</v>
      </c>
      <c r="D456" t="s">
        <v>5139</v>
      </c>
    </row>
    <row r="457" spans="1:4">
      <c r="A457" t="s">
        <v>3761</v>
      </c>
      <c r="B457">
        <v>315</v>
      </c>
      <c r="C457">
        <v>24</v>
      </c>
      <c r="D457" t="s">
        <v>5140</v>
      </c>
    </row>
    <row r="458" spans="1:4">
      <c r="A458" t="s">
        <v>3762</v>
      </c>
      <c r="B458">
        <v>315</v>
      </c>
      <c r="C458">
        <v>25</v>
      </c>
      <c r="D458" t="s">
        <v>5141</v>
      </c>
    </row>
    <row r="459" spans="1:4">
      <c r="A459" t="s">
        <v>3763</v>
      </c>
      <c r="B459">
        <v>315</v>
      </c>
      <c r="C459">
        <v>26</v>
      </c>
      <c r="D459" t="s">
        <v>5142</v>
      </c>
    </row>
    <row r="460" spans="1:4">
      <c r="A460" t="s">
        <v>3764</v>
      </c>
      <c r="B460">
        <v>315</v>
      </c>
      <c r="C460">
        <v>27</v>
      </c>
      <c r="D460" t="s">
        <v>5143</v>
      </c>
    </row>
    <row r="461" spans="1:4">
      <c r="A461" t="s">
        <v>3765</v>
      </c>
      <c r="B461">
        <v>315</v>
      </c>
      <c r="C461">
        <v>28</v>
      </c>
      <c r="D461" t="s">
        <v>5144</v>
      </c>
    </row>
    <row r="462" spans="1:4">
      <c r="A462" t="s">
        <v>3766</v>
      </c>
      <c r="B462">
        <v>315</v>
      </c>
      <c r="C462">
        <v>29</v>
      </c>
      <c r="D462" t="s">
        <v>3767</v>
      </c>
    </row>
    <row r="463" spans="1:4">
      <c r="A463" t="s">
        <v>3768</v>
      </c>
      <c r="B463">
        <v>316</v>
      </c>
      <c r="C463">
        <v>1</v>
      </c>
      <c r="D463" t="s">
        <v>5145</v>
      </c>
    </row>
    <row r="464" spans="1:4">
      <c r="A464" t="s">
        <v>3769</v>
      </c>
      <c r="B464">
        <v>316</v>
      </c>
      <c r="C464">
        <v>2</v>
      </c>
      <c r="D464" t="s">
        <v>5146</v>
      </c>
    </row>
    <row r="465" spans="1:4">
      <c r="A465" t="s">
        <v>3770</v>
      </c>
      <c r="B465">
        <v>316</v>
      </c>
      <c r="C465">
        <v>3</v>
      </c>
      <c r="D465" t="s">
        <v>5147</v>
      </c>
    </row>
    <row r="466" spans="1:4">
      <c r="A466" t="s">
        <v>3771</v>
      </c>
      <c r="B466">
        <v>316</v>
      </c>
      <c r="C466">
        <v>4</v>
      </c>
      <c r="D466" t="s">
        <v>5148</v>
      </c>
    </row>
    <row r="467" spans="1:4">
      <c r="A467" t="s">
        <v>3772</v>
      </c>
      <c r="B467">
        <v>316</v>
      </c>
      <c r="C467">
        <v>5</v>
      </c>
      <c r="D467" t="s">
        <v>5149</v>
      </c>
    </row>
    <row r="468" spans="1:4">
      <c r="A468" t="s">
        <v>3773</v>
      </c>
      <c r="B468">
        <v>316</v>
      </c>
      <c r="C468">
        <v>6</v>
      </c>
      <c r="D468" t="s">
        <v>5150</v>
      </c>
    </row>
    <row r="469" spans="1:4">
      <c r="A469" t="s">
        <v>3774</v>
      </c>
      <c r="B469">
        <v>316</v>
      </c>
      <c r="C469">
        <v>7</v>
      </c>
      <c r="D469" t="s">
        <v>3775</v>
      </c>
    </row>
    <row r="470" spans="1:4">
      <c r="A470" t="s">
        <v>3776</v>
      </c>
      <c r="B470">
        <v>316</v>
      </c>
      <c r="C470">
        <v>8</v>
      </c>
      <c r="D470" t="s">
        <v>3777</v>
      </c>
    </row>
    <row r="471" spans="1:4">
      <c r="A471" t="s">
        <v>3778</v>
      </c>
      <c r="B471">
        <v>316</v>
      </c>
      <c r="C471">
        <v>9</v>
      </c>
      <c r="D471" t="s">
        <v>5151</v>
      </c>
    </row>
    <row r="472" spans="1:4">
      <c r="A472" t="s">
        <v>3779</v>
      </c>
      <c r="B472">
        <v>316</v>
      </c>
      <c r="C472">
        <v>10</v>
      </c>
      <c r="D472" t="s">
        <v>5152</v>
      </c>
    </row>
    <row r="473" spans="1:4">
      <c r="A473" t="s">
        <v>3780</v>
      </c>
      <c r="B473">
        <v>316</v>
      </c>
      <c r="C473">
        <v>11</v>
      </c>
      <c r="D473" t="s">
        <v>5153</v>
      </c>
    </row>
    <row r="474" spans="1:4">
      <c r="A474" t="s">
        <v>3781</v>
      </c>
      <c r="B474">
        <v>316</v>
      </c>
      <c r="C474">
        <v>12</v>
      </c>
      <c r="D474" t="s">
        <v>5154</v>
      </c>
    </row>
    <row r="475" spans="1:4">
      <c r="A475" t="s">
        <v>3782</v>
      </c>
      <c r="B475">
        <v>316</v>
      </c>
      <c r="C475">
        <v>13</v>
      </c>
      <c r="D475" t="s">
        <v>5155</v>
      </c>
    </row>
    <row r="476" spans="1:4">
      <c r="A476" t="s">
        <v>3783</v>
      </c>
      <c r="B476">
        <v>316</v>
      </c>
      <c r="C476">
        <v>14</v>
      </c>
      <c r="D476" t="s">
        <v>5156</v>
      </c>
    </row>
    <row r="477" spans="1:4">
      <c r="A477" t="s">
        <v>3784</v>
      </c>
      <c r="B477">
        <v>317</v>
      </c>
      <c r="C477">
        <v>16</v>
      </c>
      <c r="D477" t="s">
        <v>5157</v>
      </c>
    </row>
    <row r="478" spans="1:4">
      <c r="A478" t="s">
        <v>3785</v>
      </c>
      <c r="B478">
        <v>317</v>
      </c>
      <c r="C478">
        <v>17</v>
      </c>
      <c r="D478" t="s">
        <v>5158</v>
      </c>
    </row>
    <row r="479" spans="1:4">
      <c r="A479" t="s">
        <v>3786</v>
      </c>
      <c r="B479">
        <v>317</v>
      </c>
      <c r="C479">
        <v>18</v>
      </c>
      <c r="D479" t="s">
        <v>5159</v>
      </c>
    </row>
    <row r="480" spans="1:4">
      <c r="A480" t="s">
        <v>3787</v>
      </c>
      <c r="B480">
        <v>317</v>
      </c>
      <c r="C480">
        <v>19</v>
      </c>
      <c r="D480" t="s">
        <v>5160</v>
      </c>
    </row>
    <row r="481" spans="1:4">
      <c r="A481" t="s">
        <v>3788</v>
      </c>
      <c r="B481">
        <v>317</v>
      </c>
      <c r="C481">
        <v>20</v>
      </c>
      <c r="D481" t="s">
        <v>5161</v>
      </c>
    </row>
    <row r="482" spans="1:4">
      <c r="A482" t="s">
        <v>3789</v>
      </c>
      <c r="B482">
        <v>317</v>
      </c>
      <c r="C482">
        <v>21</v>
      </c>
      <c r="D482" t="s">
        <v>5162</v>
      </c>
    </row>
    <row r="483" spans="1:4">
      <c r="A483" t="s">
        <v>3790</v>
      </c>
      <c r="B483">
        <v>317</v>
      </c>
      <c r="C483">
        <v>22</v>
      </c>
      <c r="D483" t="s">
        <v>5163</v>
      </c>
    </row>
    <row r="484" spans="1:4">
      <c r="A484" t="s">
        <v>3791</v>
      </c>
      <c r="B484">
        <v>317</v>
      </c>
      <c r="C484">
        <v>23</v>
      </c>
      <c r="D484" t="s">
        <v>5164</v>
      </c>
    </row>
    <row r="485" spans="1:4">
      <c r="A485" t="s">
        <v>3792</v>
      </c>
      <c r="B485">
        <v>317</v>
      </c>
      <c r="C485">
        <v>24</v>
      </c>
      <c r="D485" t="s">
        <v>5165</v>
      </c>
    </row>
    <row r="486" spans="1:4">
      <c r="A486" t="s">
        <v>3793</v>
      </c>
      <c r="B486">
        <v>317</v>
      </c>
      <c r="C486">
        <v>25</v>
      </c>
      <c r="D486" t="s">
        <v>5166</v>
      </c>
    </row>
    <row r="487" spans="1:4">
      <c r="A487" t="s">
        <v>3794</v>
      </c>
      <c r="B487">
        <v>317</v>
      </c>
      <c r="C487">
        <v>26</v>
      </c>
      <c r="D487" t="s">
        <v>5167</v>
      </c>
    </row>
    <row r="488" spans="1:4">
      <c r="A488" t="s">
        <v>3795</v>
      </c>
      <c r="B488">
        <v>317</v>
      </c>
      <c r="C488">
        <v>27</v>
      </c>
      <c r="D488" t="s">
        <v>5168</v>
      </c>
    </row>
    <row r="489" spans="1:4">
      <c r="A489" t="s">
        <v>3796</v>
      </c>
      <c r="B489">
        <v>317</v>
      </c>
      <c r="C489">
        <v>28</v>
      </c>
      <c r="D489" t="s">
        <v>5169</v>
      </c>
    </row>
    <row r="490" spans="1:4">
      <c r="A490" t="s">
        <v>3797</v>
      </c>
      <c r="B490">
        <v>317</v>
      </c>
      <c r="C490">
        <v>29</v>
      </c>
      <c r="D490" t="s">
        <v>5170</v>
      </c>
    </row>
    <row r="491" spans="1:4">
      <c r="A491" t="s">
        <v>3798</v>
      </c>
      <c r="B491">
        <v>318</v>
      </c>
      <c r="C491">
        <v>1</v>
      </c>
      <c r="D491" t="s">
        <v>5171</v>
      </c>
    </row>
    <row r="492" spans="1:4">
      <c r="A492" t="s">
        <v>3799</v>
      </c>
      <c r="B492">
        <v>318</v>
      </c>
      <c r="C492">
        <v>2</v>
      </c>
      <c r="D492" t="s">
        <v>5172</v>
      </c>
    </row>
    <row r="493" spans="1:4">
      <c r="A493" t="s">
        <v>3800</v>
      </c>
      <c r="B493">
        <v>318</v>
      </c>
      <c r="C493">
        <v>3</v>
      </c>
      <c r="D493" t="s">
        <v>3801</v>
      </c>
    </row>
    <row r="494" spans="1:4">
      <c r="A494" t="s">
        <v>3802</v>
      </c>
      <c r="B494">
        <v>318</v>
      </c>
      <c r="C494">
        <v>4</v>
      </c>
      <c r="D494" t="s">
        <v>5173</v>
      </c>
    </row>
    <row r="495" spans="1:4">
      <c r="A495" t="s">
        <v>3803</v>
      </c>
      <c r="B495">
        <v>318</v>
      </c>
      <c r="C495">
        <v>5</v>
      </c>
      <c r="D495" t="s">
        <v>5174</v>
      </c>
    </row>
    <row r="496" spans="1:4">
      <c r="A496" t="s">
        <v>3804</v>
      </c>
      <c r="B496">
        <v>318</v>
      </c>
      <c r="C496">
        <v>6</v>
      </c>
      <c r="D496" t="s">
        <v>5175</v>
      </c>
    </row>
    <row r="497" spans="1:4">
      <c r="A497" t="s">
        <v>3805</v>
      </c>
      <c r="B497">
        <v>318</v>
      </c>
      <c r="C497">
        <v>7</v>
      </c>
      <c r="D497" t="s">
        <v>5176</v>
      </c>
    </row>
    <row r="498" spans="1:4">
      <c r="A498" t="s">
        <v>3806</v>
      </c>
      <c r="B498">
        <v>318</v>
      </c>
      <c r="C498">
        <v>8</v>
      </c>
      <c r="D498" t="s">
        <v>5177</v>
      </c>
    </row>
    <row r="499" spans="1:4">
      <c r="A499" t="s">
        <v>3807</v>
      </c>
      <c r="B499">
        <v>318</v>
      </c>
      <c r="C499">
        <v>9</v>
      </c>
      <c r="D499" t="s">
        <v>5178</v>
      </c>
    </row>
    <row r="500" spans="1:4">
      <c r="A500" t="s">
        <v>3808</v>
      </c>
      <c r="B500">
        <v>318</v>
      </c>
      <c r="C500">
        <v>10</v>
      </c>
      <c r="D500" t="s">
        <v>5179</v>
      </c>
    </row>
    <row r="501" spans="1:4">
      <c r="A501" t="s">
        <v>3809</v>
      </c>
      <c r="B501">
        <v>318</v>
      </c>
      <c r="C501">
        <v>11</v>
      </c>
      <c r="D501" t="s">
        <v>5180</v>
      </c>
    </row>
    <row r="502" spans="1:4">
      <c r="A502" t="s">
        <v>3810</v>
      </c>
      <c r="B502">
        <v>318</v>
      </c>
      <c r="C502">
        <v>12</v>
      </c>
      <c r="D502" t="s">
        <v>5181</v>
      </c>
    </row>
    <row r="503" spans="1:4">
      <c r="A503" t="s">
        <v>3811</v>
      </c>
      <c r="B503">
        <v>318</v>
      </c>
      <c r="C503">
        <v>13</v>
      </c>
      <c r="D503" t="s">
        <v>5182</v>
      </c>
    </row>
    <row r="504" spans="1:4">
      <c r="A504" t="s">
        <v>3812</v>
      </c>
      <c r="B504">
        <v>318</v>
      </c>
      <c r="C504">
        <v>14</v>
      </c>
      <c r="D504" t="s">
        <v>5183</v>
      </c>
    </row>
    <row r="505" spans="1:4">
      <c r="A505" t="s">
        <v>3813</v>
      </c>
      <c r="B505">
        <v>319</v>
      </c>
      <c r="C505">
        <v>16</v>
      </c>
      <c r="D505" t="s">
        <v>5184</v>
      </c>
    </row>
    <row r="506" spans="1:4">
      <c r="A506" t="s">
        <v>3814</v>
      </c>
      <c r="B506">
        <v>319</v>
      </c>
      <c r="C506">
        <v>17</v>
      </c>
      <c r="D506" t="s">
        <v>5185</v>
      </c>
    </row>
    <row r="507" spans="1:4">
      <c r="A507" t="s">
        <v>3815</v>
      </c>
      <c r="B507">
        <v>319</v>
      </c>
      <c r="C507">
        <v>18</v>
      </c>
      <c r="D507" t="s">
        <v>5186</v>
      </c>
    </row>
    <row r="508" spans="1:4">
      <c r="A508" t="s">
        <v>3816</v>
      </c>
      <c r="B508">
        <v>319</v>
      </c>
      <c r="C508">
        <v>19</v>
      </c>
      <c r="D508" t="s">
        <v>5187</v>
      </c>
    </row>
    <row r="509" spans="1:4">
      <c r="A509" t="s">
        <v>3817</v>
      </c>
      <c r="B509">
        <v>319</v>
      </c>
      <c r="C509">
        <v>20</v>
      </c>
      <c r="D509" t="s">
        <v>5188</v>
      </c>
    </row>
    <row r="510" spans="1:4">
      <c r="A510" t="s">
        <v>3818</v>
      </c>
      <c r="B510">
        <v>319</v>
      </c>
      <c r="C510">
        <v>21</v>
      </c>
      <c r="D510" t="s">
        <v>5189</v>
      </c>
    </row>
    <row r="511" spans="1:4">
      <c r="A511" t="s">
        <v>3819</v>
      </c>
      <c r="B511">
        <v>319</v>
      </c>
      <c r="C511">
        <v>22</v>
      </c>
      <c r="D511" t="s">
        <v>5190</v>
      </c>
    </row>
    <row r="512" spans="1:4">
      <c r="A512" t="s">
        <v>3820</v>
      </c>
      <c r="B512">
        <v>319</v>
      </c>
      <c r="C512">
        <v>23</v>
      </c>
      <c r="D512" t="s">
        <v>5191</v>
      </c>
    </row>
    <row r="513" spans="1:4">
      <c r="A513" t="s">
        <v>3821</v>
      </c>
      <c r="B513">
        <v>319</v>
      </c>
      <c r="C513">
        <v>24</v>
      </c>
      <c r="D513" t="s">
        <v>5192</v>
      </c>
    </row>
    <row r="514" spans="1:4">
      <c r="A514" t="s">
        <v>3822</v>
      </c>
      <c r="B514">
        <v>319</v>
      </c>
      <c r="C514">
        <v>25</v>
      </c>
      <c r="D514" t="s">
        <v>3823</v>
      </c>
    </row>
    <row r="515" spans="1:4">
      <c r="A515" t="s">
        <v>3824</v>
      </c>
      <c r="B515">
        <v>319</v>
      </c>
      <c r="C515">
        <v>26</v>
      </c>
      <c r="D515" t="s">
        <v>5193</v>
      </c>
    </row>
    <row r="516" spans="1:4">
      <c r="A516" t="s">
        <v>3825</v>
      </c>
      <c r="B516">
        <v>319</v>
      </c>
      <c r="C516">
        <v>27</v>
      </c>
      <c r="D516" t="s">
        <v>5194</v>
      </c>
    </row>
    <row r="517" spans="1:4">
      <c r="A517" t="s">
        <v>3826</v>
      </c>
      <c r="B517">
        <v>319</v>
      </c>
      <c r="C517">
        <v>28</v>
      </c>
      <c r="D517" t="s">
        <v>5195</v>
      </c>
    </row>
    <row r="518" spans="1:4">
      <c r="A518" t="s">
        <v>3827</v>
      </c>
      <c r="B518">
        <v>319</v>
      </c>
      <c r="C518">
        <v>29</v>
      </c>
      <c r="D518" t="s">
        <v>5196</v>
      </c>
    </row>
    <row r="519" spans="1:4">
      <c r="A519" t="s">
        <v>3828</v>
      </c>
      <c r="B519">
        <v>320</v>
      </c>
      <c r="C519">
        <v>1</v>
      </c>
      <c r="D519" t="s">
        <v>5197</v>
      </c>
    </row>
    <row r="520" spans="1:4">
      <c r="A520" t="s">
        <v>3829</v>
      </c>
      <c r="B520">
        <v>320</v>
      </c>
      <c r="C520">
        <v>2</v>
      </c>
      <c r="D520" t="s">
        <v>5198</v>
      </c>
    </row>
    <row r="521" spans="1:4">
      <c r="A521" t="s">
        <v>3830</v>
      </c>
      <c r="B521">
        <v>320</v>
      </c>
      <c r="C521">
        <v>3</v>
      </c>
      <c r="D521" t="s">
        <v>5199</v>
      </c>
    </row>
    <row r="522" spans="1:4">
      <c r="A522" t="s">
        <v>3831</v>
      </c>
      <c r="B522">
        <v>320</v>
      </c>
      <c r="C522">
        <v>4</v>
      </c>
      <c r="D522" t="s">
        <v>5200</v>
      </c>
    </row>
    <row r="523" spans="1:4">
      <c r="A523" t="s">
        <v>3832</v>
      </c>
      <c r="B523">
        <v>320</v>
      </c>
      <c r="C523">
        <v>5</v>
      </c>
      <c r="D523" t="s">
        <v>5201</v>
      </c>
    </row>
    <row r="524" spans="1:4">
      <c r="A524" t="s">
        <v>3833</v>
      </c>
      <c r="B524">
        <v>320</v>
      </c>
      <c r="C524">
        <v>6</v>
      </c>
      <c r="D524" t="s">
        <v>5202</v>
      </c>
    </row>
    <row r="525" spans="1:4">
      <c r="A525" t="s">
        <v>3834</v>
      </c>
      <c r="B525">
        <v>320</v>
      </c>
      <c r="C525">
        <v>7</v>
      </c>
      <c r="D525" t="s">
        <v>5203</v>
      </c>
    </row>
    <row r="526" spans="1:4">
      <c r="A526" t="s">
        <v>3835</v>
      </c>
      <c r="B526">
        <v>320</v>
      </c>
      <c r="C526">
        <v>8</v>
      </c>
      <c r="D526" t="s">
        <v>5204</v>
      </c>
    </row>
    <row r="527" spans="1:4">
      <c r="A527" t="s">
        <v>3836</v>
      </c>
      <c r="B527">
        <v>320</v>
      </c>
      <c r="C527">
        <v>9</v>
      </c>
      <c r="D527" t="s">
        <v>5205</v>
      </c>
    </row>
    <row r="528" spans="1:4">
      <c r="A528" t="s">
        <v>3837</v>
      </c>
      <c r="B528">
        <v>320</v>
      </c>
      <c r="C528">
        <v>10</v>
      </c>
      <c r="D528" t="s">
        <v>5206</v>
      </c>
    </row>
    <row r="529" spans="1:4">
      <c r="A529" t="s">
        <v>3838</v>
      </c>
      <c r="B529">
        <v>320</v>
      </c>
      <c r="C529">
        <v>11</v>
      </c>
      <c r="D529" t="s">
        <v>5207</v>
      </c>
    </row>
    <row r="530" spans="1:4">
      <c r="A530" t="s">
        <v>3839</v>
      </c>
      <c r="B530">
        <v>320</v>
      </c>
      <c r="C530">
        <v>12</v>
      </c>
      <c r="D530" t="s">
        <v>5208</v>
      </c>
    </row>
    <row r="531" spans="1:4">
      <c r="A531" t="s">
        <v>3840</v>
      </c>
      <c r="B531">
        <v>320</v>
      </c>
      <c r="C531">
        <v>13</v>
      </c>
      <c r="D531" t="s">
        <v>5209</v>
      </c>
    </row>
    <row r="532" spans="1:4">
      <c r="A532" t="s">
        <v>3841</v>
      </c>
      <c r="B532">
        <v>320</v>
      </c>
      <c r="C532">
        <v>14</v>
      </c>
      <c r="D532" t="s">
        <v>5210</v>
      </c>
    </row>
    <row r="533" spans="1:4">
      <c r="A533" t="s">
        <v>3842</v>
      </c>
      <c r="B533">
        <v>321</v>
      </c>
      <c r="C533">
        <v>16</v>
      </c>
      <c r="D533" t="s">
        <v>5211</v>
      </c>
    </row>
    <row r="534" spans="1:4">
      <c r="A534" t="s">
        <v>3843</v>
      </c>
      <c r="B534">
        <v>321</v>
      </c>
      <c r="C534">
        <v>17</v>
      </c>
      <c r="D534" t="s">
        <v>5212</v>
      </c>
    </row>
    <row r="535" spans="1:4">
      <c r="A535" t="s">
        <v>3844</v>
      </c>
      <c r="B535">
        <v>321</v>
      </c>
      <c r="C535">
        <v>18</v>
      </c>
      <c r="D535" t="s">
        <v>5213</v>
      </c>
    </row>
    <row r="536" spans="1:4">
      <c r="A536" t="s">
        <v>3845</v>
      </c>
      <c r="B536">
        <v>321</v>
      </c>
      <c r="C536">
        <v>19</v>
      </c>
      <c r="D536" t="s">
        <v>5214</v>
      </c>
    </row>
    <row r="537" spans="1:4">
      <c r="A537" t="s">
        <v>3846</v>
      </c>
      <c r="B537">
        <v>321</v>
      </c>
      <c r="C537">
        <v>20</v>
      </c>
      <c r="D537" t="s">
        <v>5215</v>
      </c>
    </row>
    <row r="538" spans="1:4">
      <c r="A538" t="s">
        <v>3847</v>
      </c>
      <c r="B538">
        <v>321</v>
      </c>
      <c r="C538">
        <v>21</v>
      </c>
      <c r="D538" t="s">
        <v>5216</v>
      </c>
    </row>
    <row r="539" spans="1:4">
      <c r="A539" t="s">
        <v>3848</v>
      </c>
      <c r="B539">
        <v>321</v>
      </c>
      <c r="C539">
        <v>22</v>
      </c>
      <c r="D539" t="s">
        <v>5217</v>
      </c>
    </row>
    <row r="540" spans="1:4">
      <c r="A540" t="s">
        <v>3849</v>
      </c>
      <c r="B540">
        <v>321</v>
      </c>
      <c r="C540">
        <v>23</v>
      </c>
      <c r="D540" t="s">
        <v>5218</v>
      </c>
    </row>
    <row r="541" spans="1:4">
      <c r="A541" t="s">
        <v>3850</v>
      </c>
      <c r="B541">
        <v>321</v>
      </c>
      <c r="C541">
        <v>24</v>
      </c>
      <c r="D541" t="s">
        <v>5219</v>
      </c>
    </row>
    <row r="542" spans="1:4">
      <c r="A542" t="s">
        <v>3851</v>
      </c>
      <c r="B542">
        <v>321</v>
      </c>
      <c r="C542">
        <v>25</v>
      </c>
      <c r="D542" t="s">
        <v>5220</v>
      </c>
    </row>
    <row r="543" spans="1:4">
      <c r="A543" t="s">
        <v>3852</v>
      </c>
      <c r="B543">
        <v>321</v>
      </c>
      <c r="C543">
        <v>26</v>
      </c>
      <c r="D543" t="s">
        <v>5221</v>
      </c>
    </row>
    <row r="544" spans="1:4">
      <c r="A544" t="s">
        <v>3853</v>
      </c>
      <c r="B544">
        <v>321</v>
      </c>
      <c r="C544">
        <v>27</v>
      </c>
      <c r="D544" t="s">
        <v>5222</v>
      </c>
    </row>
    <row r="545" spans="1:4">
      <c r="A545" t="s">
        <v>3854</v>
      </c>
      <c r="B545">
        <v>321</v>
      </c>
      <c r="C545">
        <v>28</v>
      </c>
      <c r="D545" t="s">
        <v>5223</v>
      </c>
    </row>
    <row r="546" spans="1:4">
      <c r="A546" t="s">
        <v>3855</v>
      </c>
      <c r="B546">
        <v>321</v>
      </c>
      <c r="C546">
        <v>29</v>
      </c>
      <c r="D546" t="s">
        <v>5224</v>
      </c>
    </row>
    <row r="547" spans="1:4">
      <c r="A547" t="s">
        <v>3856</v>
      </c>
      <c r="B547">
        <v>322</v>
      </c>
      <c r="C547">
        <v>1</v>
      </c>
      <c r="D547" t="s">
        <v>5225</v>
      </c>
    </row>
    <row r="548" spans="1:4">
      <c r="A548" t="s">
        <v>3857</v>
      </c>
      <c r="B548">
        <v>322</v>
      </c>
      <c r="C548">
        <v>2</v>
      </c>
      <c r="D548" t="s">
        <v>5226</v>
      </c>
    </row>
    <row r="549" spans="1:4">
      <c r="A549" t="s">
        <v>3858</v>
      </c>
      <c r="B549">
        <v>322</v>
      </c>
      <c r="C549">
        <v>3</v>
      </c>
      <c r="D549" t="s">
        <v>5227</v>
      </c>
    </row>
    <row r="550" spans="1:4">
      <c r="A550" t="s">
        <v>3859</v>
      </c>
      <c r="B550">
        <v>322</v>
      </c>
      <c r="C550">
        <v>4</v>
      </c>
      <c r="D550" t="s">
        <v>3860</v>
      </c>
    </row>
    <row r="551" spans="1:4">
      <c r="A551" t="s">
        <v>3861</v>
      </c>
      <c r="B551">
        <v>322</v>
      </c>
      <c r="C551">
        <v>5</v>
      </c>
      <c r="D551" t="s">
        <v>5228</v>
      </c>
    </row>
    <row r="552" spans="1:4">
      <c r="A552" t="s">
        <v>3862</v>
      </c>
      <c r="B552">
        <v>322</v>
      </c>
      <c r="C552">
        <v>6</v>
      </c>
      <c r="D552" t="s">
        <v>5229</v>
      </c>
    </row>
    <row r="553" spans="1:4">
      <c r="A553" t="s">
        <v>3863</v>
      </c>
      <c r="B553">
        <v>322</v>
      </c>
      <c r="C553">
        <v>7</v>
      </c>
      <c r="D553" t="s">
        <v>5230</v>
      </c>
    </row>
    <row r="554" spans="1:4">
      <c r="A554" t="s">
        <v>3864</v>
      </c>
      <c r="B554">
        <v>322</v>
      </c>
      <c r="C554">
        <v>8</v>
      </c>
      <c r="D554" t="s">
        <v>5231</v>
      </c>
    </row>
    <row r="555" spans="1:4">
      <c r="A555" t="s">
        <v>3865</v>
      </c>
      <c r="B555">
        <v>322</v>
      </c>
      <c r="C555">
        <v>9</v>
      </c>
      <c r="D555" t="s">
        <v>5232</v>
      </c>
    </row>
    <row r="556" spans="1:4">
      <c r="A556" t="s">
        <v>3866</v>
      </c>
      <c r="B556">
        <v>322</v>
      </c>
      <c r="C556">
        <v>10</v>
      </c>
      <c r="D556" t="s">
        <v>5233</v>
      </c>
    </row>
    <row r="557" spans="1:4">
      <c r="A557" t="s">
        <v>3867</v>
      </c>
      <c r="B557">
        <v>322</v>
      </c>
      <c r="C557">
        <v>11</v>
      </c>
      <c r="D557" t="s">
        <v>5234</v>
      </c>
    </row>
    <row r="558" spans="1:4">
      <c r="A558" t="s">
        <v>3868</v>
      </c>
      <c r="B558">
        <v>322</v>
      </c>
      <c r="C558">
        <v>12</v>
      </c>
      <c r="D558" t="s">
        <v>5235</v>
      </c>
    </row>
    <row r="559" spans="1:4">
      <c r="A559" t="s">
        <v>3869</v>
      </c>
      <c r="B559">
        <v>322</v>
      </c>
      <c r="C559">
        <v>13</v>
      </c>
      <c r="D559" t="s">
        <v>5236</v>
      </c>
    </row>
    <row r="560" spans="1:4">
      <c r="A560" t="s">
        <v>3870</v>
      </c>
      <c r="B560">
        <v>322</v>
      </c>
      <c r="C560">
        <v>14</v>
      </c>
      <c r="D560" t="s">
        <v>5237</v>
      </c>
    </row>
    <row r="561" spans="1:4">
      <c r="A561" t="s">
        <v>3871</v>
      </c>
      <c r="B561">
        <v>323</v>
      </c>
      <c r="C561">
        <v>16</v>
      </c>
      <c r="D561" t="s">
        <v>5238</v>
      </c>
    </row>
    <row r="562" spans="1:4">
      <c r="A562" t="s">
        <v>3872</v>
      </c>
      <c r="B562">
        <v>323</v>
      </c>
      <c r="C562">
        <v>17</v>
      </c>
      <c r="D562" t="s">
        <v>5239</v>
      </c>
    </row>
    <row r="563" spans="1:4">
      <c r="A563" t="s">
        <v>3873</v>
      </c>
      <c r="B563">
        <v>323</v>
      </c>
      <c r="C563">
        <v>18</v>
      </c>
      <c r="D563" t="s">
        <v>5240</v>
      </c>
    </row>
    <row r="564" spans="1:4">
      <c r="A564" t="s">
        <v>3874</v>
      </c>
      <c r="B564">
        <v>323</v>
      </c>
      <c r="C564">
        <v>19</v>
      </c>
      <c r="D564" t="s">
        <v>5241</v>
      </c>
    </row>
    <row r="565" spans="1:4">
      <c r="A565" t="s">
        <v>3875</v>
      </c>
      <c r="B565">
        <v>323</v>
      </c>
      <c r="C565">
        <v>20</v>
      </c>
      <c r="D565" t="s">
        <v>5242</v>
      </c>
    </row>
    <row r="566" spans="1:4">
      <c r="A566" t="s">
        <v>3876</v>
      </c>
      <c r="B566">
        <v>323</v>
      </c>
      <c r="C566">
        <v>21</v>
      </c>
      <c r="D566" t="s">
        <v>3877</v>
      </c>
    </row>
    <row r="567" spans="1:4">
      <c r="A567" t="s">
        <v>3878</v>
      </c>
      <c r="B567">
        <v>323</v>
      </c>
      <c r="C567">
        <v>22</v>
      </c>
      <c r="D567" t="s">
        <v>5243</v>
      </c>
    </row>
    <row r="568" spans="1:4">
      <c r="A568" t="s">
        <v>3879</v>
      </c>
      <c r="B568">
        <v>323</v>
      </c>
      <c r="C568">
        <v>23</v>
      </c>
      <c r="D568" t="s">
        <v>5244</v>
      </c>
    </row>
    <row r="569" spans="1:4">
      <c r="A569" t="s">
        <v>3880</v>
      </c>
      <c r="B569">
        <v>323</v>
      </c>
      <c r="C569">
        <v>24</v>
      </c>
      <c r="D569" t="s">
        <v>5245</v>
      </c>
    </row>
    <row r="570" spans="1:4">
      <c r="A570" t="s">
        <v>3881</v>
      </c>
      <c r="B570">
        <v>323</v>
      </c>
      <c r="C570">
        <v>25</v>
      </c>
      <c r="D570" t="s">
        <v>3882</v>
      </c>
    </row>
    <row r="571" spans="1:4">
      <c r="A571" t="s">
        <v>3883</v>
      </c>
      <c r="B571">
        <v>323</v>
      </c>
      <c r="C571">
        <v>26</v>
      </c>
      <c r="D571" t="s">
        <v>5246</v>
      </c>
    </row>
    <row r="572" spans="1:4">
      <c r="A572" t="s">
        <v>3884</v>
      </c>
      <c r="B572">
        <v>323</v>
      </c>
      <c r="C572">
        <v>27</v>
      </c>
      <c r="D572" t="s">
        <v>5247</v>
      </c>
    </row>
    <row r="573" spans="1:4">
      <c r="A573" t="s">
        <v>3885</v>
      </c>
      <c r="B573">
        <v>323</v>
      </c>
      <c r="C573">
        <v>28</v>
      </c>
      <c r="D573" t="s">
        <v>3886</v>
      </c>
    </row>
    <row r="574" spans="1:4">
      <c r="A574" t="s">
        <v>3887</v>
      </c>
      <c r="B574">
        <v>323</v>
      </c>
      <c r="C574">
        <v>29</v>
      </c>
      <c r="D574" t="s">
        <v>5248</v>
      </c>
    </row>
    <row r="575" spans="1:4">
      <c r="A575" t="s">
        <v>3888</v>
      </c>
      <c r="B575">
        <v>324</v>
      </c>
      <c r="C575">
        <v>1</v>
      </c>
      <c r="D575" t="s">
        <v>5249</v>
      </c>
    </row>
    <row r="576" spans="1:4">
      <c r="A576" t="s">
        <v>3889</v>
      </c>
      <c r="B576">
        <v>324</v>
      </c>
      <c r="C576">
        <v>2</v>
      </c>
      <c r="D576" t="s">
        <v>5250</v>
      </c>
    </row>
    <row r="577" spans="1:4">
      <c r="A577" t="s">
        <v>3890</v>
      </c>
      <c r="B577">
        <v>324</v>
      </c>
      <c r="C577">
        <v>3</v>
      </c>
      <c r="D577" t="s">
        <v>5251</v>
      </c>
    </row>
    <row r="578" spans="1:4">
      <c r="A578" t="s">
        <v>3891</v>
      </c>
      <c r="B578">
        <v>324</v>
      </c>
      <c r="C578">
        <v>4</v>
      </c>
      <c r="D578" t="s">
        <v>5252</v>
      </c>
    </row>
    <row r="579" spans="1:4">
      <c r="A579" t="s">
        <v>3892</v>
      </c>
      <c r="B579">
        <v>324</v>
      </c>
      <c r="C579">
        <v>5</v>
      </c>
      <c r="D579" t="s">
        <v>5253</v>
      </c>
    </row>
    <row r="580" spans="1:4">
      <c r="A580" t="s">
        <v>3893</v>
      </c>
      <c r="B580">
        <v>324</v>
      </c>
      <c r="C580">
        <v>6</v>
      </c>
      <c r="D580" t="s">
        <v>5254</v>
      </c>
    </row>
    <row r="581" spans="1:4">
      <c r="A581" t="s">
        <v>3894</v>
      </c>
      <c r="B581">
        <v>324</v>
      </c>
      <c r="C581">
        <v>7</v>
      </c>
      <c r="D581" t="s">
        <v>5255</v>
      </c>
    </row>
    <row r="582" spans="1:4">
      <c r="A582" t="s">
        <v>3895</v>
      </c>
      <c r="B582">
        <v>324</v>
      </c>
      <c r="C582">
        <v>8</v>
      </c>
      <c r="D582" t="s">
        <v>5256</v>
      </c>
    </row>
    <row r="583" spans="1:4">
      <c r="A583" t="s">
        <v>3896</v>
      </c>
      <c r="B583">
        <v>324</v>
      </c>
      <c r="C583">
        <v>9</v>
      </c>
      <c r="D583" t="s">
        <v>5257</v>
      </c>
    </row>
    <row r="584" spans="1:4">
      <c r="A584" t="s">
        <v>3897</v>
      </c>
      <c r="B584">
        <v>324</v>
      </c>
      <c r="C584">
        <v>10</v>
      </c>
      <c r="D584" t="s">
        <v>5258</v>
      </c>
    </row>
    <row r="585" spans="1:4">
      <c r="A585" t="s">
        <v>3898</v>
      </c>
      <c r="B585">
        <v>324</v>
      </c>
      <c r="C585">
        <v>11</v>
      </c>
      <c r="D585" t="s">
        <v>5259</v>
      </c>
    </row>
    <row r="586" spans="1:4">
      <c r="A586" t="s">
        <v>3899</v>
      </c>
      <c r="B586">
        <v>324</v>
      </c>
      <c r="C586">
        <v>12</v>
      </c>
      <c r="D586" t="s">
        <v>5260</v>
      </c>
    </row>
    <row r="587" spans="1:4">
      <c r="A587" t="s">
        <v>3900</v>
      </c>
      <c r="B587">
        <v>324</v>
      </c>
      <c r="C587">
        <v>13</v>
      </c>
      <c r="D587" t="s">
        <v>5261</v>
      </c>
    </row>
    <row r="588" spans="1:4">
      <c r="A588" t="s">
        <v>3901</v>
      </c>
      <c r="B588">
        <v>324</v>
      </c>
      <c r="C588">
        <v>14</v>
      </c>
      <c r="D588" t="s">
        <v>5262</v>
      </c>
    </row>
    <row r="589" spans="1:4">
      <c r="A589" t="s">
        <v>3902</v>
      </c>
      <c r="B589">
        <v>325</v>
      </c>
      <c r="C589">
        <v>16</v>
      </c>
      <c r="D589" t="s">
        <v>5263</v>
      </c>
    </row>
    <row r="590" spans="1:4">
      <c r="A590" t="s">
        <v>3903</v>
      </c>
      <c r="B590">
        <v>325</v>
      </c>
      <c r="C590">
        <v>17</v>
      </c>
      <c r="D590" t="s">
        <v>5264</v>
      </c>
    </row>
    <row r="591" spans="1:4">
      <c r="A591" t="s">
        <v>3904</v>
      </c>
      <c r="B591">
        <v>325</v>
      </c>
      <c r="C591">
        <v>18</v>
      </c>
      <c r="D591" t="s">
        <v>5265</v>
      </c>
    </row>
    <row r="592" spans="1:4">
      <c r="A592" t="s">
        <v>3905</v>
      </c>
      <c r="B592">
        <v>325</v>
      </c>
      <c r="C592">
        <v>19</v>
      </c>
      <c r="D592" t="s">
        <v>5266</v>
      </c>
    </row>
    <row r="593" spans="1:4">
      <c r="A593" t="s">
        <v>3906</v>
      </c>
      <c r="B593">
        <v>325</v>
      </c>
      <c r="C593">
        <v>20</v>
      </c>
      <c r="D593" t="s">
        <v>5267</v>
      </c>
    </row>
    <row r="594" spans="1:4">
      <c r="A594" t="s">
        <v>3907</v>
      </c>
      <c r="B594">
        <v>325</v>
      </c>
      <c r="C594">
        <v>21</v>
      </c>
      <c r="D594" t="s">
        <v>5268</v>
      </c>
    </row>
    <row r="595" spans="1:4">
      <c r="A595" t="s">
        <v>3908</v>
      </c>
      <c r="B595">
        <v>325</v>
      </c>
      <c r="C595">
        <v>22</v>
      </c>
      <c r="D595" t="s">
        <v>5269</v>
      </c>
    </row>
    <row r="596" spans="1:4">
      <c r="A596" t="s">
        <v>3909</v>
      </c>
      <c r="B596">
        <v>325</v>
      </c>
      <c r="C596">
        <v>23</v>
      </c>
      <c r="D596" t="s">
        <v>5270</v>
      </c>
    </row>
    <row r="597" spans="1:4">
      <c r="A597" t="s">
        <v>3910</v>
      </c>
      <c r="B597">
        <v>325</v>
      </c>
      <c r="C597">
        <v>24</v>
      </c>
      <c r="D597" t="s">
        <v>5271</v>
      </c>
    </row>
    <row r="598" spans="1:4">
      <c r="A598" t="s">
        <v>3911</v>
      </c>
      <c r="B598">
        <v>325</v>
      </c>
      <c r="C598">
        <v>25</v>
      </c>
      <c r="D598" t="s">
        <v>5272</v>
      </c>
    </row>
    <row r="599" spans="1:4">
      <c r="A599" t="s">
        <v>3912</v>
      </c>
      <c r="B599">
        <v>325</v>
      </c>
      <c r="C599">
        <v>26</v>
      </c>
      <c r="D599" t="s">
        <v>5273</v>
      </c>
    </row>
    <row r="600" spans="1:4">
      <c r="A600" t="s">
        <v>3913</v>
      </c>
      <c r="B600">
        <v>325</v>
      </c>
      <c r="C600">
        <v>27</v>
      </c>
      <c r="D600" t="s">
        <v>5274</v>
      </c>
    </row>
    <row r="601" spans="1:4">
      <c r="A601" t="s">
        <v>3914</v>
      </c>
      <c r="B601">
        <v>325</v>
      </c>
      <c r="C601">
        <v>28</v>
      </c>
      <c r="D601" t="s">
        <v>5275</v>
      </c>
    </row>
    <row r="602" spans="1:4">
      <c r="A602" t="s">
        <v>3915</v>
      </c>
      <c r="B602">
        <v>325</v>
      </c>
      <c r="C602">
        <v>29</v>
      </c>
      <c r="D602" t="s">
        <v>5276</v>
      </c>
    </row>
    <row r="603" spans="1:4">
      <c r="A603" t="s">
        <v>3916</v>
      </c>
      <c r="B603">
        <v>326</v>
      </c>
      <c r="C603">
        <v>1</v>
      </c>
      <c r="D603" t="s">
        <v>5277</v>
      </c>
    </row>
    <row r="604" spans="1:4">
      <c r="A604" t="s">
        <v>3917</v>
      </c>
      <c r="B604">
        <v>326</v>
      </c>
      <c r="C604">
        <v>2</v>
      </c>
      <c r="D604" t="s">
        <v>5278</v>
      </c>
    </row>
    <row r="605" spans="1:4">
      <c r="A605" t="s">
        <v>3918</v>
      </c>
      <c r="B605">
        <v>326</v>
      </c>
      <c r="C605">
        <v>3</v>
      </c>
      <c r="D605" t="s">
        <v>5279</v>
      </c>
    </row>
    <row r="606" spans="1:4">
      <c r="A606" t="s">
        <v>3919</v>
      </c>
      <c r="B606">
        <v>326</v>
      </c>
      <c r="C606">
        <v>4</v>
      </c>
      <c r="D606" t="s">
        <v>5280</v>
      </c>
    </row>
    <row r="607" spans="1:4">
      <c r="A607" t="s">
        <v>3920</v>
      </c>
      <c r="B607">
        <v>326</v>
      </c>
      <c r="C607">
        <v>5</v>
      </c>
      <c r="D607" t="s">
        <v>5281</v>
      </c>
    </row>
    <row r="608" spans="1:4">
      <c r="A608" t="s">
        <v>3921</v>
      </c>
      <c r="B608">
        <v>326</v>
      </c>
      <c r="C608">
        <v>6</v>
      </c>
      <c r="D608" t="s">
        <v>3922</v>
      </c>
    </row>
    <row r="609" spans="1:4">
      <c r="A609" t="s">
        <v>3923</v>
      </c>
      <c r="B609">
        <v>326</v>
      </c>
      <c r="C609">
        <v>7</v>
      </c>
      <c r="D609" t="s">
        <v>5282</v>
      </c>
    </row>
    <row r="610" spans="1:4">
      <c r="A610" t="s">
        <v>3924</v>
      </c>
      <c r="B610">
        <v>326</v>
      </c>
      <c r="C610">
        <v>8</v>
      </c>
      <c r="D610" t="s">
        <v>5283</v>
      </c>
    </row>
    <row r="611" spans="1:4">
      <c r="A611" t="s">
        <v>3925</v>
      </c>
      <c r="B611">
        <v>326</v>
      </c>
      <c r="C611">
        <v>9</v>
      </c>
      <c r="D611" t="s">
        <v>3926</v>
      </c>
    </row>
    <row r="612" spans="1:4">
      <c r="A612" t="s">
        <v>3927</v>
      </c>
      <c r="B612">
        <v>326</v>
      </c>
      <c r="C612">
        <v>10</v>
      </c>
      <c r="D612" t="s">
        <v>5284</v>
      </c>
    </row>
    <row r="613" spans="1:4">
      <c r="A613" t="s">
        <v>3928</v>
      </c>
      <c r="B613">
        <v>326</v>
      </c>
      <c r="C613">
        <v>11</v>
      </c>
      <c r="D613" t="s">
        <v>3929</v>
      </c>
    </row>
    <row r="614" spans="1:4">
      <c r="A614" t="s">
        <v>3930</v>
      </c>
      <c r="B614">
        <v>326</v>
      </c>
      <c r="C614">
        <v>12</v>
      </c>
      <c r="D614" t="s">
        <v>5285</v>
      </c>
    </row>
    <row r="615" spans="1:4">
      <c r="A615" t="s">
        <v>3931</v>
      </c>
      <c r="B615">
        <v>326</v>
      </c>
      <c r="C615">
        <v>13</v>
      </c>
      <c r="D615" t="s">
        <v>5286</v>
      </c>
    </row>
    <row r="616" spans="1:4">
      <c r="A616" t="s">
        <v>3932</v>
      </c>
      <c r="B616">
        <v>333</v>
      </c>
      <c r="C616">
        <v>1</v>
      </c>
      <c r="D616" t="s">
        <v>5287</v>
      </c>
    </row>
    <row r="617" spans="1:4">
      <c r="A617" t="s">
        <v>3933</v>
      </c>
      <c r="B617">
        <v>333</v>
      </c>
      <c r="C617">
        <v>2</v>
      </c>
      <c r="D617" t="s">
        <v>5288</v>
      </c>
    </row>
    <row r="618" spans="1:4">
      <c r="A618" t="s">
        <v>3934</v>
      </c>
      <c r="B618">
        <v>333</v>
      </c>
      <c r="C618">
        <v>3</v>
      </c>
      <c r="D618" t="s">
        <v>5289</v>
      </c>
    </row>
    <row r="619" spans="1:4">
      <c r="A619" t="s">
        <v>3935</v>
      </c>
      <c r="B619">
        <v>333</v>
      </c>
      <c r="C619">
        <v>4</v>
      </c>
      <c r="D619" t="s">
        <v>5290</v>
      </c>
    </row>
    <row r="620" spans="1:4">
      <c r="A620" t="s">
        <v>3936</v>
      </c>
      <c r="B620">
        <v>333</v>
      </c>
      <c r="C620">
        <v>5</v>
      </c>
      <c r="D620" t="s">
        <v>5291</v>
      </c>
    </row>
    <row r="621" spans="1:4">
      <c r="A621" t="s">
        <v>3937</v>
      </c>
      <c r="B621">
        <v>333</v>
      </c>
      <c r="C621">
        <v>6</v>
      </c>
      <c r="D621" t="s">
        <v>5292</v>
      </c>
    </row>
    <row r="622" spans="1:4">
      <c r="A622" t="s">
        <v>3938</v>
      </c>
      <c r="B622">
        <v>333</v>
      </c>
      <c r="C622">
        <v>7</v>
      </c>
      <c r="D622" t="s">
        <v>5293</v>
      </c>
    </row>
    <row r="623" spans="1:4">
      <c r="A623" t="s">
        <v>3939</v>
      </c>
      <c r="B623">
        <v>333</v>
      </c>
      <c r="C623">
        <v>8</v>
      </c>
      <c r="D623" t="s">
        <v>5294</v>
      </c>
    </row>
    <row r="624" spans="1:4">
      <c r="A624" t="s">
        <v>3940</v>
      </c>
      <c r="B624">
        <v>333</v>
      </c>
      <c r="C624">
        <v>9</v>
      </c>
      <c r="D624" t="s">
        <v>5295</v>
      </c>
    </row>
    <row r="625" spans="1:4">
      <c r="A625" t="s">
        <v>3941</v>
      </c>
      <c r="B625">
        <v>333</v>
      </c>
      <c r="C625">
        <v>10</v>
      </c>
      <c r="D625" t="s">
        <v>5296</v>
      </c>
    </row>
    <row r="626" spans="1:4">
      <c r="A626" t="s">
        <v>3942</v>
      </c>
      <c r="B626">
        <v>333</v>
      </c>
      <c r="C626">
        <v>11</v>
      </c>
      <c r="D626" t="s">
        <v>5297</v>
      </c>
    </row>
    <row r="627" spans="1:4">
      <c r="A627" t="s">
        <v>3943</v>
      </c>
      <c r="B627">
        <v>333</v>
      </c>
      <c r="C627">
        <v>12</v>
      </c>
      <c r="D627" t="s">
        <v>5298</v>
      </c>
    </row>
    <row r="628" spans="1:4">
      <c r="A628" t="s">
        <v>3944</v>
      </c>
      <c r="B628">
        <v>333</v>
      </c>
      <c r="C628">
        <v>13</v>
      </c>
      <c r="D628" t="s">
        <v>5299</v>
      </c>
    </row>
    <row r="629" spans="1:4">
      <c r="A629" t="s">
        <v>3945</v>
      </c>
      <c r="B629">
        <v>333</v>
      </c>
      <c r="C629">
        <v>14</v>
      </c>
      <c r="D629" t="s">
        <v>5300</v>
      </c>
    </row>
    <row r="630" spans="1:4">
      <c r="A630" t="s">
        <v>3946</v>
      </c>
      <c r="B630">
        <v>334</v>
      </c>
      <c r="C630">
        <v>1</v>
      </c>
      <c r="D630" t="s">
        <v>5301</v>
      </c>
    </row>
    <row r="631" spans="1:4">
      <c r="A631" t="s">
        <v>3947</v>
      </c>
      <c r="B631">
        <v>334</v>
      </c>
      <c r="C631">
        <v>2</v>
      </c>
      <c r="D631" t="s">
        <v>5302</v>
      </c>
    </row>
    <row r="632" spans="1:4">
      <c r="A632" t="s">
        <v>3948</v>
      </c>
      <c r="B632">
        <v>334</v>
      </c>
      <c r="C632">
        <v>3</v>
      </c>
      <c r="D632" t="s">
        <v>5303</v>
      </c>
    </row>
    <row r="633" spans="1:4">
      <c r="A633" t="s">
        <v>3949</v>
      </c>
      <c r="B633">
        <v>334</v>
      </c>
      <c r="C633">
        <v>4</v>
      </c>
      <c r="D633" t="s">
        <v>3950</v>
      </c>
    </row>
    <row r="634" spans="1:4">
      <c r="A634" t="s">
        <v>3951</v>
      </c>
      <c r="B634">
        <v>334</v>
      </c>
      <c r="C634">
        <v>5</v>
      </c>
      <c r="D634" t="s">
        <v>3952</v>
      </c>
    </row>
    <row r="635" spans="1:4">
      <c r="A635" t="s">
        <v>3953</v>
      </c>
      <c r="B635">
        <v>334</v>
      </c>
      <c r="C635">
        <v>6</v>
      </c>
      <c r="D635" t="s">
        <v>5304</v>
      </c>
    </row>
    <row r="636" spans="1:4">
      <c r="A636" t="s">
        <v>3954</v>
      </c>
      <c r="B636">
        <v>334</v>
      </c>
      <c r="C636">
        <v>7</v>
      </c>
      <c r="D636" t="s">
        <v>5305</v>
      </c>
    </row>
    <row r="637" spans="1:4">
      <c r="A637" t="s">
        <v>3955</v>
      </c>
      <c r="B637">
        <v>334</v>
      </c>
      <c r="C637">
        <v>8</v>
      </c>
      <c r="D637" t="s">
        <v>5306</v>
      </c>
    </row>
    <row r="638" spans="1:4">
      <c r="A638" t="s">
        <v>3956</v>
      </c>
      <c r="B638">
        <v>334</v>
      </c>
      <c r="C638">
        <v>9</v>
      </c>
      <c r="D638" t="s">
        <v>5307</v>
      </c>
    </row>
    <row r="639" spans="1:4">
      <c r="A639" t="s">
        <v>3957</v>
      </c>
      <c r="B639">
        <v>334</v>
      </c>
      <c r="C639">
        <v>10</v>
      </c>
      <c r="D639" t="s">
        <v>5308</v>
      </c>
    </row>
    <row r="640" spans="1:4">
      <c r="A640" t="s">
        <v>3958</v>
      </c>
      <c r="B640">
        <v>334</v>
      </c>
      <c r="C640">
        <v>11</v>
      </c>
      <c r="D640" t="s">
        <v>5309</v>
      </c>
    </row>
    <row r="641" spans="1:4">
      <c r="A641" t="s">
        <v>3959</v>
      </c>
      <c r="B641">
        <v>334</v>
      </c>
      <c r="C641">
        <v>12</v>
      </c>
      <c r="D641" t="s">
        <v>5310</v>
      </c>
    </row>
    <row r="642" spans="1:4">
      <c r="A642" t="s">
        <v>3960</v>
      </c>
      <c r="B642">
        <v>334</v>
      </c>
      <c r="C642">
        <v>13</v>
      </c>
      <c r="D642" t="s">
        <v>5311</v>
      </c>
    </row>
    <row r="643" spans="1:4">
      <c r="A643" t="s">
        <v>3961</v>
      </c>
      <c r="B643">
        <v>334</v>
      </c>
      <c r="C643">
        <v>14</v>
      </c>
      <c r="D643" t="s">
        <v>5312</v>
      </c>
    </row>
    <row r="644" spans="1:4">
      <c r="A644" t="s">
        <v>3962</v>
      </c>
      <c r="B644">
        <v>335</v>
      </c>
      <c r="C644">
        <v>16</v>
      </c>
      <c r="D644" t="s">
        <v>5313</v>
      </c>
    </row>
    <row r="645" spans="1:4">
      <c r="A645" t="s">
        <v>3963</v>
      </c>
      <c r="B645">
        <v>335</v>
      </c>
      <c r="C645">
        <v>17</v>
      </c>
      <c r="D645" t="s">
        <v>5314</v>
      </c>
    </row>
    <row r="646" spans="1:4">
      <c r="A646" t="s">
        <v>3964</v>
      </c>
      <c r="B646">
        <v>335</v>
      </c>
      <c r="C646">
        <v>18</v>
      </c>
      <c r="D646" t="s">
        <v>3965</v>
      </c>
    </row>
    <row r="647" spans="1:4">
      <c r="A647" t="s">
        <v>3966</v>
      </c>
      <c r="B647">
        <v>335</v>
      </c>
      <c r="C647">
        <v>19</v>
      </c>
      <c r="D647" t="s">
        <v>5315</v>
      </c>
    </row>
    <row r="648" spans="1:4">
      <c r="A648" t="s">
        <v>3967</v>
      </c>
      <c r="B648">
        <v>335</v>
      </c>
      <c r="C648">
        <v>20</v>
      </c>
      <c r="D648" t="s">
        <v>5316</v>
      </c>
    </row>
    <row r="649" spans="1:4">
      <c r="A649" t="s">
        <v>3968</v>
      </c>
      <c r="B649">
        <v>335</v>
      </c>
      <c r="C649">
        <v>21</v>
      </c>
      <c r="D649" t="s">
        <v>5317</v>
      </c>
    </row>
    <row r="650" spans="1:4">
      <c r="A650" t="s">
        <v>3969</v>
      </c>
      <c r="B650">
        <v>335</v>
      </c>
      <c r="C650">
        <v>22</v>
      </c>
      <c r="D650" t="s">
        <v>5318</v>
      </c>
    </row>
    <row r="651" spans="1:4">
      <c r="A651" t="s">
        <v>3970</v>
      </c>
      <c r="B651">
        <v>335</v>
      </c>
      <c r="C651">
        <v>23</v>
      </c>
      <c r="D651" t="s">
        <v>5319</v>
      </c>
    </row>
    <row r="652" spans="1:4">
      <c r="A652" t="s">
        <v>3971</v>
      </c>
      <c r="B652">
        <v>335</v>
      </c>
      <c r="C652">
        <v>24</v>
      </c>
      <c r="D652" t="s">
        <v>5320</v>
      </c>
    </row>
    <row r="653" spans="1:4">
      <c r="A653" t="s">
        <v>3972</v>
      </c>
      <c r="B653">
        <v>335</v>
      </c>
      <c r="C653">
        <v>25</v>
      </c>
      <c r="D653" t="s">
        <v>5321</v>
      </c>
    </row>
    <row r="654" spans="1:4">
      <c r="A654" t="s">
        <v>3973</v>
      </c>
      <c r="B654">
        <v>335</v>
      </c>
      <c r="C654">
        <v>26</v>
      </c>
      <c r="D654" t="s">
        <v>5322</v>
      </c>
    </row>
    <row r="655" spans="1:4">
      <c r="A655" t="s">
        <v>3974</v>
      </c>
      <c r="B655">
        <v>335</v>
      </c>
      <c r="C655">
        <v>27</v>
      </c>
      <c r="D655" t="s">
        <v>5323</v>
      </c>
    </row>
    <row r="656" spans="1:4">
      <c r="A656" t="s">
        <v>3975</v>
      </c>
      <c r="B656">
        <v>335</v>
      </c>
      <c r="C656">
        <v>28</v>
      </c>
      <c r="D656" t="s">
        <v>5324</v>
      </c>
    </row>
    <row r="657" spans="1:4">
      <c r="A657" t="s">
        <v>3976</v>
      </c>
      <c r="B657">
        <v>335</v>
      </c>
      <c r="C657">
        <v>29</v>
      </c>
      <c r="D657" t="s">
        <v>5325</v>
      </c>
    </row>
    <row r="658" spans="1:4">
      <c r="A658" t="s">
        <v>3977</v>
      </c>
      <c r="B658">
        <v>336</v>
      </c>
      <c r="C658">
        <v>1</v>
      </c>
      <c r="D658" t="s">
        <v>5326</v>
      </c>
    </row>
    <row r="659" spans="1:4">
      <c r="A659" t="s">
        <v>3978</v>
      </c>
      <c r="B659">
        <v>336</v>
      </c>
      <c r="C659">
        <v>2</v>
      </c>
      <c r="D659" t="s">
        <v>5327</v>
      </c>
    </row>
    <row r="660" spans="1:4">
      <c r="A660" t="s">
        <v>3979</v>
      </c>
      <c r="B660">
        <v>336</v>
      </c>
      <c r="C660">
        <v>3</v>
      </c>
      <c r="D660" t="s">
        <v>5328</v>
      </c>
    </row>
    <row r="661" spans="1:4">
      <c r="A661" t="s">
        <v>3980</v>
      </c>
      <c r="B661">
        <v>336</v>
      </c>
      <c r="C661">
        <v>4</v>
      </c>
      <c r="D661" t="s">
        <v>5329</v>
      </c>
    </row>
    <row r="662" spans="1:4">
      <c r="A662" t="s">
        <v>3981</v>
      </c>
      <c r="B662">
        <v>336</v>
      </c>
      <c r="C662">
        <v>5</v>
      </c>
      <c r="D662" t="s">
        <v>5330</v>
      </c>
    </row>
    <row r="663" spans="1:4">
      <c r="A663" t="s">
        <v>3982</v>
      </c>
      <c r="B663">
        <v>336</v>
      </c>
      <c r="C663">
        <v>6</v>
      </c>
      <c r="D663" t="s">
        <v>5331</v>
      </c>
    </row>
    <row r="664" spans="1:4">
      <c r="A664" t="s">
        <v>3983</v>
      </c>
      <c r="B664">
        <v>336</v>
      </c>
      <c r="C664">
        <v>7</v>
      </c>
      <c r="D664" t="s">
        <v>5332</v>
      </c>
    </row>
    <row r="665" spans="1:4">
      <c r="A665" t="s">
        <v>3984</v>
      </c>
      <c r="B665">
        <v>336</v>
      </c>
      <c r="C665">
        <v>8</v>
      </c>
      <c r="D665" t="s">
        <v>5333</v>
      </c>
    </row>
    <row r="666" spans="1:4">
      <c r="A666" t="s">
        <v>3985</v>
      </c>
      <c r="B666">
        <v>336</v>
      </c>
      <c r="C666">
        <v>9</v>
      </c>
      <c r="D666" t="s">
        <v>5334</v>
      </c>
    </row>
    <row r="667" spans="1:4">
      <c r="A667" t="s">
        <v>3986</v>
      </c>
      <c r="B667">
        <v>336</v>
      </c>
      <c r="C667">
        <v>10</v>
      </c>
      <c r="D667" t="s">
        <v>5335</v>
      </c>
    </row>
    <row r="668" spans="1:4">
      <c r="A668" t="s">
        <v>3987</v>
      </c>
      <c r="B668">
        <v>336</v>
      </c>
      <c r="C668">
        <v>11</v>
      </c>
      <c r="D668" t="s">
        <v>5336</v>
      </c>
    </row>
    <row r="669" spans="1:4">
      <c r="A669" t="s">
        <v>3988</v>
      </c>
      <c r="B669">
        <v>336</v>
      </c>
      <c r="C669">
        <v>12</v>
      </c>
      <c r="D669" t="s">
        <v>5337</v>
      </c>
    </row>
    <row r="670" spans="1:4">
      <c r="A670" t="s">
        <v>3989</v>
      </c>
      <c r="B670">
        <v>336</v>
      </c>
      <c r="C670">
        <v>13</v>
      </c>
      <c r="D670" t="s">
        <v>5338</v>
      </c>
    </row>
    <row r="671" spans="1:4">
      <c r="A671" t="s">
        <v>3990</v>
      </c>
      <c r="B671">
        <v>336</v>
      </c>
      <c r="C671">
        <v>14</v>
      </c>
      <c r="D671" t="s">
        <v>5339</v>
      </c>
    </row>
    <row r="672" spans="1:4">
      <c r="A672" t="s">
        <v>3991</v>
      </c>
      <c r="B672">
        <v>337</v>
      </c>
      <c r="C672">
        <v>16</v>
      </c>
      <c r="D672" t="s">
        <v>5340</v>
      </c>
    </row>
    <row r="673" spans="1:4">
      <c r="A673" t="s">
        <v>3992</v>
      </c>
      <c r="B673">
        <v>337</v>
      </c>
      <c r="C673">
        <v>17</v>
      </c>
      <c r="D673" t="s">
        <v>5341</v>
      </c>
    </row>
    <row r="674" spans="1:4">
      <c r="A674" t="s">
        <v>3993</v>
      </c>
      <c r="B674">
        <v>337</v>
      </c>
      <c r="C674">
        <v>18</v>
      </c>
      <c r="D674" t="s">
        <v>3994</v>
      </c>
    </row>
    <row r="675" spans="1:4">
      <c r="A675" t="s">
        <v>3995</v>
      </c>
      <c r="B675">
        <v>337</v>
      </c>
      <c r="C675">
        <v>19</v>
      </c>
      <c r="D675" t="s">
        <v>5342</v>
      </c>
    </row>
    <row r="676" spans="1:4">
      <c r="A676" t="s">
        <v>3996</v>
      </c>
      <c r="B676">
        <v>337</v>
      </c>
      <c r="C676">
        <v>20</v>
      </c>
      <c r="D676" t="s">
        <v>5343</v>
      </c>
    </row>
    <row r="677" spans="1:4">
      <c r="A677" t="s">
        <v>3997</v>
      </c>
      <c r="B677">
        <v>337</v>
      </c>
      <c r="C677">
        <v>21</v>
      </c>
      <c r="D677" t="s">
        <v>5344</v>
      </c>
    </row>
    <row r="678" spans="1:4">
      <c r="A678" t="s">
        <v>3998</v>
      </c>
      <c r="B678">
        <v>337</v>
      </c>
      <c r="C678">
        <v>22</v>
      </c>
      <c r="D678" t="s">
        <v>5345</v>
      </c>
    </row>
    <row r="679" spans="1:4">
      <c r="A679" t="s">
        <v>3999</v>
      </c>
      <c r="B679">
        <v>337</v>
      </c>
      <c r="C679">
        <v>23</v>
      </c>
      <c r="D679" t="s">
        <v>5346</v>
      </c>
    </row>
    <row r="680" spans="1:4">
      <c r="A680" t="s">
        <v>4000</v>
      </c>
      <c r="B680">
        <v>337</v>
      </c>
      <c r="C680">
        <v>24</v>
      </c>
      <c r="D680" t="s">
        <v>5347</v>
      </c>
    </row>
    <row r="681" spans="1:4">
      <c r="A681" t="s">
        <v>4001</v>
      </c>
      <c r="B681">
        <v>337</v>
      </c>
      <c r="C681">
        <v>25</v>
      </c>
      <c r="D681" t="s">
        <v>5348</v>
      </c>
    </row>
    <row r="682" spans="1:4">
      <c r="A682" t="s">
        <v>4002</v>
      </c>
      <c r="B682">
        <v>337</v>
      </c>
      <c r="C682">
        <v>26</v>
      </c>
      <c r="D682" t="s">
        <v>5349</v>
      </c>
    </row>
    <row r="683" spans="1:4">
      <c r="A683" t="s">
        <v>4003</v>
      </c>
      <c r="B683">
        <v>337</v>
      </c>
      <c r="C683">
        <v>27</v>
      </c>
      <c r="D683" t="s">
        <v>5350</v>
      </c>
    </row>
    <row r="684" spans="1:4">
      <c r="A684" t="s">
        <v>4004</v>
      </c>
      <c r="B684">
        <v>337</v>
      </c>
      <c r="C684">
        <v>28</v>
      </c>
      <c r="D684" t="s">
        <v>5351</v>
      </c>
    </row>
    <row r="685" spans="1:4">
      <c r="A685" t="s">
        <v>4005</v>
      </c>
      <c r="B685">
        <v>337</v>
      </c>
      <c r="C685">
        <v>29</v>
      </c>
      <c r="D685" t="s">
        <v>5352</v>
      </c>
    </row>
    <row r="686" spans="1:4">
      <c r="A686" t="s">
        <v>4006</v>
      </c>
      <c r="B686">
        <v>338</v>
      </c>
      <c r="C686">
        <v>1</v>
      </c>
      <c r="D686" t="s">
        <v>5353</v>
      </c>
    </row>
    <row r="687" spans="1:4">
      <c r="A687" t="s">
        <v>4007</v>
      </c>
      <c r="B687">
        <v>338</v>
      </c>
      <c r="C687">
        <v>2</v>
      </c>
      <c r="D687" t="s">
        <v>5354</v>
      </c>
    </row>
    <row r="688" spans="1:4">
      <c r="A688" t="s">
        <v>4008</v>
      </c>
      <c r="B688">
        <v>338</v>
      </c>
      <c r="C688">
        <v>3</v>
      </c>
      <c r="D688" t="s">
        <v>4009</v>
      </c>
    </row>
    <row r="689" spans="1:4">
      <c r="A689" t="s">
        <v>4010</v>
      </c>
      <c r="B689">
        <v>338</v>
      </c>
      <c r="C689">
        <v>4</v>
      </c>
      <c r="D689" t="s">
        <v>5355</v>
      </c>
    </row>
    <row r="690" spans="1:4">
      <c r="A690" t="s">
        <v>4011</v>
      </c>
      <c r="B690">
        <v>338</v>
      </c>
      <c r="C690">
        <v>5</v>
      </c>
      <c r="D690" t="s">
        <v>5356</v>
      </c>
    </row>
    <row r="691" spans="1:4">
      <c r="A691" t="s">
        <v>4012</v>
      </c>
      <c r="B691">
        <v>338</v>
      </c>
      <c r="C691">
        <v>6</v>
      </c>
      <c r="D691" t="s">
        <v>5357</v>
      </c>
    </row>
    <row r="692" spans="1:4">
      <c r="A692" t="s">
        <v>4013</v>
      </c>
      <c r="B692">
        <v>338</v>
      </c>
      <c r="C692">
        <v>7</v>
      </c>
      <c r="D692" t="s">
        <v>5358</v>
      </c>
    </row>
    <row r="693" spans="1:4">
      <c r="A693" t="s">
        <v>4014</v>
      </c>
      <c r="B693">
        <v>338</v>
      </c>
      <c r="C693">
        <v>8</v>
      </c>
      <c r="D693" t="s">
        <v>5359</v>
      </c>
    </row>
    <row r="694" spans="1:4">
      <c r="A694" t="s">
        <v>4015</v>
      </c>
      <c r="B694">
        <v>338</v>
      </c>
      <c r="C694">
        <v>9</v>
      </c>
      <c r="D694" t="s">
        <v>5360</v>
      </c>
    </row>
    <row r="695" spans="1:4">
      <c r="A695" t="s">
        <v>4016</v>
      </c>
      <c r="B695">
        <v>338</v>
      </c>
      <c r="C695">
        <v>10</v>
      </c>
      <c r="D695" t="s">
        <v>5361</v>
      </c>
    </row>
    <row r="696" spans="1:4">
      <c r="A696" t="s">
        <v>4017</v>
      </c>
      <c r="B696">
        <v>338</v>
      </c>
      <c r="C696">
        <v>11</v>
      </c>
      <c r="D696" t="s">
        <v>5362</v>
      </c>
    </row>
    <row r="697" spans="1:4">
      <c r="A697" t="s">
        <v>4018</v>
      </c>
      <c r="B697">
        <v>338</v>
      </c>
      <c r="C697">
        <v>12</v>
      </c>
      <c r="D697" t="s">
        <v>5363</v>
      </c>
    </row>
    <row r="698" spans="1:4">
      <c r="A698" t="s">
        <v>4019</v>
      </c>
      <c r="B698">
        <v>338</v>
      </c>
      <c r="C698">
        <v>13</v>
      </c>
      <c r="D698" t="s">
        <v>4020</v>
      </c>
    </row>
    <row r="699" spans="1:4">
      <c r="A699" t="s">
        <v>4021</v>
      </c>
      <c r="B699">
        <v>338</v>
      </c>
      <c r="C699">
        <v>14</v>
      </c>
      <c r="D699" t="s">
        <v>5364</v>
      </c>
    </row>
    <row r="700" spans="1:4">
      <c r="A700" t="s">
        <v>4022</v>
      </c>
      <c r="B700">
        <v>339</v>
      </c>
      <c r="C700">
        <v>16</v>
      </c>
      <c r="D700" t="s">
        <v>5365</v>
      </c>
    </row>
    <row r="701" spans="1:4">
      <c r="A701" t="s">
        <v>4023</v>
      </c>
      <c r="B701">
        <v>339</v>
      </c>
      <c r="C701">
        <v>17</v>
      </c>
      <c r="D701" t="s">
        <v>4677</v>
      </c>
    </row>
    <row r="702" spans="1:4">
      <c r="A702" t="s">
        <v>4024</v>
      </c>
      <c r="B702">
        <v>339</v>
      </c>
      <c r="C702">
        <v>18</v>
      </c>
      <c r="D702" t="s">
        <v>4025</v>
      </c>
    </row>
    <row r="703" spans="1:4">
      <c r="A703" t="s">
        <v>4026</v>
      </c>
      <c r="B703">
        <v>339</v>
      </c>
      <c r="C703">
        <v>19</v>
      </c>
      <c r="D703" t="s">
        <v>5366</v>
      </c>
    </row>
    <row r="704" spans="1:4">
      <c r="A704" t="s">
        <v>4027</v>
      </c>
      <c r="B704">
        <v>339</v>
      </c>
      <c r="C704">
        <v>20</v>
      </c>
      <c r="D704" t="s">
        <v>4028</v>
      </c>
    </row>
    <row r="705" spans="1:4">
      <c r="A705" t="s">
        <v>4029</v>
      </c>
      <c r="B705">
        <v>339</v>
      </c>
      <c r="C705">
        <v>21</v>
      </c>
      <c r="D705" t="s">
        <v>5367</v>
      </c>
    </row>
    <row r="706" spans="1:4">
      <c r="A706" t="s">
        <v>4030</v>
      </c>
      <c r="B706">
        <v>339</v>
      </c>
      <c r="C706">
        <v>22</v>
      </c>
      <c r="D706" t="s">
        <v>5368</v>
      </c>
    </row>
    <row r="707" spans="1:4">
      <c r="A707" t="s">
        <v>4031</v>
      </c>
      <c r="B707">
        <v>339</v>
      </c>
      <c r="C707">
        <v>23</v>
      </c>
      <c r="D707" t="s">
        <v>5369</v>
      </c>
    </row>
    <row r="708" spans="1:4">
      <c r="A708" t="s">
        <v>4032</v>
      </c>
      <c r="B708">
        <v>339</v>
      </c>
      <c r="C708">
        <v>24</v>
      </c>
      <c r="D708" t="s">
        <v>5370</v>
      </c>
    </row>
    <row r="709" spans="1:4">
      <c r="A709" t="s">
        <v>4033</v>
      </c>
      <c r="B709">
        <v>339</v>
      </c>
      <c r="C709">
        <v>25</v>
      </c>
      <c r="D709" t="s">
        <v>5371</v>
      </c>
    </row>
    <row r="710" spans="1:4">
      <c r="A710" t="s">
        <v>4034</v>
      </c>
      <c r="B710">
        <v>339</v>
      </c>
      <c r="C710">
        <v>26</v>
      </c>
      <c r="D710" t="s">
        <v>5372</v>
      </c>
    </row>
    <row r="711" spans="1:4">
      <c r="A711" t="s">
        <v>4035</v>
      </c>
      <c r="B711">
        <v>339</v>
      </c>
      <c r="C711">
        <v>27</v>
      </c>
      <c r="D711" t="s">
        <v>5373</v>
      </c>
    </row>
    <row r="712" spans="1:4">
      <c r="A712" t="s">
        <v>4036</v>
      </c>
      <c r="B712">
        <v>339</v>
      </c>
      <c r="C712">
        <v>28</v>
      </c>
      <c r="D712" t="s">
        <v>5374</v>
      </c>
    </row>
    <row r="713" spans="1:4">
      <c r="A713" t="s">
        <v>4037</v>
      </c>
      <c r="B713">
        <v>339</v>
      </c>
      <c r="C713">
        <v>29</v>
      </c>
      <c r="D713" t="s">
        <v>5375</v>
      </c>
    </row>
    <row r="714" spans="1:4">
      <c r="A714" t="s">
        <v>4038</v>
      </c>
      <c r="B714">
        <v>340</v>
      </c>
      <c r="C714">
        <v>1</v>
      </c>
      <c r="D714" t="s">
        <v>5376</v>
      </c>
    </row>
    <row r="715" spans="1:4">
      <c r="A715" t="s">
        <v>4039</v>
      </c>
      <c r="B715">
        <v>340</v>
      </c>
      <c r="C715">
        <v>2</v>
      </c>
      <c r="D715" t="s">
        <v>5377</v>
      </c>
    </row>
    <row r="716" spans="1:4">
      <c r="A716" t="s">
        <v>4040</v>
      </c>
      <c r="B716">
        <v>340</v>
      </c>
      <c r="C716">
        <v>3</v>
      </c>
      <c r="D716" t="s">
        <v>5378</v>
      </c>
    </row>
    <row r="717" spans="1:4">
      <c r="A717" t="s">
        <v>4041</v>
      </c>
      <c r="B717">
        <v>340</v>
      </c>
      <c r="C717">
        <v>4</v>
      </c>
      <c r="D717" t="s">
        <v>5379</v>
      </c>
    </row>
    <row r="718" spans="1:4">
      <c r="A718" t="s">
        <v>4042</v>
      </c>
      <c r="B718">
        <v>340</v>
      </c>
      <c r="C718">
        <v>5</v>
      </c>
      <c r="D718" t="s">
        <v>5380</v>
      </c>
    </row>
    <row r="719" spans="1:4">
      <c r="A719" t="s">
        <v>4043</v>
      </c>
      <c r="B719">
        <v>340</v>
      </c>
      <c r="C719">
        <v>6</v>
      </c>
      <c r="D719" t="s">
        <v>5381</v>
      </c>
    </row>
    <row r="720" spans="1:4">
      <c r="A720" t="s">
        <v>4044</v>
      </c>
      <c r="B720">
        <v>340</v>
      </c>
      <c r="C720">
        <v>7</v>
      </c>
      <c r="D720" t="s">
        <v>5382</v>
      </c>
    </row>
    <row r="721" spans="1:4">
      <c r="A721" t="s">
        <v>4045</v>
      </c>
      <c r="B721">
        <v>340</v>
      </c>
      <c r="C721">
        <v>8</v>
      </c>
      <c r="D721" t="s">
        <v>5383</v>
      </c>
    </row>
    <row r="722" spans="1:4">
      <c r="A722" t="s">
        <v>4046</v>
      </c>
      <c r="B722">
        <v>340</v>
      </c>
      <c r="C722">
        <v>9</v>
      </c>
      <c r="D722" t="s">
        <v>5384</v>
      </c>
    </row>
    <row r="723" spans="1:4">
      <c r="A723" t="s">
        <v>4047</v>
      </c>
      <c r="B723">
        <v>340</v>
      </c>
      <c r="C723">
        <v>10</v>
      </c>
      <c r="D723" t="s">
        <v>5385</v>
      </c>
    </row>
    <row r="724" spans="1:4">
      <c r="A724" t="s">
        <v>4048</v>
      </c>
      <c r="B724">
        <v>340</v>
      </c>
      <c r="C724">
        <v>11</v>
      </c>
      <c r="D724" t="s">
        <v>5386</v>
      </c>
    </row>
    <row r="725" spans="1:4">
      <c r="A725" t="s">
        <v>4049</v>
      </c>
      <c r="B725">
        <v>340</v>
      </c>
      <c r="C725">
        <v>12</v>
      </c>
      <c r="D725" t="s">
        <v>5387</v>
      </c>
    </row>
    <row r="726" spans="1:4">
      <c r="A726" t="s">
        <v>4050</v>
      </c>
      <c r="B726">
        <v>340</v>
      </c>
      <c r="C726">
        <v>13</v>
      </c>
      <c r="D726" t="s">
        <v>5388</v>
      </c>
    </row>
    <row r="727" spans="1:4">
      <c r="A727" t="s">
        <v>4051</v>
      </c>
      <c r="B727">
        <v>340</v>
      </c>
      <c r="C727">
        <v>14</v>
      </c>
      <c r="D727" t="s">
        <v>5389</v>
      </c>
    </row>
    <row r="728" spans="1:4">
      <c r="A728" t="s">
        <v>5390</v>
      </c>
      <c r="B728">
        <v>341</v>
      </c>
      <c r="C728">
        <v>16</v>
      </c>
      <c r="D728" t="s">
        <v>5391</v>
      </c>
    </row>
    <row r="729" spans="1:4">
      <c r="A729" t="s">
        <v>5392</v>
      </c>
      <c r="B729">
        <v>341</v>
      </c>
      <c r="C729">
        <v>17</v>
      </c>
      <c r="D729" t="s">
        <v>5393</v>
      </c>
    </row>
    <row r="730" spans="1:4">
      <c r="A730" t="s">
        <v>5394</v>
      </c>
      <c r="B730">
        <v>341</v>
      </c>
      <c r="C730">
        <v>18</v>
      </c>
      <c r="D730" t="s">
        <v>5395</v>
      </c>
    </row>
    <row r="731" spans="1:4">
      <c r="A731" t="s">
        <v>5396</v>
      </c>
      <c r="B731">
        <v>341</v>
      </c>
      <c r="C731">
        <v>19</v>
      </c>
      <c r="D731" t="s">
        <v>5397</v>
      </c>
    </row>
    <row r="732" spans="1:4">
      <c r="A732" t="s">
        <v>5398</v>
      </c>
      <c r="B732">
        <v>341</v>
      </c>
      <c r="C732">
        <v>20</v>
      </c>
      <c r="D732" t="s">
        <v>5399</v>
      </c>
    </row>
    <row r="733" spans="1:4">
      <c r="A733" t="s">
        <v>5400</v>
      </c>
      <c r="B733">
        <v>341</v>
      </c>
      <c r="C733">
        <v>21</v>
      </c>
      <c r="D733" t="s">
        <v>5401</v>
      </c>
    </row>
    <row r="734" spans="1:4">
      <c r="A734" t="s">
        <v>5402</v>
      </c>
      <c r="B734">
        <v>341</v>
      </c>
      <c r="C734">
        <v>22</v>
      </c>
      <c r="D734" t="s">
        <v>5403</v>
      </c>
    </row>
    <row r="735" spans="1:4">
      <c r="A735" t="s">
        <v>5404</v>
      </c>
      <c r="B735">
        <v>341</v>
      </c>
      <c r="C735">
        <v>23</v>
      </c>
      <c r="D735" t="s">
        <v>5405</v>
      </c>
    </row>
    <row r="736" spans="1:4">
      <c r="A736" t="s">
        <v>5406</v>
      </c>
      <c r="B736">
        <v>341</v>
      </c>
      <c r="C736">
        <v>24</v>
      </c>
      <c r="D736" t="s">
        <v>5407</v>
      </c>
    </row>
    <row r="737" spans="1:4">
      <c r="A737" t="s">
        <v>5408</v>
      </c>
      <c r="B737">
        <v>341</v>
      </c>
      <c r="C737">
        <v>25</v>
      </c>
      <c r="D737" t="s">
        <v>5409</v>
      </c>
    </row>
    <row r="738" spans="1:4">
      <c r="A738" t="s">
        <v>5410</v>
      </c>
      <c r="B738">
        <v>341</v>
      </c>
      <c r="C738">
        <v>26</v>
      </c>
      <c r="D738" t="s">
        <v>5411</v>
      </c>
    </row>
    <row r="739" spans="1:4">
      <c r="A739" t="s">
        <v>5412</v>
      </c>
      <c r="B739">
        <v>341</v>
      </c>
      <c r="C739">
        <v>27</v>
      </c>
      <c r="D739" t="s">
        <v>5413</v>
      </c>
    </row>
    <row r="740" spans="1:4">
      <c r="A740" t="s">
        <v>5414</v>
      </c>
      <c r="B740">
        <v>341</v>
      </c>
      <c r="C740">
        <v>28</v>
      </c>
      <c r="D740" t="s">
        <v>5415</v>
      </c>
    </row>
    <row r="741" spans="1:4">
      <c r="A741" t="s">
        <v>5416</v>
      </c>
      <c r="B741">
        <v>341</v>
      </c>
      <c r="C741">
        <v>29</v>
      </c>
      <c r="D741" t="s">
        <v>5417</v>
      </c>
    </row>
    <row r="742" spans="1:4">
      <c r="A742" t="s">
        <v>4052</v>
      </c>
      <c r="B742">
        <v>342</v>
      </c>
      <c r="C742">
        <v>1</v>
      </c>
      <c r="D742" t="s">
        <v>5418</v>
      </c>
    </row>
    <row r="743" spans="1:4">
      <c r="A743" t="s">
        <v>4053</v>
      </c>
      <c r="B743">
        <v>342</v>
      </c>
      <c r="C743">
        <v>2</v>
      </c>
      <c r="D743" t="s">
        <v>5419</v>
      </c>
    </row>
    <row r="744" spans="1:4">
      <c r="A744" t="s">
        <v>4054</v>
      </c>
      <c r="B744">
        <v>342</v>
      </c>
      <c r="C744">
        <v>3</v>
      </c>
      <c r="D744" t="s">
        <v>5420</v>
      </c>
    </row>
    <row r="745" spans="1:4">
      <c r="A745" t="s">
        <v>4055</v>
      </c>
      <c r="B745">
        <v>342</v>
      </c>
      <c r="C745">
        <v>4</v>
      </c>
      <c r="D745" t="s">
        <v>5421</v>
      </c>
    </row>
    <row r="746" spans="1:4">
      <c r="A746" t="s">
        <v>4056</v>
      </c>
      <c r="B746">
        <v>342</v>
      </c>
      <c r="C746">
        <v>5</v>
      </c>
      <c r="D746" t="s">
        <v>5422</v>
      </c>
    </row>
    <row r="747" spans="1:4">
      <c r="A747" t="s">
        <v>4057</v>
      </c>
      <c r="B747">
        <v>342</v>
      </c>
      <c r="C747">
        <v>6</v>
      </c>
      <c r="D747" t="s">
        <v>5423</v>
      </c>
    </row>
    <row r="748" spans="1:4">
      <c r="A748" t="s">
        <v>4058</v>
      </c>
      <c r="B748">
        <v>342</v>
      </c>
      <c r="C748">
        <v>7</v>
      </c>
      <c r="D748" t="s">
        <v>5424</v>
      </c>
    </row>
    <row r="749" spans="1:4">
      <c r="A749" t="s">
        <v>4059</v>
      </c>
      <c r="B749">
        <v>342</v>
      </c>
      <c r="C749">
        <v>8</v>
      </c>
      <c r="D749" t="s">
        <v>5425</v>
      </c>
    </row>
    <row r="750" spans="1:4">
      <c r="A750" t="s">
        <v>4060</v>
      </c>
      <c r="B750">
        <v>342</v>
      </c>
      <c r="C750">
        <v>9</v>
      </c>
      <c r="D750" t="s">
        <v>5426</v>
      </c>
    </row>
    <row r="751" spans="1:4">
      <c r="A751" t="s">
        <v>4061</v>
      </c>
      <c r="B751">
        <v>342</v>
      </c>
      <c r="C751">
        <v>10</v>
      </c>
      <c r="D751" t="s">
        <v>4062</v>
      </c>
    </row>
    <row r="752" spans="1:4">
      <c r="A752" t="s">
        <v>4063</v>
      </c>
      <c r="B752">
        <v>342</v>
      </c>
      <c r="C752">
        <v>11</v>
      </c>
      <c r="D752" t="s">
        <v>4678</v>
      </c>
    </row>
    <row r="753" spans="1:4">
      <c r="A753" t="s">
        <v>4064</v>
      </c>
      <c r="B753">
        <v>342</v>
      </c>
      <c r="C753">
        <v>12</v>
      </c>
      <c r="D753" t="s">
        <v>5427</v>
      </c>
    </row>
    <row r="754" spans="1:4">
      <c r="A754" t="s">
        <v>4065</v>
      </c>
      <c r="B754">
        <v>342</v>
      </c>
      <c r="C754">
        <v>13</v>
      </c>
      <c r="D754" t="s">
        <v>5428</v>
      </c>
    </row>
    <row r="755" spans="1:4">
      <c r="A755" t="s">
        <v>4066</v>
      </c>
      <c r="B755">
        <v>342</v>
      </c>
      <c r="C755">
        <v>14</v>
      </c>
      <c r="D755" t="s">
        <v>5429</v>
      </c>
    </row>
    <row r="756" spans="1:4">
      <c r="A756" t="s">
        <v>4067</v>
      </c>
      <c r="B756">
        <v>343</v>
      </c>
      <c r="C756">
        <v>16</v>
      </c>
      <c r="D756" t="s">
        <v>5430</v>
      </c>
    </row>
    <row r="757" spans="1:4">
      <c r="A757" t="s">
        <v>4068</v>
      </c>
      <c r="B757">
        <v>343</v>
      </c>
      <c r="C757">
        <v>17</v>
      </c>
      <c r="D757" t="s">
        <v>5431</v>
      </c>
    </row>
    <row r="758" spans="1:4">
      <c r="A758" t="s">
        <v>4069</v>
      </c>
      <c r="B758">
        <v>343</v>
      </c>
      <c r="C758">
        <v>18</v>
      </c>
      <c r="D758" t="s">
        <v>5432</v>
      </c>
    </row>
    <row r="759" spans="1:4">
      <c r="A759" t="s">
        <v>4070</v>
      </c>
      <c r="B759">
        <v>343</v>
      </c>
      <c r="C759">
        <v>19</v>
      </c>
      <c r="D759" t="s">
        <v>5433</v>
      </c>
    </row>
    <row r="760" spans="1:4">
      <c r="A760" t="s">
        <v>4071</v>
      </c>
      <c r="B760">
        <v>343</v>
      </c>
      <c r="C760">
        <v>20</v>
      </c>
      <c r="D760" t="s">
        <v>5434</v>
      </c>
    </row>
    <row r="761" spans="1:4">
      <c r="A761" t="s">
        <v>4072</v>
      </c>
      <c r="B761">
        <v>343</v>
      </c>
      <c r="C761">
        <v>21</v>
      </c>
      <c r="D761" t="s">
        <v>5435</v>
      </c>
    </row>
    <row r="762" spans="1:4">
      <c r="A762" t="s">
        <v>4073</v>
      </c>
      <c r="B762">
        <v>343</v>
      </c>
      <c r="C762">
        <v>22</v>
      </c>
      <c r="D762" t="s">
        <v>5436</v>
      </c>
    </row>
    <row r="763" spans="1:4">
      <c r="A763" t="s">
        <v>4074</v>
      </c>
      <c r="B763">
        <v>343</v>
      </c>
      <c r="C763">
        <v>23</v>
      </c>
      <c r="D763" t="s">
        <v>5437</v>
      </c>
    </row>
    <row r="764" spans="1:4">
      <c r="A764" t="s">
        <v>4075</v>
      </c>
      <c r="B764">
        <v>343</v>
      </c>
      <c r="C764">
        <v>24</v>
      </c>
      <c r="D764" t="s">
        <v>5438</v>
      </c>
    </row>
    <row r="765" spans="1:4">
      <c r="A765" t="s">
        <v>4076</v>
      </c>
      <c r="B765">
        <v>343</v>
      </c>
      <c r="C765">
        <v>25</v>
      </c>
      <c r="D765" t="s">
        <v>5439</v>
      </c>
    </row>
    <row r="766" spans="1:4">
      <c r="A766" t="s">
        <v>4077</v>
      </c>
      <c r="B766">
        <v>343</v>
      </c>
      <c r="C766">
        <v>26</v>
      </c>
      <c r="D766" t="s">
        <v>5440</v>
      </c>
    </row>
    <row r="767" spans="1:4">
      <c r="A767" t="s">
        <v>4078</v>
      </c>
      <c r="B767">
        <v>343</v>
      </c>
      <c r="C767">
        <v>27</v>
      </c>
      <c r="D767" t="s">
        <v>5441</v>
      </c>
    </row>
    <row r="768" spans="1:4">
      <c r="A768" t="s">
        <v>4079</v>
      </c>
      <c r="B768">
        <v>343</v>
      </c>
      <c r="C768">
        <v>28</v>
      </c>
      <c r="D768" t="s">
        <v>5442</v>
      </c>
    </row>
    <row r="769" spans="1:4">
      <c r="A769" t="s">
        <v>4080</v>
      </c>
      <c r="B769">
        <v>343</v>
      </c>
      <c r="C769">
        <v>29</v>
      </c>
      <c r="D769" t="s">
        <v>5443</v>
      </c>
    </row>
    <row r="770" spans="1:4">
      <c r="A770" t="s">
        <v>4081</v>
      </c>
      <c r="B770">
        <v>344</v>
      </c>
      <c r="C770">
        <v>1</v>
      </c>
      <c r="D770" t="s">
        <v>5444</v>
      </c>
    </row>
    <row r="771" spans="1:4">
      <c r="A771" t="s">
        <v>4082</v>
      </c>
      <c r="B771">
        <v>344</v>
      </c>
      <c r="C771">
        <v>2</v>
      </c>
      <c r="D771" t="s">
        <v>5445</v>
      </c>
    </row>
    <row r="772" spans="1:4">
      <c r="A772" t="s">
        <v>4083</v>
      </c>
      <c r="B772">
        <v>344</v>
      </c>
      <c r="C772">
        <v>3</v>
      </c>
      <c r="D772" t="s">
        <v>5446</v>
      </c>
    </row>
    <row r="773" spans="1:4">
      <c r="A773" t="s">
        <v>4084</v>
      </c>
      <c r="B773">
        <v>344</v>
      </c>
      <c r="C773">
        <v>4</v>
      </c>
      <c r="D773" t="s">
        <v>5447</v>
      </c>
    </row>
    <row r="774" spans="1:4">
      <c r="A774" t="s">
        <v>4085</v>
      </c>
      <c r="B774">
        <v>344</v>
      </c>
      <c r="C774">
        <v>5</v>
      </c>
      <c r="D774" t="s">
        <v>5448</v>
      </c>
    </row>
    <row r="775" spans="1:4">
      <c r="A775" t="s">
        <v>4086</v>
      </c>
      <c r="B775">
        <v>344</v>
      </c>
      <c r="C775">
        <v>6</v>
      </c>
      <c r="D775" t="s">
        <v>4087</v>
      </c>
    </row>
    <row r="776" spans="1:4">
      <c r="A776" t="s">
        <v>4088</v>
      </c>
      <c r="B776">
        <v>344</v>
      </c>
      <c r="C776">
        <v>7</v>
      </c>
      <c r="D776" t="s">
        <v>5449</v>
      </c>
    </row>
    <row r="777" spans="1:4">
      <c r="A777" t="s">
        <v>4089</v>
      </c>
      <c r="B777">
        <v>344</v>
      </c>
      <c r="C777">
        <v>8</v>
      </c>
      <c r="D777" t="s">
        <v>4679</v>
      </c>
    </row>
    <row r="778" spans="1:4">
      <c r="A778" t="s">
        <v>4090</v>
      </c>
      <c r="B778">
        <v>344</v>
      </c>
      <c r="C778">
        <v>9</v>
      </c>
      <c r="D778" t="s">
        <v>4091</v>
      </c>
    </row>
    <row r="779" spans="1:4">
      <c r="A779" t="s">
        <v>4092</v>
      </c>
      <c r="B779">
        <v>344</v>
      </c>
      <c r="C779">
        <v>10</v>
      </c>
      <c r="D779" t="s">
        <v>5450</v>
      </c>
    </row>
    <row r="780" spans="1:4">
      <c r="A780" t="s">
        <v>4093</v>
      </c>
      <c r="B780">
        <v>344</v>
      </c>
      <c r="C780">
        <v>11</v>
      </c>
      <c r="D780" t="s">
        <v>5451</v>
      </c>
    </row>
    <row r="781" spans="1:4">
      <c r="A781" t="s">
        <v>4094</v>
      </c>
      <c r="B781">
        <v>344</v>
      </c>
      <c r="C781">
        <v>12</v>
      </c>
      <c r="D781" t="s">
        <v>5452</v>
      </c>
    </row>
    <row r="782" spans="1:4">
      <c r="A782" t="s">
        <v>4095</v>
      </c>
      <c r="B782">
        <v>344</v>
      </c>
      <c r="C782">
        <v>13</v>
      </c>
      <c r="D782" t="s">
        <v>5453</v>
      </c>
    </row>
    <row r="783" spans="1:4">
      <c r="A783" t="s">
        <v>4096</v>
      </c>
      <c r="B783">
        <v>344</v>
      </c>
      <c r="C783">
        <v>14</v>
      </c>
      <c r="D783" t="s">
        <v>5454</v>
      </c>
    </row>
    <row r="784" spans="1:4">
      <c r="A784" t="s">
        <v>4097</v>
      </c>
      <c r="B784">
        <v>345</v>
      </c>
      <c r="C784">
        <v>16</v>
      </c>
      <c r="D784" t="s">
        <v>5455</v>
      </c>
    </row>
    <row r="785" spans="1:4">
      <c r="A785" t="s">
        <v>4098</v>
      </c>
      <c r="B785">
        <v>345</v>
      </c>
      <c r="C785">
        <v>17</v>
      </c>
      <c r="D785" t="s">
        <v>5456</v>
      </c>
    </row>
    <row r="786" spans="1:4">
      <c r="A786" t="s">
        <v>4099</v>
      </c>
      <c r="B786">
        <v>345</v>
      </c>
      <c r="C786">
        <v>18</v>
      </c>
      <c r="D786" t="s">
        <v>5457</v>
      </c>
    </row>
    <row r="787" spans="1:4">
      <c r="A787" t="s">
        <v>4100</v>
      </c>
      <c r="B787">
        <v>345</v>
      </c>
      <c r="C787">
        <v>19</v>
      </c>
      <c r="D787" t="s">
        <v>5458</v>
      </c>
    </row>
    <row r="788" spans="1:4">
      <c r="A788" t="s">
        <v>4101</v>
      </c>
      <c r="B788">
        <v>345</v>
      </c>
      <c r="C788">
        <v>20</v>
      </c>
      <c r="D788" t="s">
        <v>5459</v>
      </c>
    </row>
    <row r="789" spans="1:4">
      <c r="A789" t="s">
        <v>4102</v>
      </c>
      <c r="B789">
        <v>345</v>
      </c>
      <c r="C789">
        <v>21</v>
      </c>
      <c r="D789" t="s">
        <v>4103</v>
      </c>
    </row>
    <row r="790" spans="1:4">
      <c r="A790" t="s">
        <v>4104</v>
      </c>
      <c r="B790">
        <v>345</v>
      </c>
      <c r="C790">
        <v>22</v>
      </c>
      <c r="D790" t="s">
        <v>4105</v>
      </c>
    </row>
    <row r="791" spans="1:4">
      <c r="A791" t="s">
        <v>4106</v>
      </c>
      <c r="B791">
        <v>345</v>
      </c>
      <c r="C791">
        <v>23</v>
      </c>
      <c r="D791" t="s">
        <v>5460</v>
      </c>
    </row>
    <row r="792" spans="1:4">
      <c r="A792" t="s">
        <v>4107</v>
      </c>
      <c r="B792">
        <v>345</v>
      </c>
      <c r="C792">
        <v>24</v>
      </c>
      <c r="D792" t="s">
        <v>5461</v>
      </c>
    </row>
    <row r="793" spans="1:4">
      <c r="A793" t="s">
        <v>4108</v>
      </c>
      <c r="B793">
        <v>345</v>
      </c>
      <c r="C793">
        <v>25</v>
      </c>
      <c r="D793" t="s">
        <v>4109</v>
      </c>
    </row>
    <row r="794" spans="1:4">
      <c r="A794" t="s">
        <v>4110</v>
      </c>
      <c r="B794">
        <v>345</v>
      </c>
      <c r="C794">
        <v>26</v>
      </c>
      <c r="D794" t="s">
        <v>5462</v>
      </c>
    </row>
    <row r="795" spans="1:4">
      <c r="A795" t="s">
        <v>4111</v>
      </c>
      <c r="B795">
        <v>345</v>
      </c>
      <c r="C795">
        <v>27</v>
      </c>
      <c r="D795" t="s">
        <v>5463</v>
      </c>
    </row>
    <row r="796" spans="1:4">
      <c r="A796" t="s">
        <v>4112</v>
      </c>
      <c r="B796">
        <v>345</v>
      </c>
      <c r="C796">
        <v>28</v>
      </c>
      <c r="D796" t="s">
        <v>5464</v>
      </c>
    </row>
    <row r="797" spans="1:4">
      <c r="A797" t="s">
        <v>4113</v>
      </c>
      <c r="B797">
        <v>345</v>
      </c>
      <c r="C797">
        <v>29</v>
      </c>
      <c r="D797" t="s">
        <v>5465</v>
      </c>
    </row>
    <row r="798" spans="1:4">
      <c r="A798" t="s">
        <v>4114</v>
      </c>
      <c r="B798">
        <v>346</v>
      </c>
      <c r="C798">
        <v>1</v>
      </c>
      <c r="D798" t="s">
        <v>5466</v>
      </c>
    </row>
    <row r="799" spans="1:4">
      <c r="A799" t="s">
        <v>4115</v>
      </c>
      <c r="B799">
        <v>346</v>
      </c>
      <c r="C799">
        <v>2</v>
      </c>
      <c r="D799" t="s">
        <v>5467</v>
      </c>
    </row>
    <row r="800" spans="1:4">
      <c r="A800" t="s">
        <v>4116</v>
      </c>
      <c r="B800">
        <v>346</v>
      </c>
      <c r="C800">
        <v>3</v>
      </c>
      <c r="D800" t="s">
        <v>5468</v>
      </c>
    </row>
    <row r="801" spans="1:4">
      <c r="A801" t="s">
        <v>4117</v>
      </c>
      <c r="B801">
        <v>346</v>
      </c>
      <c r="C801">
        <v>4</v>
      </c>
      <c r="D801" t="s">
        <v>5469</v>
      </c>
    </row>
    <row r="802" spans="1:4">
      <c r="A802" t="s">
        <v>4118</v>
      </c>
      <c r="B802">
        <v>346</v>
      </c>
      <c r="C802">
        <v>5</v>
      </c>
      <c r="D802" t="s">
        <v>4680</v>
      </c>
    </row>
    <row r="803" spans="1:4">
      <c r="A803" t="s">
        <v>4119</v>
      </c>
      <c r="B803">
        <v>346</v>
      </c>
      <c r="C803">
        <v>6</v>
      </c>
      <c r="D803" t="s">
        <v>5470</v>
      </c>
    </row>
    <row r="804" spans="1:4">
      <c r="A804" t="s">
        <v>4120</v>
      </c>
      <c r="B804">
        <v>346</v>
      </c>
      <c r="C804">
        <v>7</v>
      </c>
      <c r="D804" t="s">
        <v>5471</v>
      </c>
    </row>
    <row r="805" spans="1:4">
      <c r="A805" t="s">
        <v>4121</v>
      </c>
      <c r="B805">
        <v>346</v>
      </c>
      <c r="C805">
        <v>8</v>
      </c>
      <c r="D805" t="s">
        <v>5472</v>
      </c>
    </row>
    <row r="806" spans="1:4">
      <c r="A806" t="s">
        <v>4122</v>
      </c>
      <c r="B806">
        <v>346</v>
      </c>
      <c r="C806">
        <v>9</v>
      </c>
      <c r="D806" t="s">
        <v>5473</v>
      </c>
    </row>
    <row r="807" spans="1:4">
      <c r="A807" t="s">
        <v>4123</v>
      </c>
      <c r="B807">
        <v>346</v>
      </c>
      <c r="C807">
        <v>10</v>
      </c>
      <c r="D807" t="s">
        <v>5474</v>
      </c>
    </row>
    <row r="808" spans="1:4">
      <c r="A808" t="s">
        <v>4124</v>
      </c>
      <c r="B808">
        <v>346</v>
      </c>
      <c r="C808">
        <v>11</v>
      </c>
      <c r="D808" t="s">
        <v>5475</v>
      </c>
    </row>
    <row r="809" spans="1:4">
      <c r="A809" t="s">
        <v>4125</v>
      </c>
      <c r="B809">
        <v>346</v>
      </c>
      <c r="C809">
        <v>12</v>
      </c>
      <c r="D809" t="s">
        <v>5476</v>
      </c>
    </row>
    <row r="810" spans="1:4">
      <c r="A810" t="s">
        <v>4126</v>
      </c>
      <c r="B810">
        <v>346</v>
      </c>
      <c r="C810">
        <v>13</v>
      </c>
      <c r="D810" t="s">
        <v>5477</v>
      </c>
    </row>
    <row r="811" spans="1:4">
      <c r="A811" t="s">
        <v>4127</v>
      </c>
      <c r="B811">
        <v>346</v>
      </c>
      <c r="C811">
        <v>14</v>
      </c>
      <c r="D811" t="s">
        <v>5478</v>
      </c>
    </row>
    <row r="812" spans="1:4">
      <c r="A812" t="s">
        <v>4128</v>
      </c>
      <c r="B812">
        <v>347</v>
      </c>
      <c r="C812">
        <v>16</v>
      </c>
      <c r="D812" t="s">
        <v>5479</v>
      </c>
    </row>
    <row r="813" spans="1:4">
      <c r="A813" t="s">
        <v>4129</v>
      </c>
      <c r="B813">
        <v>347</v>
      </c>
      <c r="C813">
        <v>17</v>
      </c>
      <c r="D813" t="s">
        <v>5480</v>
      </c>
    </row>
    <row r="814" spans="1:4">
      <c r="A814" t="s">
        <v>4130</v>
      </c>
      <c r="B814">
        <v>347</v>
      </c>
      <c r="C814">
        <v>18</v>
      </c>
      <c r="D814" t="s">
        <v>5481</v>
      </c>
    </row>
    <row r="815" spans="1:4">
      <c r="A815" t="s">
        <v>4131</v>
      </c>
      <c r="B815">
        <v>347</v>
      </c>
      <c r="C815">
        <v>19</v>
      </c>
      <c r="D815" t="s">
        <v>5482</v>
      </c>
    </row>
    <row r="816" spans="1:4">
      <c r="A816" t="s">
        <v>4132</v>
      </c>
      <c r="B816">
        <v>347</v>
      </c>
      <c r="C816">
        <v>20</v>
      </c>
      <c r="D816" t="s">
        <v>5483</v>
      </c>
    </row>
    <row r="817" spans="1:4">
      <c r="A817" t="s">
        <v>4133</v>
      </c>
      <c r="B817">
        <v>347</v>
      </c>
      <c r="C817">
        <v>21</v>
      </c>
      <c r="D817" t="s">
        <v>5484</v>
      </c>
    </row>
    <row r="818" spans="1:4">
      <c r="A818" t="s">
        <v>4134</v>
      </c>
      <c r="B818">
        <v>347</v>
      </c>
      <c r="C818">
        <v>22</v>
      </c>
      <c r="D818" t="s">
        <v>5485</v>
      </c>
    </row>
    <row r="819" spans="1:4">
      <c r="A819" t="s">
        <v>4135</v>
      </c>
      <c r="B819">
        <v>347</v>
      </c>
      <c r="C819">
        <v>23</v>
      </c>
      <c r="D819" t="s">
        <v>4681</v>
      </c>
    </row>
    <row r="820" spans="1:4">
      <c r="A820" t="s">
        <v>4136</v>
      </c>
      <c r="B820">
        <v>347</v>
      </c>
      <c r="C820">
        <v>24</v>
      </c>
      <c r="D820" t="s">
        <v>4137</v>
      </c>
    </row>
    <row r="821" spans="1:4">
      <c r="A821" t="s">
        <v>4138</v>
      </c>
      <c r="B821">
        <v>347</v>
      </c>
      <c r="C821">
        <v>25</v>
      </c>
      <c r="D821" t="s">
        <v>5486</v>
      </c>
    </row>
    <row r="822" spans="1:4">
      <c r="A822" t="s">
        <v>4139</v>
      </c>
      <c r="B822">
        <v>347</v>
      </c>
      <c r="C822">
        <v>26</v>
      </c>
      <c r="D822" t="s">
        <v>5487</v>
      </c>
    </row>
    <row r="823" spans="1:4">
      <c r="A823" t="s">
        <v>4140</v>
      </c>
      <c r="B823">
        <v>347</v>
      </c>
      <c r="C823">
        <v>27</v>
      </c>
      <c r="D823" t="s">
        <v>5488</v>
      </c>
    </row>
    <row r="824" spans="1:4">
      <c r="A824" t="s">
        <v>4141</v>
      </c>
      <c r="B824">
        <v>347</v>
      </c>
      <c r="C824">
        <v>28</v>
      </c>
      <c r="D824" t="s">
        <v>5489</v>
      </c>
    </row>
    <row r="825" spans="1:4">
      <c r="A825" t="s">
        <v>4142</v>
      </c>
      <c r="B825">
        <v>347</v>
      </c>
      <c r="C825">
        <v>29</v>
      </c>
      <c r="D825" t="s">
        <v>5490</v>
      </c>
    </row>
    <row r="826" spans="1:4">
      <c r="A826" t="s">
        <v>4143</v>
      </c>
      <c r="B826">
        <v>348</v>
      </c>
      <c r="C826">
        <v>1</v>
      </c>
      <c r="D826" t="s">
        <v>5491</v>
      </c>
    </row>
    <row r="827" spans="1:4">
      <c r="A827" t="s">
        <v>4144</v>
      </c>
      <c r="B827">
        <v>348</v>
      </c>
      <c r="C827">
        <v>2</v>
      </c>
      <c r="D827" t="s">
        <v>5492</v>
      </c>
    </row>
    <row r="828" spans="1:4">
      <c r="A828" t="s">
        <v>4145</v>
      </c>
      <c r="B828">
        <v>348</v>
      </c>
      <c r="C828">
        <v>3</v>
      </c>
      <c r="D828" t="s">
        <v>5493</v>
      </c>
    </row>
    <row r="829" spans="1:4">
      <c r="A829" t="s">
        <v>4146</v>
      </c>
      <c r="B829">
        <v>348</v>
      </c>
      <c r="C829">
        <v>4</v>
      </c>
      <c r="D829" t="s">
        <v>4147</v>
      </c>
    </row>
    <row r="830" spans="1:4">
      <c r="A830" t="s">
        <v>4148</v>
      </c>
      <c r="B830">
        <v>348</v>
      </c>
      <c r="C830">
        <v>5</v>
      </c>
      <c r="D830" t="s">
        <v>5494</v>
      </c>
    </row>
    <row r="831" spans="1:4">
      <c r="A831" t="s">
        <v>4149</v>
      </c>
      <c r="B831">
        <v>348</v>
      </c>
      <c r="C831">
        <v>6</v>
      </c>
      <c r="D831" t="s">
        <v>5495</v>
      </c>
    </row>
    <row r="832" spans="1:4">
      <c r="A832" t="s">
        <v>4150</v>
      </c>
      <c r="B832">
        <v>348</v>
      </c>
      <c r="C832">
        <v>7</v>
      </c>
      <c r="D832" t="s">
        <v>5496</v>
      </c>
    </row>
    <row r="833" spans="1:4">
      <c r="A833" t="s">
        <v>4151</v>
      </c>
      <c r="B833">
        <v>348</v>
      </c>
      <c r="C833">
        <v>8</v>
      </c>
      <c r="D833" t="s">
        <v>5497</v>
      </c>
    </row>
    <row r="834" spans="1:4">
      <c r="A834" t="s">
        <v>4152</v>
      </c>
      <c r="B834">
        <v>348</v>
      </c>
      <c r="C834">
        <v>9</v>
      </c>
      <c r="D834" t="s">
        <v>5498</v>
      </c>
    </row>
    <row r="835" spans="1:4">
      <c r="A835" t="s">
        <v>4153</v>
      </c>
      <c r="B835">
        <v>348</v>
      </c>
      <c r="C835">
        <v>10</v>
      </c>
      <c r="D835" t="s">
        <v>5499</v>
      </c>
    </row>
    <row r="836" spans="1:4">
      <c r="A836" t="s">
        <v>4154</v>
      </c>
      <c r="B836">
        <v>348</v>
      </c>
      <c r="C836">
        <v>11</v>
      </c>
      <c r="D836" t="s">
        <v>5500</v>
      </c>
    </row>
    <row r="837" spans="1:4">
      <c r="A837" t="s">
        <v>4155</v>
      </c>
      <c r="B837">
        <v>348</v>
      </c>
      <c r="C837">
        <v>12</v>
      </c>
      <c r="D837" t="s">
        <v>5501</v>
      </c>
    </row>
    <row r="838" spans="1:4">
      <c r="A838" t="s">
        <v>4156</v>
      </c>
      <c r="B838">
        <v>348</v>
      </c>
      <c r="C838">
        <v>13</v>
      </c>
      <c r="D838" t="s">
        <v>4157</v>
      </c>
    </row>
    <row r="839" spans="1:4">
      <c r="A839" t="s">
        <v>4158</v>
      </c>
      <c r="B839">
        <v>348</v>
      </c>
      <c r="C839">
        <v>14</v>
      </c>
      <c r="D839" t="s">
        <v>5502</v>
      </c>
    </row>
    <row r="840" spans="1:4">
      <c r="A840" t="s">
        <v>4159</v>
      </c>
      <c r="B840">
        <v>349</v>
      </c>
      <c r="C840">
        <v>16</v>
      </c>
      <c r="D840" t="s">
        <v>5503</v>
      </c>
    </row>
    <row r="841" spans="1:4">
      <c r="A841" t="s">
        <v>4160</v>
      </c>
      <c r="B841">
        <v>349</v>
      </c>
      <c r="C841">
        <v>17</v>
      </c>
      <c r="D841" t="s">
        <v>5504</v>
      </c>
    </row>
    <row r="842" spans="1:4">
      <c r="A842" t="s">
        <v>4161</v>
      </c>
      <c r="B842">
        <v>349</v>
      </c>
      <c r="C842">
        <v>18</v>
      </c>
      <c r="D842" t="s">
        <v>5505</v>
      </c>
    </row>
    <row r="843" spans="1:4">
      <c r="A843" t="s">
        <v>4162</v>
      </c>
      <c r="B843">
        <v>349</v>
      </c>
      <c r="C843">
        <v>19</v>
      </c>
      <c r="D843" t="s">
        <v>5506</v>
      </c>
    </row>
    <row r="844" spans="1:4">
      <c r="A844" t="s">
        <v>4163</v>
      </c>
      <c r="B844">
        <v>349</v>
      </c>
      <c r="C844">
        <v>20</v>
      </c>
      <c r="D844" t="s">
        <v>5507</v>
      </c>
    </row>
    <row r="845" spans="1:4">
      <c r="A845" t="s">
        <v>4164</v>
      </c>
      <c r="B845">
        <v>349</v>
      </c>
      <c r="C845">
        <v>21</v>
      </c>
      <c r="D845" t="s">
        <v>5508</v>
      </c>
    </row>
    <row r="846" spans="1:4">
      <c r="A846" t="s">
        <v>4165</v>
      </c>
      <c r="B846">
        <v>349</v>
      </c>
      <c r="C846">
        <v>22</v>
      </c>
      <c r="D846" t="s">
        <v>5509</v>
      </c>
    </row>
    <row r="847" spans="1:4">
      <c r="A847" t="s">
        <v>4166</v>
      </c>
      <c r="B847">
        <v>349</v>
      </c>
      <c r="C847">
        <v>23</v>
      </c>
      <c r="D847" t="s">
        <v>5510</v>
      </c>
    </row>
    <row r="848" spans="1:4">
      <c r="A848" t="s">
        <v>4167</v>
      </c>
      <c r="B848">
        <v>349</v>
      </c>
      <c r="C848">
        <v>24</v>
      </c>
      <c r="D848" t="s">
        <v>5511</v>
      </c>
    </row>
    <row r="849" spans="1:4">
      <c r="A849" t="s">
        <v>4168</v>
      </c>
      <c r="B849">
        <v>349</v>
      </c>
      <c r="C849">
        <v>25</v>
      </c>
      <c r="D849" t="s">
        <v>5512</v>
      </c>
    </row>
    <row r="850" spans="1:4">
      <c r="A850" t="s">
        <v>4169</v>
      </c>
      <c r="B850">
        <v>349</v>
      </c>
      <c r="C850">
        <v>26</v>
      </c>
      <c r="D850" t="s">
        <v>5513</v>
      </c>
    </row>
    <row r="851" spans="1:4">
      <c r="A851" t="s">
        <v>4170</v>
      </c>
      <c r="B851">
        <v>349</v>
      </c>
      <c r="C851">
        <v>27</v>
      </c>
      <c r="D851" t="s">
        <v>5514</v>
      </c>
    </row>
    <row r="852" spans="1:4">
      <c r="A852" t="s">
        <v>4171</v>
      </c>
      <c r="B852">
        <v>349</v>
      </c>
      <c r="C852">
        <v>28</v>
      </c>
      <c r="D852" t="s">
        <v>5515</v>
      </c>
    </row>
    <row r="853" spans="1:4">
      <c r="A853" t="s">
        <v>4172</v>
      </c>
      <c r="B853">
        <v>349</v>
      </c>
      <c r="C853">
        <v>29</v>
      </c>
      <c r="D853" t="s">
        <v>5516</v>
      </c>
    </row>
    <row r="854" spans="1:4">
      <c r="A854" t="s">
        <v>4173</v>
      </c>
      <c r="B854">
        <v>350</v>
      </c>
      <c r="C854">
        <v>1</v>
      </c>
      <c r="D854" t="s">
        <v>5517</v>
      </c>
    </row>
    <row r="855" spans="1:4">
      <c r="A855" t="s">
        <v>4174</v>
      </c>
      <c r="B855">
        <v>350</v>
      </c>
      <c r="C855">
        <v>2</v>
      </c>
      <c r="D855" t="s">
        <v>5518</v>
      </c>
    </row>
    <row r="856" spans="1:4">
      <c r="A856" t="s">
        <v>4175</v>
      </c>
      <c r="B856">
        <v>350</v>
      </c>
      <c r="C856">
        <v>3</v>
      </c>
      <c r="D856" t="s">
        <v>5519</v>
      </c>
    </row>
    <row r="857" spans="1:4">
      <c r="A857" t="s">
        <v>4176</v>
      </c>
      <c r="B857">
        <v>350</v>
      </c>
      <c r="C857">
        <v>4</v>
      </c>
      <c r="D857" t="s">
        <v>5520</v>
      </c>
    </row>
    <row r="858" spans="1:4">
      <c r="A858" t="s">
        <v>4177</v>
      </c>
      <c r="B858">
        <v>350</v>
      </c>
      <c r="C858">
        <v>5</v>
      </c>
      <c r="D858" t="s">
        <v>4178</v>
      </c>
    </row>
    <row r="859" spans="1:4">
      <c r="A859" t="s">
        <v>4179</v>
      </c>
      <c r="B859">
        <v>350</v>
      </c>
      <c r="C859">
        <v>6</v>
      </c>
      <c r="D859" t="s">
        <v>5521</v>
      </c>
    </row>
    <row r="860" spans="1:4">
      <c r="A860" t="s">
        <v>4180</v>
      </c>
      <c r="B860">
        <v>350</v>
      </c>
      <c r="C860">
        <v>7</v>
      </c>
      <c r="D860" t="s">
        <v>5522</v>
      </c>
    </row>
    <row r="861" spans="1:4">
      <c r="A861" t="s">
        <v>4181</v>
      </c>
      <c r="B861">
        <v>350</v>
      </c>
      <c r="C861">
        <v>8</v>
      </c>
      <c r="D861" t="s">
        <v>5523</v>
      </c>
    </row>
    <row r="862" spans="1:4">
      <c r="A862" t="s">
        <v>4182</v>
      </c>
      <c r="B862">
        <v>350</v>
      </c>
      <c r="C862">
        <v>9</v>
      </c>
      <c r="D862" t="s">
        <v>5524</v>
      </c>
    </row>
    <row r="863" spans="1:4">
      <c r="A863" t="s">
        <v>4183</v>
      </c>
      <c r="B863">
        <v>350</v>
      </c>
      <c r="C863">
        <v>10</v>
      </c>
      <c r="D863" t="s">
        <v>5525</v>
      </c>
    </row>
    <row r="864" spans="1:4">
      <c r="A864" t="s">
        <v>4184</v>
      </c>
      <c r="B864">
        <v>350</v>
      </c>
      <c r="C864">
        <v>11</v>
      </c>
      <c r="D864" t="s">
        <v>4185</v>
      </c>
    </row>
    <row r="865" spans="1:4">
      <c r="A865" t="s">
        <v>4186</v>
      </c>
      <c r="B865">
        <v>350</v>
      </c>
      <c r="C865">
        <v>12</v>
      </c>
      <c r="D865" t="s">
        <v>5526</v>
      </c>
    </row>
    <row r="866" spans="1:4">
      <c r="A866" t="s">
        <v>4187</v>
      </c>
      <c r="B866">
        <v>350</v>
      </c>
      <c r="C866">
        <v>13</v>
      </c>
      <c r="D866" t="s">
        <v>5527</v>
      </c>
    </row>
    <row r="867" spans="1:4">
      <c r="A867" t="s">
        <v>4188</v>
      </c>
      <c r="B867">
        <v>350</v>
      </c>
      <c r="C867">
        <v>14</v>
      </c>
      <c r="D867" t="s">
        <v>5528</v>
      </c>
    </row>
    <row r="868" spans="1:4">
      <c r="A868" t="s">
        <v>4189</v>
      </c>
      <c r="B868">
        <v>351</v>
      </c>
      <c r="C868">
        <v>16</v>
      </c>
      <c r="D868" t="s">
        <v>5529</v>
      </c>
    </row>
    <row r="869" spans="1:4">
      <c r="A869" t="s">
        <v>4190</v>
      </c>
      <c r="B869">
        <v>351</v>
      </c>
      <c r="C869">
        <v>17</v>
      </c>
      <c r="D869" t="s">
        <v>5530</v>
      </c>
    </row>
    <row r="870" spans="1:4">
      <c r="A870" t="s">
        <v>4191</v>
      </c>
      <c r="B870">
        <v>351</v>
      </c>
      <c r="C870">
        <v>18</v>
      </c>
      <c r="D870" t="s">
        <v>5531</v>
      </c>
    </row>
    <row r="871" spans="1:4">
      <c r="A871" t="s">
        <v>4192</v>
      </c>
      <c r="B871">
        <v>351</v>
      </c>
      <c r="C871">
        <v>19</v>
      </c>
      <c r="D871" t="s">
        <v>5532</v>
      </c>
    </row>
    <row r="872" spans="1:4">
      <c r="A872" t="s">
        <v>4193</v>
      </c>
      <c r="B872">
        <v>351</v>
      </c>
      <c r="C872">
        <v>20</v>
      </c>
      <c r="D872" t="s">
        <v>5533</v>
      </c>
    </row>
    <row r="873" spans="1:4">
      <c r="A873" t="s">
        <v>4194</v>
      </c>
      <c r="B873">
        <v>351</v>
      </c>
      <c r="C873">
        <v>21</v>
      </c>
      <c r="D873" t="s">
        <v>5534</v>
      </c>
    </row>
    <row r="874" spans="1:4">
      <c r="A874" t="s">
        <v>4195</v>
      </c>
      <c r="B874">
        <v>351</v>
      </c>
      <c r="C874">
        <v>22</v>
      </c>
      <c r="D874" t="s">
        <v>5535</v>
      </c>
    </row>
    <row r="875" spans="1:4">
      <c r="A875" t="s">
        <v>4196</v>
      </c>
      <c r="B875">
        <v>351</v>
      </c>
      <c r="C875">
        <v>23</v>
      </c>
      <c r="D875" t="s">
        <v>5536</v>
      </c>
    </row>
    <row r="876" spans="1:4">
      <c r="A876" t="s">
        <v>4197</v>
      </c>
      <c r="B876">
        <v>351</v>
      </c>
      <c r="C876">
        <v>24</v>
      </c>
      <c r="D876" t="s">
        <v>5537</v>
      </c>
    </row>
    <row r="877" spans="1:4">
      <c r="A877" t="s">
        <v>4198</v>
      </c>
      <c r="B877">
        <v>351</v>
      </c>
      <c r="C877">
        <v>25</v>
      </c>
      <c r="D877" t="s">
        <v>5538</v>
      </c>
    </row>
    <row r="878" spans="1:4">
      <c r="A878" t="s">
        <v>4199</v>
      </c>
      <c r="B878">
        <v>351</v>
      </c>
      <c r="C878">
        <v>26</v>
      </c>
      <c r="D878" t="s">
        <v>5539</v>
      </c>
    </row>
    <row r="879" spans="1:4">
      <c r="A879" t="s">
        <v>4200</v>
      </c>
      <c r="B879">
        <v>351</v>
      </c>
      <c r="C879">
        <v>27</v>
      </c>
      <c r="D879" t="s">
        <v>5540</v>
      </c>
    </row>
    <row r="880" spans="1:4">
      <c r="A880" t="s">
        <v>4201</v>
      </c>
      <c r="B880">
        <v>351</v>
      </c>
      <c r="C880">
        <v>28</v>
      </c>
      <c r="D880" t="s">
        <v>4202</v>
      </c>
    </row>
    <row r="881" spans="1:4">
      <c r="A881" t="s">
        <v>4203</v>
      </c>
      <c r="B881">
        <v>351</v>
      </c>
      <c r="C881">
        <v>29</v>
      </c>
      <c r="D881" t="s">
        <v>5541</v>
      </c>
    </row>
    <row r="882" spans="1:4">
      <c r="A882" t="s">
        <v>4204</v>
      </c>
      <c r="B882">
        <v>352</v>
      </c>
      <c r="C882">
        <v>1</v>
      </c>
      <c r="D882" t="s">
        <v>5542</v>
      </c>
    </row>
    <row r="883" spans="1:4">
      <c r="A883" t="s">
        <v>4205</v>
      </c>
      <c r="B883">
        <v>352</v>
      </c>
      <c r="C883">
        <v>2</v>
      </c>
      <c r="D883" t="s">
        <v>5543</v>
      </c>
    </row>
    <row r="884" spans="1:4">
      <c r="A884" t="s">
        <v>4206</v>
      </c>
      <c r="B884">
        <v>352</v>
      </c>
      <c r="C884">
        <v>3</v>
      </c>
      <c r="D884" t="s">
        <v>5544</v>
      </c>
    </row>
    <row r="885" spans="1:4">
      <c r="A885" t="s">
        <v>4207</v>
      </c>
      <c r="B885">
        <v>352</v>
      </c>
      <c r="C885">
        <v>4</v>
      </c>
      <c r="D885" t="s">
        <v>5545</v>
      </c>
    </row>
    <row r="886" spans="1:4">
      <c r="A886" t="s">
        <v>4208</v>
      </c>
      <c r="B886">
        <v>352</v>
      </c>
      <c r="C886">
        <v>5</v>
      </c>
      <c r="D886" t="s">
        <v>5546</v>
      </c>
    </row>
    <row r="887" spans="1:4">
      <c r="A887" t="s">
        <v>4209</v>
      </c>
      <c r="B887">
        <v>352</v>
      </c>
      <c r="C887">
        <v>6</v>
      </c>
      <c r="D887" t="s">
        <v>5547</v>
      </c>
    </row>
    <row r="888" spans="1:4">
      <c r="A888" t="s">
        <v>4210</v>
      </c>
      <c r="B888">
        <v>352</v>
      </c>
      <c r="C888">
        <v>7</v>
      </c>
      <c r="D888" t="s">
        <v>5548</v>
      </c>
    </row>
    <row r="889" spans="1:4">
      <c r="A889" t="s">
        <v>4211</v>
      </c>
      <c r="B889">
        <v>352</v>
      </c>
      <c r="C889">
        <v>8</v>
      </c>
      <c r="D889" t="s">
        <v>5549</v>
      </c>
    </row>
    <row r="890" spans="1:4">
      <c r="A890" t="s">
        <v>4212</v>
      </c>
      <c r="B890">
        <v>352</v>
      </c>
      <c r="C890">
        <v>9</v>
      </c>
      <c r="D890" t="s">
        <v>5550</v>
      </c>
    </row>
    <row r="891" spans="1:4">
      <c r="A891" t="s">
        <v>4213</v>
      </c>
      <c r="B891">
        <v>352</v>
      </c>
      <c r="C891">
        <v>10</v>
      </c>
      <c r="D891" t="s">
        <v>5551</v>
      </c>
    </row>
    <row r="892" spans="1:4">
      <c r="A892" t="s">
        <v>4214</v>
      </c>
      <c r="B892">
        <v>352</v>
      </c>
      <c r="C892">
        <v>11</v>
      </c>
      <c r="D892" t="s">
        <v>5552</v>
      </c>
    </row>
    <row r="893" spans="1:4">
      <c r="A893" t="s">
        <v>4215</v>
      </c>
      <c r="B893">
        <v>352</v>
      </c>
      <c r="C893">
        <v>12</v>
      </c>
      <c r="D893" t="s">
        <v>4216</v>
      </c>
    </row>
    <row r="894" spans="1:4">
      <c r="A894" t="s">
        <v>4217</v>
      </c>
      <c r="B894">
        <v>352</v>
      </c>
      <c r="C894">
        <v>13</v>
      </c>
      <c r="D894" t="s">
        <v>5553</v>
      </c>
    </row>
    <row r="895" spans="1:4">
      <c r="A895" t="s">
        <v>4218</v>
      </c>
      <c r="B895">
        <v>352</v>
      </c>
      <c r="C895">
        <v>14</v>
      </c>
      <c r="D895" t="s">
        <v>5554</v>
      </c>
    </row>
    <row r="896" spans="1:4">
      <c r="A896" t="s">
        <v>4219</v>
      </c>
      <c r="B896">
        <v>353</v>
      </c>
      <c r="C896">
        <v>16</v>
      </c>
      <c r="D896" t="s">
        <v>5555</v>
      </c>
    </row>
    <row r="897" spans="1:4">
      <c r="A897" t="s">
        <v>4220</v>
      </c>
      <c r="B897">
        <v>353</v>
      </c>
      <c r="C897">
        <v>17</v>
      </c>
      <c r="D897" t="s">
        <v>5556</v>
      </c>
    </row>
    <row r="898" spans="1:4">
      <c r="A898" t="s">
        <v>4221</v>
      </c>
      <c r="B898">
        <v>353</v>
      </c>
      <c r="C898">
        <v>18</v>
      </c>
      <c r="D898" t="s">
        <v>5557</v>
      </c>
    </row>
    <row r="899" spans="1:4">
      <c r="A899" t="s">
        <v>4222</v>
      </c>
      <c r="B899">
        <v>353</v>
      </c>
      <c r="C899">
        <v>19</v>
      </c>
      <c r="D899" t="s">
        <v>5558</v>
      </c>
    </row>
    <row r="900" spans="1:4">
      <c r="A900" t="s">
        <v>4223</v>
      </c>
      <c r="B900">
        <v>353</v>
      </c>
      <c r="C900">
        <v>20</v>
      </c>
      <c r="D900" t="s">
        <v>5559</v>
      </c>
    </row>
    <row r="901" spans="1:4">
      <c r="A901" t="s">
        <v>4224</v>
      </c>
      <c r="B901">
        <v>353</v>
      </c>
      <c r="C901">
        <v>21</v>
      </c>
      <c r="D901" t="s">
        <v>5560</v>
      </c>
    </row>
    <row r="902" spans="1:4">
      <c r="A902" t="s">
        <v>4225</v>
      </c>
      <c r="B902">
        <v>353</v>
      </c>
      <c r="C902">
        <v>22</v>
      </c>
      <c r="D902" t="s">
        <v>5561</v>
      </c>
    </row>
    <row r="903" spans="1:4">
      <c r="A903" t="s">
        <v>4226</v>
      </c>
      <c r="B903">
        <v>353</v>
      </c>
      <c r="C903">
        <v>23</v>
      </c>
      <c r="D903" t="s">
        <v>5562</v>
      </c>
    </row>
    <row r="904" spans="1:4">
      <c r="A904" t="s">
        <v>4227</v>
      </c>
      <c r="B904">
        <v>353</v>
      </c>
      <c r="C904">
        <v>24</v>
      </c>
      <c r="D904" t="s">
        <v>4228</v>
      </c>
    </row>
    <row r="905" spans="1:4">
      <c r="A905" t="s">
        <v>4229</v>
      </c>
      <c r="B905">
        <v>353</v>
      </c>
      <c r="C905">
        <v>25</v>
      </c>
      <c r="D905" t="s">
        <v>4230</v>
      </c>
    </row>
    <row r="906" spans="1:4">
      <c r="A906" t="s">
        <v>4231</v>
      </c>
      <c r="B906">
        <v>353</v>
      </c>
      <c r="C906">
        <v>26</v>
      </c>
      <c r="D906" t="s">
        <v>5563</v>
      </c>
    </row>
    <row r="907" spans="1:4">
      <c r="A907" t="s">
        <v>4232</v>
      </c>
      <c r="B907">
        <v>353</v>
      </c>
      <c r="C907">
        <v>27</v>
      </c>
      <c r="D907" t="s">
        <v>5564</v>
      </c>
    </row>
    <row r="908" spans="1:4">
      <c r="A908" t="s">
        <v>4233</v>
      </c>
      <c r="B908">
        <v>353</v>
      </c>
      <c r="C908">
        <v>28</v>
      </c>
      <c r="D908" t="s">
        <v>4234</v>
      </c>
    </row>
    <row r="909" spans="1:4">
      <c r="A909" t="s">
        <v>4235</v>
      </c>
      <c r="B909">
        <v>353</v>
      </c>
      <c r="C909">
        <v>29</v>
      </c>
      <c r="D909" t="s">
        <v>5565</v>
      </c>
    </row>
    <row r="910" spans="1:4">
      <c r="A910" t="s">
        <v>4236</v>
      </c>
      <c r="B910">
        <v>354</v>
      </c>
      <c r="C910">
        <v>1</v>
      </c>
      <c r="D910" t="s">
        <v>5566</v>
      </c>
    </row>
    <row r="911" spans="1:4">
      <c r="A911" t="s">
        <v>4237</v>
      </c>
      <c r="B911">
        <v>354</v>
      </c>
      <c r="C911">
        <v>2</v>
      </c>
      <c r="D911" t="s">
        <v>5567</v>
      </c>
    </row>
    <row r="912" spans="1:4">
      <c r="A912" t="s">
        <v>4238</v>
      </c>
      <c r="B912">
        <v>354</v>
      </c>
      <c r="C912">
        <v>3</v>
      </c>
      <c r="D912" t="s">
        <v>5568</v>
      </c>
    </row>
    <row r="913" spans="1:4">
      <c r="A913" t="s">
        <v>4239</v>
      </c>
      <c r="B913">
        <v>354</v>
      </c>
      <c r="C913">
        <v>4</v>
      </c>
      <c r="D913" t="s">
        <v>5569</v>
      </c>
    </row>
    <row r="914" spans="1:4">
      <c r="A914" t="s">
        <v>4240</v>
      </c>
      <c r="B914">
        <v>354</v>
      </c>
      <c r="C914">
        <v>5</v>
      </c>
      <c r="D914" t="s">
        <v>5570</v>
      </c>
    </row>
    <row r="915" spans="1:4">
      <c r="A915" t="s">
        <v>4241</v>
      </c>
      <c r="B915">
        <v>354</v>
      </c>
      <c r="C915">
        <v>6</v>
      </c>
      <c r="D915" t="s">
        <v>5571</v>
      </c>
    </row>
    <row r="916" spans="1:4">
      <c r="A916" t="s">
        <v>4242</v>
      </c>
      <c r="B916">
        <v>354</v>
      </c>
      <c r="C916">
        <v>7</v>
      </c>
      <c r="D916" t="s">
        <v>5572</v>
      </c>
    </row>
    <row r="917" spans="1:4">
      <c r="A917" t="s">
        <v>4243</v>
      </c>
      <c r="B917">
        <v>354</v>
      </c>
      <c r="C917">
        <v>8</v>
      </c>
      <c r="D917" t="s">
        <v>5573</v>
      </c>
    </row>
    <row r="918" spans="1:4">
      <c r="A918" t="s">
        <v>4244</v>
      </c>
      <c r="B918">
        <v>354</v>
      </c>
      <c r="C918">
        <v>9</v>
      </c>
      <c r="D918" t="s">
        <v>5574</v>
      </c>
    </row>
    <row r="919" spans="1:4">
      <c r="A919" t="s">
        <v>4245</v>
      </c>
      <c r="B919">
        <v>354</v>
      </c>
      <c r="C919">
        <v>10</v>
      </c>
      <c r="D919" t="s">
        <v>5575</v>
      </c>
    </row>
    <row r="920" spans="1:4">
      <c r="A920" t="s">
        <v>4246</v>
      </c>
      <c r="B920">
        <v>354</v>
      </c>
      <c r="C920">
        <v>11</v>
      </c>
      <c r="D920" t="s">
        <v>5576</v>
      </c>
    </row>
    <row r="921" spans="1:4">
      <c r="A921" t="s">
        <v>4247</v>
      </c>
      <c r="B921">
        <v>354</v>
      </c>
      <c r="C921">
        <v>12</v>
      </c>
      <c r="D921" t="s">
        <v>5577</v>
      </c>
    </row>
    <row r="922" spans="1:4">
      <c r="A922" t="s">
        <v>4248</v>
      </c>
      <c r="B922">
        <v>354</v>
      </c>
      <c r="C922">
        <v>13</v>
      </c>
      <c r="D922" t="s">
        <v>5578</v>
      </c>
    </row>
    <row r="923" spans="1:4">
      <c r="A923" t="s">
        <v>4249</v>
      </c>
      <c r="B923">
        <v>354</v>
      </c>
      <c r="C923">
        <v>14</v>
      </c>
      <c r="D923" t="s">
        <v>5579</v>
      </c>
    </row>
    <row r="924" spans="1:4">
      <c r="A924" t="s">
        <v>4250</v>
      </c>
      <c r="B924">
        <v>355</v>
      </c>
      <c r="C924">
        <v>16</v>
      </c>
      <c r="D924" t="s">
        <v>5580</v>
      </c>
    </row>
    <row r="925" spans="1:4">
      <c r="A925" t="s">
        <v>4251</v>
      </c>
      <c r="B925">
        <v>355</v>
      </c>
      <c r="C925">
        <v>17</v>
      </c>
      <c r="D925" t="s">
        <v>5581</v>
      </c>
    </row>
    <row r="926" spans="1:4">
      <c r="A926" t="s">
        <v>4252</v>
      </c>
      <c r="B926">
        <v>355</v>
      </c>
      <c r="C926">
        <v>18</v>
      </c>
      <c r="D926" t="s">
        <v>5582</v>
      </c>
    </row>
    <row r="927" spans="1:4">
      <c r="A927" t="s">
        <v>4253</v>
      </c>
      <c r="B927">
        <v>355</v>
      </c>
      <c r="C927">
        <v>19</v>
      </c>
      <c r="D927" t="s">
        <v>5583</v>
      </c>
    </row>
    <row r="928" spans="1:4">
      <c r="A928" t="s">
        <v>4254</v>
      </c>
      <c r="B928">
        <v>355</v>
      </c>
      <c r="C928">
        <v>20</v>
      </c>
      <c r="D928" t="s">
        <v>5584</v>
      </c>
    </row>
    <row r="929" spans="1:4">
      <c r="A929" t="s">
        <v>4255</v>
      </c>
      <c r="B929">
        <v>355</v>
      </c>
      <c r="C929">
        <v>21</v>
      </c>
      <c r="D929" t="s">
        <v>5585</v>
      </c>
    </row>
    <row r="930" spans="1:4">
      <c r="A930" t="s">
        <v>4256</v>
      </c>
      <c r="B930">
        <v>355</v>
      </c>
      <c r="C930">
        <v>22</v>
      </c>
      <c r="D930" t="s">
        <v>4257</v>
      </c>
    </row>
    <row r="931" spans="1:4">
      <c r="A931" t="s">
        <v>4258</v>
      </c>
      <c r="B931">
        <v>355</v>
      </c>
      <c r="C931">
        <v>23</v>
      </c>
      <c r="D931" t="s">
        <v>4259</v>
      </c>
    </row>
    <row r="932" spans="1:4">
      <c r="A932" t="s">
        <v>4260</v>
      </c>
      <c r="B932">
        <v>355</v>
      </c>
      <c r="C932">
        <v>24</v>
      </c>
      <c r="D932" t="s">
        <v>5586</v>
      </c>
    </row>
    <row r="933" spans="1:4">
      <c r="A933" t="s">
        <v>4261</v>
      </c>
      <c r="B933">
        <v>355</v>
      </c>
      <c r="C933">
        <v>25</v>
      </c>
      <c r="D933" t="s">
        <v>5587</v>
      </c>
    </row>
    <row r="934" spans="1:4">
      <c r="A934" t="s">
        <v>4262</v>
      </c>
      <c r="B934">
        <v>355</v>
      </c>
      <c r="C934">
        <v>26</v>
      </c>
      <c r="D934" t="s">
        <v>5588</v>
      </c>
    </row>
    <row r="935" spans="1:4">
      <c r="A935" t="s">
        <v>4263</v>
      </c>
      <c r="B935">
        <v>355</v>
      </c>
      <c r="C935">
        <v>27</v>
      </c>
      <c r="D935" t="s">
        <v>5589</v>
      </c>
    </row>
    <row r="936" spans="1:4">
      <c r="A936" t="s">
        <v>4264</v>
      </c>
      <c r="B936">
        <v>355</v>
      </c>
      <c r="C936">
        <v>28</v>
      </c>
      <c r="D936" t="s">
        <v>5590</v>
      </c>
    </row>
    <row r="937" spans="1:4">
      <c r="A937" t="s">
        <v>4265</v>
      </c>
      <c r="B937">
        <v>355</v>
      </c>
      <c r="C937">
        <v>29</v>
      </c>
      <c r="D937" t="s">
        <v>5591</v>
      </c>
    </row>
    <row r="938" spans="1:4">
      <c r="A938" t="s">
        <v>4266</v>
      </c>
      <c r="B938">
        <v>356</v>
      </c>
      <c r="C938">
        <v>1</v>
      </c>
      <c r="D938" t="s">
        <v>5592</v>
      </c>
    </row>
    <row r="939" spans="1:4">
      <c r="A939" t="s">
        <v>4267</v>
      </c>
      <c r="B939">
        <v>356</v>
      </c>
      <c r="C939">
        <v>2</v>
      </c>
      <c r="D939" t="s">
        <v>5593</v>
      </c>
    </row>
    <row r="940" spans="1:4">
      <c r="A940" t="s">
        <v>4268</v>
      </c>
      <c r="B940">
        <v>356</v>
      </c>
      <c r="C940">
        <v>3</v>
      </c>
      <c r="D940" t="s">
        <v>5594</v>
      </c>
    </row>
    <row r="941" spans="1:4">
      <c r="A941" t="s">
        <v>4269</v>
      </c>
      <c r="B941">
        <v>356</v>
      </c>
      <c r="C941">
        <v>4</v>
      </c>
      <c r="D941" t="s">
        <v>5595</v>
      </c>
    </row>
    <row r="942" spans="1:4">
      <c r="A942" t="s">
        <v>4270</v>
      </c>
      <c r="B942">
        <v>356</v>
      </c>
      <c r="C942">
        <v>5</v>
      </c>
      <c r="D942" t="s">
        <v>4271</v>
      </c>
    </row>
    <row r="943" spans="1:4">
      <c r="A943" t="s">
        <v>4272</v>
      </c>
      <c r="B943">
        <v>356</v>
      </c>
      <c r="C943">
        <v>6</v>
      </c>
      <c r="D943" t="s">
        <v>5596</v>
      </c>
    </row>
    <row r="944" spans="1:4">
      <c r="A944" t="s">
        <v>4273</v>
      </c>
      <c r="B944">
        <v>356</v>
      </c>
      <c r="C944">
        <v>7</v>
      </c>
      <c r="D944" t="s">
        <v>5597</v>
      </c>
    </row>
    <row r="945" spans="1:4">
      <c r="A945" t="s">
        <v>4274</v>
      </c>
      <c r="B945">
        <v>356</v>
      </c>
      <c r="C945">
        <v>8</v>
      </c>
      <c r="D945" t="s">
        <v>5598</v>
      </c>
    </row>
    <row r="946" spans="1:4">
      <c r="A946" t="s">
        <v>4275</v>
      </c>
      <c r="B946">
        <v>356</v>
      </c>
      <c r="C946">
        <v>9</v>
      </c>
      <c r="D946" t="s">
        <v>5599</v>
      </c>
    </row>
    <row r="947" spans="1:4">
      <c r="A947" t="s">
        <v>4276</v>
      </c>
      <c r="B947">
        <v>356</v>
      </c>
      <c r="C947">
        <v>10</v>
      </c>
      <c r="D947" t="s">
        <v>5600</v>
      </c>
    </row>
    <row r="948" spans="1:4">
      <c r="A948" t="s">
        <v>4277</v>
      </c>
      <c r="B948">
        <v>356</v>
      </c>
      <c r="C948">
        <v>11</v>
      </c>
      <c r="D948" t="s">
        <v>5601</v>
      </c>
    </row>
    <row r="949" spans="1:4">
      <c r="A949" t="s">
        <v>4278</v>
      </c>
      <c r="B949">
        <v>356</v>
      </c>
      <c r="C949">
        <v>12</v>
      </c>
      <c r="D949" t="s">
        <v>5602</v>
      </c>
    </row>
    <row r="950" spans="1:4">
      <c r="A950" t="s">
        <v>4279</v>
      </c>
      <c r="B950">
        <v>356</v>
      </c>
      <c r="C950">
        <v>13</v>
      </c>
      <c r="D950" t="s">
        <v>5603</v>
      </c>
    </row>
    <row r="951" spans="1:4">
      <c r="A951" t="s">
        <v>4280</v>
      </c>
      <c r="B951">
        <v>356</v>
      </c>
      <c r="C951">
        <v>14</v>
      </c>
      <c r="D951" t="s">
        <v>5604</v>
      </c>
    </row>
    <row r="952" spans="1:4">
      <c r="A952" t="s">
        <v>4281</v>
      </c>
      <c r="B952">
        <v>357</v>
      </c>
      <c r="C952">
        <v>16</v>
      </c>
      <c r="D952" t="s">
        <v>5605</v>
      </c>
    </row>
    <row r="953" spans="1:4">
      <c r="A953" t="s">
        <v>4282</v>
      </c>
      <c r="B953">
        <v>357</v>
      </c>
      <c r="C953">
        <v>17</v>
      </c>
      <c r="D953" t="s">
        <v>5606</v>
      </c>
    </row>
    <row r="954" spans="1:4">
      <c r="A954" t="s">
        <v>4283</v>
      </c>
      <c r="B954">
        <v>357</v>
      </c>
      <c r="C954">
        <v>18</v>
      </c>
      <c r="D954" t="s">
        <v>5607</v>
      </c>
    </row>
    <row r="955" spans="1:4">
      <c r="A955" t="s">
        <v>4284</v>
      </c>
      <c r="B955">
        <v>357</v>
      </c>
      <c r="C955">
        <v>19</v>
      </c>
      <c r="D955" t="s">
        <v>5608</v>
      </c>
    </row>
    <row r="956" spans="1:4">
      <c r="A956" t="s">
        <v>4285</v>
      </c>
      <c r="B956">
        <v>357</v>
      </c>
      <c r="C956">
        <v>20</v>
      </c>
      <c r="D956" t="s">
        <v>5609</v>
      </c>
    </row>
    <row r="957" spans="1:4">
      <c r="A957" t="s">
        <v>4286</v>
      </c>
      <c r="B957">
        <v>357</v>
      </c>
      <c r="C957">
        <v>21</v>
      </c>
      <c r="D957" t="s">
        <v>5610</v>
      </c>
    </row>
    <row r="958" spans="1:4">
      <c r="A958" t="s">
        <v>4287</v>
      </c>
      <c r="B958">
        <v>357</v>
      </c>
      <c r="C958">
        <v>22</v>
      </c>
      <c r="D958" t="s">
        <v>5611</v>
      </c>
    </row>
    <row r="959" spans="1:4">
      <c r="A959" t="s">
        <v>4288</v>
      </c>
      <c r="B959">
        <v>357</v>
      </c>
      <c r="C959">
        <v>23</v>
      </c>
      <c r="D959" t="s">
        <v>5612</v>
      </c>
    </row>
    <row r="960" spans="1:4">
      <c r="A960" t="s">
        <v>4289</v>
      </c>
      <c r="B960">
        <v>357</v>
      </c>
      <c r="C960">
        <v>24</v>
      </c>
      <c r="D960" t="s">
        <v>5613</v>
      </c>
    </row>
    <row r="961" spans="1:4">
      <c r="A961" t="s">
        <v>4290</v>
      </c>
      <c r="B961">
        <v>357</v>
      </c>
      <c r="C961">
        <v>25</v>
      </c>
      <c r="D961" t="s">
        <v>5614</v>
      </c>
    </row>
    <row r="962" spans="1:4">
      <c r="A962" t="s">
        <v>4291</v>
      </c>
      <c r="B962">
        <v>357</v>
      </c>
      <c r="C962">
        <v>26</v>
      </c>
      <c r="D962" t="s">
        <v>5615</v>
      </c>
    </row>
    <row r="963" spans="1:4">
      <c r="A963" t="s">
        <v>4292</v>
      </c>
      <c r="B963">
        <v>357</v>
      </c>
      <c r="C963">
        <v>27</v>
      </c>
      <c r="D963" t="s">
        <v>5616</v>
      </c>
    </row>
    <row r="964" spans="1:4">
      <c r="A964" t="s">
        <v>4293</v>
      </c>
      <c r="B964">
        <v>357</v>
      </c>
      <c r="C964">
        <v>28</v>
      </c>
      <c r="D964" t="s">
        <v>5617</v>
      </c>
    </row>
    <row r="965" spans="1:4">
      <c r="A965" t="s">
        <v>4294</v>
      </c>
      <c r="B965">
        <v>357</v>
      </c>
      <c r="C965">
        <v>29</v>
      </c>
      <c r="D965" t="s">
        <v>5618</v>
      </c>
    </row>
    <row r="966" spans="1:4">
      <c r="A966" t="s">
        <v>4295</v>
      </c>
      <c r="B966">
        <v>358</v>
      </c>
      <c r="C966">
        <v>1</v>
      </c>
      <c r="D966" t="s">
        <v>5619</v>
      </c>
    </row>
    <row r="967" spans="1:4">
      <c r="A967" t="s">
        <v>4296</v>
      </c>
      <c r="B967">
        <v>358</v>
      </c>
      <c r="C967">
        <v>2</v>
      </c>
      <c r="D967" t="s">
        <v>5620</v>
      </c>
    </row>
    <row r="968" spans="1:4">
      <c r="A968" t="s">
        <v>4297</v>
      </c>
      <c r="B968">
        <v>358</v>
      </c>
      <c r="C968">
        <v>3</v>
      </c>
      <c r="D968" t="s">
        <v>5621</v>
      </c>
    </row>
    <row r="969" spans="1:4">
      <c r="A969" t="s">
        <v>4298</v>
      </c>
      <c r="B969">
        <v>358</v>
      </c>
      <c r="C969">
        <v>4</v>
      </c>
      <c r="D969" t="s">
        <v>5622</v>
      </c>
    </row>
    <row r="970" spans="1:4">
      <c r="A970" t="s">
        <v>4299</v>
      </c>
      <c r="B970">
        <v>358</v>
      </c>
      <c r="C970">
        <v>5</v>
      </c>
      <c r="D970" t="s">
        <v>5623</v>
      </c>
    </row>
    <row r="971" spans="1:4">
      <c r="A971" t="s">
        <v>4300</v>
      </c>
      <c r="B971">
        <v>358</v>
      </c>
      <c r="C971">
        <v>6</v>
      </c>
      <c r="D971" t="s">
        <v>5624</v>
      </c>
    </row>
    <row r="972" spans="1:4">
      <c r="A972" t="s">
        <v>4301</v>
      </c>
      <c r="B972">
        <v>358</v>
      </c>
      <c r="C972">
        <v>7</v>
      </c>
      <c r="D972" t="s">
        <v>5625</v>
      </c>
    </row>
    <row r="973" spans="1:4">
      <c r="A973" t="s">
        <v>4302</v>
      </c>
      <c r="B973">
        <v>358</v>
      </c>
      <c r="C973">
        <v>8</v>
      </c>
      <c r="D973" t="s">
        <v>4303</v>
      </c>
    </row>
    <row r="974" spans="1:4">
      <c r="A974" t="s">
        <v>4304</v>
      </c>
      <c r="B974">
        <v>358</v>
      </c>
      <c r="C974">
        <v>9</v>
      </c>
      <c r="D974" t="s">
        <v>5626</v>
      </c>
    </row>
    <row r="975" spans="1:4">
      <c r="A975" t="s">
        <v>4305</v>
      </c>
      <c r="B975">
        <v>358</v>
      </c>
      <c r="C975">
        <v>10</v>
      </c>
      <c r="D975" t="s">
        <v>5627</v>
      </c>
    </row>
    <row r="976" spans="1:4">
      <c r="A976" t="s">
        <v>4306</v>
      </c>
      <c r="B976">
        <v>358</v>
      </c>
      <c r="C976">
        <v>11</v>
      </c>
      <c r="D976" t="s">
        <v>5628</v>
      </c>
    </row>
    <row r="977" spans="1:4">
      <c r="A977" t="s">
        <v>4307</v>
      </c>
      <c r="B977">
        <v>358</v>
      </c>
      <c r="C977">
        <v>12</v>
      </c>
      <c r="D977" t="s">
        <v>4308</v>
      </c>
    </row>
    <row r="978" spans="1:4">
      <c r="A978" t="s">
        <v>4309</v>
      </c>
      <c r="B978">
        <v>358</v>
      </c>
      <c r="C978">
        <v>13</v>
      </c>
      <c r="D978" t="s">
        <v>5629</v>
      </c>
    </row>
    <row r="979" spans="1:4">
      <c r="A979" t="s">
        <v>4310</v>
      </c>
      <c r="B979">
        <v>358</v>
      </c>
      <c r="C979">
        <v>14</v>
      </c>
      <c r="D979" t="s">
        <v>5630</v>
      </c>
    </row>
    <row r="980" spans="1:4">
      <c r="A980" t="s">
        <v>4311</v>
      </c>
      <c r="B980">
        <v>359</v>
      </c>
      <c r="C980">
        <v>16</v>
      </c>
      <c r="D980" t="s">
        <v>5631</v>
      </c>
    </row>
    <row r="981" spans="1:4">
      <c r="A981" t="s">
        <v>4312</v>
      </c>
      <c r="B981">
        <v>359</v>
      </c>
      <c r="C981">
        <v>17</v>
      </c>
      <c r="D981" t="s">
        <v>5632</v>
      </c>
    </row>
    <row r="982" spans="1:4">
      <c r="A982" t="s">
        <v>4313</v>
      </c>
      <c r="B982">
        <v>359</v>
      </c>
      <c r="C982">
        <v>18</v>
      </c>
      <c r="D982" t="s">
        <v>5633</v>
      </c>
    </row>
    <row r="983" spans="1:4">
      <c r="A983" t="s">
        <v>4314</v>
      </c>
      <c r="B983">
        <v>359</v>
      </c>
      <c r="C983">
        <v>19</v>
      </c>
      <c r="D983" t="s">
        <v>5634</v>
      </c>
    </row>
    <row r="984" spans="1:4">
      <c r="A984" t="s">
        <v>4315</v>
      </c>
      <c r="B984">
        <v>359</v>
      </c>
      <c r="C984">
        <v>20</v>
      </c>
      <c r="D984" t="s">
        <v>5635</v>
      </c>
    </row>
    <row r="985" spans="1:4">
      <c r="A985" t="s">
        <v>4316</v>
      </c>
      <c r="B985">
        <v>359</v>
      </c>
      <c r="C985">
        <v>21</v>
      </c>
      <c r="D985" t="s">
        <v>5636</v>
      </c>
    </row>
    <row r="986" spans="1:4">
      <c r="A986" t="s">
        <v>4317</v>
      </c>
      <c r="B986">
        <v>359</v>
      </c>
      <c r="C986">
        <v>22</v>
      </c>
      <c r="D986" t="s">
        <v>5637</v>
      </c>
    </row>
    <row r="987" spans="1:4">
      <c r="A987" t="s">
        <v>4318</v>
      </c>
      <c r="B987">
        <v>359</v>
      </c>
      <c r="C987">
        <v>23</v>
      </c>
      <c r="D987" t="s">
        <v>5638</v>
      </c>
    </row>
    <row r="988" spans="1:4">
      <c r="A988" t="s">
        <v>4319</v>
      </c>
      <c r="B988">
        <v>359</v>
      </c>
      <c r="C988">
        <v>24</v>
      </c>
      <c r="D988" t="s">
        <v>5639</v>
      </c>
    </row>
    <row r="989" spans="1:4">
      <c r="A989" t="s">
        <v>4320</v>
      </c>
      <c r="B989">
        <v>359</v>
      </c>
      <c r="C989">
        <v>25</v>
      </c>
      <c r="D989" t="s">
        <v>5640</v>
      </c>
    </row>
    <row r="990" spans="1:4">
      <c r="A990" t="s">
        <v>4321</v>
      </c>
      <c r="B990">
        <v>359</v>
      </c>
      <c r="C990">
        <v>26</v>
      </c>
      <c r="D990" t="s">
        <v>5641</v>
      </c>
    </row>
    <row r="991" spans="1:4">
      <c r="A991" t="s">
        <v>4322</v>
      </c>
      <c r="B991">
        <v>359</v>
      </c>
      <c r="C991">
        <v>27</v>
      </c>
      <c r="D991" t="s">
        <v>5642</v>
      </c>
    </row>
    <row r="992" spans="1:4">
      <c r="A992" t="s">
        <v>4323</v>
      </c>
      <c r="B992">
        <v>359</v>
      </c>
      <c r="C992">
        <v>28</v>
      </c>
      <c r="D992" t="s">
        <v>5643</v>
      </c>
    </row>
    <row r="993" spans="1:4">
      <c r="A993" t="s">
        <v>4324</v>
      </c>
      <c r="B993">
        <v>359</v>
      </c>
      <c r="C993">
        <v>29</v>
      </c>
      <c r="D993" t="s">
        <v>5644</v>
      </c>
    </row>
    <row r="994" spans="1:4">
      <c r="A994" t="s">
        <v>4325</v>
      </c>
      <c r="B994">
        <v>360</v>
      </c>
      <c r="C994">
        <v>1</v>
      </c>
      <c r="D994" t="s">
        <v>5645</v>
      </c>
    </row>
    <row r="995" spans="1:4">
      <c r="A995" t="s">
        <v>4326</v>
      </c>
      <c r="B995">
        <v>360</v>
      </c>
      <c r="C995">
        <v>2</v>
      </c>
      <c r="D995" t="s">
        <v>5646</v>
      </c>
    </row>
    <row r="996" spans="1:4">
      <c r="A996" t="s">
        <v>4327</v>
      </c>
      <c r="B996">
        <v>360</v>
      </c>
      <c r="C996">
        <v>3</v>
      </c>
      <c r="D996" t="s">
        <v>4328</v>
      </c>
    </row>
    <row r="997" spans="1:4">
      <c r="A997" t="s">
        <v>4329</v>
      </c>
      <c r="B997">
        <v>360</v>
      </c>
      <c r="C997">
        <v>4</v>
      </c>
      <c r="D997" t="s">
        <v>4330</v>
      </c>
    </row>
    <row r="998" spans="1:4">
      <c r="A998" t="s">
        <v>4331</v>
      </c>
      <c r="B998">
        <v>360</v>
      </c>
      <c r="C998">
        <v>5</v>
      </c>
      <c r="D998" t="s">
        <v>5647</v>
      </c>
    </row>
    <row r="999" spans="1:4">
      <c r="A999" t="s">
        <v>4332</v>
      </c>
      <c r="B999">
        <v>360</v>
      </c>
      <c r="C999">
        <v>6</v>
      </c>
      <c r="D999" t="s">
        <v>5648</v>
      </c>
    </row>
    <row r="1000" spans="1:4">
      <c r="A1000" t="s">
        <v>4333</v>
      </c>
      <c r="B1000">
        <v>360</v>
      </c>
      <c r="C1000">
        <v>7</v>
      </c>
      <c r="D1000" t="s">
        <v>5649</v>
      </c>
    </row>
    <row r="1001" spans="1:4">
      <c r="A1001" t="s">
        <v>4334</v>
      </c>
      <c r="B1001">
        <v>360</v>
      </c>
      <c r="C1001">
        <v>8</v>
      </c>
      <c r="D1001" t="s">
        <v>5650</v>
      </c>
    </row>
    <row r="1002" spans="1:4">
      <c r="A1002" t="s">
        <v>4335</v>
      </c>
      <c r="B1002">
        <v>360</v>
      </c>
      <c r="C1002">
        <v>9</v>
      </c>
      <c r="D1002" t="s">
        <v>5651</v>
      </c>
    </row>
    <row r="1003" spans="1:4">
      <c r="A1003" t="s">
        <v>4336</v>
      </c>
      <c r="B1003">
        <v>360</v>
      </c>
      <c r="C1003">
        <v>10</v>
      </c>
      <c r="D1003" t="s">
        <v>5652</v>
      </c>
    </row>
    <row r="1004" spans="1:4">
      <c r="A1004" t="s">
        <v>4337</v>
      </c>
      <c r="B1004">
        <v>360</v>
      </c>
      <c r="C1004">
        <v>11</v>
      </c>
      <c r="D1004" t="s">
        <v>5653</v>
      </c>
    </row>
    <row r="1005" spans="1:4">
      <c r="A1005" t="s">
        <v>4338</v>
      </c>
      <c r="B1005">
        <v>360</v>
      </c>
      <c r="C1005">
        <v>12</v>
      </c>
      <c r="D1005" t="s">
        <v>5654</v>
      </c>
    </row>
    <row r="1006" spans="1:4">
      <c r="A1006" t="s">
        <v>4339</v>
      </c>
      <c r="B1006">
        <v>360</v>
      </c>
      <c r="C1006">
        <v>13</v>
      </c>
      <c r="D1006" t="s">
        <v>4340</v>
      </c>
    </row>
    <row r="1007" spans="1:4">
      <c r="A1007" t="s">
        <v>4341</v>
      </c>
      <c r="B1007">
        <v>360</v>
      </c>
      <c r="C1007">
        <v>14</v>
      </c>
      <c r="D1007" t="s">
        <v>5655</v>
      </c>
    </row>
    <row r="1008" spans="1:4">
      <c r="A1008" t="s">
        <v>4342</v>
      </c>
      <c r="B1008">
        <v>361</v>
      </c>
      <c r="C1008">
        <v>16</v>
      </c>
      <c r="D1008" t="s">
        <v>5656</v>
      </c>
    </row>
    <row r="1009" spans="1:4">
      <c r="A1009" t="s">
        <v>4343</v>
      </c>
      <c r="B1009">
        <v>361</v>
      </c>
      <c r="C1009">
        <v>17</v>
      </c>
      <c r="D1009" t="s">
        <v>5657</v>
      </c>
    </row>
    <row r="1010" spans="1:4">
      <c r="A1010" t="s">
        <v>4344</v>
      </c>
      <c r="B1010">
        <v>361</v>
      </c>
      <c r="C1010">
        <v>18</v>
      </c>
      <c r="D1010" t="s">
        <v>5658</v>
      </c>
    </row>
    <row r="1011" spans="1:4">
      <c r="A1011" t="s">
        <v>4345</v>
      </c>
      <c r="B1011">
        <v>361</v>
      </c>
      <c r="C1011">
        <v>19</v>
      </c>
      <c r="D1011" t="s">
        <v>5659</v>
      </c>
    </row>
    <row r="1012" spans="1:4">
      <c r="A1012" t="s">
        <v>4346</v>
      </c>
      <c r="B1012">
        <v>361</v>
      </c>
      <c r="C1012">
        <v>20</v>
      </c>
      <c r="D1012" t="s">
        <v>5660</v>
      </c>
    </row>
    <row r="1013" spans="1:4">
      <c r="A1013" t="s">
        <v>4347</v>
      </c>
      <c r="B1013">
        <v>361</v>
      </c>
      <c r="C1013">
        <v>21</v>
      </c>
      <c r="D1013" t="s">
        <v>5661</v>
      </c>
    </row>
    <row r="1014" spans="1:4">
      <c r="A1014" t="s">
        <v>4348</v>
      </c>
      <c r="B1014">
        <v>361</v>
      </c>
      <c r="C1014">
        <v>22</v>
      </c>
      <c r="D1014" t="s">
        <v>5662</v>
      </c>
    </row>
    <row r="1015" spans="1:4">
      <c r="A1015" t="s">
        <v>4349</v>
      </c>
      <c r="B1015">
        <v>361</v>
      </c>
      <c r="C1015">
        <v>23</v>
      </c>
      <c r="D1015" t="s">
        <v>5663</v>
      </c>
    </row>
    <row r="1016" spans="1:4">
      <c r="A1016" t="s">
        <v>4350</v>
      </c>
      <c r="B1016">
        <v>361</v>
      </c>
      <c r="C1016">
        <v>24</v>
      </c>
      <c r="D1016" t="s">
        <v>5664</v>
      </c>
    </row>
    <row r="1017" spans="1:4">
      <c r="A1017" t="s">
        <v>4351</v>
      </c>
      <c r="B1017">
        <v>361</v>
      </c>
      <c r="C1017">
        <v>25</v>
      </c>
      <c r="D1017" t="s">
        <v>5665</v>
      </c>
    </row>
    <row r="1018" spans="1:4">
      <c r="A1018" t="s">
        <v>4352</v>
      </c>
      <c r="B1018">
        <v>361</v>
      </c>
      <c r="C1018">
        <v>26</v>
      </c>
      <c r="D1018" t="s">
        <v>5666</v>
      </c>
    </row>
    <row r="1019" spans="1:4">
      <c r="A1019" t="s">
        <v>4353</v>
      </c>
      <c r="B1019">
        <v>361</v>
      </c>
      <c r="C1019">
        <v>27</v>
      </c>
      <c r="D1019" t="s">
        <v>5667</v>
      </c>
    </row>
    <row r="1020" spans="1:4">
      <c r="A1020" t="s">
        <v>4354</v>
      </c>
      <c r="B1020">
        <v>361</v>
      </c>
      <c r="C1020">
        <v>28</v>
      </c>
      <c r="D1020" t="s">
        <v>5668</v>
      </c>
    </row>
    <row r="1021" spans="1:4">
      <c r="A1021" t="s">
        <v>4355</v>
      </c>
      <c r="B1021">
        <v>361</v>
      </c>
      <c r="C1021">
        <v>29</v>
      </c>
      <c r="D1021" t="s">
        <v>5669</v>
      </c>
    </row>
    <row r="1022" spans="1:4">
      <c r="A1022" t="s">
        <v>4356</v>
      </c>
      <c r="B1022">
        <v>362</v>
      </c>
      <c r="C1022">
        <v>1</v>
      </c>
      <c r="D1022" t="s">
        <v>5670</v>
      </c>
    </row>
    <row r="1023" spans="1:4">
      <c r="A1023" t="s">
        <v>4357</v>
      </c>
      <c r="B1023">
        <v>362</v>
      </c>
      <c r="C1023">
        <v>2</v>
      </c>
      <c r="D1023" t="s">
        <v>4358</v>
      </c>
    </row>
    <row r="1024" spans="1:4">
      <c r="A1024" t="s">
        <v>4359</v>
      </c>
      <c r="B1024">
        <v>362</v>
      </c>
      <c r="C1024">
        <v>3</v>
      </c>
      <c r="D1024" t="s">
        <v>4360</v>
      </c>
    </row>
    <row r="1025" spans="1:4">
      <c r="A1025" t="s">
        <v>4361</v>
      </c>
      <c r="B1025">
        <v>362</v>
      </c>
      <c r="C1025">
        <v>4</v>
      </c>
      <c r="D1025" t="s">
        <v>5671</v>
      </c>
    </row>
    <row r="1026" spans="1:4">
      <c r="A1026" t="s">
        <v>4362</v>
      </c>
      <c r="B1026">
        <v>362</v>
      </c>
      <c r="C1026">
        <v>5</v>
      </c>
      <c r="D1026" t="s">
        <v>5672</v>
      </c>
    </row>
    <row r="1027" spans="1:4">
      <c r="A1027" t="s">
        <v>4363</v>
      </c>
      <c r="B1027">
        <v>362</v>
      </c>
      <c r="C1027">
        <v>6</v>
      </c>
      <c r="D1027" t="s">
        <v>4364</v>
      </c>
    </row>
    <row r="1028" spans="1:4">
      <c r="A1028" t="s">
        <v>4365</v>
      </c>
      <c r="B1028">
        <v>362</v>
      </c>
      <c r="C1028">
        <v>7</v>
      </c>
      <c r="D1028" t="s">
        <v>5673</v>
      </c>
    </row>
    <row r="1029" spans="1:4">
      <c r="A1029" t="s">
        <v>4366</v>
      </c>
      <c r="B1029">
        <v>362</v>
      </c>
      <c r="C1029">
        <v>8</v>
      </c>
      <c r="D1029" t="s">
        <v>5674</v>
      </c>
    </row>
    <row r="1030" spans="1:4">
      <c r="A1030" t="s">
        <v>4367</v>
      </c>
      <c r="B1030">
        <v>362</v>
      </c>
      <c r="C1030">
        <v>9</v>
      </c>
      <c r="D1030" t="s">
        <v>5675</v>
      </c>
    </row>
    <row r="1031" spans="1:4">
      <c r="A1031" t="s">
        <v>4368</v>
      </c>
      <c r="B1031">
        <v>362</v>
      </c>
      <c r="C1031">
        <v>10</v>
      </c>
      <c r="D1031" t="s">
        <v>5676</v>
      </c>
    </row>
    <row r="1032" spans="1:4">
      <c r="A1032" t="s">
        <v>4369</v>
      </c>
      <c r="B1032">
        <v>362</v>
      </c>
      <c r="C1032">
        <v>11</v>
      </c>
      <c r="D1032" t="s">
        <v>5677</v>
      </c>
    </row>
    <row r="1033" spans="1:4">
      <c r="A1033" t="s">
        <v>4370</v>
      </c>
      <c r="B1033">
        <v>362</v>
      </c>
      <c r="C1033">
        <v>12</v>
      </c>
      <c r="D1033" t="s">
        <v>5678</v>
      </c>
    </row>
    <row r="1034" spans="1:4">
      <c r="A1034" t="s">
        <v>5679</v>
      </c>
      <c r="B1034">
        <v>362</v>
      </c>
      <c r="C1034">
        <v>13</v>
      </c>
      <c r="D1034" t="s">
        <v>5680</v>
      </c>
    </row>
    <row r="1035" spans="1:4">
      <c r="A1035" t="s">
        <v>5681</v>
      </c>
      <c r="B1035">
        <v>362</v>
      </c>
      <c r="C1035">
        <v>14</v>
      </c>
      <c r="D1035" t="s">
        <v>5682</v>
      </c>
    </row>
    <row r="1036" spans="1:4">
      <c r="A1036" t="s">
        <v>5683</v>
      </c>
      <c r="B1036">
        <v>363</v>
      </c>
      <c r="C1036">
        <v>16</v>
      </c>
      <c r="D1036" t="s">
        <v>5684</v>
      </c>
    </row>
    <row r="1037" spans="1:4">
      <c r="A1037" t="s">
        <v>5685</v>
      </c>
      <c r="B1037">
        <v>363</v>
      </c>
      <c r="C1037">
        <v>17</v>
      </c>
      <c r="D1037" t="s">
        <v>5686</v>
      </c>
    </row>
    <row r="1038" spans="1:4">
      <c r="A1038" t="s">
        <v>5687</v>
      </c>
      <c r="B1038">
        <v>363</v>
      </c>
      <c r="C1038">
        <v>18</v>
      </c>
      <c r="D1038" t="s">
        <v>5688</v>
      </c>
    </row>
    <row r="1039" spans="1:4">
      <c r="A1039" t="s">
        <v>5689</v>
      </c>
      <c r="B1039">
        <v>363</v>
      </c>
      <c r="C1039">
        <v>19</v>
      </c>
      <c r="D1039" t="s">
        <v>5690</v>
      </c>
    </row>
    <row r="1040" spans="1:4">
      <c r="A1040" t="s">
        <v>5691</v>
      </c>
      <c r="B1040">
        <v>363</v>
      </c>
      <c r="C1040">
        <v>20</v>
      </c>
      <c r="D1040" t="s">
        <v>5692</v>
      </c>
    </row>
    <row r="1041" spans="1:4">
      <c r="A1041" t="s">
        <v>5693</v>
      </c>
      <c r="B1041">
        <v>363</v>
      </c>
      <c r="C1041">
        <v>21</v>
      </c>
      <c r="D1041" t="s">
        <v>5694</v>
      </c>
    </row>
    <row r="1042" spans="1:4">
      <c r="A1042" t="s">
        <v>5695</v>
      </c>
      <c r="B1042">
        <v>363</v>
      </c>
      <c r="C1042">
        <v>22</v>
      </c>
      <c r="D1042" t="s">
        <v>5696</v>
      </c>
    </row>
    <row r="1043" spans="1:4">
      <c r="A1043" t="s">
        <v>5697</v>
      </c>
      <c r="B1043">
        <v>363</v>
      </c>
      <c r="C1043">
        <v>23</v>
      </c>
      <c r="D1043" t="s">
        <v>5698</v>
      </c>
    </row>
    <row r="1044" spans="1:4">
      <c r="A1044" t="s">
        <v>5699</v>
      </c>
      <c r="B1044">
        <v>363</v>
      </c>
      <c r="C1044">
        <v>24</v>
      </c>
      <c r="D1044" t="s">
        <v>5700</v>
      </c>
    </row>
    <row r="1045" spans="1:4">
      <c r="A1045" t="s">
        <v>5701</v>
      </c>
      <c r="B1045">
        <v>363</v>
      </c>
      <c r="C1045">
        <v>25</v>
      </c>
      <c r="D1045" t="s">
        <v>5702</v>
      </c>
    </row>
    <row r="1046" spans="1:4">
      <c r="A1046" t="s">
        <v>5703</v>
      </c>
      <c r="B1046">
        <v>363</v>
      </c>
      <c r="C1046">
        <v>26</v>
      </c>
      <c r="D1046" t="s">
        <v>5704</v>
      </c>
    </row>
    <row r="1047" spans="1:4">
      <c r="A1047" t="s">
        <v>5705</v>
      </c>
      <c r="B1047">
        <v>363</v>
      </c>
      <c r="C1047">
        <v>27</v>
      </c>
      <c r="D1047" t="s">
        <v>5706</v>
      </c>
    </row>
    <row r="1048" spans="1:4">
      <c r="A1048" t="s">
        <v>5707</v>
      </c>
      <c r="B1048">
        <v>363</v>
      </c>
      <c r="C1048">
        <v>28</v>
      </c>
      <c r="D1048" t="s">
        <v>5708</v>
      </c>
    </row>
    <row r="1049" spans="1:4">
      <c r="A1049" t="s">
        <v>5709</v>
      </c>
      <c r="B1049">
        <v>363</v>
      </c>
      <c r="C1049">
        <v>29</v>
      </c>
      <c r="D1049" t="s">
        <v>5710</v>
      </c>
    </row>
    <row r="1050" spans="1:4">
      <c r="A1050" t="s">
        <v>4371</v>
      </c>
      <c r="B1050">
        <v>364</v>
      </c>
      <c r="C1050">
        <v>1</v>
      </c>
      <c r="D1050" t="s">
        <v>5711</v>
      </c>
    </row>
    <row r="1051" spans="1:4">
      <c r="A1051" t="s">
        <v>4372</v>
      </c>
      <c r="B1051">
        <v>364</v>
      </c>
      <c r="C1051">
        <v>2</v>
      </c>
      <c r="D1051" t="s">
        <v>5712</v>
      </c>
    </row>
    <row r="1052" spans="1:4">
      <c r="A1052" t="s">
        <v>4373</v>
      </c>
      <c r="B1052">
        <v>364</v>
      </c>
      <c r="C1052">
        <v>3</v>
      </c>
      <c r="D1052" t="s">
        <v>5713</v>
      </c>
    </row>
    <row r="1053" spans="1:4">
      <c r="A1053" t="s">
        <v>4374</v>
      </c>
      <c r="B1053">
        <v>364</v>
      </c>
      <c r="C1053">
        <v>4</v>
      </c>
      <c r="D1053" t="s">
        <v>5714</v>
      </c>
    </row>
    <row r="1054" spans="1:4">
      <c r="A1054" t="s">
        <v>4375</v>
      </c>
      <c r="B1054">
        <v>364</v>
      </c>
      <c r="C1054">
        <v>5</v>
      </c>
      <c r="D1054" t="s">
        <v>5715</v>
      </c>
    </row>
    <row r="1055" spans="1:4">
      <c r="A1055" t="s">
        <v>4376</v>
      </c>
      <c r="B1055">
        <v>364</v>
      </c>
      <c r="C1055">
        <v>6</v>
      </c>
      <c r="D1055" t="s">
        <v>5716</v>
      </c>
    </row>
    <row r="1056" spans="1:4">
      <c r="A1056" t="s">
        <v>4377</v>
      </c>
      <c r="B1056">
        <v>364</v>
      </c>
      <c r="C1056">
        <v>7</v>
      </c>
      <c r="D1056" t="s">
        <v>5717</v>
      </c>
    </row>
    <row r="1057" spans="1:4">
      <c r="A1057" t="s">
        <v>4378</v>
      </c>
      <c r="B1057">
        <v>364</v>
      </c>
      <c r="C1057">
        <v>8</v>
      </c>
      <c r="D1057" t="s">
        <v>4682</v>
      </c>
    </row>
    <row r="1058" spans="1:4">
      <c r="A1058" t="s">
        <v>4379</v>
      </c>
      <c r="B1058">
        <v>364</v>
      </c>
      <c r="C1058">
        <v>9</v>
      </c>
      <c r="D1058" t="s">
        <v>5718</v>
      </c>
    </row>
    <row r="1059" spans="1:4">
      <c r="A1059" t="s">
        <v>4380</v>
      </c>
      <c r="B1059">
        <v>364</v>
      </c>
      <c r="C1059">
        <v>10</v>
      </c>
      <c r="D1059" t="s">
        <v>5719</v>
      </c>
    </row>
    <row r="1060" spans="1:4">
      <c r="A1060" t="s">
        <v>4381</v>
      </c>
      <c r="B1060">
        <v>364</v>
      </c>
      <c r="C1060">
        <v>11</v>
      </c>
      <c r="D1060" t="s">
        <v>5720</v>
      </c>
    </row>
    <row r="1061" spans="1:4">
      <c r="A1061" t="s">
        <v>4382</v>
      </c>
      <c r="B1061">
        <v>364</v>
      </c>
      <c r="C1061">
        <v>12</v>
      </c>
      <c r="D1061" t="s">
        <v>5721</v>
      </c>
    </row>
    <row r="1062" spans="1:4">
      <c r="A1062" t="s">
        <v>4383</v>
      </c>
      <c r="B1062">
        <v>364</v>
      </c>
      <c r="C1062">
        <v>13</v>
      </c>
      <c r="D1062" t="s">
        <v>5722</v>
      </c>
    </row>
    <row r="1063" spans="1:4">
      <c r="A1063" t="s">
        <v>4384</v>
      </c>
      <c r="B1063">
        <v>364</v>
      </c>
      <c r="C1063">
        <v>14</v>
      </c>
      <c r="D1063" t="s">
        <v>5723</v>
      </c>
    </row>
    <row r="1064" spans="1:4">
      <c r="A1064" t="s">
        <v>4385</v>
      </c>
      <c r="B1064">
        <v>365</v>
      </c>
      <c r="C1064">
        <v>16</v>
      </c>
      <c r="D1064" t="s">
        <v>5724</v>
      </c>
    </row>
    <row r="1065" spans="1:4">
      <c r="A1065" t="s">
        <v>4386</v>
      </c>
      <c r="B1065">
        <v>365</v>
      </c>
      <c r="C1065">
        <v>17</v>
      </c>
      <c r="D1065" t="s">
        <v>5725</v>
      </c>
    </row>
    <row r="1066" spans="1:4">
      <c r="A1066" t="s">
        <v>4387</v>
      </c>
      <c r="B1066">
        <v>365</v>
      </c>
      <c r="C1066">
        <v>18</v>
      </c>
      <c r="D1066" t="s">
        <v>5726</v>
      </c>
    </row>
    <row r="1067" spans="1:4">
      <c r="A1067" t="s">
        <v>4388</v>
      </c>
      <c r="B1067">
        <v>365</v>
      </c>
      <c r="C1067">
        <v>19</v>
      </c>
      <c r="D1067" t="s">
        <v>5727</v>
      </c>
    </row>
    <row r="1068" spans="1:4">
      <c r="A1068" t="s">
        <v>4389</v>
      </c>
      <c r="B1068">
        <v>365</v>
      </c>
      <c r="C1068">
        <v>20</v>
      </c>
      <c r="D1068" t="s">
        <v>5728</v>
      </c>
    </row>
    <row r="1069" spans="1:4">
      <c r="A1069" t="s">
        <v>4390</v>
      </c>
      <c r="B1069">
        <v>365</v>
      </c>
      <c r="C1069">
        <v>21</v>
      </c>
      <c r="D1069" t="s">
        <v>5729</v>
      </c>
    </row>
    <row r="1070" spans="1:4">
      <c r="A1070" t="s">
        <v>4391</v>
      </c>
      <c r="B1070">
        <v>365</v>
      </c>
      <c r="C1070">
        <v>22</v>
      </c>
      <c r="D1070" t="s">
        <v>5730</v>
      </c>
    </row>
    <row r="1071" spans="1:4">
      <c r="A1071" t="s">
        <v>4392</v>
      </c>
      <c r="B1071">
        <v>365</v>
      </c>
      <c r="C1071">
        <v>23</v>
      </c>
      <c r="D1071" t="s">
        <v>5731</v>
      </c>
    </row>
    <row r="1072" spans="1:4">
      <c r="A1072" t="s">
        <v>4393</v>
      </c>
      <c r="B1072">
        <v>365</v>
      </c>
      <c r="C1072">
        <v>24</v>
      </c>
      <c r="D1072" t="s">
        <v>5732</v>
      </c>
    </row>
    <row r="1073" spans="1:4">
      <c r="A1073" t="s">
        <v>4394</v>
      </c>
      <c r="B1073">
        <v>365</v>
      </c>
      <c r="C1073">
        <v>25</v>
      </c>
      <c r="D1073" t="s">
        <v>5733</v>
      </c>
    </row>
    <row r="1074" spans="1:4">
      <c r="A1074" t="s">
        <v>4395</v>
      </c>
      <c r="B1074">
        <v>365</v>
      </c>
      <c r="C1074">
        <v>26</v>
      </c>
      <c r="D1074" t="s">
        <v>5734</v>
      </c>
    </row>
    <row r="1075" spans="1:4">
      <c r="A1075" t="s">
        <v>4396</v>
      </c>
      <c r="B1075">
        <v>365</v>
      </c>
      <c r="C1075">
        <v>27</v>
      </c>
      <c r="D1075" t="s">
        <v>5735</v>
      </c>
    </row>
    <row r="1076" spans="1:4">
      <c r="A1076" t="s">
        <v>4397</v>
      </c>
      <c r="B1076">
        <v>365</v>
      </c>
      <c r="C1076">
        <v>28</v>
      </c>
      <c r="D1076" t="s">
        <v>5736</v>
      </c>
    </row>
    <row r="1077" spans="1:4">
      <c r="A1077" t="s">
        <v>4398</v>
      </c>
      <c r="B1077">
        <v>365</v>
      </c>
      <c r="C1077">
        <v>29</v>
      </c>
      <c r="D1077" t="s">
        <v>5737</v>
      </c>
    </row>
    <row r="1078" spans="1:4">
      <c r="A1078" t="s">
        <v>4399</v>
      </c>
      <c r="B1078">
        <v>366</v>
      </c>
      <c r="C1078">
        <v>1</v>
      </c>
      <c r="D1078" t="s">
        <v>5738</v>
      </c>
    </row>
    <row r="1079" spans="1:4">
      <c r="A1079" t="s">
        <v>4400</v>
      </c>
      <c r="B1079">
        <v>366</v>
      </c>
      <c r="C1079">
        <v>2</v>
      </c>
      <c r="D1079" t="s">
        <v>4401</v>
      </c>
    </row>
    <row r="1080" spans="1:4">
      <c r="A1080" t="s">
        <v>4402</v>
      </c>
      <c r="B1080">
        <v>366</v>
      </c>
      <c r="C1080">
        <v>3</v>
      </c>
      <c r="D1080" t="s">
        <v>5739</v>
      </c>
    </row>
    <row r="1081" spans="1:4">
      <c r="A1081" t="s">
        <v>4403</v>
      </c>
      <c r="B1081">
        <v>366</v>
      </c>
      <c r="C1081">
        <v>4</v>
      </c>
      <c r="D1081" t="s">
        <v>5740</v>
      </c>
    </row>
    <row r="1082" spans="1:4">
      <c r="A1082" t="s">
        <v>4404</v>
      </c>
      <c r="B1082">
        <v>366</v>
      </c>
      <c r="C1082">
        <v>5</v>
      </c>
      <c r="D1082" t="s">
        <v>5741</v>
      </c>
    </row>
    <row r="1083" spans="1:4">
      <c r="A1083" t="s">
        <v>4405</v>
      </c>
      <c r="B1083">
        <v>366</v>
      </c>
      <c r="C1083">
        <v>6</v>
      </c>
      <c r="D1083" t="s">
        <v>5742</v>
      </c>
    </row>
    <row r="1084" spans="1:4">
      <c r="A1084" t="s">
        <v>4406</v>
      </c>
      <c r="B1084">
        <v>366</v>
      </c>
      <c r="C1084">
        <v>7</v>
      </c>
      <c r="D1084" t="s">
        <v>4407</v>
      </c>
    </row>
    <row r="1085" spans="1:4">
      <c r="A1085" t="s">
        <v>4408</v>
      </c>
      <c r="B1085">
        <v>366</v>
      </c>
      <c r="C1085">
        <v>8</v>
      </c>
      <c r="D1085" t="s">
        <v>5743</v>
      </c>
    </row>
    <row r="1086" spans="1:4">
      <c r="A1086" t="s">
        <v>4409</v>
      </c>
      <c r="B1086">
        <v>366</v>
      </c>
      <c r="C1086">
        <v>9</v>
      </c>
      <c r="D1086" t="s">
        <v>5744</v>
      </c>
    </row>
    <row r="1087" spans="1:4">
      <c r="A1087" t="s">
        <v>4410</v>
      </c>
      <c r="B1087">
        <v>366</v>
      </c>
      <c r="C1087">
        <v>10</v>
      </c>
      <c r="D1087" t="s">
        <v>5745</v>
      </c>
    </row>
    <row r="1088" spans="1:4">
      <c r="A1088" t="s">
        <v>4411</v>
      </c>
      <c r="B1088">
        <v>366</v>
      </c>
      <c r="C1088">
        <v>11</v>
      </c>
      <c r="D1088" t="s">
        <v>5746</v>
      </c>
    </row>
    <row r="1089" spans="1:4">
      <c r="A1089" t="s">
        <v>4412</v>
      </c>
      <c r="B1089">
        <v>366</v>
      </c>
      <c r="C1089">
        <v>12</v>
      </c>
      <c r="D1089" t="s">
        <v>5747</v>
      </c>
    </row>
    <row r="1090" spans="1:4">
      <c r="A1090" t="s">
        <v>4413</v>
      </c>
      <c r="B1090">
        <v>366</v>
      </c>
      <c r="C1090">
        <v>13</v>
      </c>
      <c r="D1090" t="s">
        <v>5748</v>
      </c>
    </row>
    <row r="1091" spans="1:4">
      <c r="A1091" t="s">
        <v>4414</v>
      </c>
      <c r="B1091">
        <v>366</v>
      </c>
      <c r="C1091">
        <v>14</v>
      </c>
      <c r="D1091" t="s">
        <v>5749</v>
      </c>
    </row>
    <row r="1092" spans="1:4">
      <c r="A1092" t="s">
        <v>4415</v>
      </c>
      <c r="B1092">
        <v>367</v>
      </c>
      <c r="C1092">
        <v>16</v>
      </c>
      <c r="D1092" t="s">
        <v>5750</v>
      </c>
    </row>
    <row r="1093" spans="1:4">
      <c r="A1093" t="s">
        <v>4416</v>
      </c>
      <c r="B1093">
        <v>367</v>
      </c>
      <c r="C1093">
        <v>17</v>
      </c>
      <c r="D1093" t="s">
        <v>5751</v>
      </c>
    </row>
    <row r="1094" spans="1:4">
      <c r="A1094" t="s">
        <v>4417</v>
      </c>
      <c r="B1094">
        <v>367</v>
      </c>
      <c r="C1094">
        <v>18</v>
      </c>
      <c r="D1094" t="s">
        <v>5752</v>
      </c>
    </row>
    <row r="1095" spans="1:4">
      <c r="A1095" t="s">
        <v>4418</v>
      </c>
      <c r="B1095">
        <v>367</v>
      </c>
      <c r="C1095">
        <v>19</v>
      </c>
      <c r="D1095" t="s">
        <v>5753</v>
      </c>
    </row>
    <row r="1096" spans="1:4">
      <c r="A1096" t="s">
        <v>4419</v>
      </c>
      <c r="B1096">
        <v>367</v>
      </c>
      <c r="C1096">
        <v>20</v>
      </c>
      <c r="D1096" t="s">
        <v>5754</v>
      </c>
    </row>
    <row r="1097" spans="1:4">
      <c r="A1097" t="s">
        <v>4420</v>
      </c>
      <c r="B1097">
        <v>367</v>
      </c>
      <c r="C1097">
        <v>21</v>
      </c>
      <c r="D1097" t="s">
        <v>5755</v>
      </c>
    </row>
    <row r="1098" spans="1:4">
      <c r="A1098" t="s">
        <v>4421</v>
      </c>
      <c r="B1098">
        <v>367</v>
      </c>
      <c r="C1098">
        <v>22</v>
      </c>
      <c r="D1098" t="s">
        <v>5756</v>
      </c>
    </row>
    <row r="1099" spans="1:4">
      <c r="A1099" t="s">
        <v>4422</v>
      </c>
      <c r="B1099">
        <v>367</v>
      </c>
      <c r="C1099">
        <v>23</v>
      </c>
      <c r="D1099" t="s">
        <v>5757</v>
      </c>
    </row>
    <row r="1100" spans="1:4">
      <c r="A1100" t="s">
        <v>4423</v>
      </c>
      <c r="B1100">
        <v>367</v>
      </c>
      <c r="C1100">
        <v>24</v>
      </c>
      <c r="D1100" t="s">
        <v>5758</v>
      </c>
    </row>
    <row r="1101" spans="1:4">
      <c r="A1101" t="s">
        <v>4424</v>
      </c>
      <c r="B1101">
        <v>367</v>
      </c>
      <c r="C1101">
        <v>25</v>
      </c>
      <c r="D1101" t="s">
        <v>5759</v>
      </c>
    </row>
    <row r="1102" spans="1:4">
      <c r="A1102" t="s">
        <v>4425</v>
      </c>
      <c r="B1102">
        <v>367</v>
      </c>
      <c r="C1102">
        <v>26</v>
      </c>
      <c r="D1102" t="s">
        <v>5760</v>
      </c>
    </row>
    <row r="1103" spans="1:4">
      <c r="A1103" t="s">
        <v>4426</v>
      </c>
      <c r="B1103">
        <v>367</v>
      </c>
      <c r="C1103">
        <v>27</v>
      </c>
      <c r="D1103" t="s">
        <v>5761</v>
      </c>
    </row>
    <row r="1104" spans="1:4">
      <c r="A1104" t="s">
        <v>4427</v>
      </c>
      <c r="B1104">
        <v>367</v>
      </c>
      <c r="C1104">
        <v>28</v>
      </c>
      <c r="D1104" t="s">
        <v>4428</v>
      </c>
    </row>
    <row r="1105" spans="1:4">
      <c r="A1105" t="s">
        <v>4429</v>
      </c>
      <c r="B1105">
        <v>367</v>
      </c>
      <c r="C1105">
        <v>29</v>
      </c>
      <c r="D1105" t="s">
        <v>5762</v>
      </c>
    </row>
    <row r="1106" spans="1:4">
      <c r="A1106" t="s">
        <v>4430</v>
      </c>
      <c r="B1106">
        <v>368</v>
      </c>
      <c r="C1106">
        <v>1</v>
      </c>
      <c r="D1106" t="s">
        <v>5763</v>
      </c>
    </row>
    <row r="1107" spans="1:4">
      <c r="A1107" t="s">
        <v>4431</v>
      </c>
      <c r="B1107">
        <v>368</v>
      </c>
      <c r="C1107">
        <v>2</v>
      </c>
      <c r="D1107" t="s">
        <v>5764</v>
      </c>
    </row>
    <row r="1108" spans="1:4">
      <c r="A1108" t="s">
        <v>4432</v>
      </c>
      <c r="B1108">
        <v>368</v>
      </c>
      <c r="C1108">
        <v>3</v>
      </c>
      <c r="D1108" t="s">
        <v>5765</v>
      </c>
    </row>
    <row r="1109" spans="1:4">
      <c r="A1109" t="s">
        <v>4433</v>
      </c>
      <c r="B1109">
        <v>368</v>
      </c>
      <c r="C1109">
        <v>4</v>
      </c>
      <c r="D1109" t="s">
        <v>5766</v>
      </c>
    </row>
    <row r="1110" spans="1:4">
      <c r="A1110" t="s">
        <v>4434</v>
      </c>
      <c r="B1110">
        <v>368</v>
      </c>
      <c r="C1110">
        <v>5</v>
      </c>
      <c r="D1110" t="s">
        <v>5767</v>
      </c>
    </row>
    <row r="1111" spans="1:4">
      <c r="A1111" t="s">
        <v>4435</v>
      </c>
      <c r="B1111">
        <v>368</v>
      </c>
      <c r="C1111">
        <v>6</v>
      </c>
      <c r="D1111" t="s">
        <v>5768</v>
      </c>
    </row>
    <row r="1112" spans="1:4">
      <c r="A1112" t="s">
        <v>4436</v>
      </c>
      <c r="B1112">
        <v>368</v>
      </c>
      <c r="C1112">
        <v>7</v>
      </c>
      <c r="D1112" t="s">
        <v>5769</v>
      </c>
    </row>
    <row r="1113" spans="1:4">
      <c r="A1113" t="s">
        <v>4437</v>
      </c>
      <c r="B1113">
        <v>368</v>
      </c>
      <c r="C1113">
        <v>8</v>
      </c>
      <c r="D1113" t="s">
        <v>5770</v>
      </c>
    </row>
    <row r="1114" spans="1:4">
      <c r="A1114" t="s">
        <v>4438</v>
      </c>
      <c r="B1114">
        <v>368</v>
      </c>
      <c r="C1114">
        <v>9</v>
      </c>
      <c r="D1114" t="s">
        <v>5771</v>
      </c>
    </row>
    <row r="1115" spans="1:4">
      <c r="A1115" t="s">
        <v>4439</v>
      </c>
      <c r="B1115">
        <v>368</v>
      </c>
      <c r="C1115">
        <v>10</v>
      </c>
      <c r="D1115" t="s">
        <v>5772</v>
      </c>
    </row>
    <row r="1116" spans="1:4">
      <c r="A1116" t="s">
        <v>4440</v>
      </c>
      <c r="B1116">
        <v>368</v>
      </c>
      <c r="C1116">
        <v>11</v>
      </c>
      <c r="D1116" t="s">
        <v>5773</v>
      </c>
    </row>
    <row r="1117" spans="1:4">
      <c r="A1117" t="s">
        <v>4441</v>
      </c>
      <c r="B1117">
        <v>368</v>
      </c>
      <c r="C1117">
        <v>12</v>
      </c>
      <c r="D1117" t="s">
        <v>4442</v>
      </c>
    </row>
    <row r="1118" spans="1:4">
      <c r="A1118" t="s">
        <v>4443</v>
      </c>
      <c r="B1118">
        <v>368</v>
      </c>
      <c r="C1118">
        <v>13</v>
      </c>
      <c r="D1118" t="s">
        <v>5774</v>
      </c>
    </row>
    <row r="1119" spans="1:4">
      <c r="A1119" t="s">
        <v>4444</v>
      </c>
      <c r="B1119">
        <v>368</v>
      </c>
      <c r="C1119">
        <v>14</v>
      </c>
      <c r="D1119" t="s">
        <v>5775</v>
      </c>
    </row>
    <row r="1120" spans="1:4">
      <c r="A1120" t="s">
        <v>4445</v>
      </c>
      <c r="B1120">
        <v>369</v>
      </c>
      <c r="C1120">
        <v>16</v>
      </c>
      <c r="D1120" t="s">
        <v>5776</v>
      </c>
    </row>
    <row r="1121" spans="1:4">
      <c r="A1121" t="s">
        <v>4446</v>
      </c>
      <c r="B1121">
        <v>369</v>
      </c>
      <c r="C1121">
        <v>17</v>
      </c>
      <c r="D1121" t="s">
        <v>5777</v>
      </c>
    </row>
    <row r="1122" spans="1:4">
      <c r="A1122" t="s">
        <v>4447</v>
      </c>
      <c r="B1122">
        <v>369</v>
      </c>
      <c r="C1122">
        <v>18</v>
      </c>
      <c r="D1122" t="s">
        <v>5778</v>
      </c>
    </row>
    <row r="1123" spans="1:4">
      <c r="A1123" t="s">
        <v>4448</v>
      </c>
      <c r="B1123">
        <v>369</v>
      </c>
      <c r="C1123">
        <v>19</v>
      </c>
      <c r="D1123" t="s">
        <v>5779</v>
      </c>
    </row>
    <row r="1124" spans="1:4">
      <c r="A1124" t="s">
        <v>4449</v>
      </c>
      <c r="B1124">
        <v>369</v>
      </c>
      <c r="C1124">
        <v>20</v>
      </c>
      <c r="D1124" t="s">
        <v>5780</v>
      </c>
    </row>
    <row r="1125" spans="1:4">
      <c r="A1125" t="s">
        <v>4450</v>
      </c>
      <c r="B1125">
        <v>369</v>
      </c>
      <c r="C1125">
        <v>21</v>
      </c>
      <c r="D1125" t="s">
        <v>5781</v>
      </c>
    </row>
    <row r="1126" spans="1:4">
      <c r="A1126" t="s">
        <v>4451</v>
      </c>
      <c r="B1126">
        <v>369</v>
      </c>
      <c r="C1126">
        <v>22</v>
      </c>
      <c r="D1126" t="s">
        <v>5782</v>
      </c>
    </row>
    <row r="1127" spans="1:4">
      <c r="A1127" t="s">
        <v>4452</v>
      </c>
      <c r="B1127">
        <v>369</v>
      </c>
      <c r="C1127">
        <v>23</v>
      </c>
      <c r="D1127" t="s">
        <v>5783</v>
      </c>
    </row>
    <row r="1128" spans="1:4">
      <c r="A1128" t="s">
        <v>4453</v>
      </c>
      <c r="B1128">
        <v>369</v>
      </c>
      <c r="C1128">
        <v>24</v>
      </c>
      <c r="D1128" t="s">
        <v>5784</v>
      </c>
    </row>
    <row r="1129" spans="1:4">
      <c r="A1129" t="s">
        <v>4454</v>
      </c>
      <c r="B1129">
        <v>369</v>
      </c>
      <c r="C1129">
        <v>25</v>
      </c>
      <c r="D1129" t="s">
        <v>5785</v>
      </c>
    </row>
    <row r="1130" spans="1:4">
      <c r="A1130" t="s">
        <v>4455</v>
      </c>
      <c r="B1130">
        <v>369</v>
      </c>
      <c r="C1130">
        <v>26</v>
      </c>
      <c r="D1130" t="s">
        <v>5786</v>
      </c>
    </row>
    <row r="1131" spans="1:4">
      <c r="A1131" t="s">
        <v>4456</v>
      </c>
      <c r="B1131">
        <v>369</v>
      </c>
      <c r="C1131">
        <v>27</v>
      </c>
      <c r="D1131" t="s">
        <v>5787</v>
      </c>
    </row>
    <row r="1132" spans="1:4">
      <c r="A1132" t="s">
        <v>4457</v>
      </c>
      <c r="B1132">
        <v>369</v>
      </c>
      <c r="C1132">
        <v>28</v>
      </c>
      <c r="D1132" t="s">
        <v>5788</v>
      </c>
    </row>
    <row r="1133" spans="1:4">
      <c r="A1133" t="s">
        <v>4458</v>
      </c>
      <c r="B1133">
        <v>369</v>
      </c>
      <c r="C1133">
        <v>29</v>
      </c>
      <c r="D1133" t="s">
        <v>5789</v>
      </c>
    </row>
    <row r="1134" spans="1:4">
      <c r="A1134" t="s">
        <v>4459</v>
      </c>
      <c r="B1134">
        <v>370</v>
      </c>
      <c r="C1134">
        <v>1</v>
      </c>
      <c r="D1134" t="s">
        <v>5790</v>
      </c>
    </row>
    <row r="1135" spans="1:4">
      <c r="A1135" t="s">
        <v>4460</v>
      </c>
      <c r="B1135">
        <v>370</v>
      </c>
      <c r="C1135">
        <v>2</v>
      </c>
      <c r="D1135" t="s">
        <v>5791</v>
      </c>
    </row>
    <row r="1136" spans="1:4">
      <c r="A1136" t="s">
        <v>4461</v>
      </c>
      <c r="B1136">
        <v>370</v>
      </c>
      <c r="C1136">
        <v>3</v>
      </c>
      <c r="D1136" t="s">
        <v>5792</v>
      </c>
    </row>
    <row r="1137" spans="1:4">
      <c r="A1137" t="s">
        <v>4462</v>
      </c>
      <c r="B1137">
        <v>370</v>
      </c>
      <c r="C1137">
        <v>4</v>
      </c>
      <c r="D1137" t="s">
        <v>5793</v>
      </c>
    </row>
    <row r="1138" spans="1:4">
      <c r="A1138" t="s">
        <v>4463</v>
      </c>
      <c r="B1138">
        <v>370</v>
      </c>
      <c r="C1138">
        <v>5</v>
      </c>
      <c r="D1138" t="s">
        <v>5794</v>
      </c>
    </row>
    <row r="1139" spans="1:4">
      <c r="A1139" t="s">
        <v>4464</v>
      </c>
      <c r="B1139">
        <v>370</v>
      </c>
      <c r="C1139">
        <v>6</v>
      </c>
      <c r="D1139" t="s">
        <v>5795</v>
      </c>
    </row>
    <row r="1140" spans="1:4">
      <c r="A1140" t="s">
        <v>4465</v>
      </c>
      <c r="B1140">
        <v>370</v>
      </c>
      <c r="C1140">
        <v>7</v>
      </c>
      <c r="D1140" t="s">
        <v>5796</v>
      </c>
    </row>
    <row r="1141" spans="1:4">
      <c r="A1141" t="s">
        <v>4466</v>
      </c>
      <c r="B1141">
        <v>370</v>
      </c>
      <c r="C1141">
        <v>8</v>
      </c>
      <c r="D1141" t="s">
        <v>5797</v>
      </c>
    </row>
    <row r="1142" spans="1:4">
      <c r="A1142" t="s">
        <v>4467</v>
      </c>
      <c r="B1142">
        <v>370</v>
      </c>
      <c r="C1142">
        <v>9</v>
      </c>
      <c r="D1142" t="s">
        <v>5798</v>
      </c>
    </row>
    <row r="1143" spans="1:4">
      <c r="A1143" t="s">
        <v>4468</v>
      </c>
      <c r="B1143">
        <v>370</v>
      </c>
      <c r="C1143">
        <v>10</v>
      </c>
      <c r="D1143" t="s">
        <v>5799</v>
      </c>
    </row>
    <row r="1144" spans="1:4">
      <c r="A1144" t="s">
        <v>4469</v>
      </c>
      <c r="B1144">
        <v>370</v>
      </c>
      <c r="C1144">
        <v>11</v>
      </c>
      <c r="D1144" t="s">
        <v>5800</v>
      </c>
    </row>
    <row r="1145" spans="1:4">
      <c r="A1145" t="s">
        <v>4470</v>
      </c>
      <c r="B1145">
        <v>370</v>
      </c>
      <c r="C1145">
        <v>12</v>
      </c>
      <c r="D1145" t="s">
        <v>5801</v>
      </c>
    </row>
    <row r="1146" spans="1:4">
      <c r="A1146" t="s">
        <v>4471</v>
      </c>
      <c r="B1146">
        <v>370</v>
      </c>
      <c r="C1146">
        <v>13</v>
      </c>
      <c r="D1146" t="s">
        <v>5802</v>
      </c>
    </row>
    <row r="1147" spans="1:4">
      <c r="A1147" t="s">
        <v>4472</v>
      </c>
      <c r="B1147">
        <v>370</v>
      </c>
      <c r="C1147">
        <v>14</v>
      </c>
      <c r="D1147" t="s">
        <v>5803</v>
      </c>
    </row>
    <row r="1148" spans="1:4">
      <c r="A1148" t="s">
        <v>4473</v>
      </c>
      <c r="B1148">
        <v>371</v>
      </c>
      <c r="C1148">
        <v>16</v>
      </c>
      <c r="D1148" t="s">
        <v>4683</v>
      </c>
    </row>
    <row r="1149" spans="1:4">
      <c r="A1149" t="s">
        <v>4474</v>
      </c>
      <c r="B1149">
        <v>371</v>
      </c>
      <c r="C1149">
        <v>17</v>
      </c>
      <c r="D1149" t="s">
        <v>5804</v>
      </c>
    </row>
    <row r="1150" spans="1:4">
      <c r="A1150" t="s">
        <v>4475</v>
      </c>
      <c r="B1150">
        <v>371</v>
      </c>
      <c r="C1150">
        <v>18</v>
      </c>
      <c r="D1150" t="s">
        <v>5805</v>
      </c>
    </row>
    <row r="1151" spans="1:4">
      <c r="A1151" t="s">
        <v>4476</v>
      </c>
      <c r="B1151">
        <v>371</v>
      </c>
      <c r="C1151">
        <v>19</v>
      </c>
      <c r="D1151" t="s">
        <v>5806</v>
      </c>
    </row>
    <row r="1152" spans="1:4">
      <c r="A1152" t="s">
        <v>4477</v>
      </c>
      <c r="B1152">
        <v>371</v>
      </c>
      <c r="C1152">
        <v>20</v>
      </c>
      <c r="D1152" t="s">
        <v>5807</v>
      </c>
    </row>
    <row r="1153" spans="1:4">
      <c r="A1153" t="s">
        <v>4478</v>
      </c>
      <c r="B1153">
        <v>371</v>
      </c>
      <c r="C1153">
        <v>21</v>
      </c>
      <c r="D1153" t="s">
        <v>5808</v>
      </c>
    </row>
    <row r="1154" spans="1:4">
      <c r="A1154" t="s">
        <v>4479</v>
      </c>
      <c r="B1154">
        <v>371</v>
      </c>
      <c r="C1154">
        <v>22</v>
      </c>
      <c r="D1154" t="s">
        <v>5809</v>
      </c>
    </row>
    <row r="1155" spans="1:4">
      <c r="A1155" t="s">
        <v>4480</v>
      </c>
      <c r="B1155">
        <v>371</v>
      </c>
      <c r="C1155">
        <v>23</v>
      </c>
      <c r="D1155" t="s">
        <v>5810</v>
      </c>
    </row>
    <row r="1156" spans="1:4">
      <c r="A1156" t="s">
        <v>4481</v>
      </c>
      <c r="B1156">
        <v>371</v>
      </c>
      <c r="C1156">
        <v>24</v>
      </c>
      <c r="D1156" t="s">
        <v>5811</v>
      </c>
    </row>
    <row r="1157" spans="1:4">
      <c r="A1157" t="s">
        <v>4482</v>
      </c>
      <c r="B1157">
        <v>371</v>
      </c>
      <c r="C1157">
        <v>25</v>
      </c>
      <c r="D1157" t="s">
        <v>5812</v>
      </c>
    </row>
    <row r="1158" spans="1:4">
      <c r="A1158" t="s">
        <v>4483</v>
      </c>
      <c r="B1158">
        <v>371</v>
      </c>
      <c r="C1158">
        <v>26</v>
      </c>
      <c r="D1158" t="s">
        <v>5813</v>
      </c>
    </row>
    <row r="1159" spans="1:4">
      <c r="A1159" t="s">
        <v>4484</v>
      </c>
      <c r="B1159">
        <v>371</v>
      </c>
      <c r="C1159">
        <v>27</v>
      </c>
      <c r="D1159" t="s">
        <v>5814</v>
      </c>
    </row>
    <row r="1160" spans="1:4">
      <c r="A1160" t="s">
        <v>4485</v>
      </c>
      <c r="B1160">
        <v>371</v>
      </c>
      <c r="C1160">
        <v>28</v>
      </c>
      <c r="D1160" t="s">
        <v>5815</v>
      </c>
    </row>
    <row r="1161" spans="1:4">
      <c r="A1161" t="s">
        <v>4486</v>
      </c>
      <c r="B1161">
        <v>371</v>
      </c>
      <c r="C1161">
        <v>29</v>
      </c>
      <c r="D1161" t="s">
        <v>5816</v>
      </c>
    </row>
    <row r="1162" spans="1:4">
      <c r="A1162" t="s">
        <v>4487</v>
      </c>
      <c r="B1162">
        <v>372</v>
      </c>
      <c r="C1162">
        <v>1</v>
      </c>
      <c r="D1162" t="s">
        <v>5817</v>
      </c>
    </row>
    <row r="1163" spans="1:4">
      <c r="A1163" t="s">
        <v>4488</v>
      </c>
      <c r="B1163">
        <v>372</v>
      </c>
      <c r="C1163">
        <v>2</v>
      </c>
      <c r="D1163" t="s">
        <v>5818</v>
      </c>
    </row>
    <row r="1164" spans="1:4">
      <c r="A1164" t="s">
        <v>4489</v>
      </c>
      <c r="B1164">
        <v>372</v>
      </c>
      <c r="C1164">
        <v>3</v>
      </c>
      <c r="D1164" t="s">
        <v>5819</v>
      </c>
    </row>
    <row r="1165" spans="1:4">
      <c r="A1165" t="s">
        <v>4490</v>
      </c>
      <c r="B1165">
        <v>372</v>
      </c>
      <c r="C1165">
        <v>4</v>
      </c>
      <c r="D1165" t="s">
        <v>5820</v>
      </c>
    </row>
    <row r="1166" spans="1:4">
      <c r="A1166" t="s">
        <v>4491</v>
      </c>
      <c r="B1166">
        <v>372</v>
      </c>
      <c r="C1166">
        <v>5</v>
      </c>
      <c r="D1166" t="s">
        <v>5821</v>
      </c>
    </row>
    <row r="1167" spans="1:4">
      <c r="A1167" t="s">
        <v>4492</v>
      </c>
      <c r="B1167">
        <v>372</v>
      </c>
      <c r="C1167">
        <v>6</v>
      </c>
      <c r="D1167" t="s">
        <v>5822</v>
      </c>
    </row>
    <row r="1168" spans="1:4">
      <c r="A1168" t="s">
        <v>4493</v>
      </c>
      <c r="B1168">
        <v>372</v>
      </c>
      <c r="C1168">
        <v>7</v>
      </c>
      <c r="D1168" t="s">
        <v>5823</v>
      </c>
    </row>
    <row r="1169" spans="1:4">
      <c r="A1169" t="s">
        <v>4494</v>
      </c>
      <c r="B1169">
        <v>372</v>
      </c>
      <c r="C1169">
        <v>8</v>
      </c>
      <c r="D1169" t="s">
        <v>5824</v>
      </c>
    </row>
    <row r="1170" spans="1:4">
      <c r="A1170" t="s">
        <v>4495</v>
      </c>
      <c r="B1170">
        <v>372</v>
      </c>
      <c r="C1170">
        <v>9</v>
      </c>
      <c r="D1170" t="s">
        <v>5825</v>
      </c>
    </row>
    <row r="1171" spans="1:4">
      <c r="A1171" t="s">
        <v>4496</v>
      </c>
      <c r="B1171">
        <v>372</v>
      </c>
      <c r="C1171">
        <v>10</v>
      </c>
      <c r="D1171" t="s">
        <v>5826</v>
      </c>
    </row>
    <row r="1172" spans="1:4">
      <c r="A1172" t="s">
        <v>4497</v>
      </c>
      <c r="B1172">
        <v>372</v>
      </c>
      <c r="C1172">
        <v>11</v>
      </c>
      <c r="D1172" t="s">
        <v>5827</v>
      </c>
    </row>
    <row r="1173" spans="1:4">
      <c r="A1173" t="s">
        <v>4498</v>
      </c>
      <c r="B1173">
        <v>372</v>
      </c>
      <c r="C1173">
        <v>12</v>
      </c>
      <c r="D1173" t="s">
        <v>5828</v>
      </c>
    </row>
    <row r="1174" spans="1:4">
      <c r="A1174" t="s">
        <v>4499</v>
      </c>
      <c r="B1174">
        <v>372</v>
      </c>
      <c r="C1174">
        <v>13</v>
      </c>
      <c r="D1174" t="s">
        <v>5829</v>
      </c>
    </row>
    <row r="1175" spans="1:4">
      <c r="A1175" t="s">
        <v>4500</v>
      </c>
      <c r="B1175">
        <v>372</v>
      </c>
      <c r="C1175">
        <v>14</v>
      </c>
      <c r="D1175" t="s">
        <v>5830</v>
      </c>
    </row>
    <row r="1176" spans="1:4">
      <c r="A1176" t="s">
        <v>4501</v>
      </c>
      <c r="B1176">
        <v>373</v>
      </c>
      <c r="C1176">
        <v>16</v>
      </c>
      <c r="D1176" t="s">
        <v>5831</v>
      </c>
    </row>
    <row r="1177" spans="1:4">
      <c r="A1177" t="s">
        <v>4502</v>
      </c>
      <c r="B1177">
        <v>373</v>
      </c>
      <c r="C1177">
        <v>17</v>
      </c>
      <c r="D1177" t="s">
        <v>5832</v>
      </c>
    </row>
    <row r="1178" spans="1:4">
      <c r="A1178" t="s">
        <v>4503</v>
      </c>
      <c r="B1178">
        <v>373</v>
      </c>
      <c r="C1178">
        <v>18</v>
      </c>
      <c r="D1178" t="s">
        <v>5833</v>
      </c>
    </row>
    <row r="1179" spans="1:4">
      <c r="A1179" t="s">
        <v>4504</v>
      </c>
      <c r="B1179">
        <v>373</v>
      </c>
      <c r="C1179">
        <v>19</v>
      </c>
      <c r="D1179" t="s">
        <v>5834</v>
      </c>
    </row>
    <row r="1180" spans="1:4">
      <c r="A1180" t="s">
        <v>4505</v>
      </c>
      <c r="B1180">
        <v>373</v>
      </c>
      <c r="C1180">
        <v>20</v>
      </c>
      <c r="D1180" t="s">
        <v>5835</v>
      </c>
    </row>
    <row r="1181" spans="1:4">
      <c r="A1181" t="s">
        <v>4506</v>
      </c>
      <c r="B1181">
        <v>373</v>
      </c>
      <c r="C1181">
        <v>21</v>
      </c>
      <c r="D1181" t="s">
        <v>4507</v>
      </c>
    </row>
    <row r="1182" spans="1:4">
      <c r="A1182" t="s">
        <v>4508</v>
      </c>
      <c r="B1182">
        <v>373</v>
      </c>
      <c r="C1182">
        <v>22</v>
      </c>
      <c r="D1182" t="s">
        <v>5836</v>
      </c>
    </row>
    <row r="1183" spans="1:4">
      <c r="A1183" t="s">
        <v>4509</v>
      </c>
      <c r="B1183">
        <v>373</v>
      </c>
      <c r="C1183">
        <v>23</v>
      </c>
      <c r="D1183" t="s">
        <v>5837</v>
      </c>
    </row>
    <row r="1184" spans="1:4">
      <c r="A1184" t="s">
        <v>4510</v>
      </c>
      <c r="B1184">
        <v>373</v>
      </c>
      <c r="C1184">
        <v>24</v>
      </c>
      <c r="D1184" t="s">
        <v>5838</v>
      </c>
    </row>
    <row r="1185" spans="1:4">
      <c r="A1185" t="s">
        <v>4511</v>
      </c>
      <c r="B1185">
        <v>373</v>
      </c>
      <c r="C1185">
        <v>25</v>
      </c>
      <c r="D1185" t="s">
        <v>5839</v>
      </c>
    </row>
    <row r="1186" spans="1:4">
      <c r="A1186" t="s">
        <v>4512</v>
      </c>
      <c r="B1186">
        <v>373</v>
      </c>
      <c r="C1186">
        <v>26</v>
      </c>
      <c r="D1186" t="s">
        <v>4684</v>
      </c>
    </row>
    <row r="1187" spans="1:4">
      <c r="A1187" t="s">
        <v>4513</v>
      </c>
      <c r="B1187">
        <v>373</v>
      </c>
      <c r="C1187">
        <v>27</v>
      </c>
      <c r="D1187" t="s">
        <v>5840</v>
      </c>
    </row>
    <row r="1188" spans="1:4">
      <c r="A1188" t="s">
        <v>4514</v>
      </c>
      <c r="B1188">
        <v>373</v>
      </c>
      <c r="C1188">
        <v>28</v>
      </c>
      <c r="D1188" t="s">
        <v>5841</v>
      </c>
    </row>
    <row r="1189" spans="1:4">
      <c r="A1189" t="s">
        <v>4515</v>
      </c>
      <c r="B1189">
        <v>373</v>
      </c>
      <c r="C1189">
        <v>29</v>
      </c>
      <c r="D1189" t="s">
        <v>5842</v>
      </c>
    </row>
    <row r="1190" spans="1:4">
      <c r="A1190" t="s">
        <v>4516</v>
      </c>
      <c r="B1190">
        <v>374</v>
      </c>
      <c r="C1190">
        <v>1</v>
      </c>
      <c r="D1190" t="s">
        <v>5843</v>
      </c>
    </row>
    <row r="1191" spans="1:4">
      <c r="A1191" t="s">
        <v>4517</v>
      </c>
      <c r="B1191">
        <v>374</v>
      </c>
      <c r="C1191">
        <v>2</v>
      </c>
      <c r="D1191" t="s">
        <v>5844</v>
      </c>
    </row>
    <row r="1192" spans="1:4">
      <c r="A1192" t="s">
        <v>4518</v>
      </c>
      <c r="B1192">
        <v>374</v>
      </c>
      <c r="C1192">
        <v>3</v>
      </c>
      <c r="D1192" t="s">
        <v>4519</v>
      </c>
    </row>
    <row r="1193" spans="1:4">
      <c r="A1193" t="s">
        <v>4520</v>
      </c>
      <c r="B1193">
        <v>374</v>
      </c>
      <c r="C1193">
        <v>4</v>
      </c>
      <c r="D1193" t="s">
        <v>5845</v>
      </c>
    </row>
    <row r="1194" spans="1:4">
      <c r="A1194" t="s">
        <v>4521</v>
      </c>
      <c r="B1194">
        <v>374</v>
      </c>
      <c r="C1194">
        <v>5</v>
      </c>
      <c r="D1194" t="s">
        <v>5846</v>
      </c>
    </row>
    <row r="1195" spans="1:4">
      <c r="A1195" t="s">
        <v>4522</v>
      </c>
      <c r="B1195">
        <v>374</v>
      </c>
      <c r="C1195">
        <v>6</v>
      </c>
      <c r="D1195" t="s">
        <v>5847</v>
      </c>
    </row>
    <row r="1196" spans="1:4">
      <c r="A1196" t="s">
        <v>4523</v>
      </c>
      <c r="B1196">
        <v>374</v>
      </c>
      <c r="C1196">
        <v>7</v>
      </c>
      <c r="D1196" t="s">
        <v>5848</v>
      </c>
    </row>
    <row r="1197" spans="1:4">
      <c r="A1197" t="s">
        <v>4524</v>
      </c>
      <c r="B1197">
        <v>374</v>
      </c>
      <c r="C1197">
        <v>8</v>
      </c>
      <c r="D1197" t="s">
        <v>5849</v>
      </c>
    </row>
    <row r="1198" spans="1:4">
      <c r="A1198" t="s">
        <v>4525</v>
      </c>
      <c r="B1198">
        <v>374</v>
      </c>
      <c r="C1198">
        <v>9</v>
      </c>
      <c r="D1198" t="s">
        <v>5850</v>
      </c>
    </row>
    <row r="1199" spans="1:4">
      <c r="A1199" t="s">
        <v>4526</v>
      </c>
      <c r="B1199">
        <v>374</v>
      </c>
      <c r="C1199">
        <v>10</v>
      </c>
      <c r="D1199" t="s">
        <v>5851</v>
      </c>
    </row>
    <row r="1200" spans="1:4">
      <c r="A1200" t="s">
        <v>4527</v>
      </c>
      <c r="B1200">
        <v>374</v>
      </c>
      <c r="C1200">
        <v>11</v>
      </c>
      <c r="D1200" t="s">
        <v>5852</v>
      </c>
    </row>
    <row r="1201" spans="1:4">
      <c r="A1201" t="s">
        <v>4528</v>
      </c>
      <c r="B1201">
        <v>374</v>
      </c>
      <c r="C1201">
        <v>12</v>
      </c>
      <c r="D1201" t="s">
        <v>5853</v>
      </c>
    </row>
    <row r="1202" spans="1:4">
      <c r="A1202" t="s">
        <v>4529</v>
      </c>
      <c r="B1202">
        <v>374</v>
      </c>
      <c r="C1202">
        <v>13</v>
      </c>
      <c r="D1202" t="s">
        <v>5854</v>
      </c>
    </row>
    <row r="1203" spans="1:4">
      <c r="A1203" t="s">
        <v>4530</v>
      </c>
      <c r="B1203">
        <v>374</v>
      </c>
      <c r="C1203">
        <v>14</v>
      </c>
      <c r="D1203" t="s">
        <v>5855</v>
      </c>
    </row>
    <row r="1204" spans="1:4">
      <c r="A1204" t="s">
        <v>4531</v>
      </c>
      <c r="B1204">
        <v>375</v>
      </c>
      <c r="C1204">
        <v>16</v>
      </c>
      <c r="D1204" t="s">
        <v>5856</v>
      </c>
    </row>
    <row r="1205" spans="1:4">
      <c r="A1205" t="s">
        <v>4532</v>
      </c>
      <c r="B1205">
        <v>375</v>
      </c>
      <c r="C1205">
        <v>17</v>
      </c>
      <c r="D1205" t="s">
        <v>5857</v>
      </c>
    </row>
    <row r="1206" spans="1:4">
      <c r="A1206" t="s">
        <v>4533</v>
      </c>
      <c r="B1206">
        <v>375</v>
      </c>
      <c r="C1206">
        <v>18</v>
      </c>
      <c r="D1206" t="s">
        <v>5858</v>
      </c>
    </row>
    <row r="1207" spans="1:4">
      <c r="A1207" t="s">
        <v>4534</v>
      </c>
      <c r="B1207">
        <v>375</v>
      </c>
      <c r="C1207">
        <v>19</v>
      </c>
      <c r="D1207" t="s">
        <v>5859</v>
      </c>
    </row>
    <row r="1208" spans="1:4">
      <c r="A1208" t="s">
        <v>4535</v>
      </c>
      <c r="B1208">
        <v>375</v>
      </c>
      <c r="C1208">
        <v>20</v>
      </c>
      <c r="D1208" t="s">
        <v>5860</v>
      </c>
    </row>
    <row r="1209" spans="1:4">
      <c r="A1209" t="s">
        <v>4536</v>
      </c>
      <c r="B1209">
        <v>375</v>
      </c>
      <c r="C1209">
        <v>21</v>
      </c>
      <c r="D1209" t="s">
        <v>5861</v>
      </c>
    </row>
    <row r="1210" spans="1:4">
      <c r="A1210" t="s">
        <v>4537</v>
      </c>
      <c r="B1210">
        <v>375</v>
      </c>
      <c r="C1210">
        <v>22</v>
      </c>
      <c r="D1210" t="s">
        <v>5862</v>
      </c>
    </row>
    <row r="1211" spans="1:4">
      <c r="A1211" t="s">
        <v>4538</v>
      </c>
      <c r="B1211">
        <v>375</v>
      </c>
      <c r="C1211">
        <v>23</v>
      </c>
      <c r="D1211" t="s">
        <v>5863</v>
      </c>
    </row>
    <row r="1212" spans="1:4">
      <c r="A1212" t="s">
        <v>4539</v>
      </c>
      <c r="B1212">
        <v>375</v>
      </c>
      <c r="C1212">
        <v>24</v>
      </c>
      <c r="D1212" t="s">
        <v>4540</v>
      </c>
    </row>
    <row r="1213" spans="1:4">
      <c r="A1213" t="s">
        <v>4541</v>
      </c>
      <c r="B1213">
        <v>375</v>
      </c>
      <c r="C1213">
        <v>25</v>
      </c>
      <c r="D1213" t="s">
        <v>4542</v>
      </c>
    </row>
    <row r="1214" spans="1:4">
      <c r="A1214" t="s">
        <v>4543</v>
      </c>
      <c r="B1214">
        <v>375</v>
      </c>
      <c r="C1214">
        <v>26</v>
      </c>
      <c r="D1214" t="s">
        <v>5864</v>
      </c>
    </row>
    <row r="1215" spans="1:4">
      <c r="A1215" t="s">
        <v>4544</v>
      </c>
      <c r="B1215">
        <v>375</v>
      </c>
      <c r="C1215">
        <v>27</v>
      </c>
      <c r="D1215" t="s">
        <v>5865</v>
      </c>
    </row>
    <row r="1216" spans="1:4">
      <c r="A1216" t="s">
        <v>4545</v>
      </c>
      <c r="B1216">
        <v>375</v>
      </c>
      <c r="C1216">
        <v>28</v>
      </c>
      <c r="D1216" t="s">
        <v>5866</v>
      </c>
    </row>
    <row r="1217" spans="1:4">
      <c r="A1217" t="s">
        <v>4546</v>
      </c>
      <c r="B1217">
        <v>375</v>
      </c>
      <c r="C1217">
        <v>29</v>
      </c>
      <c r="D1217" t="s">
        <v>4685</v>
      </c>
    </row>
    <row r="1218" spans="1:4">
      <c r="A1218" t="s">
        <v>4547</v>
      </c>
      <c r="B1218">
        <v>376</v>
      </c>
      <c r="C1218">
        <v>1</v>
      </c>
      <c r="D1218" t="s">
        <v>5867</v>
      </c>
    </row>
    <row r="1219" spans="1:4">
      <c r="A1219" t="s">
        <v>4548</v>
      </c>
      <c r="B1219">
        <v>376</v>
      </c>
      <c r="C1219">
        <v>2</v>
      </c>
      <c r="D1219" t="s">
        <v>5868</v>
      </c>
    </row>
    <row r="1220" spans="1:4">
      <c r="A1220" t="s">
        <v>4549</v>
      </c>
      <c r="B1220">
        <v>376</v>
      </c>
      <c r="C1220">
        <v>3</v>
      </c>
      <c r="D1220" t="s">
        <v>5869</v>
      </c>
    </row>
    <row r="1221" spans="1:4">
      <c r="A1221" t="s">
        <v>4550</v>
      </c>
      <c r="B1221">
        <v>376</v>
      </c>
      <c r="C1221">
        <v>4</v>
      </c>
      <c r="D1221" t="s">
        <v>5870</v>
      </c>
    </row>
    <row r="1222" spans="1:4">
      <c r="A1222" t="s">
        <v>4551</v>
      </c>
      <c r="B1222">
        <v>376</v>
      </c>
      <c r="C1222">
        <v>5</v>
      </c>
      <c r="D1222" t="s">
        <v>5871</v>
      </c>
    </row>
    <row r="1223" spans="1:4">
      <c r="A1223" t="s">
        <v>4552</v>
      </c>
      <c r="B1223">
        <v>376</v>
      </c>
      <c r="C1223">
        <v>6</v>
      </c>
      <c r="D1223" t="s">
        <v>5872</v>
      </c>
    </row>
    <row r="1224" spans="1:4">
      <c r="A1224" t="s">
        <v>4553</v>
      </c>
      <c r="B1224">
        <v>376</v>
      </c>
      <c r="C1224">
        <v>7</v>
      </c>
      <c r="D1224" t="s">
        <v>5873</v>
      </c>
    </row>
    <row r="1225" spans="1:4">
      <c r="A1225" t="s">
        <v>4554</v>
      </c>
      <c r="B1225">
        <v>376</v>
      </c>
      <c r="C1225">
        <v>8</v>
      </c>
      <c r="D1225" t="s">
        <v>5874</v>
      </c>
    </row>
    <row r="1226" spans="1:4">
      <c r="A1226" t="s">
        <v>4555</v>
      </c>
      <c r="B1226">
        <v>376</v>
      </c>
      <c r="C1226">
        <v>9</v>
      </c>
      <c r="D1226" t="s">
        <v>5875</v>
      </c>
    </row>
    <row r="1227" spans="1:4">
      <c r="A1227" t="s">
        <v>4556</v>
      </c>
      <c r="B1227">
        <v>376</v>
      </c>
      <c r="C1227">
        <v>10</v>
      </c>
      <c r="D1227" t="s">
        <v>5876</v>
      </c>
    </row>
    <row r="1228" spans="1:4">
      <c r="A1228" t="s">
        <v>4557</v>
      </c>
      <c r="B1228">
        <v>376</v>
      </c>
      <c r="C1228">
        <v>11</v>
      </c>
      <c r="D1228" t="s">
        <v>5877</v>
      </c>
    </row>
    <row r="1229" spans="1:4">
      <c r="A1229" t="s">
        <v>4558</v>
      </c>
      <c r="B1229">
        <v>376</v>
      </c>
      <c r="C1229">
        <v>12</v>
      </c>
      <c r="D1229" t="s">
        <v>5878</v>
      </c>
    </row>
    <row r="1230" spans="1:4">
      <c r="A1230" t="s">
        <v>4559</v>
      </c>
      <c r="B1230">
        <v>376</v>
      </c>
      <c r="C1230">
        <v>13</v>
      </c>
      <c r="D1230" t="s">
        <v>5879</v>
      </c>
    </row>
    <row r="1231" spans="1:4">
      <c r="A1231" t="s">
        <v>4560</v>
      </c>
      <c r="B1231">
        <v>376</v>
      </c>
      <c r="C1231">
        <v>14</v>
      </c>
      <c r="D1231" t="s">
        <v>5880</v>
      </c>
    </row>
    <row r="1232" spans="1:4">
      <c r="A1232" t="s">
        <v>4561</v>
      </c>
      <c r="B1232">
        <v>377</v>
      </c>
      <c r="C1232">
        <v>16</v>
      </c>
      <c r="D1232" t="s">
        <v>5881</v>
      </c>
    </row>
    <row r="1233" spans="1:4">
      <c r="A1233" t="s">
        <v>4562</v>
      </c>
      <c r="B1233">
        <v>377</v>
      </c>
      <c r="C1233">
        <v>17</v>
      </c>
      <c r="D1233" t="s">
        <v>5882</v>
      </c>
    </row>
    <row r="1234" spans="1:4">
      <c r="A1234" t="s">
        <v>4563</v>
      </c>
      <c r="B1234">
        <v>377</v>
      </c>
      <c r="C1234">
        <v>18</v>
      </c>
      <c r="D1234" t="s">
        <v>5883</v>
      </c>
    </row>
    <row r="1235" spans="1:4">
      <c r="A1235" t="s">
        <v>4564</v>
      </c>
      <c r="B1235">
        <v>377</v>
      </c>
      <c r="C1235">
        <v>19</v>
      </c>
      <c r="D1235" t="s">
        <v>5884</v>
      </c>
    </row>
    <row r="1236" spans="1:4">
      <c r="A1236" t="s">
        <v>4565</v>
      </c>
      <c r="B1236">
        <v>377</v>
      </c>
      <c r="C1236">
        <v>20</v>
      </c>
      <c r="D1236" t="s">
        <v>5885</v>
      </c>
    </row>
    <row r="1237" spans="1:4">
      <c r="A1237" t="s">
        <v>4566</v>
      </c>
      <c r="B1237">
        <v>377</v>
      </c>
      <c r="C1237">
        <v>21</v>
      </c>
      <c r="D1237" t="s">
        <v>5886</v>
      </c>
    </row>
    <row r="1238" spans="1:4">
      <c r="A1238" t="s">
        <v>4567</v>
      </c>
      <c r="B1238">
        <v>377</v>
      </c>
      <c r="C1238">
        <v>22</v>
      </c>
      <c r="D1238" t="s">
        <v>5887</v>
      </c>
    </row>
    <row r="1239" spans="1:4">
      <c r="A1239" t="s">
        <v>4568</v>
      </c>
      <c r="B1239">
        <v>377</v>
      </c>
      <c r="C1239">
        <v>23</v>
      </c>
      <c r="D1239" t="s">
        <v>5888</v>
      </c>
    </row>
    <row r="1240" spans="1:4">
      <c r="A1240" t="s">
        <v>4569</v>
      </c>
      <c r="B1240">
        <v>377</v>
      </c>
      <c r="C1240">
        <v>24</v>
      </c>
      <c r="D1240" t="s">
        <v>5889</v>
      </c>
    </row>
    <row r="1241" spans="1:4">
      <c r="A1241" t="s">
        <v>4570</v>
      </c>
      <c r="B1241">
        <v>377</v>
      </c>
      <c r="C1241">
        <v>25</v>
      </c>
      <c r="D1241" t="s">
        <v>4571</v>
      </c>
    </row>
    <row r="1242" spans="1:4">
      <c r="A1242" t="s">
        <v>4572</v>
      </c>
      <c r="B1242">
        <v>377</v>
      </c>
      <c r="C1242">
        <v>26</v>
      </c>
      <c r="D1242" t="s">
        <v>5890</v>
      </c>
    </row>
    <row r="1243" spans="1:4">
      <c r="A1243" t="s">
        <v>4573</v>
      </c>
      <c r="B1243">
        <v>377</v>
      </c>
      <c r="C1243">
        <v>27</v>
      </c>
      <c r="D1243" t="s">
        <v>5891</v>
      </c>
    </row>
    <row r="1244" spans="1:4">
      <c r="A1244" t="s">
        <v>4574</v>
      </c>
      <c r="B1244">
        <v>377</v>
      </c>
      <c r="C1244">
        <v>28</v>
      </c>
      <c r="D1244" t="s">
        <v>5892</v>
      </c>
    </row>
    <row r="1245" spans="1:4">
      <c r="A1245" t="s">
        <v>4575</v>
      </c>
      <c r="B1245">
        <v>377</v>
      </c>
      <c r="C1245">
        <v>29</v>
      </c>
      <c r="D1245" t="s">
        <v>5893</v>
      </c>
    </row>
    <row r="1246" spans="1:4">
      <c r="A1246" t="s">
        <v>4576</v>
      </c>
      <c r="B1246">
        <v>378</v>
      </c>
      <c r="C1246">
        <v>1</v>
      </c>
      <c r="D1246" t="s">
        <v>5894</v>
      </c>
    </row>
    <row r="1247" spans="1:4">
      <c r="A1247" t="s">
        <v>4577</v>
      </c>
      <c r="B1247">
        <v>378</v>
      </c>
      <c r="C1247">
        <v>2</v>
      </c>
      <c r="D1247" t="s">
        <v>5895</v>
      </c>
    </row>
    <row r="1248" spans="1:4">
      <c r="A1248" t="s">
        <v>4578</v>
      </c>
      <c r="B1248">
        <v>378</v>
      </c>
      <c r="C1248">
        <v>3</v>
      </c>
      <c r="D1248" t="s">
        <v>5896</v>
      </c>
    </row>
    <row r="1249" spans="1:4">
      <c r="A1249" t="s">
        <v>4579</v>
      </c>
      <c r="B1249">
        <v>378</v>
      </c>
      <c r="C1249">
        <v>4</v>
      </c>
      <c r="D1249" t="s">
        <v>5897</v>
      </c>
    </row>
    <row r="1250" spans="1:4">
      <c r="A1250" t="s">
        <v>4580</v>
      </c>
      <c r="B1250">
        <v>378</v>
      </c>
      <c r="C1250">
        <v>5</v>
      </c>
      <c r="D1250" t="s">
        <v>5898</v>
      </c>
    </row>
    <row r="1251" spans="1:4">
      <c r="A1251" t="s">
        <v>4581</v>
      </c>
      <c r="B1251">
        <v>378</v>
      </c>
      <c r="C1251">
        <v>6</v>
      </c>
      <c r="D1251" t="s">
        <v>5899</v>
      </c>
    </row>
    <row r="1252" spans="1:4">
      <c r="A1252" t="s">
        <v>4582</v>
      </c>
      <c r="B1252">
        <v>378</v>
      </c>
      <c r="C1252">
        <v>7</v>
      </c>
      <c r="D1252" t="s">
        <v>4583</v>
      </c>
    </row>
    <row r="1253" spans="1:4">
      <c r="A1253" t="s">
        <v>4584</v>
      </c>
      <c r="B1253">
        <v>378</v>
      </c>
      <c r="C1253">
        <v>8</v>
      </c>
      <c r="D1253" t="s">
        <v>4585</v>
      </c>
    </row>
    <row r="1254" spans="1:4">
      <c r="A1254" t="s">
        <v>4586</v>
      </c>
      <c r="B1254">
        <v>378</v>
      </c>
      <c r="C1254">
        <v>9</v>
      </c>
      <c r="D1254" t="s">
        <v>5900</v>
      </c>
    </row>
    <row r="1255" spans="1:4">
      <c r="A1255" t="s">
        <v>4587</v>
      </c>
      <c r="B1255">
        <v>378</v>
      </c>
      <c r="C1255">
        <v>10</v>
      </c>
      <c r="D1255" t="s">
        <v>5901</v>
      </c>
    </row>
    <row r="1256" spans="1:4">
      <c r="A1256" t="s">
        <v>4588</v>
      </c>
      <c r="B1256">
        <v>378</v>
      </c>
      <c r="C1256">
        <v>11</v>
      </c>
      <c r="D1256" t="s">
        <v>4589</v>
      </c>
    </row>
    <row r="1257" spans="1:4">
      <c r="A1257" t="s">
        <v>4590</v>
      </c>
      <c r="B1257">
        <v>378</v>
      </c>
      <c r="C1257">
        <v>12</v>
      </c>
      <c r="D1257" t="s">
        <v>5902</v>
      </c>
    </row>
    <row r="1258" spans="1:4">
      <c r="A1258" t="s">
        <v>4591</v>
      </c>
      <c r="B1258">
        <v>378</v>
      </c>
      <c r="C1258">
        <v>13</v>
      </c>
      <c r="D1258" t="s">
        <v>5903</v>
      </c>
    </row>
    <row r="1259" spans="1:4">
      <c r="A1259" t="s">
        <v>4592</v>
      </c>
      <c r="B1259">
        <v>378</v>
      </c>
      <c r="C1259">
        <v>14</v>
      </c>
      <c r="D1259" t="s">
        <v>5904</v>
      </c>
    </row>
    <row r="1260" spans="1:4">
      <c r="A1260" t="s">
        <v>4593</v>
      </c>
      <c r="B1260">
        <v>379</v>
      </c>
      <c r="C1260">
        <v>16</v>
      </c>
      <c r="D1260" t="s">
        <v>5905</v>
      </c>
    </row>
    <row r="1261" spans="1:4">
      <c r="A1261" t="s">
        <v>4594</v>
      </c>
      <c r="B1261">
        <v>379</v>
      </c>
      <c r="C1261">
        <v>17</v>
      </c>
      <c r="D1261" t="s">
        <v>5906</v>
      </c>
    </row>
    <row r="1262" spans="1:4">
      <c r="A1262" t="s">
        <v>4595</v>
      </c>
      <c r="B1262">
        <v>379</v>
      </c>
      <c r="C1262">
        <v>18</v>
      </c>
      <c r="D1262" t="s">
        <v>5907</v>
      </c>
    </row>
    <row r="1263" spans="1:4">
      <c r="A1263" t="s">
        <v>4596</v>
      </c>
      <c r="B1263">
        <v>379</v>
      </c>
      <c r="C1263">
        <v>19</v>
      </c>
      <c r="D1263" t="s">
        <v>5908</v>
      </c>
    </row>
    <row r="1264" spans="1:4">
      <c r="A1264" t="s">
        <v>4597</v>
      </c>
      <c r="B1264">
        <v>379</v>
      </c>
      <c r="C1264">
        <v>20</v>
      </c>
      <c r="D1264" t="s">
        <v>5909</v>
      </c>
    </row>
    <row r="1265" spans="1:4">
      <c r="A1265" t="s">
        <v>4598</v>
      </c>
      <c r="B1265">
        <v>379</v>
      </c>
      <c r="C1265">
        <v>21</v>
      </c>
      <c r="D1265" t="s">
        <v>5910</v>
      </c>
    </row>
    <row r="1266" spans="1:4">
      <c r="A1266" t="s">
        <v>4599</v>
      </c>
      <c r="B1266">
        <v>379</v>
      </c>
      <c r="C1266">
        <v>22</v>
      </c>
      <c r="D1266" t="s">
        <v>5911</v>
      </c>
    </row>
    <row r="1267" spans="1:4">
      <c r="A1267" t="s">
        <v>4600</v>
      </c>
      <c r="B1267">
        <v>379</v>
      </c>
      <c r="C1267">
        <v>23</v>
      </c>
      <c r="D1267" t="s">
        <v>5912</v>
      </c>
    </row>
    <row r="1268" spans="1:4">
      <c r="A1268" t="s">
        <v>4601</v>
      </c>
      <c r="B1268">
        <v>379</v>
      </c>
      <c r="C1268">
        <v>24</v>
      </c>
      <c r="D1268" t="s">
        <v>5913</v>
      </c>
    </row>
  </sheetData>
  <phoneticPr fontI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8191D-0903-7F46-819E-B09798EC5291}">
  <dimension ref="A1:E20"/>
  <sheetViews>
    <sheetView workbookViewId="0">
      <selection activeCell="A16" sqref="A16:XFD20"/>
    </sheetView>
  </sheetViews>
  <sheetFormatPr baseColWidth="10" defaultRowHeight="14"/>
  <cols>
    <col min="4" max="4" width="122" customWidth="1"/>
  </cols>
  <sheetData>
    <row r="1" spans="1:5" ht="16">
      <c r="A1" s="10"/>
    </row>
    <row r="2" spans="1:5" ht="16">
      <c r="A2" s="10"/>
    </row>
    <row r="3" spans="1:5" ht="16">
      <c r="A3" s="10"/>
    </row>
    <row r="4" spans="1:5" ht="16">
      <c r="A4" s="10"/>
    </row>
    <row r="5" spans="1:5" ht="16">
      <c r="A5" s="10"/>
    </row>
    <row r="6" spans="1:5" ht="16">
      <c r="A6" s="10"/>
    </row>
    <row r="7" spans="1:5" ht="16">
      <c r="A7" s="10"/>
    </row>
    <row r="8" spans="1:5" ht="16">
      <c r="A8" s="10"/>
    </row>
    <row r="9" spans="1:5" ht="16">
      <c r="A9" s="10"/>
    </row>
    <row r="10" spans="1:5" ht="16">
      <c r="A10" s="10"/>
    </row>
    <row r="11" spans="1:5" ht="16">
      <c r="A11" s="10"/>
    </row>
    <row r="12" spans="1:5" ht="16">
      <c r="A12" s="10"/>
    </row>
    <row r="13" spans="1:5" ht="16">
      <c r="A13" s="10"/>
    </row>
    <row r="16" spans="1:5" ht="16">
      <c r="A16" s="10"/>
      <c r="B16" t="s">
        <v>4709</v>
      </c>
      <c r="C16" t="s">
        <v>4694</v>
      </c>
      <c r="D16" t="s">
        <v>4710</v>
      </c>
      <c r="E16" t="s">
        <v>4695</v>
      </c>
    </row>
    <row r="17" spans="1:5" ht="16">
      <c r="A17" s="10"/>
      <c r="B17" t="s">
        <v>4711</v>
      </c>
      <c r="C17" t="s">
        <v>4694</v>
      </c>
      <c r="D17" t="s">
        <v>4712</v>
      </c>
      <c r="E17" t="s">
        <v>4695</v>
      </c>
    </row>
    <row r="18" spans="1:5" ht="16">
      <c r="A18" s="10"/>
      <c r="B18" t="s">
        <v>4713</v>
      </c>
      <c r="C18" t="s">
        <v>4694</v>
      </c>
      <c r="D18" t="s">
        <v>4714</v>
      </c>
      <c r="E18" t="s">
        <v>4695</v>
      </c>
    </row>
    <row r="19" spans="1:5" ht="16">
      <c r="A19" s="10"/>
      <c r="B19" t="s">
        <v>4715</v>
      </c>
      <c r="C19" t="s">
        <v>4694</v>
      </c>
      <c r="D19" t="s">
        <v>4716</v>
      </c>
      <c r="E19" t="s">
        <v>4695</v>
      </c>
    </row>
    <row r="20" spans="1:5" ht="16">
      <c r="A20" s="10"/>
      <c r="B20" t="s">
        <v>4717</v>
      </c>
      <c r="C20" t="s">
        <v>4694</v>
      </c>
      <c r="D20" t="s">
        <v>4718</v>
      </c>
      <c r="E20" t="s">
        <v>4695</v>
      </c>
    </row>
  </sheetData>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tmp_del_予定</vt:lpstr>
      <vt:lpstr>del_予定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中村 覚</cp:lastModifiedBy>
  <dcterms:created xsi:type="dcterms:W3CDTF">2019-09-25T02:36:14Z</dcterms:created>
  <dcterms:modified xsi:type="dcterms:W3CDTF">2020-01-19T13:41:52Z</dcterms:modified>
</cp:coreProperties>
</file>