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Ad-Ks03\SSC\人事部\000_人事部\03_人事企画部\000_HD人事企画部\025_【財団】TOKAIグループ富士山育英財団\【財団】TOKAIグループ富士山育英財団\005_2025年度\001_奨学生公募開始\（確定版）2025年度募集 募集要項・申請書類\"/>
    </mc:Choice>
  </mc:AlternateContent>
  <xr:revisionPtr revIDLastSave="0" documentId="13_ncr:1_{F7B72C69-AB3E-40B4-A31C-5DD183DEC44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PA計算書" sheetId="1" r:id="rId1"/>
    <sheet name="記入例" sheetId="2" r:id="rId2"/>
  </sheets>
  <definedNames>
    <definedName name="_xlnm.Print_Area" localSheetId="0">GPA計算書!$A$1:$N$71</definedName>
    <definedName name="_xlnm.Print_Area" localSheetId="1">記入例!$A$1:$J$34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31" i="2" s="1"/>
  <c r="G65" i="1"/>
  <c r="G68" i="1" s="1"/>
  <c r="G47" i="1"/>
  <c r="G36" i="1"/>
  <c r="G24" i="1"/>
  <c r="F26" i="1"/>
  <c r="G19" i="1"/>
  <c r="H30" i="2"/>
  <c r="I27" i="2"/>
  <c r="I26" i="2"/>
  <c r="I25" i="2"/>
  <c r="I24" i="2"/>
  <c r="I23" i="2"/>
  <c r="I22" i="2"/>
  <c r="I21" i="2"/>
  <c r="I20" i="2"/>
  <c r="I19" i="2"/>
  <c r="I18" i="2"/>
  <c r="I30" i="2" l="1"/>
  <c r="I32" i="2"/>
  <c r="G56" i="1"/>
  <c r="G57" i="1"/>
  <c r="G58" i="1"/>
  <c r="G59" i="1"/>
  <c r="G60" i="1"/>
  <c r="G61" i="1"/>
  <c r="G62" i="1"/>
  <c r="G63" i="1"/>
  <c r="G64" i="1"/>
  <c r="G55" i="1"/>
  <c r="F67" i="1" l="1"/>
  <c r="F49" i="1"/>
  <c r="G45" i="1"/>
  <c r="G46" i="1"/>
  <c r="G44" i="1"/>
  <c r="G50" i="1" s="1"/>
  <c r="F38" i="1"/>
  <c r="G33" i="1"/>
  <c r="G34" i="1"/>
  <c r="G35" i="1"/>
  <c r="G32" i="1"/>
  <c r="G39" i="1" s="1"/>
  <c r="G20" i="1"/>
  <c r="G21" i="1"/>
  <c r="G22" i="1"/>
  <c r="G23" i="1"/>
  <c r="G27" i="1" l="1"/>
  <c r="G28" i="1" s="1"/>
  <c r="G40" i="1"/>
  <c r="G49" i="1"/>
  <c r="G67" i="1"/>
  <c r="G69" i="1"/>
  <c r="G51" i="1"/>
  <c r="G26" i="1"/>
  <c r="G38" i="1"/>
</calcChain>
</file>

<file path=xl/sharedStrings.xml><?xml version="1.0" encoding="utf-8"?>
<sst xmlns="http://schemas.openxmlformats.org/spreadsheetml/2006/main" count="122" uniqueCount="47">
  <si>
    <t>GPA計算書</t>
    <rPh sb="3" eb="6">
      <t>ケイサンショ</t>
    </rPh>
    <phoneticPr fontId="1"/>
  </si>
  <si>
    <t>〈記載の方法〉</t>
    <rPh sb="1" eb="3">
      <t>キサイ</t>
    </rPh>
    <rPh sb="4" eb="6">
      <t>ホウホウ</t>
    </rPh>
    <phoneticPr fontId="1"/>
  </si>
  <si>
    <t>※単年度ではなく、入学から現在までの通算の「取得単位数」を入力してください。</t>
    <rPh sb="1" eb="4">
      <t>タンネンド</t>
    </rPh>
    <rPh sb="9" eb="11">
      <t>ニュウガク</t>
    </rPh>
    <rPh sb="13" eb="15">
      <t>ゲンザイ</t>
    </rPh>
    <rPh sb="18" eb="20">
      <t>ツウサン</t>
    </rPh>
    <rPh sb="22" eb="24">
      <t>シュトク</t>
    </rPh>
    <rPh sb="24" eb="27">
      <t>タンイスウ</t>
    </rPh>
    <rPh sb="29" eb="31">
      <t>ニュウリョク</t>
    </rPh>
    <phoneticPr fontId="1"/>
  </si>
  <si>
    <t>③「取得単位数」を入力いただくと、「GPA」、「標準化GPA」が自動計算されます。</t>
    <rPh sb="2" eb="4">
      <t>シュトク</t>
    </rPh>
    <rPh sb="4" eb="7">
      <t>タンイスウ</t>
    </rPh>
    <rPh sb="9" eb="11">
      <t>ニュウリョク</t>
    </rPh>
    <rPh sb="24" eb="27">
      <t>ヒョウジュンカ</t>
    </rPh>
    <rPh sb="32" eb="34">
      <t>ジドウ</t>
    </rPh>
    <rPh sb="34" eb="36">
      <t>ケイサン</t>
    </rPh>
    <phoneticPr fontId="1"/>
  </si>
  <si>
    <t>Ⅰ.　5段階評価の学校</t>
    <rPh sb="4" eb="6">
      <t>ダンカイ</t>
    </rPh>
    <rPh sb="6" eb="8">
      <t>ヒョウカ</t>
    </rPh>
    <rPh sb="9" eb="11">
      <t>ガッコウ</t>
    </rPh>
    <phoneticPr fontId="1"/>
  </si>
  <si>
    <t>評語</t>
    <rPh sb="0" eb="2">
      <t>ヒョウゴ</t>
    </rPh>
    <phoneticPr fontId="1"/>
  </si>
  <si>
    <t>②成績評価が合格/不合格のみで評価のない科目については、「合※」に入力してください。</t>
    <rPh sb="1" eb="3">
      <t>セイセキ</t>
    </rPh>
    <rPh sb="3" eb="5">
      <t>ヒョウカ</t>
    </rPh>
    <rPh sb="6" eb="8">
      <t>ゴウカク</t>
    </rPh>
    <rPh sb="9" eb="12">
      <t>フゴウカク</t>
    </rPh>
    <rPh sb="15" eb="17">
      <t>ヒョウカ</t>
    </rPh>
    <rPh sb="20" eb="22">
      <t>カモク</t>
    </rPh>
    <rPh sb="29" eb="30">
      <t>ゴウ</t>
    </rPh>
    <rPh sb="33" eb="35">
      <t>ニュウリョク</t>
    </rPh>
    <phoneticPr fontId="1"/>
  </si>
  <si>
    <t>秀</t>
    <rPh sb="0" eb="1">
      <t>シュウ</t>
    </rPh>
    <phoneticPr fontId="1"/>
  </si>
  <si>
    <t>優</t>
    <rPh sb="0" eb="1">
      <t>ユウ</t>
    </rPh>
    <phoneticPr fontId="1"/>
  </si>
  <si>
    <t>良</t>
    <rPh sb="0" eb="1">
      <t>リョウ</t>
    </rPh>
    <phoneticPr fontId="1"/>
  </si>
  <si>
    <t>可</t>
    <rPh sb="0" eb="1">
      <t>カ</t>
    </rPh>
    <phoneticPr fontId="1"/>
  </si>
  <si>
    <t>合</t>
    <rPh sb="0" eb="1">
      <t>ゴウ</t>
    </rPh>
    <phoneticPr fontId="1"/>
  </si>
  <si>
    <t>合※</t>
    <rPh sb="0" eb="1">
      <t>ゴウ</t>
    </rPh>
    <phoneticPr fontId="1"/>
  </si>
  <si>
    <t>S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</si>
  <si>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</si>
  <si>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</si>
  <si>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</si>
  <si>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</si>
  <si>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点数</t>
    <rPh sb="0" eb="2">
      <t>テンスウ</t>
    </rPh>
    <phoneticPr fontId="1"/>
  </si>
  <si>
    <t>取得単位数</t>
    <rPh sb="0" eb="2">
      <t>シュトク</t>
    </rPh>
    <rPh sb="2" eb="5">
      <t>タンイスウ</t>
    </rPh>
    <phoneticPr fontId="1"/>
  </si>
  <si>
    <t>※取得科目数ではなく取得単位数を入力してください。</t>
    <rPh sb="1" eb="3">
      <t>シュトク</t>
    </rPh>
    <rPh sb="3" eb="5">
      <t>カモク</t>
    </rPh>
    <rPh sb="5" eb="6">
      <t>スウ</t>
    </rPh>
    <rPh sb="10" eb="12">
      <t>シュトク</t>
    </rPh>
    <rPh sb="12" eb="15">
      <t>タンイスウ</t>
    </rPh>
    <rPh sb="16" eb="18">
      <t>ニュウリョク</t>
    </rPh>
    <phoneticPr fontId="1"/>
  </si>
  <si>
    <t>評価別点数合計</t>
    <rPh sb="0" eb="2">
      <t>ヒョウカ</t>
    </rPh>
    <rPh sb="2" eb="3">
      <t>ベツ</t>
    </rPh>
    <rPh sb="3" eb="5">
      <t>テンスウ</t>
    </rPh>
    <rPh sb="5" eb="7">
      <t>ゴウケイ</t>
    </rPh>
    <phoneticPr fontId="1"/>
  </si>
  <si>
    <t>GPA</t>
    <phoneticPr fontId="1"/>
  </si>
  <si>
    <t>標準化GPA</t>
    <rPh sb="0" eb="3">
      <t>ヒョウジュンカ</t>
    </rPh>
    <phoneticPr fontId="1"/>
  </si>
  <si>
    <t>合計</t>
    <rPh sb="0" eb="2">
      <t>ゴウケイ</t>
    </rPh>
    <phoneticPr fontId="1"/>
  </si>
  <si>
    <t>Ⅱ.　4段階評価の学校</t>
    <rPh sb="4" eb="6">
      <t>ダンカイ</t>
    </rPh>
    <rPh sb="6" eb="8">
      <t>ヒョウカ</t>
    </rPh>
    <rPh sb="9" eb="11">
      <t>ガッコウ</t>
    </rPh>
    <phoneticPr fontId="1"/>
  </si>
  <si>
    <t>優</t>
    <rPh sb="0" eb="1">
      <t>ヤサ</t>
    </rPh>
    <phoneticPr fontId="1"/>
  </si>
  <si>
    <t>Ⅲ.　3段階評価の学校</t>
    <rPh sb="4" eb="6">
      <t>ダンカイ</t>
    </rPh>
    <rPh sb="6" eb="8">
      <t>ヒョウカ</t>
    </rPh>
    <rPh sb="9" eb="11">
      <t>ガッコウ</t>
    </rPh>
    <phoneticPr fontId="1"/>
  </si>
  <si>
    <t>評語（点数）</t>
    <rPh sb="0" eb="2">
      <t>ヒョウゴ</t>
    </rPh>
    <rPh sb="3" eb="5">
      <t>テンスウ</t>
    </rPh>
    <phoneticPr fontId="1"/>
  </si>
  <si>
    <t>※大学1年生でまだ大学の成績を取得されていない場合は、高等学校の成績表に基づき、
　入学から卒業までの通算で「取得単位数」を入力してください。</t>
    <rPh sb="1" eb="3">
      <t>ダイガク</t>
    </rPh>
    <rPh sb="4" eb="6">
      <t>ネンセイ</t>
    </rPh>
    <rPh sb="9" eb="11">
      <t>ダイガク</t>
    </rPh>
    <rPh sb="12" eb="14">
      <t>セイセキ</t>
    </rPh>
    <rPh sb="15" eb="17">
      <t>シュトク</t>
    </rPh>
    <rPh sb="23" eb="25">
      <t>バアイ</t>
    </rPh>
    <rPh sb="27" eb="29">
      <t>コウトウ</t>
    </rPh>
    <rPh sb="29" eb="31">
      <t>ガッコウ</t>
    </rPh>
    <rPh sb="32" eb="34">
      <t>セイセキ</t>
    </rPh>
    <rPh sb="34" eb="35">
      <t>ヒョウ</t>
    </rPh>
    <rPh sb="36" eb="37">
      <t>モト</t>
    </rPh>
    <rPh sb="42" eb="44">
      <t>ニュウガク</t>
    </rPh>
    <rPh sb="46" eb="48">
      <t>ソツギョウ</t>
    </rPh>
    <rPh sb="51" eb="53">
      <t>ツウサン</t>
    </rPh>
    <rPh sb="55" eb="57">
      <t>シュトク</t>
    </rPh>
    <rPh sb="57" eb="60">
      <t>タンイスウ</t>
    </rPh>
    <rPh sb="62" eb="64">
      <t>ニュウリョク</t>
    </rPh>
    <phoneticPr fontId="1"/>
  </si>
  <si>
    <t>TOKAIグループ富士山育英財団</t>
    <rPh sb="9" eb="12">
      <t>フジサン</t>
    </rPh>
    <rPh sb="12" eb="14">
      <t>イクエイ</t>
    </rPh>
    <rPh sb="14" eb="16">
      <t>ザイダン</t>
    </rPh>
    <phoneticPr fontId="1"/>
  </si>
  <si>
    <t>記入日</t>
    <rPh sb="0" eb="2">
      <t>キニュウ</t>
    </rPh>
    <rPh sb="2" eb="3">
      <t>ビ</t>
    </rPh>
    <phoneticPr fontId="1"/>
  </si>
  <si>
    <t>学校名</t>
    <rPh sb="0" eb="3">
      <t>ガッコウメイ</t>
    </rPh>
    <phoneticPr fontId="1"/>
  </si>
  <si>
    <t>学部（研究科）</t>
    <rPh sb="0" eb="2">
      <t>ガクブ</t>
    </rPh>
    <rPh sb="3" eb="6">
      <t>ケンキュウカ</t>
    </rPh>
    <phoneticPr fontId="1"/>
  </si>
  <si>
    <t>学科（専攻）</t>
    <rPh sb="0" eb="2">
      <t>ガッカ</t>
    </rPh>
    <rPh sb="3" eb="5">
      <t>センコウ</t>
    </rPh>
    <phoneticPr fontId="1"/>
  </si>
  <si>
    <t>氏名</t>
    <rPh sb="0" eb="2">
      <t>シメイ</t>
    </rPh>
    <phoneticPr fontId="1"/>
  </si>
  <si>
    <t>Ⅳ.　10段階評価の学校</t>
    <rPh sb="5" eb="7">
      <t>ダンカイ</t>
    </rPh>
    <rPh sb="7" eb="9">
      <t>ヒョウカ</t>
    </rPh>
    <rPh sb="10" eb="12">
      <t>ガッコウ</t>
    </rPh>
    <phoneticPr fontId="1"/>
  </si>
  <si>
    <t>①学校ごとに段階評価（10、５、４、３段階）が異なります。下記のうち、対応する段階評価の欄に「取得単位数」の数値を入力してください。</t>
    <rPh sb="1" eb="3">
      <t>ガッコウ</t>
    </rPh>
    <rPh sb="6" eb="8">
      <t>ダンカイ</t>
    </rPh>
    <rPh sb="8" eb="10">
      <t>ヒョウカ</t>
    </rPh>
    <rPh sb="19" eb="21">
      <t>ダンカイ</t>
    </rPh>
    <rPh sb="23" eb="24">
      <t>コト</t>
    </rPh>
    <rPh sb="29" eb="31">
      <t>カキ</t>
    </rPh>
    <rPh sb="35" eb="37">
      <t>タイオウ</t>
    </rPh>
    <rPh sb="39" eb="41">
      <t>ダンカイ</t>
    </rPh>
    <rPh sb="41" eb="43">
      <t>ヒョウカ</t>
    </rPh>
    <rPh sb="44" eb="45">
      <t>ラン</t>
    </rPh>
    <rPh sb="47" eb="49">
      <t>シュトク</t>
    </rPh>
    <rPh sb="49" eb="52">
      <t>タンイスウ</t>
    </rPh>
    <rPh sb="54" eb="56">
      <t>スウチ</t>
    </rPh>
    <rPh sb="57" eb="59">
      <t>ニュウリョク</t>
    </rPh>
    <phoneticPr fontId="1"/>
  </si>
  <si>
    <t>高</t>
    <rPh sb="0" eb="1">
      <t>タカ</t>
    </rPh>
    <phoneticPr fontId="1"/>
  </si>
  <si>
    <t>低</t>
    <rPh sb="0" eb="1">
      <t>ヒク</t>
    </rPh>
    <phoneticPr fontId="1"/>
  </si>
  <si>
    <t>〈記入例〉</t>
    <rPh sb="1" eb="3">
      <t>キニュウ</t>
    </rPh>
    <rPh sb="3" eb="4">
      <t>レイ</t>
    </rPh>
    <phoneticPr fontId="1"/>
  </si>
  <si>
    <t>い</t>
    <phoneticPr fontId="1"/>
  </si>
  <si>
    <t>　ただし大学院2年生以上の場合、学部時代の成績は含めません。</t>
    <rPh sb="4" eb="7">
      <t>ダイガクイン</t>
    </rPh>
    <rPh sb="8" eb="9">
      <t>ネン</t>
    </rPh>
    <rPh sb="9" eb="10">
      <t>セイ</t>
    </rPh>
    <rPh sb="10" eb="12">
      <t>イジョウ</t>
    </rPh>
    <rPh sb="13" eb="15">
      <t>バアイ</t>
    </rPh>
    <rPh sb="16" eb="18">
      <t>ガクブ</t>
    </rPh>
    <rPh sb="18" eb="20">
      <t>ジダイ</t>
    </rPh>
    <rPh sb="21" eb="23">
      <t>セイセキ</t>
    </rPh>
    <rPh sb="24" eb="25">
      <t>フク</t>
    </rPh>
    <phoneticPr fontId="1"/>
  </si>
  <si>
    <t>不可</t>
    <rPh sb="0" eb="2">
      <t>フカ</t>
    </rPh>
    <phoneticPr fontId="1"/>
  </si>
  <si>
    <t>年</t>
    <rPh sb="0" eb="1">
      <t>トシ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</si>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</sst>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8"/>
      <name val="游ゴシック"/>
      <family val="2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 applyProtection="1">
      <alignment vertical="center"/>
      <protection locked="0"/>
    </xf>
    <xf numFmtId="0" fontId="3" fillId="0" borderId="0" xfId="0" applyFont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 applyProtection="1">
      <alignment vertical="center"/>
      <protection locked="0"/>
    </xf>
    <xf numFmtId="0" fontId="0" fillId="0" borderId="12" xfId="0" applyBorder="1">
      <alignment vertical="center"/>
    </xf>
    <xf numFmtId="0" fontId="0" fillId="2" borderId="8" xfId="0" applyFill="1" applyBorder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4" xfId="0" applyFill="1" applyBorder="1" applyProtection="1">
      <alignment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Protection="1">
      <alignment vertical="center"/>
      <protection locked="0"/>
    </xf>
    <xf numFmtId="0" fontId="0" fillId="2" borderId="5" xfId="0" applyFill="1" applyBorder="1" applyProtection="1">
      <alignment vertical="center"/>
      <protection locked="0"/>
    </xf>
    <xf numFmtId="0" fontId="0" fillId="2" borderId="10" xfId="0" applyFill="1" applyBorder="1" applyProtection="1">
      <alignment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19</xdr:row>
      <xdr:rowOff>0</xdr:rowOff>
    </xdr:from>
    <xdr:to>
      <xdr:col>0</xdr:col>
      <xdr:colOff>230187</xdr:colOff>
      <xdr:row>21</xdr:row>
      <xdr:rowOff>230187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22250" y="4818063"/>
          <a:ext cx="7937" cy="70643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230188</xdr:colOff>
      <xdr:row>44</xdr:row>
      <xdr:rowOff>0</xdr:rowOff>
    </xdr:from>
    <xdr:to>
      <xdr:col>0</xdr:col>
      <xdr:colOff>230188</xdr:colOff>
      <xdr:row>45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30188" y="10390188"/>
          <a:ext cx="0" cy="238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214313</xdr:colOff>
      <xdr:row>55</xdr:row>
      <xdr:rowOff>0</xdr:rowOff>
    </xdr:from>
    <xdr:to>
      <xdr:col>0</xdr:col>
      <xdr:colOff>230188</xdr:colOff>
      <xdr:row>62</xdr:row>
      <xdr:rowOff>230187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214313" y="12819063"/>
          <a:ext cx="15875" cy="189706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230188</xdr:colOff>
      <xdr:row>32</xdr:row>
      <xdr:rowOff>0</xdr:rowOff>
    </xdr:from>
    <xdr:to>
      <xdr:col>0</xdr:col>
      <xdr:colOff>230188</xdr:colOff>
      <xdr:row>34</xdr:row>
      <xdr:rowOff>7937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30188" y="7723188"/>
          <a:ext cx="0" cy="4841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330953</xdr:colOff>
      <xdr:row>0</xdr:row>
      <xdr:rowOff>298665</xdr:rowOff>
    </xdr:from>
    <xdr:to>
      <xdr:col>8</xdr:col>
      <xdr:colOff>833562</xdr:colOff>
      <xdr:row>14</xdr:row>
      <xdr:rowOff>1582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953" y="298665"/>
          <a:ext cx="6096528" cy="3164098"/>
        </a:xfrm>
        <a:prstGeom prst="rect">
          <a:avLst/>
        </a:prstGeom>
      </xdr:spPr>
    </xdr:pic>
    <xdr:clientData/>
  </xdr:twoCellAnchor>
  <xdr:twoCellAnchor>
    <xdr:from>
      <xdr:col>2</xdr:col>
      <xdr:colOff>306736</xdr:colOff>
      <xdr:row>14</xdr:row>
      <xdr:rowOff>137229</xdr:rowOff>
    </xdr:from>
    <xdr:to>
      <xdr:col>3</xdr:col>
      <xdr:colOff>532755</xdr:colOff>
      <xdr:row>18</xdr:row>
      <xdr:rowOff>104942</xdr:rowOff>
    </xdr:to>
    <xdr:sp macro="" textlink="">
      <xdr:nvSpPr>
        <xdr:cNvPr id="12" name="屈折矢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5400000">
          <a:off x="972679" y="3628384"/>
          <a:ext cx="952501" cy="912142"/>
        </a:xfrm>
        <a:prstGeom prst="bentUpArrow">
          <a:avLst>
            <a:gd name="adj1" fmla="val 25000"/>
            <a:gd name="adj2" fmla="val 27336"/>
            <a:gd name="adj3" fmla="val 324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371313</xdr:colOff>
      <xdr:row>27</xdr:row>
      <xdr:rowOff>121080</xdr:rowOff>
    </xdr:from>
    <xdr:to>
      <xdr:col>5</xdr:col>
      <xdr:colOff>395528</xdr:colOff>
      <xdr:row>31</xdr:row>
      <xdr:rowOff>91484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695127" y="6358072"/>
          <a:ext cx="2009935" cy="90675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「総合」は評定のない（評価がつかない）科目なので、「合</a:t>
          </a:r>
          <a:r>
            <a:rPr kumimoji="1" lang="en-US" altLang="ja-JP" sz="900"/>
            <a:t>※</a:t>
          </a:r>
          <a:r>
            <a:rPr kumimoji="1" lang="ja-JP" altLang="en-US" sz="900"/>
            <a:t>」に記入</a:t>
          </a:r>
          <a:endParaRPr kumimoji="1" lang="en-US" altLang="ja-JP" sz="900"/>
        </a:p>
      </xdr:txBody>
    </xdr:sp>
    <xdr:clientData/>
  </xdr:twoCellAnchor>
  <xdr:twoCellAnchor>
    <xdr:from>
      <xdr:col>0</xdr:col>
      <xdr:colOff>104937</xdr:colOff>
      <xdr:row>18</xdr:row>
      <xdr:rowOff>217945</xdr:rowOff>
    </xdr:from>
    <xdr:to>
      <xdr:col>4</xdr:col>
      <xdr:colOff>524682</xdr:colOff>
      <xdr:row>26</xdr:row>
      <xdr:rowOff>169513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4937" y="4420784"/>
          <a:ext cx="3067372" cy="17597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〈</a:t>
          </a:r>
          <a:r>
            <a:rPr kumimoji="1" lang="ja-JP" altLang="en-US" sz="900"/>
            <a:t>例</a:t>
          </a:r>
          <a:r>
            <a:rPr kumimoji="1" lang="en-US" altLang="ja-JP" sz="900"/>
            <a:t>〉</a:t>
          </a:r>
        </a:p>
        <a:p>
          <a:r>
            <a:rPr kumimoji="1" lang="ja-JP" altLang="en-US" sz="900"/>
            <a:t>上記の成績証明書の場合は、評定（点数）が「６」なのは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学年と第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学年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の「物理」。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900"/>
            <a:t>「物理」の単位数はそれぞれ</a:t>
          </a:r>
          <a:r>
            <a:rPr kumimoji="1" lang="en-US" altLang="ja-JP" sz="900"/>
            <a:t>2</a:t>
          </a:r>
          <a:r>
            <a:rPr kumimoji="1" lang="ja-JP" altLang="en-US" sz="900"/>
            <a:t>単位なので、２＋２で計４単位。そのため、「６」の「評語（点数）」の横の「取得単位数」に「４」と入力する。</a:t>
          </a:r>
          <a:endParaRPr kumimoji="1" lang="en-US" altLang="ja-JP" sz="900"/>
        </a:p>
      </xdr:txBody>
    </xdr:sp>
    <xdr:clientData/>
  </xdr:twoCellAnchor>
  <xdr:twoCellAnchor>
    <xdr:from>
      <xdr:col>4</xdr:col>
      <xdr:colOff>524682</xdr:colOff>
      <xdr:row>21</xdr:row>
      <xdr:rowOff>113008</xdr:rowOff>
    </xdr:from>
    <xdr:to>
      <xdr:col>7</xdr:col>
      <xdr:colOff>548899</xdr:colOff>
      <xdr:row>22</xdr:row>
      <xdr:rowOff>193729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4" idx="3"/>
        </xdr:cNvCxnSpPr>
      </xdr:nvCxnSpPr>
      <xdr:spPr>
        <a:xfrm flipV="1">
          <a:off x="3269174" y="5295254"/>
          <a:ext cx="2082585" cy="3228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395528</xdr:colOff>
      <xdr:row>28</xdr:row>
      <xdr:rowOff>113009</xdr:rowOff>
    </xdr:from>
    <xdr:to>
      <xdr:col>7</xdr:col>
      <xdr:colOff>635000</xdr:colOff>
      <xdr:row>30</xdr:row>
      <xdr:rowOff>165478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3705062" y="6576017"/>
          <a:ext cx="1563285" cy="5260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678051</xdr:colOff>
      <xdr:row>9</xdr:row>
      <xdr:rowOff>129153</xdr:rowOff>
    </xdr:from>
    <xdr:to>
      <xdr:col>6</xdr:col>
      <xdr:colOff>403602</xdr:colOff>
      <xdr:row>11</xdr:row>
      <xdr:rowOff>64576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108665" y="2389322"/>
          <a:ext cx="411674" cy="41974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645763</xdr:colOff>
      <xdr:row>9</xdr:row>
      <xdr:rowOff>96864</xdr:rowOff>
    </xdr:from>
    <xdr:to>
      <xdr:col>8</xdr:col>
      <xdr:colOff>266378</xdr:colOff>
      <xdr:row>11</xdr:row>
      <xdr:rowOff>32287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448623" y="2357033"/>
          <a:ext cx="411674" cy="419746"/>
        </a:xfrm>
        <a:prstGeom prst="ellipse">
          <a:avLst/>
        </a:prstGeom>
        <a:noFill/>
        <a:ln w="12700" cap="flat" cmpd="sng" algn="ctr">
          <a:solidFill>
            <a:srgbClr val="C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343314</xdr:colOff>
      <xdr:row>11</xdr:row>
      <xdr:rowOff>3106</xdr:rowOff>
    </xdr:from>
    <xdr:to>
      <xdr:col>7</xdr:col>
      <xdr:colOff>629619</xdr:colOff>
      <xdr:row>21</xdr:row>
      <xdr:rowOff>40360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5"/>
        </xdr:cNvCxnSpPr>
      </xdr:nvCxnSpPr>
      <xdr:spPr>
        <a:xfrm>
          <a:off x="4460051" y="2747598"/>
          <a:ext cx="972428" cy="2475008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750699</xdr:colOff>
      <xdr:row>11</xdr:row>
      <xdr:rowOff>40360</xdr:rowOff>
    </xdr:from>
    <xdr:to>
      <xdr:col>8</xdr:col>
      <xdr:colOff>72649</xdr:colOff>
      <xdr:row>21</xdr:row>
      <xdr:rowOff>72648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5553559" y="2784852"/>
          <a:ext cx="113009" cy="2470042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view="pageBreakPreview" zoomScale="85" zoomScaleNormal="100" zoomScaleSheetLayoutView="85" workbookViewId="0">
      <selection activeCell="G63" sqref="G63"/>
    </sheetView>
  </sheetViews>
  <sheetFormatPr defaultColWidth="9" defaultRowHeight="18" x14ac:dyDescent="0.55000000000000004"/>
  <cols>
    <col min="1" max="1" width="6" customWidth="1"/>
    <col min="2" max="2" width="8" customWidth="1"/>
    <col min="3" max="4" width="8.58203125" customWidth="1"/>
    <col min="6" max="6" width="11.58203125" customWidth="1"/>
    <col min="7" max="7" width="14.58203125" customWidth="1"/>
  </cols>
  <sheetData>
    <row r="1" spans="1:14" ht="37.5" customHeight="1" thickBot="1" x14ac:dyDescent="0.6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ht="18.5" thickBot="1" x14ac:dyDescent="0.6">
      <c r="F2" s="38" t="s">
        <v>31</v>
      </c>
      <c r="G2" s="39"/>
      <c r="H2" s="58"/>
      <c r="I2" s="36"/>
      <c r="J2" s="31" t="s">
        <v>44</v>
      </c>
      <c r="K2" s="37"/>
      <c r="L2" s="31" t="s">
        <v>45</v>
      </c>
      <c r="M2" s="37"/>
      <c r="N2" s="35" t="s">
        <v>46</v>
      </c>
    </row>
    <row r="3" spans="1:14" ht="18.5" thickBot="1" x14ac:dyDescent="0.6">
      <c r="F3" s="59" t="s">
        <v>32</v>
      </c>
      <c r="G3" s="60"/>
      <c r="H3" s="61"/>
      <c r="I3" s="56"/>
      <c r="J3" s="56"/>
      <c r="K3" s="56"/>
      <c r="L3" s="56"/>
      <c r="M3" s="56"/>
      <c r="N3" s="57"/>
    </row>
    <row r="4" spans="1:14" ht="18.5" thickBot="1" x14ac:dyDescent="0.6">
      <c r="F4" s="59" t="s">
        <v>33</v>
      </c>
      <c r="G4" s="60"/>
      <c r="H4" s="61"/>
      <c r="I4" s="56"/>
      <c r="J4" s="56"/>
      <c r="K4" s="56"/>
      <c r="L4" s="56"/>
      <c r="M4" s="56"/>
      <c r="N4" s="57"/>
    </row>
    <row r="5" spans="1:14" ht="18.5" thickBot="1" x14ac:dyDescent="0.6">
      <c r="F5" s="59" t="s">
        <v>34</v>
      </c>
      <c r="G5" s="60"/>
      <c r="H5" s="61"/>
      <c r="I5" s="56"/>
      <c r="J5" s="56"/>
      <c r="K5" s="56"/>
      <c r="L5" s="56"/>
      <c r="M5" s="56"/>
      <c r="N5" s="57"/>
    </row>
    <row r="6" spans="1:14" ht="18.5" thickBot="1" x14ac:dyDescent="0.6">
      <c r="F6" s="59" t="s">
        <v>35</v>
      </c>
      <c r="G6" s="60"/>
      <c r="H6" s="61"/>
      <c r="I6" s="56"/>
      <c r="J6" s="56"/>
      <c r="K6" s="56"/>
      <c r="L6" s="56"/>
      <c r="M6" s="56"/>
      <c r="N6" s="57"/>
    </row>
    <row r="8" spans="1:14" x14ac:dyDescent="0.55000000000000004">
      <c r="A8" s="2" t="s">
        <v>1</v>
      </c>
    </row>
    <row r="9" spans="1:14" x14ac:dyDescent="0.55000000000000004">
      <c r="A9" t="s">
        <v>37</v>
      </c>
    </row>
    <row r="10" spans="1:14" x14ac:dyDescent="0.55000000000000004">
      <c r="A10" t="s">
        <v>20</v>
      </c>
    </row>
    <row r="11" spans="1:14" x14ac:dyDescent="0.55000000000000004">
      <c r="A11" t="s">
        <v>2</v>
      </c>
    </row>
    <row r="12" spans="1:14" x14ac:dyDescent="0.55000000000000004">
      <c r="A12" t="s">
        <v>42</v>
      </c>
    </row>
    <row r="13" spans="1:14" ht="37.5" customHeight="1" x14ac:dyDescent="0.55000000000000004">
      <c r="A13" s="54" t="s">
        <v>29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spans="1:14" x14ac:dyDescent="0.55000000000000004">
      <c r="A14" t="s">
        <v>6</v>
      </c>
    </row>
    <row r="15" spans="1:14" x14ac:dyDescent="0.55000000000000004">
      <c r="A15" t="s">
        <v>3</v>
      </c>
    </row>
    <row r="17" spans="1:7" ht="18.5" thickBot="1" x14ac:dyDescent="0.6">
      <c r="B17" s="2" t="s">
        <v>4</v>
      </c>
    </row>
    <row r="18" spans="1:7" ht="18.5" thickBot="1" x14ac:dyDescent="0.6">
      <c r="B18" s="38" t="s">
        <v>5</v>
      </c>
      <c r="C18" s="39"/>
      <c r="D18" s="40"/>
      <c r="E18" s="4" t="s">
        <v>18</v>
      </c>
      <c r="F18" s="4" t="s">
        <v>19</v>
      </c>
      <c r="G18" s="5" t="s">
        <v>21</v>
      </c>
    </row>
    <row r="19" spans="1:7" x14ac:dyDescent="0.55000000000000004">
      <c r="A19" s="10" t="s">
        <v>38</v>
      </c>
      <c r="B19" s="13" t="s">
        <v>7</v>
      </c>
      <c r="C19" s="14" t="s">
        <v>13</v>
      </c>
      <c r="D19" s="14" t="s">
        <v>14</v>
      </c>
      <c r="E19" s="28">
        <v>5</v>
      </c>
      <c r="F19" s="32">
        <v>0</v>
      </c>
      <c r="G19" s="15">
        <f>E19*F19</f>
        <v>0</v>
      </c>
    </row>
    <row r="20" spans="1:7" x14ac:dyDescent="0.55000000000000004">
      <c r="A20" s="11"/>
      <c r="B20" s="16" t="s">
        <v>8</v>
      </c>
      <c r="C20" s="17" t="s">
        <v>14</v>
      </c>
      <c r="D20" s="17" t="s">
        <v>15</v>
      </c>
      <c r="E20" s="29">
        <v>4</v>
      </c>
      <c r="F20" s="33">
        <v>0</v>
      </c>
      <c r="G20" s="18">
        <f t="shared" ref="G20:G24" si="0">E20*F20</f>
        <v>0</v>
      </c>
    </row>
    <row r="21" spans="1:7" x14ac:dyDescent="0.55000000000000004">
      <c r="A21" s="11"/>
      <c r="B21" s="16" t="s">
        <v>9</v>
      </c>
      <c r="C21" s="17" t="s">
        <v>15</v>
      </c>
      <c r="D21" s="17" t="s">
        <v>16</v>
      </c>
      <c r="E21" s="29">
        <v>3</v>
      </c>
      <c r="F21" s="33">
        <v>0</v>
      </c>
      <c r="G21" s="18">
        <f t="shared" si="0"/>
        <v>0</v>
      </c>
    </row>
    <row r="22" spans="1:7" x14ac:dyDescent="0.55000000000000004">
      <c r="A22" s="11"/>
      <c r="B22" s="16" t="s">
        <v>10</v>
      </c>
      <c r="C22" s="17" t="s">
        <v>16</v>
      </c>
      <c r="D22" s="17" t="s">
        <v>17</v>
      </c>
      <c r="E22" s="29">
        <v>2</v>
      </c>
      <c r="F22" s="33">
        <v>0</v>
      </c>
      <c r="G22" s="18">
        <f t="shared" si="0"/>
        <v>0</v>
      </c>
    </row>
    <row r="23" spans="1:7" x14ac:dyDescent="0.55000000000000004">
      <c r="A23" s="11" t="s">
        <v>39</v>
      </c>
      <c r="B23" s="16" t="s">
        <v>11</v>
      </c>
      <c r="C23" s="17" t="s">
        <v>17</v>
      </c>
      <c r="D23" s="17" t="s">
        <v>17</v>
      </c>
      <c r="E23" s="29">
        <v>1</v>
      </c>
      <c r="F23" s="33">
        <v>0</v>
      </c>
      <c r="G23" s="18">
        <f t="shared" si="0"/>
        <v>0</v>
      </c>
    </row>
    <row r="24" spans="1:7" x14ac:dyDescent="0.55000000000000004">
      <c r="A24" s="11"/>
      <c r="B24" s="19" t="s">
        <v>43</v>
      </c>
      <c r="C24" s="20" t="s">
        <v>43</v>
      </c>
      <c r="D24" s="20" t="s">
        <v>43</v>
      </c>
      <c r="E24" s="30">
        <v>0</v>
      </c>
      <c r="F24" s="34">
        <v>0</v>
      </c>
      <c r="G24" s="21">
        <f t="shared" si="0"/>
        <v>0</v>
      </c>
    </row>
    <row r="25" spans="1:7" ht="18.5" thickBot="1" x14ac:dyDescent="0.6">
      <c r="B25" s="19" t="s">
        <v>12</v>
      </c>
      <c r="C25" s="20" t="s">
        <v>12</v>
      </c>
      <c r="D25" s="20" t="s">
        <v>12</v>
      </c>
      <c r="E25" s="30">
        <v>0</v>
      </c>
      <c r="F25" s="34">
        <v>0</v>
      </c>
      <c r="G25" s="21">
        <v>0</v>
      </c>
    </row>
    <row r="26" spans="1:7" ht="18.5" thickBot="1" x14ac:dyDescent="0.6">
      <c r="B26" s="47" t="s">
        <v>24</v>
      </c>
      <c r="C26" s="48"/>
      <c r="D26" s="48"/>
      <c r="E26" s="48"/>
      <c r="F26" s="23">
        <f>SUM(F19:F25)</f>
        <v>0</v>
      </c>
      <c r="G26" s="22">
        <f>SUM(G19:G25)</f>
        <v>0</v>
      </c>
    </row>
    <row r="27" spans="1:7" ht="18.5" thickBot="1" x14ac:dyDescent="0.6">
      <c r="F27" s="3" t="s">
        <v>22</v>
      </c>
      <c r="G27" s="22" t="e">
        <f>SUM(G19:G24)/SUM(F19:F24)</f>
        <v>#DIV/0!</v>
      </c>
    </row>
    <row r="28" spans="1:7" ht="18.5" thickBot="1" x14ac:dyDescent="0.6">
      <c r="F28" s="3" t="s">
        <v>23</v>
      </c>
      <c r="G28" s="22" t="e">
        <f>G27*4/5</f>
        <v>#DIV/0!</v>
      </c>
    </row>
    <row r="30" spans="1:7" ht="18.5" thickBot="1" x14ac:dyDescent="0.6">
      <c r="B30" s="2" t="s">
        <v>25</v>
      </c>
    </row>
    <row r="31" spans="1:7" ht="18.5" thickBot="1" x14ac:dyDescent="0.6">
      <c r="B31" s="41" t="s">
        <v>5</v>
      </c>
      <c r="C31" s="42"/>
      <c r="D31" s="42"/>
      <c r="E31" s="4" t="s">
        <v>18</v>
      </c>
      <c r="F31" s="4" t="s">
        <v>19</v>
      </c>
      <c r="G31" s="5" t="s">
        <v>21</v>
      </c>
    </row>
    <row r="32" spans="1:7" x14ac:dyDescent="0.55000000000000004">
      <c r="A32" s="10" t="s">
        <v>38</v>
      </c>
      <c r="B32" s="13" t="s">
        <v>7</v>
      </c>
      <c r="C32" s="14" t="s">
        <v>13</v>
      </c>
      <c r="D32" s="14" t="s">
        <v>14</v>
      </c>
      <c r="E32" s="28">
        <v>4</v>
      </c>
      <c r="F32" s="32">
        <v>0</v>
      </c>
      <c r="G32" s="15">
        <f>E32*F32</f>
        <v>0</v>
      </c>
    </row>
    <row r="33" spans="1:7" x14ac:dyDescent="0.55000000000000004">
      <c r="A33" s="11"/>
      <c r="B33" s="16" t="s">
        <v>26</v>
      </c>
      <c r="C33" s="17" t="s">
        <v>14</v>
      </c>
      <c r="D33" s="17" t="s">
        <v>15</v>
      </c>
      <c r="E33" s="29">
        <v>3</v>
      </c>
      <c r="F33" s="33">
        <v>0</v>
      </c>
      <c r="G33" s="18">
        <f t="shared" ref="G33:G36" si="1">E33*F33</f>
        <v>0</v>
      </c>
    </row>
    <row r="34" spans="1:7" x14ac:dyDescent="0.55000000000000004">
      <c r="A34" s="11"/>
      <c r="B34" s="16" t="s">
        <v>9</v>
      </c>
      <c r="C34" s="17" t="s">
        <v>15</v>
      </c>
      <c r="D34" s="17" t="s">
        <v>16</v>
      </c>
      <c r="E34" s="29">
        <v>2</v>
      </c>
      <c r="F34" s="33">
        <v>0</v>
      </c>
      <c r="G34" s="18">
        <f t="shared" si="1"/>
        <v>0</v>
      </c>
    </row>
    <row r="35" spans="1:7" x14ac:dyDescent="0.55000000000000004">
      <c r="A35" s="11" t="s">
        <v>39</v>
      </c>
      <c r="B35" s="16" t="s">
        <v>10</v>
      </c>
      <c r="C35" s="17" t="s">
        <v>16</v>
      </c>
      <c r="D35" s="17" t="s">
        <v>17</v>
      </c>
      <c r="E35" s="29">
        <v>1</v>
      </c>
      <c r="F35" s="33">
        <v>0</v>
      </c>
      <c r="G35" s="18">
        <f t="shared" si="1"/>
        <v>0</v>
      </c>
    </row>
    <row r="36" spans="1:7" x14ac:dyDescent="0.55000000000000004">
      <c r="A36" s="11"/>
      <c r="B36" s="19" t="s">
        <v>43</v>
      </c>
      <c r="C36" s="20" t="s">
        <v>43</v>
      </c>
      <c r="D36" s="20" t="s">
        <v>43</v>
      </c>
      <c r="E36" s="30">
        <v>0</v>
      </c>
      <c r="F36" s="33">
        <v>0</v>
      </c>
      <c r="G36" s="21">
        <f t="shared" si="1"/>
        <v>0</v>
      </c>
    </row>
    <row r="37" spans="1:7" ht="18.5" thickBot="1" x14ac:dyDescent="0.6">
      <c r="B37" s="19" t="s">
        <v>12</v>
      </c>
      <c r="C37" s="20" t="s">
        <v>12</v>
      </c>
      <c r="D37" s="20" t="s">
        <v>12</v>
      </c>
      <c r="E37" s="30">
        <v>0</v>
      </c>
      <c r="F37" s="33">
        <v>0</v>
      </c>
      <c r="G37" s="21">
        <v>0</v>
      </c>
    </row>
    <row r="38" spans="1:7" ht="18.5" thickBot="1" x14ac:dyDescent="0.6">
      <c r="B38" s="41" t="s">
        <v>24</v>
      </c>
      <c r="C38" s="42"/>
      <c r="D38" s="42"/>
      <c r="E38" s="42"/>
      <c r="F38" s="23">
        <f>SUM(F32:F37)</f>
        <v>0</v>
      </c>
      <c r="G38" s="22">
        <f>SUM(G32:G37)</f>
        <v>0</v>
      </c>
    </row>
    <row r="39" spans="1:7" ht="18.5" thickBot="1" x14ac:dyDescent="0.6">
      <c r="F39" s="24" t="s">
        <v>22</v>
      </c>
      <c r="G39" s="25" t="e">
        <f>SUM(G32:G36)/SUM(F32:F36)</f>
        <v>#DIV/0!</v>
      </c>
    </row>
    <row r="40" spans="1:7" ht="18.5" thickBot="1" x14ac:dyDescent="0.6">
      <c r="F40" s="3" t="s">
        <v>23</v>
      </c>
      <c r="G40" s="22" t="e">
        <f>G39</f>
        <v>#DIV/0!</v>
      </c>
    </row>
    <row r="42" spans="1:7" ht="18.5" thickBot="1" x14ac:dyDescent="0.6">
      <c r="B42" s="2" t="s">
        <v>27</v>
      </c>
    </row>
    <row r="43" spans="1:7" ht="18.5" thickBot="1" x14ac:dyDescent="0.6">
      <c r="B43" s="41" t="s">
        <v>5</v>
      </c>
      <c r="C43" s="42"/>
      <c r="D43" s="42"/>
      <c r="E43" s="4" t="s">
        <v>18</v>
      </c>
      <c r="F43" s="4" t="s">
        <v>19</v>
      </c>
      <c r="G43" s="5" t="s">
        <v>21</v>
      </c>
    </row>
    <row r="44" spans="1:7" x14ac:dyDescent="0.55000000000000004">
      <c r="A44" s="10" t="s">
        <v>38</v>
      </c>
      <c r="B44" s="13" t="s">
        <v>8</v>
      </c>
      <c r="C44" s="14" t="s">
        <v>14</v>
      </c>
      <c r="D44" s="14" t="s">
        <v>13</v>
      </c>
      <c r="E44" s="14">
        <v>3</v>
      </c>
      <c r="F44" s="6">
        <v>0</v>
      </c>
      <c r="G44" s="7">
        <f>E44*F44</f>
        <v>0</v>
      </c>
    </row>
    <row r="45" spans="1:7" x14ac:dyDescent="0.55000000000000004">
      <c r="A45" s="11"/>
      <c r="B45" s="16" t="s">
        <v>9</v>
      </c>
      <c r="C45" s="17" t="s">
        <v>15</v>
      </c>
      <c r="D45" s="17" t="s">
        <v>14</v>
      </c>
      <c r="E45" s="17">
        <v>2</v>
      </c>
      <c r="F45" s="1">
        <v>0</v>
      </c>
      <c r="G45" s="26">
        <f t="shared" ref="G45:G47" si="2">E45*F45</f>
        <v>0</v>
      </c>
    </row>
    <row r="46" spans="1:7" x14ac:dyDescent="0.55000000000000004">
      <c r="A46" s="11" t="s">
        <v>39</v>
      </c>
      <c r="B46" s="16" t="s">
        <v>10</v>
      </c>
      <c r="C46" s="17" t="s">
        <v>16</v>
      </c>
      <c r="D46" s="17" t="s">
        <v>15</v>
      </c>
      <c r="E46" s="17">
        <v>1</v>
      </c>
      <c r="F46" s="1">
        <v>0</v>
      </c>
      <c r="G46" s="26">
        <f t="shared" si="2"/>
        <v>0</v>
      </c>
    </row>
    <row r="47" spans="1:7" x14ac:dyDescent="0.55000000000000004">
      <c r="A47" s="11"/>
      <c r="B47" s="19" t="s">
        <v>43</v>
      </c>
      <c r="C47" s="20" t="s">
        <v>43</v>
      </c>
      <c r="D47" s="20" t="s">
        <v>43</v>
      </c>
      <c r="E47" s="20">
        <v>0</v>
      </c>
      <c r="F47" s="8">
        <v>0</v>
      </c>
      <c r="G47" s="26">
        <f t="shared" si="2"/>
        <v>0</v>
      </c>
    </row>
    <row r="48" spans="1:7" ht="18.5" thickBot="1" x14ac:dyDescent="0.6">
      <c r="B48" s="19" t="s">
        <v>12</v>
      </c>
      <c r="C48" s="20" t="s">
        <v>12</v>
      </c>
      <c r="D48" s="20" t="s">
        <v>12</v>
      </c>
      <c r="E48" s="20">
        <v>0</v>
      </c>
      <c r="F48" s="8">
        <v>0</v>
      </c>
      <c r="G48" s="27">
        <v>0</v>
      </c>
    </row>
    <row r="49" spans="1:7" ht="18.5" thickBot="1" x14ac:dyDescent="0.6">
      <c r="B49" s="41" t="s">
        <v>24</v>
      </c>
      <c r="C49" s="42"/>
      <c r="D49" s="42"/>
      <c r="E49" s="42"/>
      <c r="F49" s="4">
        <f>SUM(F44:F48)</f>
        <v>0</v>
      </c>
      <c r="G49" s="5">
        <f>SUM(G44:G48)</f>
        <v>0</v>
      </c>
    </row>
    <row r="50" spans="1:7" ht="18.5" thickBot="1" x14ac:dyDescent="0.6">
      <c r="F50" s="3" t="s">
        <v>22</v>
      </c>
      <c r="G50" s="5" t="e">
        <f>SUM(G44:G47)/SUM(F44:F47)</f>
        <v>#DIV/0!</v>
      </c>
    </row>
    <row r="51" spans="1:7" ht="18.5" thickBot="1" x14ac:dyDescent="0.6">
      <c r="F51" s="3" t="s">
        <v>23</v>
      </c>
      <c r="G51" s="5" t="e">
        <f>G50*4/3</f>
        <v>#DIV/0!</v>
      </c>
    </row>
    <row r="53" spans="1:7" ht="18.5" thickBot="1" x14ac:dyDescent="0.6">
      <c r="B53" s="2" t="s">
        <v>36</v>
      </c>
    </row>
    <row r="54" spans="1:7" ht="18.5" thickBot="1" x14ac:dyDescent="0.6">
      <c r="D54" s="41" t="s">
        <v>28</v>
      </c>
      <c r="E54" s="42"/>
      <c r="F54" s="4" t="s">
        <v>19</v>
      </c>
      <c r="G54" s="5" t="s">
        <v>21</v>
      </c>
    </row>
    <row r="55" spans="1:7" x14ac:dyDescent="0.55000000000000004">
      <c r="A55" s="10" t="s">
        <v>38</v>
      </c>
      <c r="D55" s="49">
        <v>10</v>
      </c>
      <c r="E55" s="50"/>
      <c r="F55" s="6">
        <v>0</v>
      </c>
      <c r="G55" s="7">
        <f>D55*F55</f>
        <v>0</v>
      </c>
    </row>
    <row r="56" spans="1:7" x14ac:dyDescent="0.55000000000000004">
      <c r="A56" s="11"/>
      <c r="D56" s="43">
        <v>9</v>
      </c>
      <c r="E56" s="44"/>
      <c r="F56" s="1">
        <v>0</v>
      </c>
      <c r="G56" s="7">
        <f t="shared" ref="G56:G65" si="3">D56*F56</f>
        <v>0</v>
      </c>
    </row>
    <row r="57" spans="1:7" x14ac:dyDescent="0.55000000000000004">
      <c r="A57" s="11"/>
      <c r="D57" s="43">
        <v>8</v>
      </c>
      <c r="E57" s="44"/>
      <c r="F57" s="1">
        <v>0</v>
      </c>
      <c r="G57" s="7">
        <f t="shared" si="3"/>
        <v>0</v>
      </c>
    </row>
    <row r="58" spans="1:7" x14ac:dyDescent="0.55000000000000004">
      <c r="A58" s="11"/>
      <c r="D58" s="43">
        <v>7</v>
      </c>
      <c r="E58" s="44"/>
      <c r="F58" s="1">
        <v>0</v>
      </c>
      <c r="G58" s="7">
        <f t="shared" si="3"/>
        <v>0</v>
      </c>
    </row>
    <row r="59" spans="1:7" x14ac:dyDescent="0.55000000000000004">
      <c r="D59" s="43">
        <v>6</v>
      </c>
      <c r="E59" s="44"/>
      <c r="F59" s="1">
        <v>0</v>
      </c>
      <c r="G59" s="7">
        <f t="shared" si="3"/>
        <v>0</v>
      </c>
    </row>
    <row r="60" spans="1:7" x14ac:dyDescent="0.55000000000000004">
      <c r="D60" s="43">
        <v>5</v>
      </c>
      <c r="E60" s="44"/>
      <c r="F60" s="1">
        <v>0</v>
      </c>
      <c r="G60" s="7">
        <f t="shared" si="3"/>
        <v>0</v>
      </c>
    </row>
    <row r="61" spans="1:7" x14ac:dyDescent="0.55000000000000004">
      <c r="D61" s="43">
        <v>4</v>
      </c>
      <c r="E61" s="44"/>
      <c r="F61" s="1">
        <v>0</v>
      </c>
      <c r="G61" s="7">
        <f t="shared" si="3"/>
        <v>0</v>
      </c>
    </row>
    <row r="62" spans="1:7" x14ac:dyDescent="0.55000000000000004">
      <c r="D62" s="43">
        <v>3</v>
      </c>
      <c r="E62" s="44"/>
      <c r="F62" s="1">
        <v>0</v>
      </c>
      <c r="G62" s="7">
        <f t="shared" si="3"/>
        <v>0</v>
      </c>
    </row>
    <row r="63" spans="1:7" x14ac:dyDescent="0.55000000000000004">
      <c r="D63" s="43">
        <v>2</v>
      </c>
      <c r="E63" s="44"/>
      <c r="F63" s="1">
        <v>0</v>
      </c>
      <c r="G63" s="7">
        <f t="shared" si="3"/>
        <v>0</v>
      </c>
    </row>
    <row r="64" spans="1:7" x14ac:dyDescent="0.55000000000000004">
      <c r="A64" s="11" t="s">
        <v>39</v>
      </c>
      <c r="D64" s="43">
        <v>1</v>
      </c>
      <c r="E64" s="44"/>
      <c r="F64" s="1">
        <v>0</v>
      </c>
      <c r="G64" s="7">
        <f t="shared" si="3"/>
        <v>0</v>
      </c>
    </row>
    <row r="65" spans="1:14" x14ac:dyDescent="0.55000000000000004">
      <c r="A65" s="11"/>
      <c r="D65" s="51">
        <v>0</v>
      </c>
      <c r="E65" s="52"/>
      <c r="F65" s="8">
        <v>0</v>
      </c>
      <c r="G65" s="7">
        <f t="shared" si="3"/>
        <v>0</v>
      </c>
    </row>
    <row r="66" spans="1:14" ht="18.5" thickBot="1" x14ac:dyDescent="0.6">
      <c r="D66" s="45" t="s">
        <v>12</v>
      </c>
      <c r="E66" s="46"/>
      <c r="F66" s="8">
        <v>0</v>
      </c>
      <c r="G66" s="7">
        <v>0</v>
      </c>
    </row>
    <row r="67" spans="1:14" ht="18.5" thickBot="1" x14ac:dyDescent="0.6">
      <c r="D67" s="41" t="s">
        <v>24</v>
      </c>
      <c r="E67" s="42"/>
      <c r="F67" s="4">
        <f>SUM(F55:F66)</f>
        <v>0</v>
      </c>
      <c r="G67" s="5">
        <f>SUM(G55:G66)</f>
        <v>0</v>
      </c>
    </row>
    <row r="68" spans="1:14" ht="18.5" thickBot="1" x14ac:dyDescent="0.6">
      <c r="F68" s="3" t="s">
        <v>22</v>
      </c>
      <c r="G68" s="5" t="e">
        <f>SUM(G55:G65)/SUM(F55:F65)</f>
        <v>#DIV/0!</v>
      </c>
    </row>
    <row r="69" spans="1:14" ht="18.5" thickBot="1" x14ac:dyDescent="0.6">
      <c r="F69" s="3" t="s">
        <v>23</v>
      </c>
      <c r="G69" s="5" t="e">
        <f>G68*4/10</f>
        <v>#DIV/0!</v>
      </c>
    </row>
    <row r="71" spans="1:14" x14ac:dyDescent="0.55000000000000004">
      <c r="A71" s="53" t="s">
        <v>30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  <row r="77" spans="1:14" x14ac:dyDescent="0.55000000000000004">
      <c r="I77" t="s">
        <v>41</v>
      </c>
    </row>
  </sheetData>
  <sheetProtection algorithmName="SHA-512" hashValue="xG9hTxdDOVBrArMu9ejt3K23lfvVDHSC2jBTSzuWgg1JUCAp6oXGgPIL/bQQpU5ziRGBurv7p8Wf9kv0uCZeNQ==" saltValue="NXtcvIW/9oDiIma+X4nhAw==" spinCount="100000" sheet="1"/>
  <mergeCells count="32">
    <mergeCell ref="A71:N71"/>
    <mergeCell ref="A13:N13"/>
    <mergeCell ref="A1:N1"/>
    <mergeCell ref="I3:N3"/>
    <mergeCell ref="I4:N4"/>
    <mergeCell ref="I5:N5"/>
    <mergeCell ref="I6:N6"/>
    <mergeCell ref="F2:H2"/>
    <mergeCell ref="F3:H3"/>
    <mergeCell ref="F4:H4"/>
    <mergeCell ref="F5:H5"/>
    <mergeCell ref="F6:H6"/>
    <mergeCell ref="D62:E62"/>
    <mergeCell ref="D63:E63"/>
    <mergeCell ref="D64:E64"/>
    <mergeCell ref="D67:E67"/>
    <mergeCell ref="D66:E66"/>
    <mergeCell ref="D60:E60"/>
    <mergeCell ref="D61:E61"/>
    <mergeCell ref="B49:E49"/>
    <mergeCell ref="B26:E26"/>
    <mergeCell ref="D54:E54"/>
    <mergeCell ref="D55:E55"/>
    <mergeCell ref="D56:E56"/>
    <mergeCell ref="D57:E57"/>
    <mergeCell ref="D58:E58"/>
    <mergeCell ref="D65:E65"/>
    <mergeCell ref="B18:D18"/>
    <mergeCell ref="B31:D31"/>
    <mergeCell ref="B38:E38"/>
    <mergeCell ref="B43:D43"/>
    <mergeCell ref="D59:E59"/>
  </mergeCells>
  <phoneticPr fontId="1"/>
  <dataValidations count="3">
    <dataValidation type="list" allowBlank="1" showInputMessage="1" showErrorMessage="1" sqref="I2" xr:uid="{00000000-0002-0000-0000-000000000000}">
      <formula1>"2022,2023,2024,2025,2026,2027,2028,2029,2030,2031,2032"</formula1>
    </dataValidation>
    <dataValidation type="list" allowBlank="1" showInputMessage="1" showErrorMessage="1" sqref="K2" xr:uid="{00000000-0002-0000-0000-000001000000}">
      <formula1>"1,2,3,4,5,6,7,8,9,10,11,12"</formula1>
    </dataValidation>
    <dataValidation type="list" allowBlank="1" showInputMessage="1" showErrorMessage="1" sqref="M2" xr:uid="{00000000-0002-0000-0000-000002000000}">
      <formula1>"1,2,3,4,5,6,7,8,9,10,11,12,13,14,15,16,17,18,19,20,21,22,23,24,25,26,27,28,29,30,31"</formula1>
    </dataValidation>
  </dataValidations>
  <pageMargins left="0.7" right="0.7" top="0.75" bottom="0.75" header="0.3" footer="0.3"/>
  <pageSetup paperSize="9" scale="60" orientation="portrait" verticalDpi="0" r:id="rId1"/>
  <rowBreaks count="1" manualBreakCount="1">
    <brk id="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view="pageBreakPreview" topLeftCell="A21" zoomScale="118" zoomScaleNormal="100" zoomScaleSheetLayoutView="118" workbookViewId="0">
      <selection activeCell="L23" sqref="L23"/>
    </sheetView>
  </sheetViews>
  <sheetFormatPr defaultRowHeight="18" x14ac:dyDescent="0.55000000000000004"/>
  <cols>
    <col min="8" max="8" width="10.33203125" customWidth="1"/>
    <col min="9" max="9" width="14.83203125" customWidth="1"/>
  </cols>
  <sheetData>
    <row r="1" spans="1:10" ht="26.5" x14ac:dyDescent="0.55000000000000004">
      <c r="A1" s="12" t="s">
        <v>40</v>
      </c>
    </row>
    <row r="2" spans="1:10" x14ac:dyDescent="0.55000000000000004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55000000000000004">
      <c r="A4" s="62"/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55000000000000004">
      <c r="A5" s="62"/>
      <c r="B5" s="62"/>
      <c r="C5" s="62"/>
      <c r="D5" s="62"/>
      <c r="E5" s="62"/>
      <c r="F5" s="62"/>
      <c r="G5" s="62"/>
      <c r="H5" s="62"/>
      <c r="I5" s="62"/>
      <c r="J5" s="62"/>
    </row>
    <row r="6" spans="1:10" x14ac:dyDescent="0.55000000000000004">
      <c r="A6" s="62"/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55000000000000004">
      <c r="A7" s="62"/>
      <c r="B7" s="62"/>
      <c r="C7" s="62"/>
      <c r="D7" s="62"/>
      <c r="E7" s="62"/>
      <c r="F7" s="62"/>
      <c r="G7" s="62"/>
      <c r="H7" s="62"/>
      <c r="I7" s="62"/>
      <c r="J7" s="62"/>
    </row>
    <row r="8" spans="1:10" x14ac:dyDescent="0.55000000000000004">
      <c r="A8" s="62"/>
      <c r="B8" s="62"/>
      <c r="C8" s="62"/>
      <c r="D8" s="62"/>
      <c r="E8" s="62"/>
      <c r="F8" s="62"/>
      <c r="G8" s="62"/>
      <c r="H8" s="62"/>
      <c r="I8" s="62"/>
      <c r="J8" s="62"/>
    </row>
    <row r="9" spans="1:10" x14ac:dyDescent="0.55000000000000004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x14ac:dyDescent="0.55000000000000004">
      <c r="A10" s="62"/>
      <c r="B10" s="62"/>
      <c r="C10" s="62"/>
      <c r="D10" s="62"/>
      <c r="E10" s="62"/>
      <c r="F10" s="62"/>
      <c r="G10" s="62"/>
      <c r="H10" s="62"/>
      <c r="I10" s="62"/>
      <c r="J10" s="62"/>
    </row>
    <row r="11" spans="1:10" x14ac:dyDescent="0.55000000000000004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10" x14ac:dyDescent="0.55000000000000004">
      <c r="A12" s="62"/>
      <c r="B12" s="62"/>
      <c r="C12" s="62"/>
      <c r="D12" s="62"/>
      <c r="E12" s="62"/>
      <c r="F12" s="62"/>
      <c r="G12" s="62"/>
      <c r="H12" s="62"/>
      <c r="I12" s="62"/>
      <c r="J12" s="62"/>
    </row>
    <row r="13" spans="1:10" x14ac:dyDescent="0.55000000000000004">
      <c r="A13" s="62"/>
      <c r="B13" s="62"/>
      <c r="C13" s="62"/>
      <c r="D13" s="62"/>
      <c r="E13" s="62"/>
      <c r="F13" s="62"/>
      <c r="G13" s="62"/>
      <c r="H13" s="62"/>
      <c r="I13" s="62"/>
      <c r="J13" s="62"/>
    </row>
    <row r="14" spans="1:10" x14ac:dyDescent="0.55000000000000004">
      <c r="A14" s="62"/>
      <c r="B14" s="62"/>
      <c r="C14" s="62"/>
      <c r="D14" s="62"/>
      <c r="E14" s="62"/>
      <c r="F14" s="62"/>
      <c r="G14" s="62"/>
      <c r="H14" s="62"/>
      <c r="I14" s="62"/>
      <c r="J14" s="62"/>
    </row>
    <row r="15" spans="1:10" x14ac:dyDescent="0.55000000000000004">
      <c r="B15" s="9"/>
      <c r="C15" s="9"/>
      <c r="D15" s="9"/>
      <c r="E15" s="9"/>
      <c r="F15" s="9"/>
      <c r="G15" s="9"/>
      <c r="H15" s="9"/>
      <c r="I15" s="9"/>
      <c r="J15" s="9"/>
    </row>
    <row r="16" spans="1:10" ht="18.5" thickBot="1" x14ac:dyDescent="0.6">
      <c r="D16" s="2" t="s">
        <v>36</v>
      </c>
    </row>
    <row r="17" spans="3:9" ht="18.5" thickBot="1" x14ac:dyDescent="0.6">
      <c r="F17" s="41" t="s">
        <v>28</v>
      </c>
      <c r="G17" s="42"/>
      <c r="H17" s="4" t="s">
        <v>19</v>
      </c>
      <c r="I17" s="5" t="s">
        <v>21</v>
      </c>
    </row>
    <row r="18" spans="3:9" x14ac:dyDescent="0.55000000000000004">
      <c r="C18" s="10"/>
      <c r="F18" s="49">
        <v>10</v>
      </c>
      <c r="G18" s="50"/>
      <c r="H18" s="6">
        <v>20</v>
      </c>
      <c r="I18" s="7">
        <f>F18*H18</f>
        <v>200</v>
      </c>
    </row>
    <row r="19" spans="3:9" x14ac:dyDescent="0.55000000000000004">
      <c r="C19" s="11"/>
      <c r="F19" s="43">
        <v>9</v>
      </c>
      <c r="G19" s="44"/>
      <c r="H19" s="1">
        <v>0</v>
      </c>
      <c r="I19" s="7">
        <f t="shared" ref="I19:I28" si="0">F19*H19</f>
        <v>0</v>
      </c>
    </row>
    <row r="20" spans="3:9" x14ac:dyDescent="0.55000000000000004">
      <c r="C20" s="11"/>
      <c r="F20" s="43">
        <v>8</v>
      </c>
      <c r="G20" s="44"/>
      <c r="H20" s="1">
        <v>22</v>
      </c>
      <c r="I20" s="7">
        <f t="shared" si="0"/>
        <v>176</v>
      </c>
    </row>
    <row r="21" spans="3:9" x14ac:dyDescent="0.55000000000000004">
      <c r="C21" s="11"/>
      <c r="F21" s="43">
        <v>7</v>
      </c>
      <c r="G21" s="44"/>
      <c r="H21" s="1">
        <v>0</v>
      </c>
      <c r="I21" s="7">
        <f t="shared" si="0"/>
        <v>0</v>
      </c>
    </row>
    <row r="22" spans="3:9" x14ac:dyDescent="0.55000000000000004">
      <c r="F22" s="43">
        <v>6</v>
      </c>
      <c r="G22" s="44"/>
      <c r="H22" s="1">
        <v>4</v>
      </c>
      <c r="I22" s="7">
        <f t="shared" si="0"/>
        <v>24</v>
      </c>
    </row>
    <row r="23" spans="3:9" x14ac:dyDescent="0.55000000000000004">
      <c r="F23" s="43">
        <v>5</v>
      </c>
      <c r="G23" s="44"/>
      <c r="H23" s="1">
        <v>4</v>
      </c>
      <c r="I23" s="7">
        <f t="shared" si="0"/>
        <v>20</v>
      </c>
    </row>
    <row r="24" spans="3:9" x14ac:dyDescent="0.55000000000000004">
      <c r="F24" s="43">
        <v>4</v>
      </c>
      <c r="G24" s="44"/>
      <c r="H24" s="1">
        <v>0</v>
      </c>
      <c r="I24" s="7">
        <f t="shared" si="0"/>
        <v>0</v>
      </c>
    </row>
    <row r="25" spans="3:9" x14ac:dyDescent="0.55000000000000004">
      <c r="F25" s="43">
        <v>3</v>
      </c>
      <c r="G25" s="44"/>
      <c r="H25" s="1">
        <v>0</v>
      </c>
      <c r="I25" s="7">
        <f t="shared" si="0"/>
        <v>0</v>
      </c>
    </row>
    <row r="26" spans="3:9" x14ac:dyDescent="0.55000000000000004">
      <c r="F26" s="43">
        <v>2</v>
      </c>
      <c r="G26" s="44"/>
      <c r="H26" s="1">
        <v>0</v>
      </c>
      <c r="I26" s="7">
        <f t="shared" si="0"/>
        <v>0</v>
      </c>
    </row>
    <row r="27" spans="3:9" x14ac:dyDescent="0.55000000000000004">
      <c r="C27" s="11"/>
      <c r="F27" s="43">
        <v>1</v>
      </c>
      <c r="G27" s="44"/>
      <c r="H27" s="1">
        <v>0</v>
      </c>
      <c r="I27" s="7">
        <f t="shared" si="0"/>
        <v>0</v>
      </c>
    </row>
    <row r="28" spans="3:9" x14ac:dyDescent="0.55000000000000004">
      <c r="C28" s="11"/>
      <c r="F28" s="51">
        <v>0</v>
      </c>
      <c r="G28" s="52"/>
      <c r="H28" s="8">
        <v>0</v>
      </c>
      <c r="I28" s="7">
        <f t="shared" si="0"/>
        <v>0</v>
      </c>
    </row>
    <row r="29" spans="3:9" ht="18.5" thickBot="1" x14ac:dyDescent="0.6">
      <c r="F29" s="45" t="s">
        <v>12</v>
      </c>
      <c r="G29" s="46"/>
      <c r="H29" s="8">
        <v>3</v>
      </c>
      <c r="I29" s="7">
        <v>0</v>
      </c>
    </row>
    <row r="30" spans="3:9" ht="18.5" thickBot="1" x14ac:dyDescent="0.6">
      <c r="F30" s="41" t="s">
        <v>24</v>
      </c>
      <c r="G30" s="42"/>
      <c r="H30" s="4">
        <f>SUM(H18:H29)</f>
        <v>53</v>
      </c>
      <c r="I30" s="5">
        <f>SUM(I18:I29)</f>
        <v>420</v>
      </c>
    </row>
    <row r="31" spans="3:9" ht="18.5" thickBot="1" x14ac:dyDescent="0.6">
      <c r="H31" s="3" t="s">
        <v>22</v>
      </c>
      <c r="I31" s="5">
        <f>SUM(I18:I28)/SUM(H18:H28)</f>
        <v>8.4</v>
      </c>
    </row>
    <row r="32" spans="3:9" ht="18.5" thickBot="1" x14ac:dyDescent="0.6">
      <c r="H32" s="3" t="s">
        <v>23</v>
      </c>
      <c r="I32" s="5">
        <f>I31*4/10</f>
        <v>3.3600000000000003</v>
      </c>
    </row>
  </sheetData>
  <sheetProtection algorithmName="SHA-512" hashValue="YmRM98Y4l+X6KKgUPnTCH2VpurF7900lCTck8ZsExWySPW2GJkRkrXWxv1aVxivOGXvK+sajGBksyl3K8nEAZA==" saltValue="I/pbrThi2+nEt2A1ZW1FGw==" spinCount="100000" sheet="1" objects="1" scenarios="1"/>
  <mergeCells count="15">
    <mergeCell ref="A2:J14"/>
    <mergeCell ref="F30:G30"/>
    <mergeCell ref="F23:G23"/>
    <mergeCell ref="F24:G24"/>
    <mergeCell ref="F25:G25"/>
    <mergeCell ref="F26:G26"/>
    <mergeCell ref="F27:G27"/>
    <mergeCell ref="F29:G29"/>
    <mergeCell ref="F17:G17"/>
    <mergeCell ref="F18:G18"/>
    <mergeCell ref="F19:G19"/>
    <mergeCell ref="F20:G20"/>
    <mergeCell ref="F21:G21"/>
    <mergeCell ref="F22:G22"/>
    <mergeCell ref="F28:G28"/>
  </mergeCells>
  <phoneticPr fontId="1"/>
  <pageMargins left="0.7" right="0.7" top="0.75" bottom="0.75" header="0.3" footer="0.3"/>
  <pageSetup paperSize="9" scale="8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GPA計算書</vt:lpstr>
      <vt:lpstr>記入例</vt:lpstr>
      <vt:lpstr>GPA計算書!Print_Area</vt:lpstr>
      <vt:lpstr>記入例!Print_Area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DefaultProfileUser</dc:creator>
  <cp:lastModifiedBy>安藤　紫月 【HD】 総務本部人事企画部ﾀﾞｲﾊﾞｰｼﾃｨ</cp:lastModifiedBy>
  <dcterms:created xsi:type="dcterms:W3CDTF">2022-12-02T05:57:16Z</dcterms:created>
  <dcterms:modified xsi:type="dcterms:W3CDTF">2025-01-30T07:13:36Z</dcterms:modified>
</cp:coreProperties>
</file>