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onnie/workspace/revnet_mcmc/ck_checkwork/"/>
    </mc:Choice>
  </mc:AlternateContent>
  <bookViews>
    <workbookView xWindow="11460" yWindow="2860" windowWidth="17300" windowHeight="11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  <c r="J7" i="1"/>
  <c r="E2" i="1"/>
  <c r="G2" i="1"/>
  <c r="H2" i="1"/>
  <c r="H4" i="1"/>
  <c r="F2" i="1"/>
  <c r="I2" i="1"/>
  <c r="I4" i="1"/>
  <c r="J2" i="1"/>
  <c r="J4" i="1"/>
  <c r="E3" i="1"/>
  <c r="G3" i="1"/>
  <c r="H3" i="1"/>
  <c r="F3" i="1"/>
  <c r="I3" i="1"/>
  <c r="J3" i="1"/>
  <c r="E4" i="1"/>
  <c r="G4" i="1"/>
  <c r="F4" i="1"/>
  <c r="K4" i="1"/>
  <c r="E7" i="1"/>
  <c r="G7" i="1"/>
  <c r="H7" i="1"/>
  <c r="H9" i="1"/>
  <c r="F7" i="1"/>
  <c r="I7" i="1"/>
  <c r="I9" i="1"/>
  <c r="J9" i="1"/>
  <c r="K9" i="1"/>
  <c r="K11" i="1"/>
  <c r="M11" i="1"/>
  <c r="A12" i="1"/>
  <c r="B12" i="1"/>
  <c r="C12" i="1"/>
  <c r="A13" i="1"/>
  <c r="B13" i="1"/>
  <c r="C13" i="1"/>
  <c r="A14" i="1"/>
  <c r="B14" i="1"/>
  <c r="C14" i="1"/>
  <c r="D14" i="1"/>
  <c r="A17" i="1"/>
  <c r="B17" i="1"/>
  <c r="C17" i="1"/>
  <c r="D19" i="1"/>
  <c r="F19" i="1"/>
  <c r="C19" i="1"/>
  <c r="B19" i="1"/>
  <c r="A19" i="1"/>
  <c r="C18" i="1"/>
  <c r="B18" i="1"/>
  <c r="A18" i="1"/>
  <c r="L11" i="1"/>
  <c r="I8" i="1"/>
  <c r="J8" i="1"/>
  <c r="H8" i="1"/>
  <c r="G9" i="1"/>
  <c r="F9" i="1"/>
  <c r="E9" i="1"/>
  <c r="G8" i="1"/>
  <c r="F8" i="1"/>
  <c r="E8" i="1"/>
</calcChain>
</file>

<file path=xl/sharedStrings.xml><?xml version="1.0" encoding="utf-8"?>
<sst xmlns="http://schemas.openxmlformats.org/spreadsheetml/2006/main" count="20" uniqueCount="18">
  <si>
    <t>y1</t>
  </si>
  <si>
    <t>y2</t>
  </si>
  <si>
    <t>hori</t>
  </si>
  <si>
    <t>vert</t>
  </si>
  <si>
    <t>ey1</t>
  </si>
  <si>
    <t>ey2</t>
  </si>
  <si>
    <t>e1</t>
  </si>
  <si>
    <t>e2</t>
  </si>
  <si>
    <t>ex</t>
  </si>
  <si>
    <t>ey</t>
  </si>
  <si>
    <t>fedi</t>
  </si>
  <si>
    <t>y1*y1</t>
  </si>
  <si>
    <t>y2*y2</t>
  </si>
  <si>
    <t>norm1</t>
  </si>
  <si>
    <t>norm2</t>
  </si>
  <si>
    <t>norm</t>
  </si>
  <si>
    <t>loss</t>
  </si>
  <si>
    <t>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</si>
</sst>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A7" zoomScale="89" workbookViewId="0">
      <selection activeCell="A26" sqref="A21:A26"/>
    </sheetView>
  </sheetViews>
  <sheetFormatPr baseColWidth="10" defaultRowHeight="16" x14ac:dyDescent="0.2"/>
  <cols>
    <col min="6" max="6" width="13.33203125" bestFit="1" customWidth="1"/>
    <col min="13" max="13" width="12" bestFit="1" customWidth="1"/>
  </cols>
  <sheetData>
    <row r="1" spans="1:13" x14ac:dyDescent="0.2">
      <c r="A1" t="s">
        <v>0</v>
      </c>
      <c r="E1" t="s">
        <v>2</v>
      </c>
      <c r="H1" t="s">
        <v>3</v>
      </c>
    </row>
    <row r="2" spans="1:13" x14ac:dyDescent="0.2">
      <c r="A2">
        <v>-0.55748801999999997</v>
      </c>
      <c r="B2">
        <v>0.58763856000000003</v>
      </c>
      <c r="C2">
        <v>-0.55869572999999995</v>
      </c>
      <c r="E2">
        <f>-A2*B2</f>
        <v>0.32760145729005119</v>
      </c>
      <c r="F2">
        <f>-B2*C2</f>
        <v>0.32831115425534879</v>
      </c>
      <c r="G2">
        <f>-C2*A2</f>
        <v>-0.31146617630015455</v>
      </c>
      <c r="H2">
        <f>-A2*A3</f>
        <v>-0.30326921252176675</v>
      </c>
      <c r="I2">
        <f>-B2*B3</f>
        <v>0.32816688311248321</v>
      </c>
      <c r="J2">
        <f>-C2*C3</f>
        <v>-0.29334561777596813</v>
      </c>
    </row>
    <row r="3" spans="1:13" x14ac:dyDescent="0.2">
      <c r="A3">
        <v>-0.54399233999999996</v>
      </c>
      <c r="B3">
        <v>-0.55845022</v>
      </c>
      <c r="C3">
        <v>-0.52505433999999995</v>
      </c>
      <c r="E3">
        <f>-A3*B3</f>
        <v>-0.30379264195131478</v>
      </c>
      <c r="F3">
        <f>-B3*C3</f>
        <v>-0.29321671168495478</v>
      </c>
      <c r="G3">
        <f>-C3*A3</f>
        <v>-0.28562553904375554</v>
      </c>
      <c r="H3">
        <f t="shared" ref="H3:J4" si="0">-A3*A4</f>
        <v>0.31222952251091934</v>
      </c>
      <c r="I3">
        <f t="shared" si="0"/>
        <v>-0.3063313510669326</v>
      </c>
      <c r="J3">
        <f t="shared" si="0"/>
        <v>0.2704060146635418</v>
      </c>
      <c r="K3" t="s">
        <v>4</v>
      </c>
      <c r="L3" t="s">
        <v>6</v>
      </c>
    </row>
    <row r="4" spans="1:13" x14ac:dyDescent="0.2">
      <c r="A4">
        <v>0.57395940999999995</v>
      </c>
      <c r="B4">
        <v>-0.54853832999999996</v>
      </c>
      <c r="C4">
        <v>0.51500577000000003</v>
      </c>
      <c r="E4">
        <f>-A4*B4</f>
        <v>0.31483873624918524</v>
      </c>
      <c r="F4">
        <f>-B4*C4</f>
        <v>0.28250040501616408</v>
      </c>
      <c r="G4">
        <f>-C4*A4</f>
        <v>-0.29559240789579572</v>
      </c>
      <c r="H4">
        <f>-A4*A2</f>
        <v>0.31997549504126815</v>
      </c>
      <c r="I4">
        <f>-B4*B2</f>
        <v>0.32234227434600482</v>
      </c>
      <c r="J4">
        <f>-C4*C2</f>
        <v>0.28773152462436208</v>
      </c>
      <c r="K4">
        <f>SUM(E2:J4)/(3*3)</f>
        <v>7.7940423207631768E-2</v>
      </c>
      <c r="L4">
        <v>0.222222</v>
      </c>
    </row>
    <row r="6" spans="1:13" x14ac:dyDescent="0.2">
      <c r="A6" t="s">
        <v>1</v>
      </c>
      <c r="E6" t="s">
        <v>2</v>
      </c>
      <c r="H6" t="s">
        <v>3</v>
      </c>
    </row>
    <row r="7" spans="1:13" x14ac:dyDescent="0.2">
      <c r="A7">
        <v>0.55997156999999997</v>
      </c>
      <c r="B7">
        <v>-0.58668178000000004</v>
      </c>
      <c r="C7">
        <v>-0.58501422000000003</v>
      </c>
      <c r="E7">
        <f>-A7*B7</f>
        <v>0.32852511743699458</v>
      </c>
      <c r="F7">
        <f>-B7*C7</f>
        <v>-0.34321718391491163</v>
      </c>
      <c r="G7">
        <f>-C7*A7</f>
        <v>0.32759133124572543</v>
      </c>
      <c r="H7">
        <f>-A7*A8</f>
        <v>0.34630176210901797</v>
      </c>
      <c r="I7">
        <f>-B7*B8</f>
        <v>0.32369006754939167</v>
      </c>
      <c r="J7">
        <f>-C7*C8</f>
        <v>-0.30852162271638539</v>
      </c>
    </row>
    <row r="8" spans="1:13" x14ac:dyDescent="0.2">
      <c r="A8">
        <v>-0.61842739999999996</v>
      </c>
      <c r="B8">
        <v>0.55173022000000005</v>
      </c>
      <c r="C8">
        <v>-0.52737456999999999</v>
      </c>
      <c r="E8">
        <f>-A8*B8</f>
        <v>0.34120508545602801</v>
      </c>
      <c r="F8">
        <f>-B8*C8</f>
        <v>0.2909684875285054</v>
      </c>
      <c r="G8">
        <f>-C8*A8</f>
        <v>-0.32614288415121795</v>
      </c>
      <c r="H8">
        <f t="shared" ref="H8:J9" si="1">-A8*A9</f>
        <v>0.37845356763260601</v>
      </c>
      <c r="I8">
        <f>-B8*B9</f>
        <v>0.30270068306676684</v>
      </c>
      <c r="J8">
        <f t="shared" si="1"/>
        <v>0.3119197607581804</v>
      </c>
      <c r="K8" t="s">
        <v>5</v>
      </c>
      <c r="L8" t="s">
        <v>7</v>
      </c>
    </row>
    <row r="9" spans="1:13" x14ac:dyDescent="0.2">
      <c r="A9">
        <v>0.61196119000000004</v>
      </c>
      <c r="B9">
        <v>-0.54863894000000002</v>
      </c>
      <c r="C9">
        <v>0.59145771999999996</v>
      </c>
      <c r="E9">
        <f>-A9*B9</f>
        <v>0.33574573860273865</v>
      </c>
      <c r="F9">
        <f>-B9*C9</f>
        <v>0.32449673655561678</v>
      </c>
      <c r="G9">
        <f>-C9*A9</f>
        <v>-0.36194917016588679</v>
      </c>
      <c r="H9">
        <f>-A9*A7</f>
        <v>-0.34268086834336831</v>
      </c>
      <c r="I9">
        <f>-B9*B7</f>
        <v>-0.32187646989651325</v>
      </c>
      <c r="J9">
        <f>-C9*C7</f>
        <v>0.3460111767287784</v>
      </c>
      <c r="K9">
        <f>SUM(E7:J9)/(3*3)</f>
        <v>0.2170245906091185</v>
      </c>
      <c r="L9">
        <v>0.66666700000000001</v>
      </c>
    </row>
    <row r="10" spans="1:13" x14ac:dyDescent="0.2">
      <c r="K10" t="s">
        <v>9</v>
      </c>
      <c r="L10" t="s">
        <v>8</v>
      </c>
      <c r="M10" t="s">
        <v>10</v>
      </c>
    </row>
    <row r="11" spans="1:13" x14ac:dyDescent="0.2">
      <c r="A11" t="s">
        <v>11</v>
      </c>
      <c r="K11">
        <f>K4+K9</f>
        <v>0.29496501381675028</v>
      </c>
      <c r="L11">
        <f>L4+L9</f>
        <v>0.88888900000000004</v>
      </c>
      <c r="M11">
        <f>(K11-L11)^2</f>
        <v>0.35274570136380101</v>
      </c>
    </row>
    <row r="12" spans="1:13" x14ac:dyDescent="0.2">
      <c r="A12">
        <f>A2*A2</f>
        <v>0.31079289244352037</v>
      </c>
      <c r="B12">
        <f t="shared" ref="B12:C12" si="2">B2*B2</f>
        <v>0.34531907719887361</v>
      </c>
      <c r="C12">
        <f t="shared" si="2"/>
        <v>0.31214091872023286</v>
      </c>
    </row>
    <row r="13" spans="1:13" x14ac:dyDescent="0.2">
      <c r="A13">
        <f t="shared" ref="A13:C13" si="3">A3*A3</f>
        <v>0.29592766597867554</v>
      </c>
      <c r="B13">
        <f t="shared" si="3"/>
        <v>0.31186664821804838</v>
      </c>
      <c r="C13">
        <f t="shared" si="3"/>
        <v>0.27568205995283557</v>
      </c>
      <c r="D13" t="s">
        <v>13</v>
      </c>
    </row>
    <row r="14" spans="1:13" x14ac:dyDescent="0.2">
      <c r="A14">
        <f t="shared" ref="A14:C14" si="4">A4*A4</f>
        <v>0.32942940432754803</v>
      </c>
      <c r="B14">
        <f t="shared" si="4"/>
        <v>0.30089429947918889</v>
      </c>
      <c r="C14">
        <f t="shared" si="4"/>
        <v>0.26523094313329293</v>
      </c>
      <c r="D14">
        <f>AVERAGE(A12:C14)</f>
        <v>0.30525376771691293</v>
      </c>
      <c r="F14" t="s">
        <v>17</v>
      </c>
    </row>
    <row r="15" spans="1:13" x14ac:dyDescent="0.2">
      <c r="F15">
        <v>-10</v>
      </c>
    </row>
    <row r="16" spans="1:13" x14ac:dyDescent="0.2">
      <c r="A16" t="s">
        <v>12</v>
      </c>
    </row>
    <row r="17" spans="1:6" x14ac:dyDescent="0.2">
      <c r="A17">
        <f t="shared" ref="A17:C19" si="5">A7*A7</f>
        <v>0.31356815920826486</v>
      </c>
      <c r="B17">
        <f>B7*B7</f>
        <v>0.34419551098396844</v>
      </c>
      <c r="C17">
        <f t="shared" si="5"/>
        <v>0.34224163760220844</v>
      </c>
    </row>
    <row r="18" spans="1:6" x14ac:dyDescent="0.2">
      <c r="A18">
        <f t="shared" ref="A18:C19" si="6">A8*A8</f>
        <v>0.38245244907075993</v>
      </c>
      <c r="B18">
        <f t="shared" si="6"/>
        <v>0.30440623566124847</v>
      </c>
      <c r="C18">
        <f t="shared" si="6"/>
        <v>0.2781239370826849</v>
      </c>
      <c r="D18" t="s">
        <v>14</v>
      </c>
      <c r="E18" t="s">
        <v>15</v>
      </c>
      <c r="F18" t="s">
        <v>16</v>
      </c>
    </row>
    <row r="19" spans="1:6" x14ac:dyDescent="0.2">
      <c r="A19">
        <f t="shared" ref="A19:C19" si="7">A9*A9</f>
        <v>0.37449649806621615</v>
      </c>
      <c r="B19">
        <f t="shared" si="7"/>
        <v>0.3010046864843236</v>
      </c>
      <c r="C19">
        <f t="shared" si="7"/>
        <v>0.34982223454759837</v>
      </c>
      <c r="D19">
        <f>AVERAGE(A17:C19)</f>
        <v>0.33225681652303035</v>
      </c>
      <c r="E19">
        <f>D14+D19</f>
        <v>0.63751058423994333</v>
      </c>
      <c r="F19">
        <f>M11+0.5*F15*E19</f>
        <v>-2.8348072198359158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2018-03-04T08:00:37Z</dcterms:created>
  <dcterms:modified xsi:type="dcterms:W3CDTF">2018-03-04T08:17:54Z</dcterms:modified>
</cp:coreProperties>
</file>