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this week\"/>
    </mc:Choice>
  </mc:AlternateContent>
  <xr:revisionPtr revIDLastSave="0" documentId="13_ncr:1_{3BEDB1E1-B1DC-41A8-B88C-AC0B26B44DA4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E2" i="1"/>
  <c r="E3" i="1" s="1"/>
  <c r="F3" i="1" l="1"/>
  <c r="J4" i="1" l="1"/>
  <c r="J3" i="1" l="1"/>
  <c r="J5" i="1" l="1"/>
  <c r="J6" i="1" s="1"/>
  <c r="G3" i="1" s="1"/>
</calcChain>
</file>

<file path=xl/sharedStrings.xml><?xml version="1.0" encoding="utf-8"?>
<sst xmlns="http://schemas.openxmlformats.org/spreadsheetml/2006/main" count="12" uniqueCount="12">
  <si>
    <t>Tasks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</si>
  <si>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</si>
  <si>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</si>
  <si>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</si>
  <si>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</si>
  <si>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</si>
  <si>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</si>
  <si>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</si>
  <si>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</si>
  <si>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</si>
  <si>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>start product transformation using the ball mill</t>
  </si>
  <si>
    <t>look for a waste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</si>
</sst>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0.11192234108973328"/>
          <c:w val="0.92360484857506453"/>
          <c:h val="0.39508020562014656"/>
        </c:manualLayout>
      </c:layout>
      <c:lineChart>
        <c:grouping val="standard"/>
        <c:varyColors val="0"/>
        <c:ser>
          <c:idx val="2"/>
          <c:order val="2"/>
          <c:tx>
            <c:strRef>
              <c:f>Feuil1!$E$1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Feuil1!$E$2:$E$3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Feuil1!$G$1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Feuil1!$B$2:$B$3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Feuil1!$G$2:$G$3</c:f>
              <c:numCache>
                <c:formatCode>0</c:formatCode>
                <c:ptCount val="2"/>
                <c:pt idx="0" formatCode="General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Feuil1!$F$1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Feuil1!$F$2:$F$3</c:f>
              <c:numCache>
                <c:formatCode>General</c:formatCode>
                <c:ptCount val="2"/>
                <c:pt idx="0">
                  <c:v>3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7</xdr:row>
      <xdr:rowOff>3175</xdr:rowOff>
    </xdr:from>
    <xdr:to>
      <xdr:col>3</xdr:col>
      <xdr:colOff>1514475</xdr:colOff>
      <xdr:row>26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3" totalsRowShown="0">
  <autoFilter ref="B1:G3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4"/>
    <tableColumn id="3" xr3:uid="{23874EC3-7CB3-4174-A3D2-4526C367438F}" name="actual duration (weeks)" dataDxfId="3"/>
    <tableColumn id="4" xr3:uid="{E7F43B15-DAFC-43CC-AB67-67ED28576730}" name="cumulative planned durations" dataDxfId="2">
      <calculatedColumnFormula>E1+C2</calculatedColumnFormula>
    </tableColumn>
    <tableColumn id="5" xr3:uid="{10463ECD-B524-429F-8D19-CD7D976960AB}" name="cumulative actual durations " dataDxfId="1">
      <calculatedColumnFormula>IF(D2="","",F1+D2)</calculatedColumnFormula>
    </tableColumn>
    <tableColumn id="6" xr3:uid="{B998FBA3-34AA-42F0-B536-9058455EEC34}" name="corrective" dataDxfId="0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topLeftCell="A6" workbookViewId="0">
      <selection activeCell="E9" sqref="E9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3" t="s">
        <v>0</v>
      </c>
      <c r="C1" s="2" t="s">
        <v>2</v>
      </c>
      <c r="D1" s="1" t="s">
        <v>3</v>
      </c>
      <c r="E1" s="4" t="s">
        <v>8</v>
      </c>
      <c r="F1" s="8" t="s">
        <v>9</v>
      </c>
      <c r="G1" s="7" t="s">
        <v>1</v>
      </c>
    </row>
    <row r="2" spans="2:10" x14ac:dyDescent="0.75">
      <c r="B2" t="s">
        <v>10</v>
      </c>
      <c r="C2" s="5">
        <v>6</v>
      </c>
      <c r="D2" s="5">
        <v>3</v>
      </c>
      <c r="E2" s="5">
        <f>C2</f>
        <v>6</v>
      </c>
      <c r="F2" s="5">
        <f>D2</f>
        <v>3</v>
      </c>
      <c r="G2" s="5">
        <f>IF(ISNA(Tableau1[[#This Row],[cumulative actual durations ]]),J6,Tableau1[[#This Row],[cumulative actual durations ]])</f>
        <v>3</v>
      </c>
    </row>
    <row r="3" spans="2:10" x14ac:dyDescent="0.75">
      <c r="B3" t="s">
        <v>11</v>
      </c>
      <c r="C3" s="5">
        <v>2</v>
      </c>
      <c r="D3" s="5"/>
      <c r="E3" s="5">
        <f>E2+C3</f>
        <v>8</v>
      </c>
      <c r="F3" s="5" t="e">
        <f>IF(D3="",NA(),F2+D3)</f>
        <v>#N/A</v>
      </c>
      <c r="G3" s="6">
        <f>IF(ISNA(Tableau1[[#This Row],[cumulative actual durations ]]),$J$6+G2,Tableau1[[#This Row],[cumulative actual durations ]])</f>
        <v>8</v>
      </c>
      <c r="I3" s="9" t="s">
        <v>4</v>
      </c>
      <c r="J3">
        <f>_xlfn.AGGREGATE(4,6,Tableau1[[cumulative actual durations ]])</f>
        <v>3</v>
      </c>
    </row>
    <row r="4" spans="2:10" x14ac:dyDescent="0.75">
      <c r="I4" s="9" t="s">
        <v>5</v>
      </c>
      <c r="J4">
        <f>_xlfn.AGGREGATE(4,6,Tableau1[cumulative planned durations])</f>
        <v>8</v>
      </c>
    </row>
    <row r="5" spans="2:10" x14ac:dyDescent="0.75">
      <c r="I5" s="9" t="s">
        <v>6</v>
      </c>
      <c r="J5">
        <f>COUNTIF(Tableau1[[cumulative actual durations ]],"#N/A")</f>
        <v>1</v>
      </c>
    </row>
    <row r="6" spans="2:10" ht="33.25" customHeight="1" x14ac:dyDescent="0.75">
      <c r="I6" s="9" t="s">
        <v>7</v>
      </c>
      <c r="J6">
        <f>(J4-J3)/J5</f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2025-01-22T21:33:49Z</dcterms:modified>
</cp:coreProperties>
</file>