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ject 1\project_1 (1)\"/>
    </mc:Choice>
  </mc:AlternateContent>
  <xr:revisionPtr revIDLastSave="0" documentId="13_ncr:1_{F3604F53-3E7B-44EC-8441-10211242D7D1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ity_data" sheetId="1" r:id="rId1"/>
    <sheet name="global _data" sheetId="2" r:id="rId2"/>
    <sheet name="result" sheetId="5" r:id="rId3"/>
  </sheets>
  <definedNames>
    <definedName name="_xlnm._FilterDatabase" localSheetId="0" hidden="1">city_data!$A$1:$D$70793</definedName>
    <definedName name="MA_global">result!$F$2:$F$181</definedName>
    <definedName name="MA_victoria">result!$E$2:$E$181</definedName>
    <definedName name="tem">result!$B$1:$F$181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F3" i="5" s="1"/>
  <c r="C10" i="2"/>
  <c r="F4" i="5" s="1"/>
  <c r="C11" i="2"/>
  <c r="F5" i="5" s="1"/>
  <c r="C12" i="2"/>
  <c r="F6" i="5" s="1"/>
  <c r="C13" i="2"/>
  <c r="F7" i="5" s="1"/>
  <c r="C14" i="2"/>
  <c r="F8" i="5" s="1"/>
  <c r="C15" i="2"/>
  <c r="F9" i="5" s="1"/>
  <c r="C16" i="2"/>
  <c r="F10" i="5" s="1"/>
  <c r="C17" i="2"/>
  <c r="F11" i="5" s="1"/>
  <c r="C18" i="2"/>
  <c r="F12" i="5" s="1"/>
  <c r="C19" i="2"/>
  <c r="F13" i="5" s="1"/>
  <c r="C20" i="2"/>
  <c r="F14" i="5" s="1"/>
  <c r="C21" i="2"/>
  <c r="F15" i="5" s="1"/>
  <c r="C22" i="2"/>
  <c r="F16" i="5" s="1"/>
  <c r="C23" i="2"/>
  <c r="F17" i="5" s="1"/>
  <c r="C24" i="2"/>
  <c r="F18" i="5" s="1"/>
  <c r="C25" i="2"/>
  <c r="F19" i="5" s="1"/>
  <c r="C26" i="2"/>
  <c r="F20" i="5" s="1"/>
  <c r="C27" i="2"/>
  <c r="F21" i="5" s="1"/>
  <c r="C28" i="2"/>
  <c r="F22" i="5" s="1"/>
  <c r="C29" i="2"/>
  <c r="F23" i="5" s="1"/>
  <c r="C30" i="2"/>
  <c r="F24" i="5" s="1"/>
  <c r="C31" i="2"/>
  <c r="F25" i="5" s="1"/>
  <c r="C32" i="2"/>
  <c r="F26" i="5" s="1"/>
  <c r="C33" i="2"/>
  <c r="F27" i="5" s="1"/>
  <c r="C34" i="2"/>
  <c r="F28" i="5" s="1"/>
  <c r="C35" i="2"/>
  <c r="F29" i="5" s="1"/>
  <c r="C36" i="2"/>
  <c r="F30" i="5" s="1"/>
  <c r="C37" i="2"/>
  <c r="F31" i="5" s="1"/>
  <c r="C38" i="2"/>
  <c r="F32" i="5" s="1"/>
  <c r="C39" i="2"/>
  <c r="F33" i="5" s="1"/>
  <c r="C40" i="2"/>
  <c r="F34" i="5" s="1"/>
  <c r="C41" i="2"/>
  <c r="F35" i="5" s="1"/>
  <c r="C42" i="2"/>
  <c r="F36" i="5" s="1"/>
  <c r="C43" i="2"/>
  <c r="F37" i="5" s="1"/>
  <c r="C44" i="2"/>
  <c r="F38" i="5" s="1"/>
  <c r="C45" i="2"/>
  <c r="F39" i="5" s="1"/>
  <c r="C46" i="2"/>
  <c r="F40" i="5" s="1"/>
  <c r="C47" i="2"/>
  <c r="F41" i="5" s="1"/>
  <c r="C48" i="2"/>
  <c r="F42" i="5" s="1"/>
  <c r="C49" i="2"/>
  <c r="F43" i="5" s="1"/>
  <c r="C50" i="2"/>
  <c r="F44" i="5" s="1"/>
  <c r="C51" i="2"/>
  <c r="F45" i="5" s="1"/>
  <c r="C52" i="2"/>
  <c r="F46" i="5" s="1"/>
  <c r="C53" i="2"/>
  <c r="F47" i="5" s="1"/>
  <c r="C54" i="2"/>
  <c r="F48" i="5" s="1"/>
  <c r="C55" i="2"/>
  <c r="F49" i="5" s="1"/>
  <c r="C56" i="2"/>
  <c r="F50" i="5" s="1"/>
  <c r="C57" i="2"/>
  <c r="F51" i="5" s="1"/>
  <c r="C58" i="2"/>
  <c r="F52" i="5" s="1"/>
  <c r="C59" i="2"/>
  <c r="F53" i="5" s="1"/>
  <c r="C60" i="2"/>
  <c r="F54" i="5" s="1"/>
  <c r="C61" i="2"/>
  <c r="F55" i="5" s="1"/>
  <c r="C62" i="2"/>
  <c r="F56" i="5" s="1"/>
  <c r="C63" i="2"/>
  <c r="F57" i="5" s="1"/>
  <c r="C64" i="2"/>
  <c r="F58" i="5" s="1"/>
  <c r="C65" i="2"/>
  <c r="F59" i="5" s="1"/>
  <c r="C66" i="2"/>
  <c r="F60" i="5" s="1"/>
  <c r="C67" i="2"/>
  <c r="F61" i="5" s="1"/>
  <c r="C68" i="2"/>
  <c r="F62" i="5" s="1"/>
  <c r="C69" i="2"/>
  <c r="F63" i="5" s="1"/>
  <c r="C70" i="2"/>
  <c r="F64" i="5" s="1"/>
  <c r="C71" i="2"/>
  <c r="F65" i="5" s="1"/>
  <c r="C72" i="2"/>
  <c r="F66" i="5" s="1"/>
  <c r="C73" i="2"/>
  <c r="F67" i="5" s="1"/>
  <c r="C74" i="2"/>
  <c r="F68" i="5" s="1"/>
  <c r="C75" i="2"/>
  <c r="F69" i="5" s="1"/>
  <c r="C76" i="2"/>
  <c r="F70" i="5" s="1"/>
  <c r="C77" i="2"/>
  <c r="F71" i="5" s="1"/>
  <c r="C78" i="2"/>
  <c r="F72" i="5" s="1"/>
  <c r="C79" i="2"/>
  <c r="F73" i="5" s="1"/>
  <c r="C80" i="2"/>
  <c r="F74" i="5" s="1"/>
  <c r="C81" i="2"/>
  <c r="F75" i="5" s="1"/>
  <c r="C82" i="2"/>
  <c r="F76" i="5" s="1"/>
  <c r="C83" i="2"/>
  <c r="F77" i="5" s="1"/>
  <c r="C84" i="2"/>
  <c r="F78" i="5" s="1"/>
  <c r="C85" i="2"/>
  <c r="F79" i="5" s="1"/>
  <c r="C86" i="2"/>
  <c r="F80" i="5" s="1"/>
  <c r="C87" i="2"/>
  <c r="F81" i="5" s="1"/>
  <c r="C88" i="2"/>
  <c r="F82" i="5" s="1"/>
  <c r="C89" i="2"/>
  <c r="F83" i="5" s="1"/>
  <c r="C90" i="2"/>
  <c r="F84" i="5" s="1"/>
  <c r="C91" i="2"/>
  <c r="F85" i="5" s="1"/>
  <c r="C92" i="2"/>
  <c r="F86" i="5" s="1"/>
  <c r="C93" i="2"/>
  <c r="F87" i="5" s="1"/>
  <c r="C94" i="2"/>
  <c r="F88" i="5" s="1"/>
  <c r="C95" i="2"/>
  <c r="F89" i="5" s="1"/>
  <c r="C96" i="2"/>
  <c r="F90" i="5" s="1"/>
  <c r="C97" i="2"/>
  <c r="F91" i="5" s="1"/>
  <c r="C98" i="2"/>
  <c r="F92" i="5" s="1"/>
  <c r="C99" i="2"/>
  <c r="F93" i="5" s="1"/>
  <c r="C100" i="2"/>
  <c r="F94" i="5" s="1"/>
  <c r="C101" i="2"/>
  <c r="F95" i="5" s="1"/>
  <c r="C102" i="2"/>
  <c r="F96" i="5" s="1"/>
  <c r="C103" i="2"/>
  <c r="F97" i="5" s="1"/>
  <c r="C104" i="2"/>
  <c r="F98" i="5" s="1"/>
  <c r="C105" i="2"/>
  <c r="F99" i="5" s="1"/>
  <c r="C106" i="2"/>
  <c r="F100" i="5" s="1"/>
  <c r="C107" i="2"/>
  <c r="F101" i="5" s="1"/>
  <c r="C108" i="2"/>
  <c r="F102" i="5" s="1"/>
  <c r="C109" i="2"/>
  <c r="F103" i="5" s="1"/>
  <c r="C110" i="2"/>
  <c r="F104" i="5" s="1"/>
  <c r="C111" i="2"/>
  <c r="F105" i="5" s="1"/>
  <c r="C112" i="2"/>
  <c r="F106" i="5" s="1"/>
  <c r="C113" i="2"/>
  <c r="F107" i="5" s="1"/>
  <c r="C114" i="2"/>
  <c r="F108" i="5" s="1"/>
  <c r="C115" i="2"/>
  <c r="F109" i="5" s="1"/>
  <c r="C116" i="2"/>
  <c r="F110" i="5" s="1"/>
  <c r="C117" i="2"/>
  <c r="F111" i="5" s="1"/>
  <c r="C118" i="2"/>
  <c r="F112" i="5" s="1"/>
  <c r="C119" i="2"/>
  <c r="F113" i="5" s="1"/>
  <c r="C120" i="2"/>
  <c r="F114" i="5" s="1"/>
  <c r="C121" i="2"/>
  <c r="F115" i="5" s="1"/>
  <c r="C122" i="2"/>
  <c r="F116" i="5" s="1"/>
  <c r="C123" i="2"/>
  <c r="F117" i="5" s="1"/>
  <c r="C124" i="2"/>
  <c r="F118" i="5" s="1"/>
  <c r="C125" i="2"/>
  <c r="F119" i="5" s="1"/>
  <c r="C126" i="2"/>
  <c r="F120" i="5" s="1"/>
  <c r="C127" i="2"/>
  <c r="F121" i="5" s="1"/>
  <c r="C128" i="2"/>
  <c r="F122" i="5" s="1"/>
  <c r="C129" i="2"/>
  <c r="F123" i="5" s="1"/>
  <c r="C130" i="2"/>
  <c r="F124" i="5" s="1"/>
  <c r="C131" i="2"/>
  <c r="F125" i="5" s="1"/>
  <c r="C132" i="2"/>
  <c r="F126" i="5" s="1"/>
  <c r="C133" i="2"/>
  <c r="F127" i="5" s="1"/>
  <c r="C134" i="2"/>
  <c r="F128" i="5" s="1"/>
  <c r="C135" i="2"/>
  <c r="F129" i="5" s="1"/>
  <c r="C136" i="2"/>
  <c r="F130" i="5" s="1"/>
  <c r="C137" i="2"/>
  <c r="F131" i="5" s="1"/>
  <c r="C138" i="2"/>
  <c r="F132" i="5" s="1"/>
  <c r="C139" i="2"/>
  <c r="F133" i="5" s="1"/>
  <c r="C140" i="2"/>
  <c r="F134" i="5" s="1"/>
  <c r="C141" i="2"/>
  <c r="F135" i="5" s="1"/>
  <c r="C142" i="2"/>
  <c r="F136" i="5" s="1"/>
  <c r="C143" i="2"/>
  <c r="F137" i="5" s="1"/>
  <c r="C144" i="2"/>
  <c r="F138" i="5" s="1"/>
  <c r="C145" i="2"/>
  <c r="F139" i="5" s="1"/>
  <c r="C146" i="2"/>
  <c r="F140" i="5" s="1"/>
  <c r="C147" i="2"/>
  <c r="F141" i="5" s="1"/>
  <c r="C148" i="2"/>
  <c r="F142" i="5" s="1"/>
  <c r="C149" i="2"/>
  <c r="F143" i="5" s="1"/>
  <c r="C150" i="2"/>
  <c r="F144" i="5" s="1"/>
  <c r="C151" i="2"/>
  <c r="F145" i="5" s="1"/>
  <c r="C152" i="2"/>
  <c r="F146" i="5" s="1"/>
  <c r="C153" i="2"/>
  <c r="F147" i="5" s="1"/>
  <c r="C154" i="2"/>
  <c r="F148" i="5" s="1"/>
  <c r="C155" i="2"/>
  <c r="F149" i="5" s="1"/>
  <c r="C156" i="2"/>
  <c r="F150" i="5" s="1"/>
  <c r="C157" i="2"/>
  <c r="F151" i="5" s="1"/>
  <c r="C158" i="2"/>
  <c r="F152" i="5" s="1"/>
  <c r="C159" i="2"/>
  <c r="F153" i="5" s="1"/>
  <c r="C160" i="2"/>
  <c r="F154" i="5" s="1"/>
  <c r="C161" i="2"/>
  <c r="F155" i="5" s="1"/>
  <c r="C162" i="2"/>
  <c r="F156" i="5" s="1"/>
  <c r="C163" i="2"/>
  <c r="F157" i="5" s="1"/>
  <c r="C164" i="2"/>
  <c r="F158" i="5" s="1"/>
  <c r="C165" i="2"/>
  <c r="F159" i="5" s="1"/>
  <c r="C166" i="2"/>
  <c r="F160" i="5" s="1"/>
  <c r="C167" i="2"/>
  <c r="F161" i="5" s="1"/>
  <c r="C168" i="2"/>
  <c r="F162" i="5" s="1"/>
  <c r="C169" i="2"/>
  <c r="F163" i="5" s="1"/>
  <c r="C170" i="2"/>
  <c r="F164" i="5" s="1"/>
  <c r="C171" i="2"/>
  <c r="F165" i="5" s="1"/>
  <c r="C172" i="2"/>
  <c r="F166" i="5" s="1"/>
  <c r="C173" i="2"/>
  <c r="F167" i="5" s="1"/>
  <c r="C174" i="2"/>
  <c r="F168" i="5" s="1"/>
  <c r="C175" i="2"/>
  <c r="F169" i="5" s="1"/>
  <c r="C176" i="2"/>
  <c r="F170" i="5" s="1"/>
  <c r="C177" i="2"/>
  <c r="F171" i="5" s="1"/>
  <c r="C178" i="2"/>
  <c r="F172" i="5" s="1"/>
  <c r="C179" i="2"/>
  <c r="F173" i="5" s="1"/>
  <c r="C180" i="2"/>
  <c r="F174" i="5" s="1"/>
  <c r="C181" i="2"/>
  <c r="F175" i="5" s="1"/>
  <c r="C182" i="2"/>
  <c r="F176" i="5" s="1"/>
  <c r="C183" i="2"/>
  <c r="F177" i="5" s="1"/>
  <c r="C184" i="2"/>
  <c r="F178" i="5" s="1"/>
  <c r="C185" i="2"/>
  <c r="F179" i="5" s="1"/>
  <c r="C186" i="2"/>
  <c r="F180" i="5" s="1"/>
  <c r="C187" i="2"/>
  <c r="F181" i="5" s="1"/>
  <c r="C188" i="2"/>
  <c r="C189" i="2"/>
  <c r="C8" i="2"/>
  <c r="F2" i="5" s="1"/>
  <c r="E2" i="1"/>
  <c r="F8" i="1" s="1"/>
  <c r="E4" i="1"/>
  <c r="E5" i="1"/>
  <c r="E6" i="1"/>
  <c r="E7" i="1"/>
  <c r="F13" i="1" s="1"/>
  <c r="E8" i="1"/>
  <c r="E9" i="1"/>
  <c r="E10" i="1"/>
  <c r="E11" i="1"/>
  <c r="E12" i="1"/>
  <c r="E13" i="1"/>
  <c r="E14" i="1"/>
  <c r="E15" i="1"/>
  <c r="F21" i="1" s="1"/>
  <c r="E16" i="1"/>
  <c r="E17" i="1"/>
  <c r="E18" i="1"/>
  <c r="E19" i="1"/>
  <c r="F25" i="1" s="1"/>
  <c r="E20" i="1"/>
  <c r="E21" i="1"/>
  <c r="E22" i="1"/>
  <c r="E23" i="1"/>
  <c r="E24" i="1"/>
  <c r="E25" i="1"/>
  <c r="E26" i="1"/>
  <c r="E27" i="1"/>
  <c r="F33" i="1" s="1"/>
  <c r="E28" i="1"/>
  <c r="E29" i="1"/>
  <c r="E30" i="1"/>
  <c r="E31" i="1"/>
  <c r="E32" i="1"/>
  <c r="E33" i="1"/>
  <c r="E34" i="1"/>
  <c r="E35" i="1"/>
  <c r="F41" i="1" s="1"/>
  <c r="E36" i="1"/>
  <c r="E37" i="1"/>
  <c r="E38" i="1"/>
  <c r="E39" i="1"/>
  <c r="F45" i="1" s="1"/>
  <c r="E40" i="1"/>
  <c r="E41" i="1"/>
  <c r="E42" i="1"/>
  <c r="E43" i="1"/>
  <c r="E44" i="1"/>
  <c r="E45" i="1"/>
  <c r="E46" i="1"/>
  <c r="E47" i="1"/>
  <c r="F53" i="1" s="1"/>
  <c r="E48" i="1"/>
  <c r="E49" i="1"/>
  <c r="E50" i="1"/>
  <c r="E51" i="1"/>
  <c r="E52" i="1"/>
  <c r="E53" i="1"/>
  <c r="E54" i="1"/>
  <c r="E55" i="1"/>
  <c r="F61" i="1" s="1"/>
  <c r="E56" i="1"/>
  <c r="E57" i="1"/>
  <c r="E58" i="1"/>
  <c r="E59" i="1"/>
  <c r="E60" i="1"/>
  <c r="E61" i="1"/>
  <c r="E62" i="1"/>
  <c r="E63" i="1"/>
  <c r="F69" i="1" s="1"/>
  <c r="E64" i="1"/>
  <c r="E65" i="1"/>
  <c r="E66" i="1"/>
  <c r="E67" i="1"/>
  <c r="E68" i="1"/>
  <c r="E69" i="1"/>
  <c r="E70" i="1"/>
  <c r="E71" i="1"/>
  <c r="F77" i="1" s="1"/>
  <c r="E72" i="1"/>
  <c r="E73" i="1"/>
  <c r="E74" i="1"/>
  <c r="E75" i="1"/>
  <c r="E76" i="1"/>
  <c r="E77" i="1"/>
  <c r="E78" i="1"/>
  <c r="E79" i="1"/>
  <c r="F85" i="1" s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F137" i="1" s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F153" i="1" s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F169" i="1" s="1"/>
  <c r="E164" i="1"/>
  <c r="F170" i="1" s="1"/>
  <c r="E165" i="1"/>
  <c r="E166" i="1"/>
  <c r="E167" i="1"/>
  <c r="E168" i="1"/>
  <c r="F174" i="1" s="1"/>
  <c r="E169" i="1"/>
  <c r="E170" i="1"/>
  <c r="E171" i="1"/>
  <c r="F177" i="1" s="1"/>
  <c r="E172" i="1"/>
  <c r="F178" i="1" s="1"/>
  <c r="E173" i="1"/>
  <c r="E174" i="1"/>
  <c r="E175" i="1"/>
  <c r="E176" i="1"/>
  <c r="F182" i="1" s="1"/>
  <c r="E177" i="1"/>
  <c r="E178" i="1"/>
  <c r="E179" i="1"/>
  <c r="F185" i="1" s="1"/>
  <c r="E180" i="1"/>
  <c r="F186" i="1" s="1"/>
  <c r="E181" i="1"/>
  <c r="E182" i="1"/>
  <c r="E183" i="1"/>
  <c r="E184" i="1"/>
  <c r="E185" i="1"/>
  <c r="E186" i="1"/>
  <c r="E187" i="1"/>
  <c r="E3" i="1"/>
  <c r="K6" i="5"/>
  <c r="J6" i="5"/>
  <c r="J4" i="5"/>
  <c r="K2" i="5"/>
  <c r="J5" i="5"/>
  <c r="J3" i="5"/>
  <c r="K4" i="5"/>
  <c r="J2" i="5"/>
  <c r="K5" i="5"/>
  <c r="K3" i="5"/>
  <c r="F165" i="1" l="1"/>
  <c r="F162" i="1"/>
  <c r="F145" i="1"/>
  <c r="F141" i="1"/>
  <c r="F138" i="1"/>
  <c r="F133" i="1"/>
  <c r="F129" i="1"/>
  <c r="F128" i="1"/>
  <c r="F125" i="1"/>
  <c r="F121" i="1"/>
  <c r="F117" i="1"/>
  <c r="F113" i="1"/>
  <c r="F109" i="1"/>
  <c r="F105" i="1"/>
  <c r="F101" i="1"/>
  <c r="F97" i="1"/>
  <c r="F93" i="1"/>
  <c r="F181" i="1"/>
  <c r="F173" i="1"/>
  <c r="F161" i="1"/>
  <c r="F157" i="1"/>
  <c r="F154" i="1"/>
  <c r="F149" i="1"/>
  <c r="F146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87" i="1"/>
  <c r="F183" i="1"/>
  <c r="F179" i="1"/>
  <c r="F175" i="1"/>
  <c r="F171" i="1"/>
  <c r="F166" i="1"/>
  <c r="F89" i="1"/>
  <c r="F57" i="1"/>
  <c r="F49" i="1"/>
  <c r="F37" i="1"/>
  <c r="F29" i="1"/>
  <c r="F17" i="1"/>
  <c r="F163" i="1"/>
  <c r="F159" i="1"/>
  <c r="F151" i="1"/>
  <c r="F143" i="1"/>
  <c r="F135" i="1"/>
  <c r="F131" i="1"/>
  <c r="F123" i="1"/>
  <c r="F115" i="1"/>
  <c r="F111" i="1"/>
  <c r="F103" i="1"/>
  <c r="F95" i="1"/>
  <c r="F91" i="1"/>
  <c r="F83" i="1"/>
  <c r="F75" i="1"/>
  <c r="F71" i="1"/>
  <c r="F63" i="1"/>
  <c r="F59" i="1"/>
  <c r="F51" i="1"/>
  <c r="F47" i="1"/>
  <c r="F39" i="1"/>
  <c r="F35" i="1"/>
  <c r="F27" i="1"/>
  <c r="F23" i="1"/>
  <c r="F19" i="1"/>
  <c r="F11" i="1"/>
  <c r="F150" i="1"/>
  <c r="F9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81" i="1"/>
  <c r="F73" i="1"/>
  <c r="F65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167" i="1"/>
  <c r="F155" i="1"/>
  <c r="F147" i="1"/>
  <c r="F139" i="1"/>
  <c r="F127" i="1"/>
  <c r="F119" i="1"/>
  <c r="F107" i="1"/>
  <c r="F99" i="1"/>
  <c r="F87" i="1"/>
  <c r="F79" i="1"/>
  <c r="F67" i="1"/>
  <c r="F55" i="1"/>
  <c r="F43" i="1"/>
  <c r="F31" i="1"/>
  <c r="F15" i="1"/>
  <c r="F158" i="1"/>
  <c r="F142" i="1"/>
  <c r="F134" i="1"/>
  <c r="K10" i="5"/>
  <c r="J10" i="5"/>
  <c r="J9" i="5"/>
  <c r="K9" i="5"/>
</calcChain>
</file>

<file path=xl/sharedStrings.xml><?xml version="1.0" encoding="utf-8"?>
<sst xmlns="http://schemas.openxmlformats.org/spreadsheetml/2006/main" count="750" uniqueCount="13">
  <si>
    <t>year</t>
  </si>
  <si>
    <t>city</t>
  </si>
  <si>
    <t>country</t>
  </si>
  <si>
    <t>avg_temp</t>
  </si>
  <si>
    <t>Canada</t>
  </si>
  <si>
    <t>Victoria</t>
  </si>
  <si>
    <t>MA_victoria</t>
  </si>
  <si>
    <t>MA_global</t>
  </si>
  <si>
    <t>min</t>
  </si>
  <si>
    <t>max</t>
  </si>
  <si>
    <t>var.s</t>
  </si>
  <si>
    <t>stdev.s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</si>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</sst>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u="none" strike="noStrike" baseline="0">
                <a:effectLst/>
              </a:rPr>
              <a:t>Line Chart of Global vs. Victoria Temperature (7 year Moving Average)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result!$E$1</c:f>
              <c:strCache>
                <c:ptCount val="1"/>
                <c:pt idx="0">
                  <c:v>MA_victoria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result!$B$2:$B$181</c:f>
              <c:numCache>
                <c:formatCode>General</c:formatCode>
                <c:ptCount val="180"/>
                <c:pt idx="0">
                  <c:v>1834</c:v>
                </c:pt>
                <c:pt idx="1">
                  <c:v>1835</c:v>
                </c:pt>
                <c:pt idx="2">
                  <c:v>1836</c:v>
                </c:pt>
                <c:pt idx="3">
                  <c:v>1837</c:v>
                </c:pt>
                <c:pt idx="4">
                  <c:v>1838</c:v>
                </c:pt>
                <c:pt idx="5">
                  <c:v>1839</c:v>
                </c:pt>
                <c:pt idx="6">
                  <c:v>1840</c:v>
                </c:pt>
                <c:pt idx="7">
                  <c:v>1841</c:v>
                </c:pt>
                <c:pt idx="8">
                  <c:v>1842</c:v>
                </c:pt>
                <c:pt idx="9">
                  <c:v>1843</c:v>
                </c:pt>
                <c:pt idx="10">
                  <c:v>1844</c:v>
                </c:pt>
                <c:pt idx="11">
                  <c:v>1845</c:v>
                </c:pt>
                <c:pt idx="12">
                  <c:v>1846</c:v>
                </c:pt>
                <c:pt idx="13">
                  <c:v>1847</c:v>
                </c:pt>
                <c:pt idx="14">
                  <c:v>1848</c:v>
                </c:pt>
                <c:pt idx="15">
                  <c:v>1849</c:v>
                </c:pt>
                <c:pt idx="16">
                  <c:v>1850</c:v>
                </c:pt>
                <c:pt idx="17">
                  <c:v>1851</c:v>
                </c:pt>
                <c:pt idx="18">
                  <c:v>1852</c:v>
                </c:pt>
                <c:pt idx="19">
                  <c:v>1853</c:v>
                </c:pt>
                <c:pt idx="20">
                  <c:v>1854</c:v>
                </c:pt>
                <c:pt idx="21">
                  <c:v>1855</c:v>
                </c:pt>
                <c:pt idx="22">
                  <c:v>1856</c:v>
                </c:pt>
                <c:pt idx="23">
                  <c:v>1857</c:v>
                </c:pt>
                <c:pt idx="24">
                  <c:v>1858</c:v>
                </c:pt>
                <c:pt idx="25">
                  <c:v>1859</c:v>
                </c:pt>
                <c:pt idx="26">
                  <c:v>1860</c:v>
                </c:pt>
                <c:pt idx="27">
                  <c:v>1861</c:v>
                </c:pt>
                <c:pt idx="28">
                  <c:v>1862</c:v>
                </c:pt>
                <c:pt idx="29">
                  <c:v>1863</c:v>
                </c:pt>
                <c:pt idx="30">
                  <c:v>1864</c:v>
                </c:pt>
                <c:pt idx="31">
                  <c:v>1865</c:v>
                </c:pt>
                <c:pt idx="32">
                  <c:v>1866</c:v>
                </c:pt>
                <c:pt idx="33">
                  <c:v>1867</c:v>
                </c:pt>
                <c:pt idx="34">
                  <c:v>1868</c:v>
                </c:pt>
                <c:pt idx="35">
                  <c:v>1869</c:v>
                </c:pt>
                <c:pt idx="36">
                  <c:v>1870</c:v>
                </c:pt>
                <c:pt idx="37">
                  <c:v>1871</c:v>
                </c:pt>
                <c:pt idx="38">
                  <c:v>1872</c:v>
                </c:pt>
                <c:pt idx="39">
                  <c:v>1873</c:v>
                </c:pt>
                <c:pt idx="40">
                  <c:v>1874</c:v>
                </c:pt>
                <c:pt idx="41">
                  <c:v>1875</c:v>
                </c:pt>
                <c:pt idx="42">
                  <c:v>1876</c:v>
                </c:pt>
                <c:pt idx="43">
                  <c:v>1877</c:v>
                </c:pt>
                <c:pt idx="44">
                  <c:v>1878</c:v>
                </c:pt>
                <c:pt idx="45">
                  <c:v>1879</c:v>
                </c:pt>
                <c:pt idx="46">
                  <c:v>1880</c:v>
                </c:pt>
                <c:pt idx="47">
                  <c:v>1881</c:v>
                </c:pt>
                <c:pt idx="48">
                  <c:v>1882</c:v>
                </c:pt>
                <c:pt idx="49">
                  <c:v>1883</c:v>
                </c:pt>
                <c:pt idx="50">
                  <c:v>1884</c:v>
                </c:pt>
                <c:pt idx="51">
                  <c:v>1885</c:v>
                </c:pt>
                <c:pt idx="52">
                  <c:v>1886</c:v>
                </c:pt>
                <c:pt idx="53">
                  <c:v>1887</c:v>
                </c:pt>
                <c:pt idx="54">
                  <c:v>1888</c:v>
                </c:pt>
                <c:pt idx="55">
                  <c:v>1889</c:v>
                </c:pt>
                <c:pt idx="56">
                  <c:v>1890</c:v>
                </c:pt>
                <c:pt idx="57">
                  <c:v>1891</c:v>
                </c:pt>
                <c:pt idx="58">
                  <c:v>1892</c:v>
                </c:pt>
                <c:pt idx="59">
                  <c:v>1893</c:v>
                </c:pt>
                <c:pt idx="60">
                  <c:v>1894</c:v>
                </c:pt>
                <c:pt idx="61">
                  <c:v>1895</c:v>
                </c:pt>
                <c:pt idx="62">
                  <c:v>1896</c:v>
                </c:pt>
                <c:pt idx="63">
                  <c:v>1897</c:v>
                </c:pt>
                <c:pt idx="64">
                  <c:v>1898</c:v>
                </c:pt>
                <c:pt idx="65">
                  <c:v>1899</c:v>
                </c:pt>
                <c:pt idx="66">
                  <c:v>1900</c:v>
                </c:pt>
                <c:pt idx="67">
                  <c:v>1901</c:v>
                </c:pt>
                <c:pt idx="68">
                  <c:v>1902</c:v>
                </c:pt>
                <c:pt idx="69">
                  <c:v>1903</c:v>
                </c:pt>
                <c:pt idx="70">
                  <c:v>1904</c:v>
                </c:pt>
                <c:pt idx="71">
                  <c:v>1905</c:v>
                </c:pt>
                <c:pt idx="72">
                  <c:v>1906</c:v>
                </c:pt>
                <c:pt idx="73">
                  <c:v>1907</c:v>
                </c:pt>
                <c:pt idx="74">
                  <c:v>1908</c:v>
                </c:pt>
                <c:pt idx="75">
                  <c:v>1909</c:v>
                </c:pt>
                <c:pt idx="76">
                  <c:v>1910</c:v>
                </c:pt>
                <c:pt idx="77">
                  <c:v>1911</c:v>
                </c:pt>
                <c:pt idx="78">
                  <c:v>1912</c:v>
                </c:pt>
                <c:pt idx="79">
                  <c:v>1913</c:v>
                </c:pt>
                <c:pt idx="80">
                  <c:v>1914</c:v>
                </c:pt>
                <c:pt idx="81">
                  <c:v>1915</c:v>
                </c:pt>
                <c:pt idx="82">
                  <c:v>1916</c:v>
                </c:pt>
                <c:pt idx="83">
                  <c:v>1917</c:v>
                </c:pt>
                <c:pt idx="84">
                  <c:v>1918</c:v>
                </c:pt>
                <c:pt idx="85">
                  <c:v>1919</c:v>
                </c:pt>
                <c:pt idx="86">
                  <c:v>1920</c:v>
                </c:pt>
                <c:pt idx="87">
                  <c:v>1921</c:v>
                </c:pt>
                <c:pt idx="88">
                  <c:v>1922</c:v>
                </c:pt>
                <c:pt idx="89">
                  <c:v>1923</c:v>
                </c:pt>
                <c:pt idx="90">
                  <c:v>1924</c:v>
                </c:pt>
                <c:pt idx="91">
                  <c:v>1925</c:v>
                </c:pt>
                <c:pt idx="92">
                  <c:v>1926</c:v>
                </c:pt>
                <c:pt idx="93">
                  <c:v>1927</c:v>
                </c:pt>
                <c:pt idx="94">
                  <c:v>1928</c:v>
                </c:pt>
                <c:pt idx="95">
                  <c:v>1929</c:v>
                </c:pt>
                <c:pt idx="96">
                  <c:v>1930</c:v>
                </c:pt>
                <c:pt idx="97">
                  <c:v>1931</c:v>
                </c:pt>
                <c:pt idx="98">
                  <c:v>1932</c:v>
                </c:pt>
                <c:pt idx="99">
                  <c:v>1933</c:v>
                </c:pt>
                <c:pt idx="100">
                  <c:v>1934</c:v>
                </c:pt>
                <c:pt idx="101">
                  <c:v>1935</c:v>
                </c:pt>
                <c:pt idx="102">
                  <c:v>1936</c:v>
                </c:pt>
                <c:pt idx="103">
                  <c:v>1937</c:v>
                </c:pt>
                <c:pt idx="104">
                  <c:v>1938</c:v>
                </c:pt>
                <c:pt idx="105">
                  <c:v>1939</c:v>
                </c:pt>
                <c:pt idx="106">
                  <c:v>1940</c:v>
                </c:pt>
                <c:pt idx="107">
                  <c:v>1941</c:v>
                </c:pt>
                <c:pt idx="108">
                  <c:v>1942</c:v>
                </c:pt>
                <c:pt idx="109">
                  <c:v>1943</c:v>
                </c:pt>
                <c:pt idx="110">
                  <c:v>1944</c:v>
                </c:pt>
                <c:pt idx="111">
                  <c:v>1945</c:v>
                </c:pt>
                <c:pt idx="112">
                  <c:v>1946</c:v>
                </c:pt>
                <c:pt idx="113">
                  <c:v>1947</c:v>
                </c:pt>
                <c:pt idx="114">
                  <c:v>1948</c:v>
                </c:pt>
                <c:pt idx="115">
                  <c:v>1949</c:v>
                </c:pt>
                <c:pt idx="116">
                  <c:v>1950</c:v>
                </c:pt>
                <c:pt idx="117">
                  <c:v>1951</c:v>
                </c:pt>
                <c:pt idx="118">
                  <c:v>1952</c:v>
                </c:pt>
                <c:pt idx="119">
                  <c:v>1953</c:v>
                </c:pt>
                <c:pt idx="120">
                  <c:v>1954</c:v>
                </c:pt>
                <c:pt idx="121">
                  <c:v>1955</c:v>
                </c:pt>
                <c:pt idx="122">
                  <c:v>1956</c:v>
                </c:pt>
                <c:pt idx="123">
                  <c:v>1957</c:v>
                </c:pt>
                <c:pt idx="124">
                  <c:v>1958</c:v>
                </c:pt>
                <c:pt idx="125">
                  <c:v>1959</c:v>
                </c:pt>
                <c:pt idx="126">
                  <c:v>1960</c:v>
                </c:pt>
                <c:pt idx="127">
                  <c:v>1961</c:v>
                </c:pt>
                <c:pt idx="128">
                  <c:v>1962</c:v>
                </c:pt>
                <c:pt idx="129">
                  <c:v>1963</c:v>
                </c:pt>
                <c:pt idx="130">
                  <c:v>1964</c:v>
                </c:pt>
                <c:pt idx="131">
                  <c:v>1965</c:v>
                </c:pt>
                <c:pt idx="132">
                  <c:v>1966</c:v>
                </c:pt>
                <c:pt idx="133">
                  <c:v>1967</c:v>
                </c:pt>
                <c:pt idx="134">
                  <c:v>1968</c:v>
                </c:pt>
                <c:pt idx="135">
                  <c:v>1969</c:v>
                </c:pt>
                <c:pt idx="136">
                  <c:v>1970</c:v>
                </c:pt>
                <c:pt idx="137">
                  <c:v>1971</c:v>
                </c:pt>
                <c:pt idx="138">
                  <c:v>1972</c:v>
                </c:pt>
                <c:pt idx="139">
                  <c:v>1973</c:v>
                </c:pt>
                <c:pt idx="140">
                  <c:v>1974</c:v>
                </c:pt>
                <c:pt idx="141">
                  <c:v>1975</c:v>
                </c:pt>
                <c:pt idx="142">
                  <c:v>1976</c:v>
                </c:pt>
                <c:pt idx="143">
                  <c:v>1977</c:v>
                </c:pt>
                <c:pt idx="144">
                  <c:v>1978</c:v>
                </c:pt>
                <c:pt idx="145">
                  <c:v>1979</c:v>
                </c:pt>
                <c:pt idx="146">
                  <c:v>1980</c:v>
                </c:pt>
                <c:pt idx="147">
                  <c:v>1981</c:v>
                </c:pt>
                <c:pt idx="148">
                  <c:v>1982</c:v>
                </c:pt>
                <c:pt idx="149">
                  <c:v>1983</c:v>
                </c:pt>
                <c:pt idx="150">
                  <c:v>1984</c:v>
                </c:pt>
                <c:pt idx="151">
                  <c:v>1985</c:v>
                </c:pt>
                <c:pt idx="152">
                  <c:v>1986</c:v>
                </c:pt>
                <c:pt idx="153">
                  <c:v>1987</c:v>
                </c:pt>
                <c:pt idx="154">
                  <c:v>1988</c:v>
                </c:pt>
                <c:pt idx="155">
                  <c:v>1989</c:v>
                </c:pt>
                <c:pt idx="156">
                  <c:v>1990</c:v>
                </c:pt>
                <c:pt idx="157">
                  <c:v>1991</c:v>
                </c:pt>
                <c:pt idx="158">
                  <c:v>1992</c:v>
                </c:pt>
                <c:pt idx="159">
                  <c:v>1993</c:v>
                </c:pt>
                <c:pt idx="160">
                  <c:v>1994</c:v>
                </c:pt>
                <c:pt idx="161">
                  <c:v>1995</c:v>
                </c:pt>
                <c:pt idx="162">
                  <c:v>1996</c:v>
                </c:pt>
                <c:pt idx="163">
                  <c:v>1997</c:v>
                </c:pt>
                <c:pt idx="164">
                  <c:v>1998</c:v>
                </c:pt>
                <c:pt idx="165">
                  <c:v>1999</c:v>
                </c:pt>
                <c:pt idx="166">
                  <c:v>2000</c:v>
                </c:pt>
                <c:pt idx="167">
                  <c:v>2001</c:v>
                </c:pt>
                <c:pt idx="168">
                  <c:v>2002</c:v>
                </c:pt>
                <c:pt idx="169">
                  <c:v>2003</c:v>
                </c:pt>
                <c:pt idx="170">
                  <c:v>2004</c:v>
                </c:pt>
                <c:pt idx="171">
                  <c:v>2005</c:v>
                </c:pt>
                <c:pt idx="172">
                  <c:v>2006</c:v>
                </c:pt>
                <c:pt idx="173">
                  <c:v>2007</c:v>
                </c:pt>
                <c:pt idx="174">
                  <c:v>2008</c:v>
                </c:pt>
                <c:pt idx="175">
                  <c:v>2009</c:v>
                </c:pt>
                <c:pt idx="176">
                  <c:v>2010</c:v>
                </c:pt>
                <c:pt idx="177">
                  <c:v>2011</c:v>
                </c:pt>
                <c:pt idx="178">
                  <c:v>2012</c:v>
                </c:pt>
                <c:pt idx="179">
                  <c:v>2013</c:v>
                </c:pt>
              </c:numCache>
            </c:numRef>
          </c:xVal>
          <c:yVal>
            <c:numRef>
              <c:f>result!$E$2:$E$181</c:f>
              <c:numCache>
                <c:formatCode>General</c:formatCode>
                <c:ptCount val="180"/>
                <c:pt idx="0">
                  <c:v>6.2892857142857155</c:v>
                </c:pt>
                <c:pt idx="1">
                  <c:v>6.0778571428571428</c:v>
                </c:pt>
                <c:pt idx="2">
                  <c:v>6.069285714285714</c:v>
                </c:pt>
                <c:pt idx="3">
                  <c:v>6.055714285714286</c:v>
                </c:pt>
                <c:pt idx="4">
                  <c:v>6.0257142857142858</c:v>
                </c:pt>
                <c:pt idx="5">
                  <c:v>6.5785714285714283</c:v>
                </c:pt>
                <c:pt idx="6">
                  <c:v>6.4614285714285717</c:v>
                </c:pt>
                <c:pt idx="7">
                  <c:v>6.4300000000000006</c:v>
                </c:pt>
                <c:pt idx="8">
                  <c:v>6.6142857142857139</c:v>
                </c:pt>
                <c:pt idx="9">
                  <c:v>6.5757142857142856</c:v>
                </c:pt>
                <c:pt idx="10">
                  <c:v>6.51</c:v>
                </c:pt>
                <c:pt idx="11">
                  <c:v>6.5457142857142845</c:v>
                </c:pt>
                <c:pt idx="12">
                  <c:v>6.4407142857142849</c:v>
                </c:pt>
                <c:pt idx="13">
                  <c:v>6.7692857142857141</c:v>
                </c:pt>
                <c:pt idx="14">
                  <c:v>6.7335714285714294</c:v>
                </c:pt>
                <c:pt idx="15">
                  <c:v>6.6935714285714294</c:v>
                </c:pt>
                <c:pt idx="16">
                  <c:v>6.769285714285715</c:v>
                </c:pt>
                <c:pt idx="17">
                  <c:v>6.9707142857142861</c:v>
                </c:pt>
                <c:pt idx="18">
                  <c:v>7.0107142857142861</c:v>
                </c:pt>
                <c:pt idx="19">
                  <c:v>7.14</c:v>
                </c:pt>
                <c:pt idx="20">
                  <c:v>6.8514285714285705</c:v>
                </c:pt>
                <c:pt idx="21">
                  <c:v>6.9471428571428575</c:v>
                </c:pt>
                <c:pt idx="22">
                  <c:v>7.0771428571428583</c:v>
                </c:pt>
                <c:pt idx="23">
                  <c:v>7.1971428571428575</c:v>
                </c:pt>
                <c:pt idx="24">
                  <c:v>7.0542857142857143</c:v>
                </c:pt>
                <c:pt idx="25">
                  <c:v>6.927142857142857</c:v>
                </c:pt>
                <c:pt idx="26">
                  <c:v>6.9414285714285713</c:v>
                </c:pt>
                <c:pt idx="27">
                  <c:v>6.9571428571428573</c:v>
                </c:pt>
                <c:pt idx="28">
                  <c:v>6.8185714285714285</c:v>
                </c:pt>
                <c:pt idx="29">
                  <c:v>6.79</c:v>
                </c:pt>
                <c:pt idx="30">
                  <c:v>6.7471428571428573</c:v>
                </c:pt>
                <c:pt idx="31">
                  <c:v>6.7771428571428567</c:v>
                </c:pt>
                <c:pt idx="32">
                  <c:v>6.9257142857142844</c:v>
                </c:pt>
                <c:pt idx="33">
                  <c:v>6.8371428571428572</c:v>
                </c:pt>
                <c:pt idx="34">
                  <c:v>6.8457142857142852</c:v>
                </c:pt>
                <c:pt idx="35">
                  <c:v>7.1385714285714288</c:v>
                </c:pt>
                <c:pt idx="36">
                  <c:v>7.2142857142857153</c:v>
                </c:pt>
                <c:pt idx="37">
                  <c:v>7.2642857142857142</c:v>
                </c:pt>
                <c:pt idx="38">
                  <c:v>7.3285714285714283</c:v>
                </c:pt>
                <c:pt idx="39">
                  <c:v>7.3671428571428574</c:v>
                </c:pt>
                <c:pt idx="40">
                  <c:v>7.4042857142857139</c:v>
                </c:pt>
                <c:pt idx="41">
                  <c:v>7.3271428571428574</c:v>
                </c:pt>
                <c:pt idx="42">
                  <c:v>7.1271428571428563</c:v>
                </c:pt>
                <c:pt idx="43">
                  <c:v>7.1785714285714288</c:v>
                </c:pt>
                <c:pt idx="44">
                  <c:v>7.2157142857142853</c:v>
                </c:pt>
                <c:pt idx="45">
                  <c:v>7.1157142857142857</c:v>
                </c:pt>
                <c:pt idx="46">
                  <c:v>6.8885714285714288</c:v>
                </c:pt>
                <c:pt idx="47">
                  <c:v>6.8299999999999992</c:v>
                </c:pt>
                <c:pt idx="48">
                  <c:v>6.8785714285714281</c:v>
                </c:pt>
                <c:pt idx="49">
                  <c:v>6.8885714285714288</c:v>
                </c:pt>
                <c:pt idx="50">
                  <c:v>6.6928571428571422</c:v>
                </c:pt>
                <c:pt idx="51">
                  <c:v>6.757142857142858</c:v>
                </c:pt>
                <c:pt idx="52">
                  <c:v>6.9000000000000012</c:v>
                </c:pt>
                <c:pt idx="53">
                  <c:v>6.9842857142857131</c:v>
                </c:pt>
                <c:pt idx="54">
                  <c:v>7.1057142857142859</c:v>
                </c:pt>
                <c:pt idx="55">
                  <c:v>7.2557142857142853</c:v>
                </c:pt>
                <c:pt idx="56">
                  <c:v>7.2457142857142856</c:v>
                </c:pt>
                <c:pt idx="57">
                  <c:v>7.3385714285714281</c:v>
                </c:pt>
                <c:pt idx="58">
                  <c:v>7.177142857142857</c:v>
                </c:pt>
                <c:pt idx="59">
                  <c:v>6.9514285714285711</c:v>
                </c:pt>
                <c:pt idx="60">
                  <c:v>6.9942857142857138</c:v>
                </c:pt>
                <c:pt idx="61">
                  <c:v>6.9457142857142857</c:v>
                </c:pt>
                <c:pt idx="62">
                  <c:v>6.8214285714285721</c:v>
                </c:pt>
                <c:pt idx="63">
                  <c:v>6.887142857142857</c:v>
                </c:pt>
                <c:pt idx="64">
                  <c:v>6.911428571428571</c:v>
                </c:pt>
                <c:pt idx="65">
                  <c:v>6.8628571428571421</c:v>
                </c:pt>
                <c:pt idx="66">
                  <c:v>7.1</c:v>
                </c:pt>
                <c:pt idx="67">
                  <c:v>7.1714285714285717</c:v>
                </c:pt>
                <c:pt idx="68">
                  <c:v>7.1599999999999993</c:v>
                </c:pt>
                <c:pt idx="69">
                  <c:v>7.1414285714285706</c:v>
                </c:pt>
                <c:pt idx="70">
                  <c:v>7.1728571428571426</c:v>
                </c:pt>
                <c:pt idx="71">
                  <c:v>7.17</c:v>
                </c:pt>
                <c:pt idx="72">
                  <c:v>7.3014285714285716</c:v>
                </c:pt>
                <c:pt idx="73">
                  <c:v>7.194285714285714</c:v>
                </c:pt>
                <c:pt idx="74">
                  <c:v>7.2042857142857146</c:v>
                </c:pt>
                <c:pt idx="75">
                  <c:v>7.088571428571429</c:v>
                </c:pt>
                <c:pt idx="76">
                  <c:v>7.1314285714285708</c:v>
                </c:pt>
                <c:pt idx="77">
                  <c:v>6.9799999999999995</c:v>
                </c:pt>
                <c:pt idx="78">
                  <c:v>6.9514285714285711</c:v>
                </c:pt>
                <c:pt idx="79">
                  <c:v>6.7728571428571422</c:v>
                </c:pt>
                <c:pt idx="80">
                  <c:v>6.8742857142857137</c:v>
                </c:pt>
                <c:pt idx="81">
                  <c:v>7.0028571428571427</c:v>
                </c:pt>
                <c:pt idx="82">
                  <c:v>6.9399999999999995</c:v>
                </c:pt>
                <c:pt idx="83">
                  <c:v>6.8871428571428561</c:v>
                </c:pt>
                <c:pt idx="84">
                  <c:v>7.0528571428571425</c:v>
                </c:pt>
                <c:pt idx="85">
                  <c:v>6.97</c:v>
                </c:pt>
                <c:pt idx="86">
                  <c:v>7.0285714285714294</c:v>
                </c:pt>
                <c:pt idx="87">
                  <c:v>6.9142857142857137</c:v>
                </c:pt>
                <c:pt idx="88">
                  <c:v>6.6685714285714273</c:v>
                </c:pt>
                <c:pt idx="89">
                  <c:v>6.9185714285714273</c:v>
                </c:pt>
                <c:pt idx="90">
                  <c:v>7.0071428571428553</c:v>
                </c:pt>
                <c:pt idx="91">
                  <c:v>7.1014285714285714</c:v>
                </c:pt>
                <c:pt idx="92">
                  <c:v>7.36</c:v>
                </c:pt>
                <c:pt idx="93">
                  <c:v>7.354285714285715</c:v>
                </c:pt>
                <c:pt idx="94">
                  <c:v>7.5014285714285718</c:v>
                </c:pt>
                <c:pt idx="95">
                  <c:v>7.55</c:v>
                </c:pt>
                <c:pt idx="96">
                  <c:v>7.4742857142857151</c:v>
                </c:pt>
                <c:pt idx="97">
                  <c:v>7.5585714285714278</c:v>
                </c:pt>
                <c:pt idx="98">
                  <c:v>7.4357142857142851</c:v>
                </c:pt>
                <c:pt idx="99">
                  <c:v>7.2157142857142853</c:v>
                </c:pt>
                <c:pt idx="100">
                  <c:v>7.4557142857142864</c:v>
                </c:pt>
                <c:pt idx="101">
                  <c:v>7.3714285714285728</c:v>
                </c:pt>
                <c:pt idx="102">
                  <c:v>7.4557142857142855</c:v>
                </c:pt>
                <c:pt idx="103">
                  <c:v>7.4500000000000011</c:v>
                </c:pt>
                <c:pt idx="104">
                  <c:v>7.4328571428571433</c:v>
                </c:pt>
                <c:pt idx="105">
                  <c:v>7.5457142857142872</c:v>
                </c:pt>
                <c:pt idx="106">
                  <c:v>7.805714285714286</c:v>
                </c:pt>
                <c:pt idx="107">
                  <c:v>7.8142857142857149</c:v>
                </c:pt>
                <c:pt idx="108">
                  <c:v>7.9285714285714288</c:v>
                </c:pt>
                <c:pt idx="109">
                  <c:v>7.910000000000001</c:v>
                </c:pt>
                <c:pt idx="110">
                  <c:v>8.0342857142857138</c:v>
                </c:pt>
                <c:pt idx="111">
                  <c:v>7.9771428571428569</c:v>
                </c:pt>
                <c:pt idx="112">
                  <c:v>7.8585714285714294</c:v>
                </c:pt>
                <c:pt idx="113">
                  <c:v>7.7085714285714291</c:v>
                </c:pt>
                <c:pt idx="114">
                  <c:v>7.4185714285714299</c:v>
                </c:pt>
                <c:pt idx="115">
                  <c:v>7.232857142857144</c:v>
                </c:pt>
                <c:pt idx="116">
                  <c:v>7.128571428571429</c:v>
                </c:pt>
                <c:pt idx="117">
                  <c:v>6.9957142857142856</c:v>
                </c:pt>
                <c:pt idx="118">
                  <c:v>6.9785714285714286</c:v>
                </c:pt>
                <c:pt idx="119">
                  <c:v>7.0900000000000007</c:v>
                </c:pt>
                <c:pt idx="120">
                  <c:v>6.9671428571428562</c:v>
                </c:pt>
                <c:pt idx="121">
                  <c:v>6.8457142857142861</c:v>
                </c:pt>
                <c:pt idx="122">
                  <c:v>6.8742857142857137</c:v>
                </c:pt>
                <c:pt idx="123">
                  <c:v>6.984285714285714</c:v>
                </c:pt>
                <c:pt idx="124">
                  <c:v>7.2857142857142856</c:v>
                </c:pt>
                <c:pt idx="125">
                  <c:v>7.2828571428571438</c:v>
                </c:pt>
                <c:pt idx="126">
                  <c:v>7.1885714285714286</c:v>
                </c:pt>
                <c:pt idx="127">
                  <c:v>7.3500000000000014</c:v>
                </c:pt>
                <c:pt idx="128">
                  <c:v>7.5900000000000007</c:v>
                </c:pt>
                <c:pt idx="129">
                  <c:v>7.7214285714285724</c:v>
                </c:pt>
                <c:pt idx="130">
                  <c:v>7.6471428571428577</c:v>
                </c:pt>
                <c:pt idx="131">
                  <c:v>7.43</c:v>
                </c:pt>
                <c:pt idx="132">
                  <c:v>7.4657142857142844</c:v>
                </c:pt>
                <c:pt idx="133">
                  <c:v>7.5814285714285701</c:v>
                </c:pt>
                <c:pt idx="134">
                  <c:v>7.5128571428571416</c:v>
                </c:pt>
                <c:pt idx="135">
                  <c:v>7.467142857142858</c:v>
                </c:pt>
                <c:pt idx="136">
                  <c:v>7.3900000000000006</c:v>
                </c:pt>
                <c:pt idx="137">
                  <c:v>7.4014285714285721</c:v>
                </c:pt>
                <c:pt idx="138">
                  <c:v>7.2942857142857136</c:v>
                </c:pt>
                <c:pt idx="139">
                  <c:v>7.2585714285714289</c:v>
                </c:pt>
                <c:pt idx="140">
                  <c:v>7.1814285714285715</c:v>
                </c:pt>
                <c:pt idx="141">
                  <c:v>7.0899999999999981</c:v>
                </c:pt>
                <c:pt idx="142">
                  <c:v>7.1057142857142859</c:v>
                </c:pt>
                <c:pt idx="143">
                  <c:v>7.12</c:v>
                </c:pt>
                <c:pt idx="144">
                  <c:v>7.2242857142857142</c:v>
                </c:pt>
                <c:pt idx="145">
                  <c:v>7.3514285714285714</c:v>
                </c:pt>
                <c:pt idx="146">
                  <c:v>7.3857142857142852</c:v>
                </c:pt>
                <c:pt idx="147">
                  <c:v>7.4471428571428566</c:v>
                </c:pt>
                <c:pt idx="148">
                  <c:v>7.4942857142857147</c:v>
                </c:pt>
                <c:pt idx="149">
                  <c:v>7.58</c:v>
                </c:pt>
                <c:pt idx="150">
                  <c:v>7.5500000000000016</c:v>
                </c:pt>
                <c:pt idx="151">
                  <c:v>7.4228571428571426</c:v>
                </c:pt>
                <c:pt idx="152">
                  <c:v>7.4771428571428569</c:v>
                </c:pt>
                <c:pt idx="153">
                  <c:v>7.6328571428571426</c:v>
                </c:pt>
                <c:pt idx="154">
                  <c:v>7.6142857142857148</c:v>
                </c:pt>
                <c:pt idx="155">
                  <c:v>7.6914285714285722</c:v>
                </c:pt>
                <c:pt idx="156">
                  <c:v>7.6828571428571442</c:v>
                </c:pt>
                <c:pt idx="157">
                  <c:v>7.7857142857142865</c:v>
                </c:pt>
                <c:pt idx="158">
                  <c:v>8.0942857142857143</c:v>
                </c:pt>
                <c:pt idx="159">
                  <c:v>8.0457142857142845</c:v>
                </c:pt>
                <c:pt idx="160">
                  <c:v>8.0042857142857144</c:v>
                </c:pt>
                <c:pt idx="161">
                  <c:v>8.0857142857142854</c:v>
                </c:pt>
                <c:pt idx="162">
                  <c:v>8.0128571428571433</c:v>
                </c:pt>
                <c:pt idx="163">
                  <c:v>8.071428571428573</c:v>
                </c:pt>
                <c:pt idx="164">
                  <c:v>8.19</c:v>
                </c:pt>
                <c:pt idx="165">
                  <c:v>8.0357142857142865</c:v>
                </c:pt>
                <c:pt idx="166">
                  <c:v>8.0271428571428576</c:v>
                </c:pt>
                <c:pt idx="167">
                  <c:v>7.9557142857142855</c:v>
                </c:pt>
                <c:pt idx="168">
                  <c:v>7.86</c:v>
                </c:pt>
                <c:pt idx="169">
                  <c:v>8.0485714285714298</c:v>
                </c:pt>
                <c:pt idx="170">
                  <c:v>8.1514285714285712</c:v>
                </c:pt>
                <c:pt idx="171">
                  <c:v>8.1028571428571432</c:v>
                </c:pt>
                <c:pt idx="172">
                  <c:v>8.1914285714285722</c:v>
                </c:pt>
                <c:pt idx="173">
                  <c:v>8.2042857142857137</c:v>
                </c:pt>
                <c:pt idx="174">
                  <c:v>8.137142857142857</c:v>
                </c:pt>
                <c:pt idx="175">
                  <c:v>8.1342857142857135</c:v>
                </c:pt>
                <c:pt idx="176">
                  <c:v>8.1128571428571412</c:v>
                </c:pt>
                <c:pt idx="177">
                  <c:v>7.8642857142857139</c:v>
                </c:pt>
                <c:pt idx="178">
                  <c:v>7.7885714285714291</c:v>
                </c:pt>
                <c:pt idx="179">
                  <c:v>8.0085714285714289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F-48A8-9C6E-4A419306C57D}"/>
            </c:ext>
          </c:extLst>
        </c:ser>
        <c:ser>
          <c:idx val="1"/>
          <c:order val="1"/>
          <c:tx>
            <c:strRef>
              <c:f>result!$F$1</c:f>
              <c:strCache>
                <c:ptCount val="1"/>
                <c:pt idx="0">
                  <c:v>MA_global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result!$B$2:$B$181</c:f>
              <c:numCache>
                <c:formatCode>General</c:formatCode>
                <c:ptCount val="180"/>
                <c:pt idx="0">
                  <c:v>1834</c:v>
                </c:pt>
                <c:pt idx="1">
                  <c:v>1835</c:v>
                </c:pt>
                <c:pt idx="2">
                  <c:v>1836</c:v>
                </c:pt>
                <c:pt idx="3">
                  <c:v>1837</c:v>
                </c:pt>
                <c:pt idx="4">
                  <c:v>1838</c:v>
                </c:pt>
                <c:pt idx="5">
                  <c:v>1839</c:v>
                </c:pt>
                <c:pt idx="6">
                  <c:v>1840</c:v>
                </c:pt>
                <c:pt idx="7">
                  <c:v>1841</c:v>
                </c:pt>
                <c:pt idx="8">
                  <c:v>1842</c:v>
                </c:pt>
                <c:pt idx="9">
                  <c:v>1843</c:v>
                </c:pt>
                <c:pt idx="10">
                  <c:v>1844</c:v>
                </c:pt>
                <c:pt idx="11">
                  <c:v>1845</c:v>
                </c:pt>
                <c:pt idx="12">
                  <c:v>1846</c:v>
                </c:pt>
                <c:pt idx="13">
                  <c:v>1847</c:v>
                </c:pt>
                <c:pt idx="14">
                  <c:v>1848</c:v>
                </c:pt>
                <c:pt idx="15">
                  <c:v>1849</c:v>
                </c:pt>
                <c:pt idx="16">
                  <c:v>1850</c:v>
                </c:pt>
                <c:pt idx="17">
                  <c:v>1851</c:v>
                </c:pt>
                <c:pt idx="18">
                  <c:v>1852</c:v>
                </c:pt>
                <c:pt idx="19">
                  <c:v>1853</c:v>
                </c:pt>
                <c:pt idx="20">
                  <c:v>1854</c:v>
                </c:pt>
                <c:pt idx="21">
                  <c:v>1855</c:v>
                </c:pt>
                <c:pt idx="22">
                  <c:v>1856</c:v>
                </c:pt>
                <c:pt idx="23">
                  <c:v>1857</c:v>
                </c:pt>
                <c:pt idx="24">
                  <c:v>1858</c:v>
                </c:pt>
                <c:pt idx="25">
                  <c:v>1859</c:v>
                </c:pt>
                <c:pt idx="26">
                  <c:v>1860</c:v>
                </c:pt>
                <c:pt idx="27">
                  <c:v>1861</c:v>
                </c:pt>
                <c:pt idx="28">
                  <c:v>1862</c:v>
                </c:pt>
                <c:pt idx="29">
                  <c:v>1863</c:v>
                </c:pt>
                <c:pt idx="30">
                  <c:v>1864</c:v>
                </c:pt>
                <c:pt idx="31">
                  <c:v>1865</c:v>
                </c:pt>
                <c:pt idx="32">
                  <c:v>1866</c:v>
                </c:pt>
                <c:pt idx="33">
                  <c:v>1867</c:v>
                </c:pt>
                <c:pt idx="34">
                  <c:v>1868</c:v>
                </c:pt>
                <c:pt idx="35">
                  <c:v>1869</c:v>
                </c:pt>
                <c:pt idx="36">
                  <c:v>1870</c:v>
                </c:pt>
                <c:pt idx="37">
                  <c:v>1871</c:v>
                </c:pt>
                <c:pt idx="38">
                  <c:v>1872</c:v>
                </c:pt>
                <c:pt idx="39">
                  <c:v>1873</c:v>
                </c:pt>
                <c:pt idx="40">
                  <c:v>1874</c:v>
                </c:pt>
                <c:pt idx="41">
                  <c:v>1875</c:v>
                </c:pt>
                <c:pt idx="42">
                  <c:v>1876</c:v>
                </c:pt>
                <c:pt idx="43">
                  <c:v>1877</c:v>
                </c:pt>
                <c:pt idx="44">
                  <c:v>1878</c:v>
                </c:pt>
                <c:pt idx="45">
                  <c:v>1879</c:v>
                </c:pt>
                <c:pt idx="46">
                  <c:v>1880</c:v>
                </c:pt>
                <c:pt idx="47">
                  <c:v>1881</c:v>
                </c:pt>
                <c:pt idx="48">
                  <c:v>1882</c:v>
                </c:pt>
                <c:pt idx="49">
                  <c:v>1883</c:v>
                </c:pt>
                <c:pt idx="50">
                  <c:v>1884</c:v>
                </c:pt>
                <c:pt idx="51">
                  <c:v>1885</c:v>
                </c:pt>
                <c:pt idx="52">
                  <c:v>1886</c:v>
                </c:pt>
                <c:pt idx="53">
                  <c:v>1887</c:v>
                </c:pt>
                <c:pt idx="54">
                  <c:v>1888</c:v>
                </c:pt>
                <c:pt idx="55">
                  <c:v>1889</c:v>
                </c:pt>
                <c:pt idx="56">
                  <c:v>1890</c:v>
                </c:pt>
                <c:pt idx="57">
                  <c:v>1891</c:v>
                </c:pt>
                <c:pt idx="58">
                  <c:v>1892</c:v>
                </c:pt>
                <c:pt idx="59">
                  <c:v>1893</c:v>
                </c:pt>
                <c:pt idx="60">
                  <c:v>1894</c:v>
                </c:pt>
                <c:pt idx="61">
                  <c:v>1895</c:v>
                </c:pt>
                <c:pt idx="62">
                  <c:v>1896</c:v>
                </c:pt>
                <c:pt idx="63">
                  <c:v>1897</c:v>
                </c:pt>
                <c:pt idx="64">
                  <c:v>1898</c:v>
                </c:pt>
                <c:pt idx="65">
                  <c:v>1899</c:v>
                </c:pt>
                <c:pt idx="66">
                  <c:v>1900</c:v>
                </c:pt>
                <c:pt idx="67">
                  <c:v>1901</c:v>
                </c:pt>
                <c:pt idx="68">
                  <c:v>1902</c:v>
                </c:pt>
                <c:pt idx="69">
                  <c:v>1903</c:v>
                </c:pt>
                <c:pt idx="70">
                  <c:v>1904</c:v>
                </c:pt>
                <c:pt idx="71">
                  <c:v>1905</c:v>
                </c:pt>
                <c:pt idx="72">
                  <c:v>1906</c:v>
                </c:pt>
                <c:pt idx="73">
                  <c:v>1907</c:v>
                </c:pt>
                <c:pt idx="74">
                  <c:v>1908</c:v>
                </c:pt>
                <c:pt idx="75">
                  <c:v>1909</c:v>
                </c:pt>
                <c:pt idx="76">
                  <c:v>1910</c:v>
                </c:pt>
                <c:pt idx="77">
                  <c:v>1911</c:v>
                </c:pt>
                <c:pt idx="78">
                  <c:v>1912</c:v>
                </c:pt>
                <c:pt idx="79">
                  <c:v>1913</c:v>
                </c:pt>
                <c:pt idx="80">
                  <c:v>1914</c:v>
                </c:pt>
                <c:pt idx="81">
                  <c:v>1915</c:v>
                </c:pt>
                <c:pt idx="82">
                  <c:v>1916</c:v>
                </c:pt>
                <c:pt idx="83">
                  <c:v>1917</c:v>
                </c:pt>
                <c:pt idx="84">
                  <c:v>1918</c:v>
                </c:pt>
                <c:pt idx="85">
                  <c:v>1919</c:v>
                </c:pt>
                <c:pt idx="86">
                  <c:v>1920</c:v>
                </c:pt>
                <c:pt idx="87">
                  <c:v>1921</c:v>
                </c:pt>
                <c:pt idx="88">
                  <c:v>1922</c:v>
                </c:pt>
                <c:pt idx="89">
                  <c:v>1923</c:v>
                </c:pt>
                <c:pt idx="90">
                  <c:v>1924</c:v>
                </c:pt>
                <c:pt idx="91">
                  <c:v>1925</c:v>
                </c:pt>
                <c:pt idx="92">
                  <c:v>1926</c:v>
                </c:pt>
                <c:pt idx="93">
                  <c:v>1927</c:v>
                </c:pt>
                <c:pt idx="94">
                  <c:v>1928</c:v>
                </c:pt>
                <c:pt idx="95">
                  <c:v>1929</c:v>
                </c:pt>
                <c:pt idx="96">
                  <c:v>1930</c:v>
                </c:pt>
                <c:pt idx="97">
                  <c:v>1931</c:v>
                </c:pt>
                <c:pt idx="98">
                  <c:v>1932</c:v>
                </c:pt>
                <c:pt idx="99">
                  <c:v>1933</c:v>
                </c:pt>
                <c:pt idx="100">
                  <c:v>1934</c:v>
                </c:pt>
                <c:pt idx="101">
                  <c:v>1935</c:v>
                </c:pt>
                <c:pt idx="102">
                  <c:v>1936</c:v>
                </c:pt>
                <c:pt idx="103">
                  <c:v>1937</c:v>
                </c:pt>
                <c:pt idx="104">
                  <c:v>1938</c:v>
                </c:pt>
                <c:pt idx="105">
                  <c:v>1939</c:v>
                </c:pt>
                <c:pt idx="106">
                  <c:v>1940</c:v>
                </c:pt>
                <c:pt idx="107">
                  <c:v>1941</c:v>
                </c:pt>
                <c:pt idx="108">
                  <c:v>1942</c:v>
                </c:pt>
                <c:pt idx="109">
                  <c:v>1943</c:v>
                </c:pt>
                <c:pt idx="110">
                  <c:v>1944</c:v>
                </c:pt>
                <c:pt idx="111">
                  <c:v>1945</c:v>
                </c:pt>
                <c:pt idx="112">
                  <c:v>1946</c:v>
                </c:pt>
                <c:pt idx="113">
                  <c:v>1947</c:v>
                </c:pt>
                <c:pt idx="114">
                  <c:v>1948</c:v>
                </c:pt>
                <c:pt idx="115">
                  <c:v>1949</c:v>
                </c:pt>
                <c:pt idx="116">
                  <c:v>1950</c:v>
                </c:pt>
                <c:pt idx="117">
                  <c:v>1951</c:v>
                </c:pt>
                <c:pt idx="118">
                  <c:v>1952</c:v>
                </c:pt>
                <c:pt idx="119">
                  <c:v>1953</c:v>
                </c:pt>
                <c:pt idx="120">
                  <c:v>1954</c:v>
                </c:pt>
                <c:pt idx="121">
                  <c:v>1955</c:v>
                </c:pt>
                <c:pt idx="122">
                  <c:v>1956</c:v>
                </c:pt>
                <c:pt idx="123">
                  <c:v>1957</c:v>
                </c:pt>
                <c:pt idx="124">
                  <c:v>1958</c:v>
                </c:pt>
                <c:pt idx="125">
                  <c:v>1959</c:v>
                </c:pt>
                <c:pt idx="126">
                  <c:v>1960</c:v>
                </c:pt>
                <c:pt idx="127">
                  <c:v>1961</c:v>
                </c:pt>
                <c:pt idx="128">
                  <c:v>1962</c:v>
                </c:pt>
                <c:pt idx="129">
                  <c:v>1963</c:v>
                </c:pt>
                <c:pt idx="130">
                  <c:v>1964</c:v>
                </c:pt>
                <c:pt idx="131">
                  <c:v>1965</c:v>
                </c:pt>
                <c:pt idx="132">
                  <c:v>1966</c:v>
                </c:pt>
                <c:pt idx="133">
                  <c:v>1967</c:v>
                </c:pt>
                <c:pt idx="134">
                  <c:v>1968</c:v>
                </c:pt>
                <c:pt idx="135">
                  <c:v>1969</c:v>
                </c:pt>
                <c:pt idx="136">
                  <c:v>1970</c:v>
                </c:pt>
                <c:pt idx="137">
                  <c:v>1971</c:v>
                </c:pt>
                <c:pt idx="138">
                  <c:v>1972</c:v>
                </c:pt>
                <c:pt idx="139">
                  <c:v>1973</c:v>
                </c:pt>
                <c:pt idx="140">
                  <c:v>1974</c:v>
                </c:pt>
                <c:pt idx="141">
                  <c:v>1975</c:v>
                </c:pt>
                <c:pt idx="142">
                  <c:v>1976</c:v>
                </c:pt>
                <c:pt idx="143">
                  <c:v>1977</c:v>
                </c:pt>
                <c:pt idx="144">
                  <c:v>1978</c:v>
                </c:pt>
                <c:pt idx="145">
                  <c:v>1979</c:v>
                </c:pt>
                <c:pt idx="146">
                  <c:v>1980</c:v>
                </c:pt>
                <c:pt idx="147">
                  <c:v>1981</c:v>
                </c:pt>
                <c:pt idx="148">
                  <c:v>1982</c:v>
                </c:pt>
                <c:pt idx="149">
                  <c:v>1983</c:v>
                </c:pt>
                <c:pt idx="150">
                  <c:v>1984</c:v>
                </c:pt>
                <c:pt idx="151">
                  <c:v>1985</c:v>
                </c:pt>
                <c:pt idx="152">
                  <c:v>1986</c:v>
                </c:pt>
                <c:pt idx="153">
                  <c:v>1987</c:v>
                </c:pt>
                <c:pt idx="154">
                  <c:v>1988</c:v>
                </c:pt>
                <c:pt idx="155">
                  <c:v>1989</c:v>
                </c:pt>
                <c:pt idx="156">
                  <c:v>1990</c:v>
                </c:pt>
                <c:pt idx="157">
                  <c:v>1991</c:v>
                </c:pt>
                <c:pt idx="158">
                  <c:v>1992</c:v>
                </c:pt>
                <c:pt idx="159">
                  <c:v>1993</c:v>
                </c:pt>
                <c:pt idx="160">
                  <c:v>1994</c:v>
                </c:pt>
                <c:pt idx="161">
                  <c:v>1995</c:v>
                </c:pt>
                <c:pt idx="162">
                  <c:v>1996</c:v>
                </c:pt>
                <c:pt idx="163">
                  <c:v>1997</c:v>
                </c:pt>
                <c:pt idx="164">
                  <c:v>1998</c:v>
                </c:pt>
                <c:pt idx="165">
                  <c:v>1999</c:v>
                </c:pt>
                <c:pt idx="166">
                  <c:v>2000</c:v>
                </c:pt>
                <c:pt idx="167">
                  <c:v>2001</c:v>
                </c:pt>
                <c:pt idx="168">
                  <c:v>2002</c:v>
                </c:pt>
                <c:pt idx="169">
                  <c:v>2003</c:v>
                </c:pt>
                <c:pt idx="170">
                  <c:v>2004</c:v>
                </c:pt>
                <c:pt idx="171">
                  <c:v>2005</c:v>
                </c:pt>
                <c:pt idx="172">
                  <c:v>2006</c:v>
                </c:pt>
                <c:pt idx="173">
                  <c:v>2007</c:v>
                </c:pt>
                <c:pt idx="174">
                  <c:v>2008</c:v>
                </c:pt>
                <c:pt idx="175">
                  <c:v>2009</c:v>
                </c:pt>
                <c:pt idx="176">
                  <c:v>2010</c:v>
                </c:pt>
                <c:pt idx="177">
                  <c:v>2011</c:v>
                </c:pt>
                <c:pt idx="178">
                  <c:v>2012</c:v>
                </c:pt>
                <c:pt idx="179">
                  <c:v>2013</c:v>
                </c:pt>
              </c:numCache>
            </c:numRef>
          </c:xVal>
          <c:yVal>
            <c:numRef>
              <c:f>result!$F$2:$F$181</c:f>
              <c:numCache>
                <c:formatCode>General</c:formatCode>
                <c:ptCount val="180"/>
                <c:pt idx="0">
                  <c:v>7.9828571428571422</c:v>
                </c:pt>
                <c:pt idx="1">
                  <c:v>7.8714285714285719</c:v>
                </c:pt>
                <c:pt idx="2">
                  <c:v>7.8371428571428572</c:v>
                </c:pt>
                <c:pt idx="3">
                  <c:v>7.6742857142857153</c:v>
                </c:pt>
                <c:pt idx="4">
                  <c:v>7.6557142857142866</c:v>
                </c:pt>
                <c:pt idx="5">
                  <c:v>7.6814285714285715</c:v>
                </c:pt>
                <c:pt idx="6">
                  <c:v>7.6514285714285704</c:v>
                </c:pt>
                <c:pt idx="7">
                  <c:v>7.5857142857142845</c:v>
                </c:pt>
                <c:pt idx="8">
                  <c:v>7.6757142857142844</c:v>
                </c:pt>
                <c:pt idx="9">
                  <c:v>7.7428571428571429</c:v>
                </c:pt>
                <c:pt idx="10">
                  <c:v>7.781428571428572</c:v>
                </c:pt>
                <c:pt idx="11">
                  <c:v>7.83</c:v>
                </c:pt>
                <c:pt idx="12">
                  <c:v>7.9614285714285717</c:v>
                </c:pt>
                <c:pt idx="13">
                  <c:v>8.0028571428571436</c:v>
                </c:pt>
                <c:pt idx="14">
                  <c:v>8.0442857142857154</c:v>
                </c:pt>
                <c:pt idx="15">
                  <c:v>8.03857142857143</c:v>
                </c:pt>
                <c:pt idx="16">
                  <c:v>8.0000000000000018</c:v>
                </c:pt>
                <c:pt idx="17">
                  <c:v>8.0757142857142856</c:v>
                </c:pt>
                <c:pt idx="18">
                  <c:v>8.1114285714285721</c:v>
                </c:pt>
                <c:pt idx="19">
                  <c:v>8.0385714285714283</c:v>
                </c:pt>
                <c:pt idx="20">
                  <c:v>8.055714285714286</c:v>
                </c:pt>
                <c:pt idx="21">
                  <c:v>8.0742857142857147</c:v>
                </c:pt>
                <c:pt idx="22">
                  <c:v>8.0771428571428565</c:v>
                </c:pt>
                <c:pt idx="23">
                  <c:v>8.0571428571428569</c:v>
                </c:pt>
                <c:pt idx="24">
                  <c:v>8.0457142857142863</c:v>
                </c:pt>
                <c:pt idx="25">
                  <c:v>8.0671428571428567</c:v>
                </c:pt>
                <c:pt idx="26">
                  <c:v>8.055714285714286</c:v>
                </c:pt>
                <c:pt idx="27">
                  <c:v>8.0042857142857144</c:v>
                </c:pt>
                <c:pt idx="28">
                  <c:v>7.9257142857142862</c:v>
                </c:pt>
                <c:pt idx="29">
                  <c:v>7.9414285714285722</c:v>
                </c:pt>
                <c:pt idx="30">
                  <c:v>7.9728571428571433</c:v>
                </c:pt>
                <c:pt idx="31">
                  <c:v>7.9842857142857158</c:v>
                </c:pt>
                <c:pt idx="32">
                  <c:v>7.9899999999999993</c:v>
                </c:pt>
                <c:pt idx="33">
                  <c:v>8.0585714285714278</c:v>
                </c:pt>
                <c:pt idx="34">
                  <c:v>8.1157142857142848</c:v>
                </c:pt>
                <c:pt idx="35">
                  <c:v>8.24</c:v>
                </c:pt>
                <c:pt idx="36">
                  <c:v>8.2528571428571418</c:v>
                </c:pt>
                <c:pt idx="37">
                  <c:v>8.2728571428571414</c:v>
                </c:pt>
                <c:pt idx="38">
                  <c:v>8.274285714285714</c:v>
                </c:pt>
                <c:pt idx="39">
                  <c:v>8.2828571428571411</c:v>
                </c:pt>
                <c:pt idx="40">
                  <c:v>8.281428571428572</c:v>
                </c:pt>
                <c:pt idx="41">
                  <c:v>8.225714285714286</c:v>
                </c:pt>
                <c:pt idx="42">
                  <c:v>8.1757142857142853</c:v>
                </c:pt>
                <c:pt idx="43">
                  <c:v>8.2242857142857133</c:v>
                </c:pt>
                <c:pt idx="44">
                  <c:v>8.3257142857142856</c:v>
                </c:pt>
                <c:pt idx="45">
                  <c:v>8.3228571428571421</c:v>
                </c:pt>
                <c:pt idx="46">
                  <c:v>8.2899999999999991</c:v>
                </c:pt>
                <c:pt idx="47">
                  <c:v>8.2671428571428578</c:v>
                </c:pt>
                <c:pt idx="48">
                  <c:v>8.3057142857142843</c:v>
                </c:pt>
                <c:pt idx="49">
                  <c:v>8.29142857142857</c:v>
                </c:pt>
                <c:pt idx="50">
                  <c:v>8.1814285714285706</c:v>
                </c:pt>
                <c:pt idx="51">
                  <c:v>8.0514285714285716</c:v>
                </c:pt>
                <c:pt idx="52">
                  <c:v>8.02</c:v>
                </c:pt>
                <c:pt idx="53">
                  <c:v>7.9900000000000011</c:v>
                </c:pt>
                <c:pt idx="54">
                  <c:v>7.9642857142857144</c:v>
                </c:pt>
                <c:pt idx="55">
                  <c:v>7.991428571428572</c:v>
                </c:pt>
                <c:pt idx="56">
                  <c:v>7.99</c:v>
                </c:pt>
                <c:pt idx="57">
                  <c:v>8.0257142857142849</c:v>
                </c:pt>
                <c:pt idx="58">
                  <c:v>8.0471428571428554</c:v>
                </c:pt>
                <c:pt idx="59">
                  <c:v>8.0628571428571441</c:v>
                </c:pt>
                <c:pt idx="60">
                  <c:v>8.0985714285714288</c:v>
                </c:pt>
                <c:pt idx="61">
                  <c:v>8.1071428571428559</c:v>
                </c:pt>
                <c:pt idx="62">
                  <c:v>8.0914285714285707</c:v>
                </c:pt>
                <c:pt idx="63">
                  <c:v>8.137142857142857</c:v>
                </c:pt>
                <c:pt idx="64">
                  <c:v>8.16</c:v>
                </c:pt>
                <c:pt idx="65">
                  <c:v>8.2071428571428573</c:v>
                </c:pt>
                <c:pt idx="66">
                  <c:v>8.27</c:v>
                </c:pt>
                <c:pt idx="67">
                  <c:v>8.324285714285713</c:v>
                </c:pt>
                <c:pt idx="68">
                  <c:v>8.3457142857142852</c:v>
                </c:pt>
                <c:pt idx="69">
                  <c:v>8.3471428571428561</c:v>
                </c:pt>
                <c:pt idx="70">
                  <c:v>8.3185714285714294</c:v>
                </c:pt>
                <c:pt idx="71">
                  <c:v>8.3257142857142856</c:v>
                </c:pt>
                <c:pt idx="72">
                  <c:v>8.3228571428571438</c:v>
                </c:pt>
                <c:pt idx="73">
                  <c:v>8.2442857142857164</c:v>
                </c:pt>
                <c:pt idx="74">
                  <c:v>8.1942857142857157</c:v>
                </c:pt>
                <c:pt idx="75">
                  <c:v>8.1771428571428579</c:v>
                </c:pt>
                <c:pt idx="76">
                  <c:v>8.1771428571428579</c:v>
                </c:pt>
                <c:pt idx="77">
                  <c:v>8.19</c:v>
                </c:pt>
                <c:pt idx="78">
                  <c:v>8.1814285714285724</c:v>
                </c:pt>
                <c:pt idx="79">
                  <c:v>8.17</c:v>
                </c:pt>
                <c:pt idx="80">
                  <c:v>8.2614285714285707</c:v>
                </c:pt>
                <c:pt idx="81">
                  <c:v>8.3185714285714294</c:v>
                </c:pt>
                <c:pt idx="82">
                  <c:v>8.3257142857142874</c:v>
                </c:pt>
                <c:pt idx="83">
                  <c:v>8.2971428571428572</c:v>
                </c:pt>
                <c:pt idx="84">
                  <c:v>8.2899999999999991</c:v>
                </c:pt>
                <c:pt idx="85">
                  <c:v>8.3200000000000021</c:v>
                </c:pt>
                <c:pt idx="86">
                  <c:v>8.3285714285714292</c:v>
                </c:pt>
                <c:pt idx="87">
                  <c:v>8.3257142857142856</c:v>
                </c:pt>
                <c:pt idx="88">
                  <c:v>8.3000000000000007</c:v>
                </c:pt>
                <c:pt idx="89">
                  <c:v>8.3271428571428583</c:v>
                </c:pt>
                <c:pt idx="90">
                  <c:v>8.3971428571428568</c:v>
                </c:pt>
                <c:pt idx="91">
                  <c:v>8.4542857142857137</c:v>
                </c:pt>
                <c:pt idx="92">
                  <c:v>8.5042857142857144</c:v>
                </c:pt>
                <c:pt idx="93">
                  <c:v>8.5271428571428576</c:v>
                </c:pt>
                <c:pt idx="94">
                  <c:v>8.5357142857142847</c:v>
                </c:pt>
                <c:pt idx="95">
                  <c:v>8.5114285714285707</c:v>
                </c:pt>
                <c:pt idx="96">
                  <c:v>8.5414285714285718</c:v>
                </c:pt>
                <c:pt idx="97">
                  <c:v>8.5714285714285712</c:v>
                </c:pt>
                <c:pt idx="98">
                  <c:v>8.5971428571428579</c:v>
                </c:pt>
                <c:pt idx="99">
                  <c:v>8.5414285714285718</c:v>
                </c:pt>
                <c:pt idx="100">
                  <c:v>8.5571428571428569</c:v>
                </c:pt>
                <c:pt idx="101">
                  <c:v>8.5414285714285718</c:v>
                </c:pt>
                <c:pt idx="102">
                  <c:v>8.5857142857142872</c:v>
                </c:pt>
                <c:pt idx="103">
                  <c:v>8.5957142857142852</c:v>
                </c:pt>
                <c:pt idx="104">
                  <c:v>8.6157142857142865</c:v>
                </c:pt>
                <c:pt idx="105">
                  <c:v>8.622857142857141</c:v>
                </c:pt>
                <c:pt idx="106">
                  <c:v>8.6828571428571415</c:v>
                </c:pt>
                <c:pt idx="107">
                  <c:v>8.7028571428571411</c:v>
                </c:pt>
                <c:pt idx="108">
                  <c:v>8.7328571428571422</c:v>
                </c:pt>
                <c:pt idx="109">
                  <c:v>8.7628571428571416</c:v>
                </c:pt>
                <c:pt idx="110">
                  <c:v>8.7842857142857138</c:v>
                </c:pt>
                <c:pt idx="111">
                  <c:v>8.7442857142857129</c:v>
                </c:pt>
                <c:pt idx="112">
                  <c:v>8.732857142857144</c:v>
                </c:pt>
                <c:pt idx="113">
                  <c:v>8.7385714285714293</c:v>
                </c:pt>
                <c:pt idx="114">
                  <c:v>8.7357142857142858</c:v>
                </c:pt>
                <c:pt idx="115">
                  <c:v>8.7157142857142862</c:v>
                </c:pt>
                <c:pt idx="116">
                  <c:v>8.66</c:v>
                </c:pt>
                <c:pt idx="117">
                  <c:v>8.6285714285714299</c:v>
                </c:pt>
                <c:pt idx="118">
                  <c:v>8.637142857142857</c:v>
                </c:pt>
                <c:pt idx="119">
                  <c:v>8.6642857142857146</c:v>
                </c:pt>
                <c:pt idx="120">
                  <c:v>8.6300000000000008</c:v>
                </c:pt>
                <c:pt idx="121">
                  <c:v>8.612857142857143</c:v>
                </c:pt>
                <c:pt idx="122">
                  <c:v>8.5685714285714294</c:v>
                </c:pt>
                <c:pt idx="123">
                  <c:v>8.620000000000001</c:v>
                </c:pt>
                <c:pt idx="124">
                  <c:v>8.64</c:v>
                </c:pt>
                <c:pt idx="125">
                  <c:v>8.6528571428571439</c:v>
                </c:pt>
                <c:pt idx="126">
                  <c:v>8.6114285714285721</c:v>
                </c:pt>
                <c:pt idx="127">
                  <c:v>8.6457142857142859</c:v>
                </c:pt>
                <c:pt idx="128">
                  <c:v>8.6628571428571437</c:v>
                </c:pt>
                <c:pt idx="129">
                  <c:v>8.7457142857142856</c:v>
                </c:pt>
                <c:pt idx="130">
                  <c:v>8.6999999999999993</c:v>
                </c:pt>
                <c:pt idx="131">
                  <c:v>8.6657142857142855</c:v>
                </c:pt>
                <c:pt idx="132">
                  <c:v>8.6471428571428586</c:v>
                </c:pt>
                <c:pt idx="133">
                  <c:v>8.6642857142857146</c:v>
                </c:pt>
                <c:pt idx="134">
                  <c:v>8.6242857142857137</c:v>
                </c:pt>
                <c:pt idx="135">
                  <c:v>8.6028571428571414</c:v>
                </c:pt>
                <c:pt idx="136">
                  <c:v>8.5799999999999983</c:v>
                </c:pt>
                <c:pt idx="137">
                  <c:v>8.6071428571428559</c:v>
                </c:pt>
                <c:pt idx="138">
                  <c:v>8.6028571428571414</c:v>
                </c:pt>
                <c:pt idx="139">
                  <c:v>8.6528571428571421</c:v>
                </c:pt>
                <c:pt idx="140">
                  <c:v>8.6199999999999992</c:v>
                </c:pt>
                <c:pt idx="141">
                  <c:v>8.6514285714285712</c:v>
                </c:pt>
                <c:pt idx="142">
                  <c:v>8.6157142857142865</c:v>
                </c:pt>
                <c:pt idx="143">
                  <c:v>8.6371428571428588</c:v>
                </c:pt>
                <c:pt idx="144">
                  <c:v>8.65</c:v>
                </c:pt>
                <c:pt idx="145">
                  <c:v>8.6828571428571433</c:v>
                </c:pt>
                <c:pt idx="146">
                  <c:v>8.6871428571428577</c:v>
                </c:pt>
                <c:pt idx="147">
                  <c:v>8.7871428571428574</c:v>
                </c:pt>
                <c:pt idx="148">
                  <c:v>8.7728571428571449</c:v>
                </c:pt>
                <c:pt idx="149">
                  <c:v>8.870000000000001</c:v>
                </c:pt>
                <c:pt idx="150">
                  <c:v>8.8471428571428579</c:v>
                </c:pt>
                <c:pt idx="151">
                  <c:v>8.8428571428571434</c:v>
                </c:pt>
                <c:pt idx="152">
                  <c:v>8.8571428571428577</c:v>
                </c:pt>
                <c:pt idx="153">
                  <c:v>8.8585714285714285</c:v>
                </c:pt>
                <c:pt idx="154">
                  <c:v>8.8628571428571412</c:v>
                </c:pt>
                <c:pt idx="155">
                  <c:v>8.9028571428571439</c:v>
                </c:pt>
                <c:pt idx="156">
                  <c:v>8.9314285714285724</c:v>
                </c:pt>
                <c:pt idx="157">
                  <c:v>9.0014285714285727</c:v>
                </c:pt>
                <c:pt idx="158">
                  <c:v>9.0271428571428576</c:v>
                </c:pt>
                <c:pt idx="159">
                  <c:v>9.0328571428571429</c:v>
                </c:pt>
                <c:pt idx="160">
                  <c:v>9.0400000000000009</c:v>
                </c:pt>
                <c:pt idx="161">
                  <c:v>9.0614285714285714</c:v>
                </c:pt>
                <c:pt idx="162">
                  <c:v>9.0785714285714274</c:v>
                </c:pt>
                <c:pt idx="163">
                  <c:v>9.074285714285713</c:v>
                </c:pt>
                <c:pt idx="164">
                  <c:v>9.1228571428571428</c:v>
                </c:pt>
                <c:pt idx="165">
                  <c:v>9.1871428571428577</c:v>
                </c:pt>
                <c:pt idx="166">
                  <c:v>9.2342857142857131</c:v>
                </c:pt>
                <c:pt idx="167">
                  <c:v>9.2871428571428556</c:v>
                </c:pt>
                <c:pt idx="168">
                  <c:v>9.3185714285714276</c:v>
                </c:pt>
                <c:pt idx="169">
                  <c:v>9.3885714285714261</c:v>
                </c:pt>
                <c:pt idx="170">
                  <c:v>9.4057142857142857</c:v>
                </c:pt>
                <c:pt idx="171">
                  <c:v>9.4314285714285706</c:v>
                </c:pt>
                <c:pt idx="172">
                  <c:v>9.4657142857142862</c:v>
                </c:pt>
                <c:pt idx="173">
                  <c:v>9.5414285714285718</c:v>
                </c:pt>
                <c:pt idx="174">
                  <c:v>9.5442857142857154</c:v>
                </c:pt>
                <c:pt idx="175">
                  <c:v>9.5357142857142865</c:v>
                </c:pt>
                <c:pt idx="176">
                  <c:v>9.56</c:v>
                </c:pt>
                <c:pt idx="177">
                  <c:v>9.5885714285714272</c:v>
                </c:pt>
                <c:pt idx="178">
                  <c:v>9.5614285714285696</c:v>
                </c:pt>
                <c:pt idx="179">
                  <c:v>9.5728571428571421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F-48A8-9C6E-4A419306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13343"/>
        <c:axId val="169904191"/>
      </c:scatterChart>
      <c:valAx>
        <c:axId val="1699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4191"/>
        <c:crosses val="autoZero"/>
        <c:crossBetween val="midCat"/>
        <c:majorUnit val="20"/>
      </c:valAx>
      <c:valAx>
        <c:axId val="169904191"/>
        <c:scaling>
          <c:orientation val="minMax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in degrees Celsius ( °C )</a:t>
                </a:r>
              </a:p>
            </c:rich>
          </c:tx>
          <c:layout>
            <c:manualLayout>
              <c:xMode val="edge"/>
              <c:yMode val="edge"/>
              <c:x val="1.5645371577574969E-2"/>
              <c:y val="9.81714785651793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107950</xdr:colOff>
      <xdr:row>3</xdr:row>
      <xdr:rowOff>6350</xdr:rowOff>
    </xdr:from>
    <xdr:to>
      <xdr:col>20</xdr:col>
      <xdr:colOff>508000</xdr:colOff>
      <xdr:row>19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8FF7C-73D9-4A9B-B2F8-ED1BABCA5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workbookViewId="0">
      <selection activeCell="L8" sqref="L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>
        <v>1828</v>
      </c>
      <c r="B2" t="s">
        <v>5</v>
      </c>
      <c r="C2" t="s">
        <v>4</v>
      </c>
      <c r="D2">
        <v>6.83</v>
      </c>
      <c r="E2">
        <f>D2</f>
        <v>6.83</v>
      </c>
    </row>
    <row r="3" spans="1:6" x14ac:dyDescent="0.35">
      <c r="A3">
        <v>1829</v>
      </c>
      <c r="B3" t="s">
        <v>5</v>
      </c>
      <c r="C3" t="s">
        <v>4</v>
      </c>
      <c r="D3">
        <v>6.58</v>
      </c>
      <c r="E3">
        <f>IF(D3&lt;&gt;"",D3,AVERAGE(D1:D2))</f>
        <v>6.58</v>
      </c>
    </row>
    <row r="4" spans="1:6" x14ac:dyDescent="0.35">
      <c r="A4">
        <v>1830</v>
      </c>
      <c r="B4" t="s">
        <v>5</v>
      </c>
      <c r="C4" t="s">
        <v>4</v>
      </c>
      <c r="E4">
        <f t="shared" ref="E4:E67" si="0">IF(D4&lt;&gt;"",D4,AVERAGE(D2:D3))</f>
        <v>6.7050000000000001</v>
      </c>
    </row>
    <row r="5" spans="1:6" x14ac:dyDescent="0.35">
      <c r="A5">
        <v>1831</v>
      </c>
      <c r="B5" t="s">
        <v>5</v>
      </c>
      <c r="C5" t="s">
        <v>4</v>
      </c>
      <c r="E5">
        <f t="shared" si="0"/>
        <v>6.58</v>
      </c>
    </row>
    <row r="6" spans="1:6" x14ac:dyDescent="0.35">
      <c r="A6">
        <v>1832</v>
      </c>
      <c r="B6" t="s">
        <v>5</v>
      </c>
      <c r="C6" t="s">
        <v>4</v>
      </c>
      <c r="D6">
        <v>3.25</v>
      </c>
      <c r="E6">
        <f t="shared" si="0"/>
        <v>3.25</v>
      </c>
    </row>
    <row r="7" spans="1:6" x14ac:dyDescent="0.35">
      <c r="A7">
        <v>1833</v>
      </c>
      <c r="B7" t="s">
        <v>5</v>
      </c>
      <c r="C7" t="s">
        <v>4</v>
      </c>
      <c r="D7">
        <v>7.27</v>
      </c>
      <c r="E7">
        <f t="shared" si="0"/>
        <v>7.27</v>
      </c>
    </row>
    <row r="8" spans="1:6" x14ac:dyDescent="0.35">
      <c r="A8">
        <v>1834</v>
      </c>
      <c r="B8" t="s">
        <v>5</v>
      </c>
      <c r="C8" t="s">
        <v>4</v>
      </c>
      <c r="D8">
        <v>6.81</v>
      </c>
      <c r="E8">
        <f t="shared" si="0"/>
        <v>6.81</v>
      </c>
      <c r="F8">
        <f>AVERAGE(E2:E8)</f>
        <v>6.2892857142857155</v>
      </c>
    </row>
    <row r="9" spans="1:6" x14ac:dyDescent="0.35">
      <c r="A9">
        <v>1835</v>
      </c>
      <c r="B9" t="s">
        <v>5</v>
      </c>
      <c r="C9" t="s">
        <v>4</v>
      </c>
      <c r="D9">
        <v>5.35</v>
      </c>
      <c r="E9">
        <f t="shared" si="0"/>
        <v>5.35</v>
      </c>
      <c r="F9">
        <f t="shared" ref="F9:F72" si="1">AVERAGE(E3:E9)</f>
        <v>6.0778571428571428</v>
      </c>
    </row>
    <row r="10" spans="1:6" x14ac:dyDescent="0.35">
      <c r="A10">
        <v>1836</v>
      </c>
      <c r="B10" t="s">
        <v>5</v>
      </c>
      <c r="C10" t="s">
        <v>4</v>
      </c>
      <c r="D10">
        <v>6.52</v>
      </c>
      <c r="E10">
        <f t="shared" si="0"/>
        <v>6.52</v>
      </c>
      <c r="F10">
        <f t="shared" si="1"/>
        <v>6.069285714285714</v>
      </c>
    </row>
    <row r="11" spans="1:6" x14ac:dyDescent="0.35">
      <c r="A11">
        <v>1837</v>
      </c>
      <c r="B11" t="s">
        <v>5</v>
      </c>
      <c r="C11" t="s">
        <v>4</v>
      </c>
      <c r="D11">
        <v>6.61</v>
      </c>
      <c r="E11">
        <f t="shared" si="0"/>
        <v>6.61</v>
      </c>
      <c r="F11">
        <f t="shared" si="1"/>
        <v>6.055714285714286</v>
      </c>
    </row>
    <row r="12" spans="1:6" x14ac:dyDescent="0.35">
      <c r="A12">
        <v>1838</v>
      </c>
      <c r="B12" t="s">
        <v>5</v>
      </c>
      <c r="C12" t="s">
        <v>4</v>
      </c>
      <c r="D12">
        <v>6.37</v>
      </c>
      <c r="E12">
        <f t="shared" si="0"/>
        <v>6.37</v>
      </c>
      <c r="F12">
        <f t="shared" si="1"/>
        <v>6.0257142857142858</v>
      </c>
    </row>
    <row r="13" spans="1:6" x14ac:dyDescent="0.35">
      <c r="A13">
        <v>1839</v>
      </c>
      <c r="B13" t="s">
        <v>5</v>
      </c>
      <c r="C13" t="s">
        <v>4</v>
      </c>
      <c r="D13">
        <v>7.12</v>
      </c>
      <c r="E13">
        <f t="shared" si="0"/>
        <v>7.12</v>
      </c>
      <c r="F13">
        <f t="shared" si="1"/>
        <v>6.5785714285714283</v>
      </c>
    </row>
    <row r="14" spans="1:6" x14ac:dyDescent="0.35">
      <c r="A14">
        <v>1840</v>
      </c>
      <c r="B14" t="s">
        <v>5</v>
      </c>
      <c r="C14" t="s">
        <v>4</v>
      </c>
      <c r="D14">
        <v>6.45</v>
      </c>
      <c r="E14">
        <f t="shared" si="0"/>
        <v>6.45</v>
      </c>
      <c r="F14">
        <f t="shared" si="1"/>
        <v>6.4614285714285717</v>
      </c>
    </row>
    <row r="15" spans="1:6" x14ac:dyDescent="0.35">
      <c r="A15">
        <v>1841</v>
      </c>
      <c r="B15" t="s">
        <v>5</v>
      </c>
      <c r="C15" t="s">
        <v>4</v>
      </c>
      <c r="D15">
        <v>6.59</v>
      </c>
      <c r="E15">
        <f t="shared" si="0"/>
        <v>6.59</v>
      </c>
      <c r="F15">
        <f t="shared" si="1"/>
        <v>6.4300000000000006</v>
      </c>
    </row>
    <row r="16" spans="1:6" x14ac:dyDescent="0.35">
      <c r="A16">
        <v>1842</v>
      </c>
      <c r="B16" t="s">
        <v>5</v>
      </c>
      <c r="C16" t="s">
        <v>4</v>
      </c>
      <c r="D16">
        <v>6.64</v>
      </c>
      <c r="E16">
        <f t="shared" si="0"/>
        <v>6.64</v>
      </c>
      <c r="F16">
        <f t="shared" si="1"/>
        <v>6.6142857142857139</v>
      </c>
    </row>
    <row r="17" spans="1:6" x14ac:dyDescent="0.35">
      <c r="A17">
        <v>1843</v>
      </c>
      <c r="B17" t="s">
        <v>5</v>
      </c>
      <c r="C17" t="s">
        <v>4</v>
      </c>
      <c r="D17">
        <v>6.25</v>
      </c>
      <c r="E17">
        <f t="shared" si="0"/>
        <v>6.25</v>
      </c>
      <c r="F17">
        <f t="shared" si="1"/>
        <v>6.5757142857142856</v>
      </c>
    </row>
    <row r="18" spans="1:6" x14ac:dyDescent="0.35">
      <c r="A18">
        <v>1844</v>
      </c>
      <c r="B18" t="s">
        <v>5</v>
      </c>
      <c r="C18" t="s">
        <v>4</v>
      </c>
      <c r="D18">
        <v>6.15</v>
      </c>
      <c r="E18">
        <f t="shared" si="0"/>
        <v>6.15</v>
      </c>
      <c r="F18">
        <f t="shared" si="1"/>
        <v>6.51</v>
      </c>
    </row>
    <row r="19" spans="1:6" x14ac:dyDescent="0.35">
      <c r="A19">
        <v>1845</v>
      </c>
      <c r="B19" t="s">
        <v>5</v>
      </c>
      <c r="C19" t="s">
        <v>4</v>
      </c>
      <c r="D19">
        <v>6.62</v>
      </c>
      <c r="E19">
        <f t="shared" si="0"/>
        <v>6.62</v>
      </c>
      <c r="F19">
        <f t="shared" si="1"/>
        <v>6.5457142857142845</v>
      </c>
    </row>
    <row r="20" spans="1:6" x14ac:dyDescent="0.35">
      <c r="A20">
        <v>1846</v>
      </c>
      <c r="B20" t="s">
        <v>5</v>
      </c>
      <c r="C20" t="s">
        <v>4</v>
      </c>
      <c r="E20">
        <f t="shared" si="0"/>
        <v>6.3849999999999998</v>
      </c>
      <c r="F20">
        <f t="shared" si="1"/>
        <v>6.4407142857142849</v>
      </c>
    </row>
    <row r="21" spans="1:6" x14ac:dyDescent="0.35">
      <c r="A21">
        <v>1847</v>
      </c>
      <c r="B21" t="s">
        <v>5</v>
      </c>
      <c r="C21" t="s">
        <v>4</v>
      </c>
      <c r="D21">
        <v>8.75</v>
      </c>
      <c r="E21">
        <f t="shared" si="0"/>
        <v>8.75</v>
      </c>
      <c r="F21">
        <f t="shared" si="1"/>
        <v>6.7692857142857141</v>
      </c>
    </row>
    <row r="22" spans="1:6" x14ac:dyDescent="0.35">
      <c r="A22">
        <v>1848</v>
      </c>
      <c r="B22" t="s">
        <v>5</v>
      </c>
      <c r="C22" t="s">
        <v>4</v>
      </c>
      <c r="D22">
        <v>6.34</v>
      </c>
      <c r="E22">
        <f t="shared" si="0"/>
        <v>6.34</v>
      </c>
      <c r="F22">
        <f t="shared" si="1"/>
        <v>6.7335714285714294</v>
      </c>
    </row>
    <row r="23" spans="1:6" x14ac:dyDescent="0.35">
      <c r="A23">
        <v>1849</v>
      </c>
      <c r="B23" t="s">
        <v>5</v>
      </c>
      <c r="C23" t="s">
        <v>4</v>
      </c>
      <c r="D23">
        <v>6.36</v>
      </c>
      <c r="E23">
        <f t="shared" si="0"/>
        <v>6.36</v>
      </c>
      <c r="F23">
        <f t="shared" si="1"/>
        <v>6.6935714285714294</v>
      </c>
    </row>
    <row r="24" spans="1:6" x14ac:dyDescent="0.35">
      <c r="A24">
        <v>1850</v>
      </c>
      <c r="B24" t="s">
        <v>5</v>
      </c>
      <c r="C24" t="s">
        <v>4</v>
      </c>
      <c r="D24">
        <v>6.78</v>
      </c>
      <c r="E24">
        <f t="shared" si="0"/>
        <v>6.78</v>
      </c>
      <c r="F24">
        <f t="shared" si="1"/>
        <v>6.769285714285715</v>
      </c>
    </row>
    <row r="25" spans="1:6" x14ac:dyDescent="0.35">
      <c r="A25">
        <v>1851</v>
      </c>
      <c r="B25" t="s">
        <v>5</v>
      </c>
      <c r="C25" t="s">
        <v>4</v>
      </c>
      <c r="D25">
        <v>7.56</v>
      </c>
      <c r="E25">
        <f t="shared" si="0"/>
        <v>7.56</v>
      </c>
      <c r="F25">
        <f t="shared" si="1"/>
        <v>6.9707142857142861</v>
      </c>
    </row>
    <row r="26" spans="1:6" x14ac:dyDescent="0.35">
      <c r="A26">
        <v>1852</v>
      </c>
      <c r="B26" t="s">
        <v>5</v>
      </c>
      <c r="C26" t="s">
        <v>4</v>
      </c>
      <c r="D26">
        <v>6.9</v>
      </c>
      <c r="E26">
        <f t="shared" si="0"/>
        <v>6.9</v>
      </c>
      <c r="F26">
        <f t="shared" si="1"/>
        <v>7.0107142857142861</v>
      </c>
    </row>
    <row r="27" spans="1:6" x14ac:dyDescent="0.35">
      <c r="A27">
        <v>1853</v>
      </c>
      <c r="B27" t="s">
        <v>5</v>
      </c>
      <c r="C27" t="s">
        <v>4</v>
      </c>
      <c r="D27">
        <v>7.29</v>
      </c>
      <c r="E27">
        <f t="shared" si="0"/>
        <v>7.29</v>
      </c>
      <c r="F27">
        <f t="shared" si="1"/>
        <v>7.14</v>
      </c>
    </row>
    <row r="28" spans="1:6" x14ac:dyDescent="0.35">
      <c r="A28">
        <v>1854</v>
      </c>
      <c r="B28" t="s">
        <v>5</v>
      </c>
      <c r="C28" t="s">
        <v>4</v>
      </c>
      <c r="D28">
        <v>6.73</v>
      </c>
      <c r="E28">
        <f t="shared" si="0"/>
        <v>6.73</v>
      </c>
      <c r="F28">
        <f t="shared" si="1"/>
        <v>6.8514285714285705</v>
      </c>
    </row>
    <row r="29" spans="1:6" x14ac:dyDescent="0.35">
      <c r="A29">
        <v>1855</v>
      </c>
      <c r="B29" t="s">
        <v>5</v>
      </c>
      <c r="C29" t="s">
        <v>4</v>
      </c>
      <c r="D29">
        <v>7.01</v>
      </c>
      <c r="E29">
        <f t="shared" si="0"/>
        <v>7.01</v>
      </c>
      <c r="F29">
        <f t="shared" si="1"/>
        <v>6.9471428571428575</v>
      </c>
    </row>
    <row r="30" spans="1:6" x14ac:dyDescent="0.35">
      <c r="A30">
        <v>1856</v>
      </c>
      <c r="B30" t="s">
        <v>5</v>
      </c>
      <c r="C30" t="s">
        <v>4</v>
      </c>
      <c r="D30">
        <v>7.27</v>
      </c>
      <c r="E30">
        <f t="shared" si="0"/>
        <v>7.27</v>
      </c>
      <c r="F30">
        <f t="shared" si="1"/>
        <v>7.0771428571428583</v>
      </c>
    </row>
    <row r="31" spans="1:6" x14ac:dyDescent="0.35">
      <c r="A31">
        <v>1857</v>
      </c>
      <c r="B31" t="s">
        <v>5</v>
      </c>
      <c r="C31" t="s">
        <v>4</v>
      </c>
      <c r="D31">
        <v>7.62</v>
      </c>
      <c r="E31">
        <f t="shared" si="0"/>
        <v>7.62</v>
      </c>
      <c r="F31">
        <f t="shared" si="1"/>
        <v>7.1971428571428575</v>
      </c>
    </row>
    <row r="32" spans="1:6" x14ac:dyDescent="0.35">
      <c r="A32">
        <v>1858</v>
      </c>
      <c r="B32" t="s">
        <v>5</v>
      </c>
      <c r="C32" t="s">
        <v>4</v>
      </c>
      <c r="D32">
        <v>6.56</v>
      </c>
      <c r="E32">
        <f t="shared" si="0"/>
        <v>6.56</v>
      </c>
      <c r="F32">
        <f t="shared" si="1"/>
        <v>7.0542857142857143</v>
      </c>
    </row>
    <row r="33" spans="1:6" x14ac:dyDescent="0.35">
      <c r="A33">
        <v>1859</v>
      </c>
      <c r="B33" t="s">
        <v>5</v>
      </c>
      <c r="C33" t="s">
        <v>4</v>
      </c>
      <c r="D33">
        <v>6.01</v>
      </c>
      <c r="E33">
        <f t="shared" si="0"/>
        <v>6.01</v>
      </c>
      <c r="F33">
        <f t="shared" si="1"/>
        <v>6.927142857142857</v>
      </c>
    </row>
    <row r="34" spans="1:6" x14ac:dyDescent="0.35">
      <c r="A34">
        <v>1860</v>
      </c>
      <c r="B34" t="s">
        <v>5</v>
      </c>
      <c r="C34" t="s">
        <v>4</v>
      </c>
      <c r="D34">
        <v>7.39</v>
      </c>
      <c r="E34">
        <f t="shared" si="0"/>
        <v>7.39</v>
      </c>
      <c r="F34">
        <f t="shared" si="1"/>
        <v>6.9414285714285713</v>
      </c>
    </row>
    <row r="35" spans="1:6" x14ac:dyDescent="0.35">
      <c r="A35">
        <v>1861</v>
      </c>
      <c r="B35" t="s">
        <v>5</v>
      </c>
      <c r="C35" t="s">
        <v>4</v>
      </c>
      <c r="D35">
        <v>6.84</v>
      </c>
      <c r="E35">
        <f t="shared" si="0"/>
        <v>6.84</v>
      </c>
      <c r="F35">
        <f t="shared" si="1"/>
        <v>6.9571428571428573</v>
      </c>
    </row>
    <row r="36" spans="1:6" x14ac:dyDescent="0.35">
      <c r="A36">
        <v>1862</v>
      </c>
      <c r="B36" t="s">
        <v>5</v>
      </c>
      <c r="C36" t="s">
        <v>4</v>
      </c>
      <c r="D36">
        <v>6.04</v>
      </c>
      <c r="E36">
        <f t="shared" si="0"/>
        <v>6.04</v>
      </c>
      <c r="F36">
        <f t="shared" si="1"/>
        <v>6.8185714285714285</v>
      </c>
    </row>
    <row r="37" spans="1:6" x14ac:dyDescent="0.35">
      <c r="A37">
        <v>1863</v>
      </c>
      <c r="B37" t="s">
        <v>5</v>
      </c>
      <c r="C37" t="s">
        <v>4</v>
      </c>
      <c r="D37">
        <v>7.07</v>
      </c>
      <c r="E37">
        <f t="shared" si="0"/>
        <v>7.07</v>
      </c>
      <c r="F37">
        <f t="shared" si="1"/>
        <v>6.79</v>
      </c>
    </row>
    <row r="38" spans="1:6" x14ac:dyDescent="0.35">
      <c r="A38">
        <v>1864</v>
      </c>
      <c r="B38" t="s">
        <v>5</v>
      </c>
      <c r="C38" t="s">
        <v>4</v>
      </c>
      <c r="D38">
        <v>7.32</v>
      </c>
      <c r="E38">
        <f t="shared" si="0"/>
        <v>7.32</v>
      </c>
      <c r="F38">
        <f t="shared" si="1"/>
        <v>6.7471428571428573</v>
      </c>
    </row>
    <row r="39" spans="1:6" x14ac:dyDescent="0.35">
      <c r="A39">
        <v>1865</v>
      </c>
      <c r="B39" t="s">
        <v>5</v>
      </c>
      <c r="C39" t="s">
        <v>4</v>
      </c>
      <c r="D39">
        <v>6.77</v>
      </c>
      <c r="E39">
        <f t="shared" si="0"/>
        <v>6.77</v>
      </c>
      <c r="F39">
        <f t="shared" si="1"/>
        <v>6.7771428571428567</v>
      </c>
    </row>
    <row r="40" spans="1:6" x14ac:dyDescent="0.35">
      <c r="A40">
        <v>1866</v>
      </c>
      <c r="B40" t="s">
        <v>5</v>
      </c>
      <c r="C40" t="s">
        <v>4</v>
      </c>
      <c r="D40">
        <v>7.05</v>
      </c>
      <c r="E40">
        <f t="shared" si="0"/>
        <v>7.05</v>
      </c>
      <c r="F40">
        <f t="shared" si="1"/>
        <v>6.9257142857142844</v>
      </c>
    </row>
    <row r="41" spans="1:6" x14ac:dyDescent="0.35">
      <c r="A41">
        <v>1867</v>
      </c>
      <c r="B41" t="s">
        <v>5</v>
      </c>
      <c r="C41" t="s">
        <v>4</v>
      </c>
      <c r="D41">
        <v>6.77</v>
      </c>
      <c r="E41">
        <f t="shared" si="0"/>
        <v>6.77</v>
      </c>
      <c r="F41">
        <f t="shared" si="1"/>
        <v>6.8371428571428572</v>
      </c>
    </row>
    <row r="42" spans="1:6" x14ac:dyDescent="0.35">
      <c r="A42">
        <v>1868</v>
      </c>
      <c r="B42" t="s">
        <v>5</v>
      </c>
      <c r="C42" t="s">
        <v>4</v>
      </c>
      <c r="D42">
        <v>6.9</v>
      </c>
      <c r="E42">
        <f t="shared" si="0"/>
        <v>6.9</v>
      </c>
      <c r="F42">
        <f t="shared" si="1"/>
        <v>6.8457142857142852</v>
      </c>
    </row>
    <row r="43" spans="1:6" x14ac:dyDescent="0.35">
      <c r="A43">
        <v>1869</v>
      </c>
      <c r="B43" t="s">
        <v>5</v>
      </c>
      <c r="C43" t="s">
        <v>4</v>
      </c>
      <c r="D43">
        <v>8.09</v>
      </c>
      <c r="E43">
        <f t="shared" si="0"/>
        <v>8.09</v>
      </c>
      <c r="F43">
        <f t="shared" si="1"/>
        <v>7.1385714285714288</v>
      </c>
    </row>
    <row r="44" spans="1:6" x14ac:dyDescent="0.35">
      <c r="A44">
        <v>1870</v>
      </c>
      <c r="B44" t="s">
        <v>5</v>
      </c>
      <c r="C44" t="s">
        <v>4</v>
      </c>
      <c r="D44">
        <v>7.6</v>
      </c>
      <c r="E44">
        <f t="shared" si="0"/>
        <v>7.6</v>
      </c>
      <c r="F44">
        <f t="shared" si="1"/>
        <v>7.2142857142857153</v>
      </c>
    </row>
    <row r="45" spans="1:6" x14ac:dyDescent="0.35">
      <c r="A45">
        <v>1871</v>
      </c>
      <c r="B45" t="s">
        <v>5</v>
      </c>
      <c r="C45" t="s">
        <v>4</v>
      </c>
      <c r="D45">
        <v>7.67</v>
      </c>
      <c r="E45">
        <f t="shared" si="0"/>
        <v>7.67</v>
      </c>
      <c r="F45">
        <f t="shared" si="1"/>
        <v>7.2642857142857142</v>
      </c>
    </row>
    <row r="46" spans="1:6" x14ac:dyDescent="0.35">
      <c r="A46">
        <v>1872</v>
      </c>
      <c r="B46" t="s">
        <v>5</v>
      </c>
      <c r="C46" t="s">
        <v>4</v>
      </c>
      <c r="D46">
        <v>7.22</v>
      </c>
      <c r="E46">
        <f t="shared" si="0"/>
        <v>7.22</v>
      </c>
      <c r="F46">
        <f t="shared" si="1"/>
        <v>7.3285714285714283</v>
      </c>
    </row>
    <row r="47" spans="1:6" x14ac:dyDescent="0.35">
      <c r="A47">
        <v>1873</v>
      </c>
      <c r="B47" t="s">
        <v>5</v>
      </c>
      <c r="C47" t="s">
        <v>4</v>
      </c>
      <c r="D47">
        <v>7.32</v>
      </c>
      <c r="E47">
        <f t="shared" si="0"/>
        <v>7.32</v>
      </c>
      <c r="F47">
        <f t="shared" si="1"/>
        <v>7.3671428571428574</v>
      </c>
    </row>
    <row r="48" spans="1:6" x14ac:dyDescent="0.35">
      <c r="A48">
        <v>1874</v>
      </c>
      <c r="B48" t="s">
        <v>5</v>
      </c>
      <c r="C48" t="s">
        <v>4</v>
      </c>
      <c r="D48">
        <v>7.03</v>
      </c>
      <c r="E48">
        <f t="shared" si="0"/>
        <v>7.03</v>
      </c>
      <c r="F48">
        <f t="shared" si="1"/>
        <v>7.4042857142857139</v>
      </c>
    </row>
    <row r="49" spans="1:6" x14ac:dyDescent="0.35">
      <c r="A49">
        <v>1875</v>
      </c>
      <c r="B49" t="s">
        <v>5</v>
      </c>
      <c r="C49" t="s">
        <v>4</v>
      </c>
      <c r="D49">
        <v>6.36</v>
      </c>
      <c r="E49">
        <f t="shared" si="0"/>
        <v>6.36</v>
      </c>
      <c r="F49">
        <f t="shared" si="1"/>
        <v>7.3271428571428574</v>
      </c>
    </row>
    <row r="50" spans="1:6" x14ac:dyDescent="0.35">
      <c r="A50">
        <v>1876</v>
      </c>
      <c r="B50" t="s">
        <v>5</v>
      </c>
      <c r="C50" t="s">
        <v>4</v>
      </c>
      <c r="D50">
        <v>6.69</v>
      </c>
      <c r="E50">
        <f t="shared" si="0"/>
        <v>6.69</v>
      </c>
      <c r="F50">
        <f t="shared" si="1"/>
        <v>7.1271428571428563</v>
      </c>
    </row>
    <row r="51" spans="1:6" x14ac:dyDescent="0.35">
      <c r="A51">
        <v>1877</v>
      </c>
      <c r="B51" t="s">
        <v>5</v>
      </c>
      <c r="C51" t="s">
        <v>4</v>
      </c>
      <c r="D51">
        <v>7.96</v>
      </c>
      <c r="E51">
        <f t="shared" si="0"/>
        <v>7.96</v>
      </c>
      <c r="F51">
        <f t="shared" si="1"/>
        <v>7.1785714285714288</v>
      </c>
    </row>
    <row r="52" spans="1:6" x14ac:dyDescent="0.35">
      <c r="A52">
        <v>1878</v>
      </c>
      <c r="B52" t="s">
        <v>5</v>
      </c>
      <c r="C52" t="s">
        <v>4</v>
      </c>
      <c r="D52">
        <v>7.93</v>
      </c>
      <c r="E52">
        <f t="shared" si="0"/>
        <v>7.93</v>
      </c>
      <c r="F52">
        <f t="shared" si="1"/>
        <v>7.2157142857142853</v>
      </c>
    </row>
    <row r="53" spans="1:6" x14ac:dyDescent="0.35">
      <c r="A53">
        <v>1879</v>
      </c>
      <c r="B53" t="s">
        <v>5</v>
      </c>
      <c r="C53" t="s">
        <v>4</v>
      </c>
      <c r="D53">
        <v>6.52</v>
      </c>
      <c r="E53">
        <f t="shared" si="0"/>
        <v>6.52</v>
      </c>
      <c r="F53">
        <f t="shared" si="1"/>
        <v>7.1157142857142857</v>
      </c>
    </row>
    <row r="54" spans="1:6" x14ac:dyDescent="0.35">
      <c r="A54">
        <v>1880</v>
      </c>
      <c r="B54" t="s">
        <v>5</v>
      </c>
      <c r="C54" t="s">
        <v>4</v>
      </c>
      <c r="D54">
        <v>5.73</v>
      </c>
      <c r="E54">
        <f t="shared" si="0"/>
        <v>5.73</v>
      </c>
      <c r="F54">
        <f t="shared" si="1"/>
        <v>6.8885714285714288</v>
      </c>
    </row>
    <row r="55" spans="1:6" x14ac:dyDescent="0.35">
      <c r="A55">
        <v>1881</v>
      </c>
      <c r="B55" t="s">
        <v>5</v>
      </c>
      <c r="C55" t="s">
        <v>4</v>
      </c>
      <c r="D55">
        <v>6.62</v>
      </c>
      <c r="E55">
        <f t="shared" si="0"/>
        <v>6.62</v>
      </c>
      <c r="F55">
        <f t="shared" si="1"/>
        <v>6.8299999999999992</v>
      </c>
    </row>
    <row r="56" spans="1:6" x14ac:dyDescent="0.35">
      <c r="A56">
        <v>1882</v>
      </c>
      <c r="B56" t="s">
        <v>5</v>
      </c>
      <c r="C56" t="s">
        <v>4</v>
      </c>
      <c r="D56">
        <v>6.7</v>
      </c>
      <c r="E56">
        <f t="shared" si="0"/>
        <v>6.7</v>
      </c>
      <c r="F56">
        <f t="shared" si="1"/>
        <v>6.8785714285714281</v>
      </c>
    </row>
    <row r="57" spans="1:6" x14ac:dyDescent="0.35">
      <c r="A57">
        <v>1883</v>
      </c>
      <c r="B57" t="s">
        <v>5</v>
      </c>
      <c r="C57" t="s">
        <v>4</v>
      </c>
      <c r="D57">
        <v>6.76</v>
      </c>
      <c r="E57">
        <f t="shared" si="0"/>
        <v>6.76</v>
      </c>
      <c r="F57">
        <f t="shared" si="1"/>
        <v>6.8885714285714288</v>
      </c>
    </row>
    <row r="58" spans="1:6" x14ac:dyDescent="0.35">
      <c r="A58">
        <v>1884</v>
      </c>
      <c r="B58" t="s">
        <v>5</v>
      </c>
      <c r="C58" t="s">
        <v>4</v>
      </c>
      <c r="D58">
        <v>6.59</v>
      </c>
      <c r="E58">
        <f t="shared" si="0"/>
        <v>6.59</v>
      </c>
      <c r="F58">
        <f t="shared" si="1"/>
        <v>6.6928571428571422</v>
      </c>
    </row>
    <row r="59" spans="1:6" x14ac:dyDescent="0.35">
      <c r="A59">
        <v>1885</v>
      </c>
      <c r="B59" t="s">
        <v>5</v>
      </c>
      <c r="C59" t="s">
        <v>4</v>
      </c>
      <c r="D59">
        <v>8.3800000000000008</v>
      </c>
      <c r="E59">
        <f t="shared" si="0"/>
        <v>8.3800000000000008</v>
      </c>
      <c r="F59">
        <f t="shared" si="1"/>
        <v>6.757142857142858</v>
      </c>
    </row>
    <row r="60" spans="1:6" x14ac:dyDescent="0.35">
      <c r="A60">
        <v>1886</v>
      </c>
      <c r="B60" t="s">
        <v>5</v>
      </c>
      <c r="C60" t="s">
        <v>4</v>
      </c>
      <c r="D60">
        <v>7.52</v>
      </c>
      <c r="E60">
        <f t="shared" si="0"/>
        <v>7.52</v>
      </c>
      <c r="F60">
        <f t="shared" si="1"/>
        <v>6.9000000000000012</v>
      </c>
    </row>
    <row r="61" spans="1:6" x14ac:dyDescent="0.35">
      <c r="A61">
        <v>1887</v>
      </c>
      <c r="B61" t="s">
        <v>5</v>
      </c>
      <c r="C61" t="s">
        <v>4</v>
      </c>
      <c r="D61">
        <v>6.32</v>
      </c>
      <c r="E61">
        <f t="shared" si="0"/>
        <v>6.32</v>
      </c>
      <c r="F61">
        <f t="shared" si="1"/>
        <v>6.9842857142857131</v>
      </c>
    </row>
    <row r="62" spans="1:6" x14ac:dyDescent="0.35">
      <c r="A62">
        <v>1888</v>
      </c>
      <c r="B62" t="s">
        <v>5</v>
      </c>
      <c r="C62" t="s">
        <v>4</v>
      </c>
      <c r="D62">
        <v>7.47</v>
      </c>
      <c r="E62">
        <f t="shared" si="0"/>
        <v>7.47</v>
      </c>
      <c r="F62">
        <f t="shared" si="1"/>
        <v>7.1057142857142859</v>
      </c>
    </row>
    <row r="63" spans="1:6" x14ac:dyDescent="0.35">
      <c r="A63">
        <v>1889</v>
      </c>
      <c r="B63" t="s">
        <v>5</v>
      </c>
      <c r="C63" t="s">
        <v>4</v>
      </c>
      <c r="D63">
        <v>7.75</v>
      </c>
      <c r="E63">
        <f t="shared" si="0"/>
        <v>7.75</v>
      </c>
      <c r="F63">
        <f t="shared" si="1"/>
        <v>7.2557142857142853</v>
      </c>
    </row>
    <row r="64" spans="1:6" x14ac:dyDescent="0.35">
      <c r="A64">
        <v>1890</v>
      </c>
      <c r="B64" t="s">
        <v>5</v>
      </c>
      <c r="C64" t="s">
        <v>4</v>
      </c>
      <c r="D64">
        <v>6.69</v>
      </c>
      <c r="E64">
        <f t="shared" si="0"/>
        <v>6.69</v>
      </c>
      <c r="F64">
        <f t="shared" si="1"/>
        <v>7.2457142857142856</v>
      </c>
    </row>
    <row r="65" spans="1:6" x14ac:dyDescent="0.35">
      <c r="A65">
        <v>1891</v>
      </c>
      <c r="B65" t="s">
        <v>5</v>
      </c>
      <c r="C65" t="s">
        <v>4</v>
      </c>
      <c r="D65">
        <v>7.24</v>
      </c>
      <c r="E65">
        <f t="shared" si="0"/>
        <v>7.24</v>
      </c>
      <c r="F65">
        <f t="shared" si="1"/>
        <v>7.3385714285714281</v>
      </c>
    </row>
    <row r="66" spans="1:6" x14ac:dyDescent="0.35">
      <c r="A66">
        <v>1892</v>
      </c>
      <c r="B66" t="s">
        <v>5</v>
      </c>
      <c r="C66" t="s">
        <v>4</v>
      </c>
      <c r="D66">
        <v>7.25</v>
      </c>
      <c r="E66">
        <f t="shared" si="0"/>
        <v>7.25</v>
      </c>
      <c r="F66">
        <f t="shared" si="1"/>
        <v>7.177142857142857</v>
      </c>
    </row>
    <row r="67" spans="1:6" x14ac:dyDescent="0.35">
      <c r="A67">
        <v>1893</v>
      </c>
      <c r="B67" t="s">
        <v>5</v>
      </c>
      <c r="C67" t="s">
        <v>4</v>
      </c>
      <c r="D67">
        <v>5.94</v>
      </c>
      <c r="E67">
        <f t="shared" si="0"/>
        <v>5.94</v>
      </c>
      <c r="F67">
        <f t="shared" si="1"/>
        <v>6.9514285714285711</v>
      </c>
    </row>
    <row r="68" spans="1:6" x14ac:dyDescent="0.35">
      <c r="A68">
        <v>1894</v>
      </c>
      <c r="B68" t="s">
        <v>5</v>
      </c>
      <c r="C68" t="s">
        <v>4</v>
      </c>
      <c r="D68">
        <v>6.62</v>
      </c>
      <c r="E68">
        <f t="shared" ref="E68:E131" si="2">IF(D68&lt;&gt;"",D68,AVERAGE(D66:D67))</f>
        <v>6.62</v>
      </c>
      <c r="F68">
        <f t="shared" si="1"/>
        <v>6.9942857142857138</v>
      </c>
    </row>
    <row r="69" spans="1:6" x14ac:dyDescent="0.35">
      <c r="A69">
        <v>1895</v>
      </c>
      <c r="B69" t="s">
        <v>5</v>
      </c>
      <c r="C69" t="s">
        <v>4</v>
      </c>
      <c r="D69">
        <v>7.13</v>
      </c>
      <c r="E69">
        <f t="shared" si="2"/>
        <v>7.13</v>
      </c>
      <c r="F69">
        <f t="shared" si="1"/>
        <v>6.9457142857142857</v>
      </c>
    </row>
    <row r="70" spans="1:6" x14ac:dyDescent="0.35">
      <c r="A70">
        <v>1896</v>
      </c>
      <c r="B70" t="s">
        <v>5</v>
      </c>
      <c r="C70" t="s">
        <v>4</v>
      </c>
      <c r="D70">
        <v>6.88</v>
      </c>
      <c r="E70">
        <f t="shared" si="2"/>
        <v>6.88</v>
      </c>
      <c r="F70">
        <f t="shared" si="1"/>
        <v>6.8214285714285721</v>
      </c>
    </row>
    <row r="71" spans="1:6" x14ac:dyDescent="0.35">
      <c r="A71">
        <v>1897</v>
      </c>
      <c r="B71" t="s">
        <v>5</v>
      </c>
      <c r="C71" t="s">
        <v>4</v>
      </c>
      <c r="D71">
        <v>7.15</v>
      </c>
      <c r="E71">
        <f t="shared" si="2"/>
        <v>7.15</v>
      </c>
      <c r="F71">
        <f t="shared" si="1"/>
        <v>6.887142857142857</v>
      </c>
    </row>
    <row r="72" spans="1:6" x14ac:dyDescent="0.35">
      <c r="A72">
        <v>1898</v>
      </c>
      <c r="B72" t="s">
        <v>5</v>
      </c>
      <c r="C72" t="s">
        <v>4</v>
      </c>
      <c r="D72">
        <v>7.41</v>
      </c>
      <c r="E72">
        <f t="shared" si="2"/>
        <v>7.41</v>
      </c>
      <c r="F72">
        <f t="shared" si="1"/>
        <v>6.911428571428571</v>
      </c>
    </row>
    <row r="73" spans="1:6" x14ac:dyDescent="0.35">
      <c r="A73">
        <v>1899</v>
      </c>
      <c r="B73" t="s">
        <v>5</v>
      </c>
      <c r="C73" t="s">
        <v>4</v>
      </c>
      <c r="D73">
        <v>6.91</v>
      </c>
      <c r="E73">
        <f t="shared" si="2"/>
        <v>6.91</v>
      </c>
      <c r="F73">
        <f t="shared" ref="F73:F136" si="3">AVERAGE(E67:E73)</f>
        <v>6.8628571428571421</v>
      </c>
    </row>
    <row r="74" spans="1:6" x14ac:dyDescent="0.35">
      <c r="A74">
        <v>1900</v>
      </c>
      <c r="B74" t="s">
        <v>5</v>
      </c>
      <c r="C74" t="s">
        <v>4</v>
      </c>
      <c r="D74">
        <v>7.6</v>
      </c>
      <c r="E74">
        <f t="shared" si="2"/>
        <v>7.6</v>
      </c>
      <c r="F74">
        <f t="shared" si="3"/>
        <v>7.1</v>
      </c>
    </row>
    <row r="75" spans="1:6" x14ac:dyDescent="0.35">
      <c r="A75">
        <v>1901</v>
      </c>
      <c r="B75" t="s">
        <v>5</v>
      </c>
      <c r="C75" t="s">
        <v>4</v>
      </c>
      <c r="D75">
        <v>7.12</v>
      </c>
      <c r="E75">
        <f t="shared" si="2"/>
        <v>7.12</v>
      </c>
      <c r="F75">
        <f t="shared" si="3"/>
        <v>7.1714285714285717</v>
      </c>
    </row>
    <row r="76" spans="1:6" x14ac:dyDescent="0.35">
      <c r="A76">
        <v>1902</v>
      </c>
      <c r="B76" t="s">
        <v>5</v>
      </c>
      <c r="C76" t="s">
        <v>4</v>
      </c>
      <c r="D76">
        <v>7.05</v>
      </c>
      <c r="E76">
        <f t="shared" si="2"/>
        <v>7.05</v>
      </c>
      <c r="F76">
        <f t="shared" si="3"/>
        <v>7.1599999999999993</v>
      </c>
    </row>
    <row r="77" spans="1:6" x14ac:dyDescent="0.35">
      <c r="A77">
        <v>1903</v>
      </c>
      <c r="B77" t="s">
        <v>5</v>
      </c>
      <c r="C77" t="s">
        <v>4</v>
      </c>
      <c r="D77">
        <v>6.75</v>
      </c>
      <c r="E77">
        <f t="shared" si="2"/>
        <v>6.75</v>
      </c>
      <c r="F77">
        <f t="shared" si="3"/>
        <v>7.1414285714285706</v>
      </c>
    </row>
    <row r="78" spans="1:6" x14ac:dyDescent="0.35">
      <c r="A78">
        <v>1904</v>
      </c>
      <c r="B78" t="s">
        <v>5</v>
      </c>
      <c r="C78" t="s">
        <v>4</v>
      </c>
      <c r="D78">
        <v>7.37</v>
      </c>
      <c r="E78">
        <f t="shared" si="2"/>
        <v>7.37</v>
      </c>
      <c r="F78">
        <f t="shared" si="3"/>
        <v>7.1728571428571426</v>
      </c>
    </row>
    <row r="79" spans="1:6" x14ac:dyDescent="0.35">
      <c r="A79">
        <v>1905</v>
      </c>
      <c r="B79" t="s">
        <v>5</v>
      </c>
      <c r="C79" t="s">
        <v>4</v>
      </c>
      <c r="D79">
        <v>7.39</v>
      </c>
      <c r="E79">
        <f t="shared" si="2"/>
        <v>7.39</v>
      </c>
      <c r="F79">
        <f t="shared" si="3"/>
        <v>7.17</v>
      </c>
    </row>
    <row r="80" spans="1:6" x14ac:dyDescent="0.35">
      <c r="A80">
        <v>1906</v>
      </c>
      <c r="B80" t="s">
        <v>5</v>
      </c>
      <c r="C80" t="s">
        <v>4</v>
      </c>
      <c r="D80">
        <v>7.83</v>
      </c>
      <c r="E80">
        <f t="shared" si="2"/>
        <v>7.83</v>
      </c>
      <c r="F80">
        <f t="shared" si="3"/>
        <v>7.3014285714285716</v>
      </c>
    </row>
    <row r="81" spans="1:6" x14ac:dyDescent="0.35">
      <c r="A81">
        <v>1907</v>
      </c>
      <c r="B81" t="s">
        <v>5</v>
      </c>
      <c r="C81" t="s">
        <v>4</v>
      </c>
      <c r="D81">
        <v>6.85</v>
      </c>
      <c r="E81">
        <f t="shared" si="2"/>
        <v>6.85</v>
      </c>
      <c r="F81">
        <f t="shared" si="3"/>
        <v>7.194285714285714</v>
      </c>
    </row>
    <row r="82" spans="1:6" x14ac:dyDescent="0.35">
      <c r="A82">
        <v>1908</v>
      </c>
      <c r="B82" t="s">
        <v>5</v>
      </c>
      <c r="C82" t="s">
        <v>4</v>
      </c>
      <c r="D82">
        <v>7.19</v>
      </c>
      <c r="E82">
        <f t="shared" si="2"/>
        <v>7.19</v>
      </c>
      <c r="F82">
        <f t="shared" si="3"/>
        <v>7.2042857142857146</v>
      </c>
    </row>
    <row r="83" spans="1:6" x14ac:dyDescent="0.35">
      <c r="A83">
        <v>1909</v>
      </c>
      <c r="B83" t="s">
        <v>5</v>
      </c>
      <c r="C83" t="s">
        <v>4</v>
      </c>
      <c r="D83">
        <v>6.24</v>
      </c>
      <c r="E83">
        <f t="shared" si="2"/>
        <v>6.24</v>
      </c>
      <c r="F83">
        <f t="shared" si="3"/>
        <v>7.088571428571429</v>
      </c>
    </row>
    <row r="84" spans="1:6" x14ac:dyDescent="0.35">
      <c r="A84">
        <v>1910</v>
      </c>
      <c r="B84" t="s">
        <v>5</v>
      </c>
      <c r="C84" t="s">
        <v>4</v>
      </c>
      <c r="D84">
        <v>7.05</v>
      </c>
      <c r="E84">
        <f t="shared" si="2"/>
        <v>7.05</v>
      </c>
      <c r="F84">
        <f t="shared" si="3"/>
        <v>7.1314285714285708</v>
      </c>
    </row>
    <row r="85" spans="1:6" x14ac:dyDescent="0.35">
      <c r="A85">
        <v>1911</v>
      </c>
      <c r="B85" t="s">
        <v>5</v>
      </c>
      <c r="C85" t="s">
        <v>4</v>
      </c>
      <c r="D85">
        <v>6.31</v>
      </c>
      <c r="E85">
        <f t="shared" si="2"/>
        <v>6.31</v>
      </c>
      <c r="F85">
        <f t="shared" si="3"/>
        <v>6.9799999999999995</v>
      </c>
    </row>
    <row r="86" spans="1:6" x14ac:dyDescent="0.35">
      <c r="A86">
        <v>1912</v>
      </c>
      <c r="B86" t="s">
        <v>5</v>
      </c>
      <c r="C86" t="s">
        <v>4</v>
      </c>
      <c r="D86">
        <v>7.19</v>
      </c>
      <c r="E86">
        <f t="shared" si="2"/>
        <v>7.19</v>
      </c>
      <c r="F86">
        <f t="shared" si="3"/>
        <v>6.9514285714285711</v>
      </c>
    </row>
    <row r="87" spans="1:6" x14ac:dyDescent="0.35">
      <c r="A87">
        <v>1913</v>
      </c>
      <c r="B87" t="s">
        <v>5</v>
      </c>
      <c r="C87" t="s">
        <v>4</v>
      </c>
      <c r="D87">
        <v>6.58</v>
      </c>
      <c r="E87">
        <f t="shared" si="2"/>
        <v>6.58</v>
      </c>
      <c r="F87">
        <f t="shared" si="3"/>
        <v>6.7728571428571422</v>
      </c>
    </row>
    <row r="88" spans="1:6" x14ac:dyDescent="0.35">
      <c r="A88">
        <v>1914</v>
      </c>
      <c r="B88" t="s">
        <v>5</v>
      </c>
      <c r="C88" t="s">
        <v>4</v>
      </c>
      <c r="D88">
        <v>7.56</v>
      </c>
      <c r="E88">
        <f t="shared" si="2"/>
        <v>7.56</v>
      </c>
      <c r="F88">
        <f t="shared" si="3"/>
        <v>6.8742857142857137</v>
      </c>
    </row>
    <row r="89" spans="1:6" x14ac:dyDescent="0.35">
      <c r="A89">
        <v>1915</v>
      </c>
      <c r="B89" t="s">
        <v>5</v>
      </c>
      <c r="C89" t="s">
        <v>4</v>
      </c>
      <c r="D89">
        <v>8.09</v>
      </c>
      <c r="E89">
        <f t="shared" si="2"/>
        <v>8.09</v>
      </c>
      <c r="F89">
        <f t="shared" si="3"/>
        <v>7.0028571428571427</v>
      </c>
    </row>
    <row r="90" spans="1:6" x14ac:dyDescent="0.35">
      <c r="A90">
        <v>1916</v>
      </c>
      <c r="B90" t="s">
        <v>5</v>
      </c>
      <c r="C90" t="s">
        <v>4</v>
      </c>
      <c r="D90">
        <v>5.8</v>
      </c>
      <c r="E90">
        <f t="shared" si="2"/>
        <v>5.8</v>
      </c>
      <c r="F90">
        <f t="shared" si="3"/>
        <v>6.9399999999999995</v>
      </c>
    </row>
    <row r="91" spans="1:6" x14ac:dyDescent="0.35">
      <c r="A91">
        <v>1917</v>
      </c>
      <c r="B91" t="s">
        <v>5</v>
      </c>
      <c r="C91" t="s">
        <v>4</v>
      </c>
      <c r="D91">
        <v>6.68</v>
      </c>
      <c r="E91">
        <f t="shared" si="2"/>
        <v>6.68</v>
      </c>
      <c r="F91">
        <f t="shared" si="3"/>
        <v>6.8871428571428561</v>
      </c>
    </row>
    <row r="92" spans="1:6" x14ac:dyDescent="0.35">
      <c r="A92">
        <v>1918</v>
      </c>
      <c r="B92" t="s">
        <v>5</v>
      </c>
      <c r="C92" t="s">
        <v>4</v>
      </c>
      <c r="D92">
        <v>7.47</v>
      </c>
      <c r="E92">
        <f t="shared" si="2"/>
        <v>7.47</v>
      </c>
      <c r="F92">
        <f t="shared" si="3"/>
        <v>7.0528571428571425</v>
      </c>
    </row>
    <row r="93" spans="1:6" x14ac:dyDescent="0.35">
      <c r="A93">
        <v>1919</v>
      </c>
      <c r="B93" t="s">
        <v>5</v>
      </c>
      <c r="C93" t="s">
        <v>4</v>
      </c>
      <c r="D93">
        <v>6.61</v>
      </c>
      <c r="E93">
        <f t="shared" si="2"/>
        <v>6.61</v>
      </c>
      <c r="F93">
        <f t="shared" si="3"/>
        <v>6.97</v>
      </c>
    </row>
    <row r="94" spans="1:6" x14ac:dyDescent="0.35">
      <c r="A94">
        <v>1920</v>
      </c>
      <c r="B94" t="s">
        <v>5</v>
      </c>
      <c r="C94" t="s">
        <v>4</v>
      </c>
      <c r="D94">
        <v>6.99</v>
      </c>
      <c r="E94">
        <f t="shared" si="2"/>
        <v>6.99</v>
      </c>
      <c r="F94">
        <f t="shared" si="3"/>
        <v>7.0285714285714294</v>
      </c>
    </row>
    <row r="95" spans="1:6" x14ac:dyDescent="0.35">
      <c r="A95">
        <v>1921</v>
      </c>
      <c r="B95" t="s">
        <v>5</v>
      </c>
      <c r="C95" t="s">
        <v>4</v>
      </c>
      <c r="D95">
        <v>6.76</v>
      </c>
      <c r="E95">
        <f t="shared" si="2"/>
        <v>6.76</v>
      </c>
      <c r="F95">
        <f t="shared" si="3"/>
        <v>6.9142857142857137</v>
      </c>
    </row>
    <row r="96" spans="1:6" x14ac:dyDescent="0.35">
      <c r="A96">
        <v>1922</v>
      </c>
      <c r="B96" t="s">
        <v>5</v>
      </c>
      <c r="C96" t="s">
        <v>4</v>
      </c>
      <c r="D96">
        <v>6.37</v>
      </c>
      <c r="E96">
        <f t="shared" si="2"/>
        <v>6.37</v>
      </c>
      <c r="F96">
        <f t="shared" si="3"/>
        <v>6.6685714285714273</v>
      </c>
    </row>
    <row r="97" spans="1:6" x14ac:dyDescent="0.35">
      <c r="A97">
        <v>1923</v>
      </c>
      <c r="B97" t="s">
        <v>5</v>
      </c>
      <c r="C97" t="s">
        <v>4</v>
      </c>
      <c r="D97">
        <v>7.55</v>
      </c>
      <c r="E97">
        <f t="shared" si="2"/>
        <v>7.55</v>
      </c>
      <c r="F97">
        <f t="shared" si="3"/>
        <v>6.9185714285714273</v>
      </c>
    </row>
    <row r="98" spans="1:6" x14ac:dyDescent="0.35">
      <c r="A98">
        <v>1924</v>
      </c>
      <c r="B98" t="s">
        <v>5</v>
      </c>
      <c r="C98" t="s">
        <v>4</v>
      </c>
      <c r="D98">
        <v>7.3</v>
      </c>
      <c r="E98">
        <f t="shared" si="2"/>
        <v>7.3</v>
      </c>
      <c r="F98">
        <f t="shared" si="3"/>
        <v>7.0071428571428553</v>
      </c>
    </row>
    <row r="99" spans="1:6" x14ac:dyDescent="0.35">
      <c r="A99">
        <v>1925</v>
      </c>
      <c r="B99" t="s">
        <v>5</v>
      </c>
      <c r="C99" t="s">
        <v>4</v>
      </c>
      <c r="D99">
        <v>8.1300000000000008</v>
      </c>
      <c r="E99">
        <f t="shared" si="2"/>
        <v>8.1300000000000008</v>
      </c>
      <c r="F99">
        <f t="shared" si="3"/>
        <v>7.1014285714285714</v>
      </c>
    </row>
    <row r="100" spans="1:6" x14ac:dyDescent="0.35">
      <c r="A100">
        <v>1926</v>
      </c>
      <c r="B100" t="s">
        <v>5</v>
      </c>
      <c r="C100" t="s">
        <v>4</v>
      </c>
      <c r="D100">
        <v>8.42</v>
      </c>
      <c r="E100">
        <f t="shared" si="2"/>
        <v>8.42</v>
      </c>
      <c r="F100">
        <f t="shared" si="3"/>
        <v>7.36</v>
      </c>
    </row>
    <row r="101" spans="1:6" x14ac:dyDescent="0.35">
      <c r="A101">
        <v>1927</v>
      </c>
      <c r="B101" t="s">
        <v>5</v>
      </c>
      <c r="C101" t="s">
        <v>4</v>
      </c>
      <c r="D101">
        <v>6.95</v>
      </c>
      <c r="E101">
        <f t="shared" si="2"/>
        <v>6.95</v>
      </c>
      <c r="F101">
        <f t="shared" si="3"/>
        <v>7.354285714285715</v>
      </c>
    </row>
    <row r="102" spans="1:6" x14ac:dyDescent="0.35">
      <c r="A102">
        <v>1928</v>
      </c>
      <c r="B102" t="s">
        <v>5</v>
      </c>
      <c r="C102" t="s">
        <v>4</v>
      </c>
      <c r="D102">
        <v>7.79</v>
      </c>
      <c r="E102">
        <f t="shared" si="2"/>
        <v>7.79</v>
      </c>
      <c r="F102">
        <f t="shared" si="3"/>
        <v>7.5014285714285718</v>
      </c>
    </row>
    <row r="103" spans="1:6" x14ac:dyDescent="0.35">
      <c r="A103">
        <v>1929</v>
      </c>
      <c r="B103" t="s">
        <v>5</v>
      </c>
      <c r="C103" t="s">
        <v>4</v>
      </c>
      <c r="D103">
        <v>6.71</v>
      </c>
      <c r="E103">
        <f t="shared" si="2"/>
        <v>6.71</v>
      </c>
      <c r="F103">
        <f t="shared" si="3"/>
        <v>7.55</v>
      </c>
    </row>
    <row r="104" spans="1:6" x14ac:dyDescent="0.35">
      <c r="A104">
        <v>1930</v>
      </c>
      <c r="B104" t="s">
        <v>5</v>
      </c>
      <c r="C104" t="s">
        <v>4</v>
      </c>
      <c r="D104">
        <v>7.02</v>
      </c>
      <c r="E104">
        <f t="shared" si="2"/>
        <v>7.02</v>
      </c>
      <c r="F104">
        <f t="shared" si="3"/>
        <v>7.4742857142857151</v>
      </c>
    </row>
    <row r="105" spans="1:6" x14ac:dyDescent="0.35">
      <c r="A105">
        <v>1931</v>
      </c>
      <c r="B105" t="s">
        <v>5</v>
      </c>
      <c r="C105" t="s">
        <v>4</v>
      </c>
      <c r="D105">
        <v>7.89</v>
      </c>
      <c r="E105">
        <f t="shared" si="2"/>
        <v>7.89</v>
      </c>
      <c r="F105">
        <f t="shared" si="3"/>
        <v>7.5585714285714278</v>
      </c>
    </row>
    <row r="106" spans="1:6" x14ac:dyDescent="0.35">
      <c r="A106">
        <v>1932</v>
      </c>
      <c r="B106" t="s">
        <v>5</v>
      </c>
      <c r="C106" t="s">
        <v>4</v>
      </c>
      <c r="D106">
        <v>7.27</v>
      </c>
      <c r="E106">
        <f t="shared" si="2"/>
        <v>7.27</v>
      </c>
      <c r="F106">
        <f t="shared" si="3"/>
        <v>7.4357142857142851</v>
      </c>
    </row>
    <row r="107" spans="1:6" x14ac:dyDescent="0.35">
      <c r="A107">
        <v>1933</v>
      </c>
      <c r="B107" t="s">
        <v>5</v>
      </c>
      <c r="C107" t="s">
        <v>4</v>
      </c>
      <c r="D107">
        <v>6.88</v>
      </c>
      <c r="E107">
        <f t="shared" si="2"/>
        <v>6.88</v>
      </c>
      <c r="F107">
        <f t="shared" si="3"/>
        <v>7.2157142857142853</v>
      </c>
    </row>
    <row r="108" spans="1:6" x14ac:dyDescent="0.35">
      <c r="A108">
        <v>1934</v>
      </c>
      <c r="B108" t="s">
        <v>5</v>
      </c>
      <c r="C108" t="s">
        <v>4</v>
      </c>
      <c r="D108">
        <v>8.6300000000000008</v>
      </c>
      <c r="E108">
        <f t="shared" si="2"/>
        <v>8.6300000000000008</v>
      </c>
      <c r="F108">
        <f t="shared" si="3"/>
        <v>7.4557142857142864</v>
      </c>
    </row>
    <row r="109" spans="1:6" x14ac:dyDescent="0.35">
      <c r="A109">
        <v>1935</v>
      </c>
      <c r="B109" t="s">
        <v>5</v>
      </c>
      <c r="C109" t="s">
        <v>4</v>
      </c>
      <c r="D109">
        <v>7.2</v>
      </c>
      <c r="E109">
        <f t="shared" si="2"/>
        <v>7.2</v>
      </c>
      <c r="F109">
        <f t="shared" si="3"/>
        <v>7.3714285714285728</v>
      </c>
    </row>
    <row r="110" spans="1:6" x14ac:dyDescent="0.35">
      <c r="A110">
        <v>1936</v>
      </c>
      <c r="B110" t="s">
        <v>5</v>
      </c>
      <c r="C110" t="s">
        <v>4</v>
      </c>
      <c r="D110">
        <v>7.3</v>
      </c>
      <c r="E110">
        <f t="shared" si="2"/>
        <v>7.3</v>
      </c>
      <c r="F110">
        <f t="shared" si="3"/>
        <v>7.4557142857142855</v>
      </c>
    </row>
    <row r="111" spans="1:6" x14ac:dyDescent="0.35">
      <c r="A111">
        <v>1937</v>
      </c>
      <c r="B111" t="s">
        <v>5</v>
      </c>
      <c r="C111" t="s">
        <v>4</v>
      </c>
      <c r="D111">
        <v>6.98</v>
      </c>
      <c r="E111">
        <f t="shared" si="2"/>
        <v>6.98</v>
      </c>
      <c r="F111">
        <f t="shared" si="3"/>
        <v>7.4500000000000011</v>
      </c>
    </row>
    <row r="112" spans="1:6" x14ac:dyDescent="0.35">
      <c r="A112">
        <v>1938</v>
      </c>
      <c r="B112" t="s">
        <v>5</v>
      </c>
      <c r="C112" t="s">
        <v>4</v>
      </c>
      <c r="D112">
        <v>7.77</v>
      </c>
      <c r="E112">
        <f t="shared" si="2"/>
        <v>7.77</v>
      </c>
      <c r="F112">
        <f t="shared" si="3"/>
        <v>7.4328571428571433</v>
      </c>
    </row>
    <row r="113" spans="1:6" x14ac:dyDescent="0.35">
      <c r="A113">
        <v>1939</v>
      </c>
      <c r="B113" t="s">
        <v>5</v>
      </c>
      <c r="C113" t="s">
        <v>4</v>
      </c>
      <c r="D113">
        <v>8.06</v>
      </c>
      <c r="E113">
        <f t="shared" si="2"/>
        <v>8.06</v>
      </c>
      <c r="F113">
        <f t="shared" si="3"/>
        <v>7.5457142857142872</v>
      </c>
    </row>
    <row r="114" spans="1:6" x14ac:dyDescent="0.35">
      <c r="A114">
        <v>1940</v>
      </c>
      <c r="B114" t="s">
        <v>5</v>
      </c>
      <c r="C114" t="s">
        <v>4</v>
      </c>
      <c r="D114">
        <v>8.6999999999999993</v>
      </c>
      <c r="E114">
        <f t="shared" si="2"/>
        <v>8.6999999999999993</v>
      </c>
      <c r="F114">
        <f t="shared" si="3"/>
        <v>7.805714285714286</v>
      </c>
    </row>
    <row r="115" spans="1:6" x14ac:dyDescent="0.35">
      <c r="A115">
        <v>1941</v>
      </c>
      <c r="B115" t="s">
        <v>5</v>
      </c>
      <c r="C115" t="s">
        <v>4</v>
      </c>
      <c r="D115">
        <v>8.69</v>
      </c>
      <c r="E115">
        <f t="shared" si="2"/>
        <v>8.69</v>
      </c>
      <c r="F115">
        <f t="shared" si="3"/>
        <v>7.8142857142857149</v>
      </c>
    </row>
    <row r="116" spans="1:6" x14ac:dyDescent="0.35">
      <c r="A116">
        <v>1942</v>
      </c>
      <c r="B116" t="s">
        <v>5</v>
      </c>
      <c r="C116" t="s">
        <v>4</v>
      </c>
      <c r="D116">
        <v>8</v>
      </c>
      <c r="E116">
        <f t="shared" si="2"/>
        <v>8</v>
      </c>
      <c r="F116">
        <f t="shared" si="3"/>
        <v>7.9285714285714288</v>
      </c>
    </row>
    <row r="117" spans="1:6" x14ac:dyDescent="0.35">
      <c r="A117">
        <v>1943</v>
      </c>
      <c r="B117" t="s">
        <v>5</v>
      </c>
      <c r="C117" t="s">
        <v>4</v>
      </c>
      <c r="D117">
        <v>7.17</v>
      </c>
      <c r="E117">
        <f t="shared" si="2"/>
        <v>7.17</v>
      </c>
      <c r="F117">
        <f t="shared" si="3"/>
        <v>7.910000000000001</v>
      </c>
    </row>
    <row r="118" spans="1:6" x14ac:dyDescent="0.35">
      <c r="A118">
        <v>1944</v>
      </c>
      <c r="B118" t="s">
        <v>5</v>
      </c>
      <c r="C118" t="s">
        <v>4</v>
      </c>
      <c r="D118">
        <v>7.85</v>
      </c>
      <c r="E118">
        <f t="shared" si="2"/>
        <v>7.85</v>
      </c>
      <c r="F118">
        <f t="shared" si="3"/>
        <v>8.0342857142857138</v>
      </c>
    </row>
    <row r="119" spans="1:6" x14ac:dyDescent="0.35">
      <c r="A119">
        <v>1945</v>
      </c>
      <c r="B119" t="s">
        <v>5</v>
      </c>
      <c r="C119" t="s">
        <v>4</v>
      </c>
      <c r="D119">
        <v>7.37</v>
      </c>
      <c r="E119">
        <f t="shared" si="2"/>
        <v>7.37</v>
      </c>
      <c r="F119">
        <f t="shared" si="3"/>
        <v>7.9771428571428569</v>
      </c>
    </row>
    <row r="120" spans="1:6" x14ac:dyDescent="0.35">
      <c r="A120">
        <v>1946</v>
      </c>
      <c r="B120" t="s">
        <v>5</v>
      </c>
      <c r="C120" t="s">
        <v>4</v>
      </c>
      <c r="D120">
        <v>7.23</v>
      </c>
      <c r="E120">
        <f t="shared" si="2"/>
        <v>7.23</v>
      </c>
      <c r="F120">
        <f t="shared" si="3"/>
        <v>7.8585714285714294</v>
      </c>
    </row>
    <row r="121" spans="1:6" x14ac:dyDescent="0.35">
      <c r="A121">
        <v>1947</v>
      </c>
      <c r="B121" t="s">
        <v>5</v>
      </c>
      <c r="C121" t="s">
        <v>4</v>
      </c>
      <c r="D121">
        <v>7.65</v>
      </c>
      <c r="E121">
        <f t="shared" si="2"/>
        <v>7.65</v>
      </c>
      <c r="F121">
        <f t="shared" si="3"/>
        <v>7.7085714285714291</v>
      </c>
    </row>
    <row r="122" spans="1:6" x14ac:dyDescent="0.35">
      <c r="A122">
        <v>1948</v>
      </c>
      <c r="B122" t="s">
        <v>5</v>
      </c>
      <c r="C122" t="s">
        <v>4</v>
      </c>
      <c r="D122">
        <v>6.66</v>
      </c>
      <c r="E122">
        <f t="shared" si="2"/>
        <v>6.66</v>
      </c>
      <c r="F122">
        <f t="shared" si="3"/>
        <v>7.4185714285714299</v>
      </c>
    </row>
    <row r="123" spans="1:6" x14ac:dyDescent="0.35">
      <c r="A123">
        <v>1949</v>
      </c>
      <c r="B123" t="s">
        <v>5</v>
      </c>
      <c r="C123" t="s">
        <v>4</v>
      </c>
      <c r="D123">
        <v>6.7</v>
      </c>
      <c r="E123">
        <f t="shared" si="2"/>
        <v>6.7</v>
      </c>
      <c r="F123">
        <f t="shared" si="3"/>
        <v>7.232857142857144</v>
      </c>
    </row>
    <row r="124" spans="1:6" x14ac:dyDescent="0.35">
      <c r="A124">
        <v>1950</v>
      </c>
      <c r="B124" t="s">
        <v>5</v>
      </c>
      <c r="C124" t="s">
        <v>4</v>
      </c>
      <c r="D124">
        <v>6.44</v>
      </c>
      <c r="E124">
        <f t="shared" si="2"/>
        <v>6.44</v>
      </c>
      <c r="F124">
        <f t="shared" si="3"/>
        <v>7.128571428571429</v>
      </c>
    </row>
    <row r="125" spans="1:6" x14ac:dyDescent="0.35">
      <c r="A125">
        <v>1951</v>
      </c>
      <c r="B125" t="s">
        <v>5</v>
      </c>
      <c r="C125" t="s">
        <v>4</v>
      </c>
      <c r="D125">
        <v>6.92</v>
      </c>
      <c r="E125">
        <f t="shared" si="2"/>
        <v>6.92</v>
      </c>
      <c r="F125">
        <f t="shared" si="3"/>
        <v>6.9957142857142856</v>
      </c>
    </row>
    <row r="126" spans="1:6" x14ac:dyDescent="0.35">
      <c r="A126">
        <v>1952</v>
      </c>
      <c r="B126" t="s">
        <v>5</v>
      </c>
      <c r="C126" t="s">
        <v>4</v>
      </c>
      <c r="D126">
        <v>7.25</v>
      </c>
      <c r="E126">
        <f t="shared" si="2"/>
        <v>7.25</v>
      </c>
      <c r="F126">
        <f t="shared" si="3"/>
        <v>6.9785714285714286</v>
      </c>
    </row>
    <row r="127" spans="1:6" x14ac:dyDescent="0.35">
      <c r="A127">
        <v>1953</v>
      </c>
      <c r="B127" t="s">
        <v>5</v>
      </c>
      <c r="C127" t="s">
        <v>4</v>
      </c>
      <c r="D127">
        <v>8.01</v>
      </c>
      <c r="E127">
        <f t="shared" si="2"/>
        <v>8.01</v>
      </c>
      <c r="F127">
        <f t="shared" si="3"/>
        <v>7.0900000000000007</v>
      </c>
    </row>
    <row r="128" spans="1:6" x14ac:dyDescent="0.35">
      <c r="A128">
        <v>1954</v>
      </c>
      <c r="B128" t="s">
        <v>5</v>
      </c>
      <c r="C128" t="s">
        <v>4</v>
      </c>
      <c r="D128">
        <v>6.79</v>
      </c>
      <c r="E128">
        <f t="shared" si="2"/>
        <v>6.79</v>
      </c>
      <c r="F128">
        <f t="shared" si="3"/>
        <v>6.9671428571428562</v>
      </c>
    </row>
    <row r="129" spans="1:6" x14ac:dyDescent="0.35">
      <c r="A129">
        <v>1955</v>
      </c>
      <c r="B129" t="s">
        <v>5</v>
      </c>
      <c r="C129" t="s">
        <v>4</v>
      </c>
      <c r="D129">
        <v>5.81</v>
      </c>
      <c r="E129">
        <f t="shared" si="2"/>
        <v>5.81</v>
      </c>
      <c r="F129">
        <f t="shared" si="3"/>
        <v>6.8457142857142861</v>
      </c>
    </row>
    <row r="130" spans="1:6" x14ac:dyDescent="0.35">
      <c r="A130">
        <v>1956</v>
      </c>
      <c r="B130" t="s">
        <v>5</v>
      </c>
      <c r="C130" t="s">
        <v>4</v>
      </c>
      <c r="D130">
        <v>6.9</v>
      </c>
      <c r="E130">
        <f t="shared" si="2"/>
        <v>6.9</v>
      </c>
      <c r="F130">
        <f t="shared" si="3"/>
        <v>6.8742857142857137</v>
      </c>
    </row>
    <row r="131" spans="1:6" x14ac:dyDescent="0.35">
      <c r="A131">
        <v>1957</v>
      </c>
      <c r="B131" t="s">
        <v>5</v>
      </c>
      <c r="C131" t="s">
        <v>4</v>
      </c>
      <c r="D131">
        <v>7.21</v>
      </c>
      <c r="E131">
        <f t="shared" si="2"/>
        <v>7.21</v>
      </c>
      <c r="F131">
        <f t="shared" si="3"/>
        <v>6.984285714285714</v>
      </c>
    </row>
    <row r="132" spans="1:6" x14ac:dyDescent="0.35">
      <c r="A132">
        <v>1958</v>
      </c>
      <c r="B132" t="s">
        <v>5</v>
      </c>
      <c r="C132" t="s">
        <v>4</v>
      </c>
      <c r="D132">
        <v>9.0299999999999994</v>
      </c>
      <c r="E132">
        <f t="shared" ref="E132:E187" si="4">IF(D132&lt;&gt;"",D132,AVERAGE(D130:D131))</f>
        <v>9.0299999999999994</v>
      </c>
      <c r="F132">
        <f t="shared" si="3"/>
        <v>7.2857142857142856</v>
      </c>
    </row>
    <row r="133" spans="1:6" x14ac:dyDescent="0.35">
      <c r="A133">
        <v>1959</v>
      </c>
      <c r="B133" t="s">
        <v>5</v>
      </c>
      <c r="C133" t="s">
        <v>4</v>
      </c>
      <c r="D133">
        <v>7.23</v>
      </c>
      <c r="E133">
        <f t="shared" si="4"/>
        <v>7.23</v>
      </c>
      <c r="F133">
        <f t="shared" si="3"/>
        <v>7.2828571428571438</v>
      </c>
    </row>
    <row r="134" spans="1:6" x14ac:dyDescent="0.35">
      <c r="A134">
        <v>1960</v>
      </c>
      <c r="B134" t="s">
        <v>5</v>
      </c>
      <c r="C134" t="s">
        <v>4</v>
      </c>
      <c r="D134">
        <v>7.35</v>
      </c>
      <c r="E134">
        <f t="shared" si="4"/>
        <v>7.35</v>
      </c>
      <c r="F134">
        <f t="shared" si="3"/>
        <v>7.1885714285714286</v>
      </c>
    </row>
    <row r="135" spans="1:6" x14ac:dyDescent="0.35">
      <c r="A135">
        <v>1961</v>
      </c>
      <c r="B135" t="s">
        <v>5</v>
      </c>
      <c r="C135" t="s">
        <v>4</v>
      </c>
      <c r="D135">
        <v>7.92</v>
      </c>
      <c r="E135">
        <f t="shared" si="4"/>
        <v>7.92</v>
      </c>
      <c r="F135">
        <f t="shared" si="3"/>
        <v>7.3500000000000014</v>
      </c>
    </row>
    <row r="136" spans="1:6" x14ac:dyDescent="0.35">
      <c r="A136">
        <v>1962</v>
      </c>
      <c r="B136" t="s">
        <v>5</v>
      </c>
      <c r="C136" t="s">
        <v>4</v>
      </c>
      <c r="D136">
        <v>7.49</v>
      </c>
      <c r="E136">
        <f t="shared" si="4"/>
        <v>7.49</v>
      </c>
      <c r="F136">
        <f t="shared" si="3"/>
        <v>7.5900000000000007</v>
      </c>
    </row>
    <row r="137" spans="1:6" x14ac:dyDescent="0.35">
      <c r="A137">
        <v>1963</v>
      </c>
      <c r="B137" t="s">
        <v>5</v>
      </c>
      <c r="C137" t="s">
        <v>4</v>
      </c>
      <c r="D137">
        <v>7.82</v>
      </c>
      <c r="E137">
        <f t="shared" si="4"/>
        <v>7.82</v>
      </c>
      <c r="F137">
        <f t="shared" ref="F137:F187" si="5">AVERAGE(E131:E137)</f>
        <v>7.7214285714285724</v>
      </c>
    </row>
    <row r="138" spans="1:6" x14ac:dyDescent="0.35">
      <c r="A138">
        <v>1964</v>
      </c>
      <c r="B138" t="s">
        <v>5</v>
      </c>
      <c r="C138" t="s">
        <v>4</v>
      </c>
      <c r="D138">
        <v>6.69</v>
      </c>
      <c r="E138">
        <f t="shared" si="4"/>
        <v>6.69</v>
      </c>
      <c r="F138">
        <f t="shared" si="5"/>
        <v>7.6471428571428577</v>
      </c>
    </row>
    <row r="139" spans="1:6" x14ac:dyDescent="0.35">
      <c r="A139">
        <v>1965</v>
      </c>
      <c r="B139" t="s">
        <v>5</v>
      </c>
      <c r="C139" t="s">
        <v>4</v>
      </c>
      <c r="D139">
        <v>7.51</v>
      </c>
      <c r="E139">
        <f t="shared" si="4"/>
        <v>7.51</v>
      </c>
      <c r="F139">
        <f t="shared" si="5"/>
        <v>7.43</v>
      </c>
    </row>
    <row r="140" spans="1:6" x14ac:dyDescent="0.35">
      <c r="A140">
        <v>1966</v>
      </c>
      <c r="B140" t="s">
        <v>5</v>
      </c>
      <c r="C140" t="s">
        <v>4</v>
      </c>
      <c r="D140">
        <v>7.48</v>
      </c>
      <c r="E140">
        <f t="shared" si="4"/>
        <v>7.48</v>
      </c>
      <c r="F140">
        <f t="shared" si="5"/>
        <v>7.4657142857142844</v>
      </c>
    </row>
    <row r="141" spans="1:6" x14ac:dyDescent="0.35">
      <c r="A141">
        <v>1967</v>
      </c>
      <c r="B141" t="s">
        <v>5</v>
      </c>
      <c r="C141" t="s">
        <v>4</v>
      </c>
      <c r="D141">
        <v>8.16</v>
      </c>
      <c r="E141">
        <f t="shared" si="4"/>
        <v>8.16</v>
      </c>
      <c r="F141">
        <f t="shared" si="5"/>
        <v>7.5814285714285701</v>
      </c>
    </row>
    <row r="142" spans="1:6" x14ac:dyDescent="0.35">
      <c r="A142">
        <v>1968</v>
      </c>
      <c r="B142" t="s">
        <v>5</v>
      </c>
      <c r="C142" t="s">
        <v>4</v>
      </c>
      <c r="D142">
        <v>7.44</v>
      </c>
      <c r="E142">
        <f t="shared" si="4"/>
        <v>7.44</v>
      </c>
      <c r="F142">
        <f t="shared" si="5"/>
        <v>7.5128571428571416</v>
      </c>
    </row>
    <row r="143" spans="1:6" x14ac:dyDescent="0.35">
      <c r="A143">
        <v>1969</v>
      </c>
      <c r="B143" t="s">
        <v>5</v>
      </c>
      <c r="C143" t="s">
        <v>4</v>
      </c>
      <c r="D143">
        <v>7.17</v>
      </c>
      <c r="E143">
        <f t="shared" si="4"/>
        <v>7.17</v>
      </c>
      <c r="F143">
        <f t="shared" si="5"/>
        <v>7.467142857142858</v>
      </c>
    </row>
    <row r="144" spans="1:6" x14ac:dyDescent="0.35">
      <c r="A144">
        <v>1970</v>
      </c>
      <c r="B144" t="s">
        <v>5</v>
      </c>
      <c r="C144" t="s">
        <v>4</v>
      </c>
      <c r="D144">
        <v>7.28</v>
      </c>
      <c r="E144">
        <f t="shared" si="4"/>
        <v>7.28</v>
      </c>
      <c r="F144">
        <f t="shared" si="5"/>
        <v>7.3900000000000006</v>
      </c>
    </row>
    <row r="145" spans="1:6" x14ac:dyDescent="0.35">
      <c r="A145">
        <v>1971</v>
      </c>
      <c r="B145" t="s">
        <v>5</v>
      </c>
      <c r="C145" t="s">
        <v>4</v>
      </c>
      <c r="D145">
        <v>6.77</v>
      </c>
      <c r="E145">
        <f t="shared" si="4"/>
        <v>6.77</v>
      </c>
      <c r="F145">
        <f t="shared" si="5"/>
        <v>7.4014285714285721</v>
      </c>
    </row>
    <row r="146" spans="1:6" x14ac:dyDescent="0.35">
      <c r="A146">
        <v>1972</v>
      </c>
      <c r="B146" t="s">
        <v>5</v>
      </c>
      <c r="C146" t="s">
        <v>4</v>
      </c>
      <c r="D146">
        <v>6.76</v>
      </c>
      <c r="E146">
        <f t="shared" si="4"/>
        <v>6.76</v>
      </c>
      <c r="F146">
        <f t="shared" si="5"/>
        <v>7.2942857142857136</v>
      </c>
    </row>
    <row r="147" spans="1:6" x14ac:dyDescent="0.35">
      <c r="A147">
        <v>1973</v>
      </c>
      <c r="B147" t="s">
        <v>5</v>
      </c>
      <c r="C147" t="s">
        <v>4</v>
      </c>
      <c r="D147">
        <v>7.23</v>
      </c>
      <c r="E147">
        <f t="shared" si="4"/>
        <v>7.23</v>
      </c>
      <c r="F147">
        <f t="shared" si="5"/>
        <v>7.2585714285714289</v>
      </c>
    </row>
    <row r="148" spans="1:6" x14ac:dyDescent="0.35">
      <c r="A148">
        <v>1974</v>
      </c>
      <c r="B148" t="s">
        <v>5</v>
      </c>
      <c r="C148" t="s">
        <v>4</v>
      </c>
      <c r="D148">
        <v>7.62</v>
      </c>
      <c r="E148">
        <f t="shared" si="4"/>
        <v>7.62</v>
      </c>
      <c r="F148">
        <f t="shared" si="5"/>
        <v>7.1814285714285715</v>
      </c>
    </row>
    <row r="149" spans="1:6" x14ac:dyDescent="0.35">
      <c r="A149">
        <v>1975</v>
      </c>
      <c r="B149" t="s">
        <v>5</v>
      </c>
      <c r="C149" t="s">
        <v>4</v>
      </c>
      <c r="D149">
        <v>6.8</v>
      </c>
      <c r="E149">
        <f t="shared" si="4"/>
        <v>6.8</v>
      </c>
      <c r="F149">
        <f t="shared" si="5"/>
        <v>7.0899999999999981</v>
      </c>
    </row>
    <row r="150" spans="1:6" x14ac:dyDescent="0.35">
      <c r="A150">
        <v>1976</v>
      </c>
      <c r="B150" t="s">
        <v>5</v>
      </c>
      <c r="C150" t="s">
        <v>4</v>
      </c>
      <c r="D150">
        <v>7.28</v>
      </c>
      <c r="E150">
        <f t="shared" si="4"/>
        <v>7.28</v>
      </c>
      <c r="F150">
        <f t="shared" si="5"/>
        <v>7.1057142857142859</v>
      </c>
    </row>
    <row r="151" spans="1:6" x14ac:dyDescent="0.35">
      <c r="A151">
        <v>1977</v>
      </c>
      <c r="B151" t="s">
        <v>5</v>
      </c>
      <c r="C151" t="s">
        <v>4</v>
      </c>
      <c r="D151">
        <v>7.38</v>
      </c>
      <c r="E151">
        <f t="shared" si="4"/>
        <v>7.38</v>
      </c>
      <c r="F151">
        <f t="shared" si="5"/>
        <v>7.12</v>
      </c>
    </row>
    <row r="152" spans="1:6" x14ac:dyDescent="0.35">
      <c r="A152">
        <v>1978</v>
      </c>
      <c r="B152" t="s">
        <v>5</v>
      </c>
      <c r="C152" t="s">
        <v>4</v>
      </c>
      <c r="D152">
        <v>7.5</v>
      </c>
      <c r="E152">
        <f t="shared" si="4"/>
        <v>7.5</v>
      </c>
      <c r="F152">
        <f t="shared" si="5"/>
        <v>7.2242857142857142</v>
      </c>
    </row>
    <row r="153" spans="1:6" x14ac:dyDescent="0.35">
      <c r="A153">
        <v>1979</v>
      </c>
      <c r="B153" t="s">
        <v>5</v>
      </c>
      <c r="C153" t="s">
        <v>4</v>
      </c>
      <c r="D153">
        <v>7.65</v>
      </c>
      <c r="E153">
        <f t="shared" si="4"/>
        <v>7.65</v>
      </c>
      <c r="F153">
        <f t="shared" si="5"/>
        <v>7.3514285714285714</v>
      </c>
    </row>
    <row r="154" spans="1:6" x14ac:dyDescent="0.35">
      <c r="A154">
        <v>1980</v>
      </c>
      <c r="B154" t="s">
        <v>5</v>
      </c>
      <c r="C154" t="s">
        <v>4</v>
      </c>
      <c r="D154">
        <v>7.47</v>
      </c>
      <c r="E154">
        <f t="shared" si="4"/>
        <v>7.47</v>
      </c>
      <c r="F154">
        <f t="shared" si="5"/>
        <v>7.3857142857142852</v>
      </c>
    </row>
    <row r="155" spans="1:6" x14ac:dyDescent="0.35">
      <c r="A155">
        <v>1981</v>
      </c>
      <c r="B155" t="s">
        <v>5</v>
      </c>
      <c r="C155" t="s">
        <v>4</v>
      </c>
      <c r="D155">
        <v>8.0500000000000007</v>
      </c>
      <c r="E155">
        <f t="shared" si="4"/>
        <v>8.0500000000000007</v>
      </c>
      <c r="F155">
        <f t="shared" si="5"/>
        <v>7.4471428571428566</v>
      </c>
    </row>
    <row r="156" spans="1:6" x14ac:dyDescent="0.35">
      <c r="A156">
        <v>1982</v>
      </c>
      <c r="B156" t="s">
        <v>5</v>
      </c>
      <c r="C156" t="s">
        <v>4</v>
      </c>
      <c r="D156">
        <v>7.13</v>
      </c>
      <c r="E156">
        <f t="shared" si="4"/>
        <v>7.13</v>
      </c>
      <c r="F156">
        <f t="shared" si="5"/>
        <v>7.4942857142857147</v>
      </c>
    </row>
    <row r="157" spans="1:6" x14ac:dyDescent="0.35">
      <c r="A157">
        <v>1983</v>
      </c>
      <c r="B157" t="s">
        <v>5</v>
      </c>
      <c r="C157" t="s">
        <v>4</v>
      </c>
      <c r="D157">
        <v>7.88</v>
      </c>
      <c r="E157">
        <f t="shared" si="4"/>
        <v>7.88</v>
      </c>
      <c r="F157">
        <f t="shared" si="5"/>
        <v>7.58</v>
      </c>
    </row>
    <row r="158" spans="1:6" x14ac:dyDescent="0.35">
      <c r="A158">
        <v>1984</v>
      </c>
      <c r="B158" t="s">
        <v>5</v>
      </c>
      <c r="C158" t="s">
        <v>4</v>
      </c>
      <c r="D158">
        <v>7.17</v>
      </c>
      <c r="E158">
        <f t="shared" si="4"/>
        <v>7.17</v>
      </c>
      <c r="F158">
        <f t="shared" si="5"/>
        <v>7.5500000000000016</v>
      </c>
    </row>
    <row r="159" spans="1:6" x14ac:dyDescent="0.35">
      <c r="A159">
        <v>1985</v>
      </c>
      <c r="B159" t="s">
        <v>5</v>
      </c>
      <c r="C159" t="s">
        <v>4</v>
      </c>
      <c r="D159">
        <v>6.61</v>
      </c>
      <c r="E159">
        <f t="shared" si="4"/>
        <v>6.61</v>
      </c>
      <c r="F159">
        <f t="shared" si="5"/>
        <v>7.4228571428571426</v>
      </c>
    </row>
    <row r="160" spans="1:6" x14ac:dyDescent="0.35">
      <c r="A160">
        <v>1986</v>
      </c>
      <c r="B160" t="s">
        <v>5</v>
      </c>
      <c r="C160" t="s">
        <v>4</v>
      </c>
      <c r="D160">
        <v>8.0299999999999994</v>
      </c>
      <c r="E160">
        <f t="shared" si="4"/>
        <v>8.0299999999999994</v>
      </c>
      <c r="F160">
        <f t="shared" si="5"/>
        <v>7.4771428571428569</v>
      </c>
    </row>
    <row r="161" spans="1:6" x14ac:dyDescent="0.35">
      <c r="A161">
        <v>1987</v>
      </c>
      <c r="B161" t="s">
        <v>5</v>
      </c>
      <c r="C161" t="s">
        <v>4</v>
      </c>
      <c r="D161">
        <v>8.56</v>
      </c>
      <c r="E161">
        <f t="shared" si="4"/>
        <v>8.56</v>
      </c>
      <c r="F161">
        <f t="shared" si="5"/>
        <v>7.6328571428571426</v>
      </c>
    </row>
    <row r="162" spans="1:6" x14ac:dyDescent="0.35">
      <c r="A162">
        <v>1988</v>
      </c>
      <c r="B162" t="s">
        <v>5</v>
      </c>
      <c r="C162" t="s">
        <v>4</v>
      </c>
      <c r="D162">
        <v>7.92</v>
      </c>
      <c r="E162">
        <f t="shared" si="4"/>
        <v>7.92</v>
      </c>
      <c r="F162">
        <f t="shared" si="5"/>
        <v>7.6142857142857148</v>
      </c>
    </row>
    <row r="163" spans="1:6" x14ac:dyDescent="0.35">
      <c r="A163">
        <v>1989</v>
      </c>
      <c r="B163" t="s">
        <v>5</v>
      </c>
      <c r="C163" t="s">
        <v>4</v>
      </c>
      <c r="D163">
        <v>7.67</v>
      </c>
      <c r="E163">
        <f t="shared" si="4"/>
        <v>7.67</v>
      </c>
      <c r="F163">
        <f t="shared" si="5"/>
        <v>7.6914285714285722</v>
      </c>
    </row>
    <row r="164" spans="1:6" x14ac:dyDescent="0.35">
      <c r="A164">
        <v>1990</v>
      </c>
      <c r="B164" t="s">
        <v>5</v>
      </c>
      <c r="C164" t="s">
        <v>4</v>
      </c>
      <c r="D164">
        <v>7.82</v>
      </c>
      <c r="E164">
        <f t="shared" si="4"/>
        <v>7.82</v>
      </c>
      <c r="F164">
        <f t="shared" si="5"/>
        <v>7.6828571428571442</v>
      </c>
    </row>
    <row r="165" spans="1:6" x14ac:dyDescent="0.35">
      <c r="A165">
        <v>1991</v>
      </c>
      <c r="B165" t="s">
        <v>5</v>
      </c>
      <c r="C165" t="s">
        <v>4</v>
      </c>
      <c r="D165">
        <v>7.89</v>
      </c>
      <c r="E165">
        <f t="shared" si="4"/>
        <v>7.89</v>
      </c>
      <c r="F165">
        <f t="shared" si="5"/>
        <v>7.7857142857142865</v>
      </c>
    </row>
    <row r="166" spans="1:6" x14ac:dyDescent="0.35">
      <c r="A166">
        <v>1992</v>
      </c>
      <c r="B166" t="s">
        <v>5</v>
      </c>
      <c r="C166" t="s">
        <v>4</v>
      </c>
      <c r="D166">
        <v>8.77</v>
      </c>
      <c r="E166">
        <f t="shared" si="4"/>
        <v>8.77</v>
      </c>
      <c r="F166">
        <f t="shared" si="5"/>
        <v>8.0942857142857143</v>
      </c>
    </row>
    <row r="167" spans="1:6" x14ac:dyDescent="0.35">
      <c r="A167">
        <v>1993</v>
      </c>
      <c r="B167" t="s">
        <v>5</v>
      </c>
      <c r="C167" t="s">
        <v>4</v>
      </c>
      <c r="D167">
        <v>7.69</v>
      </c>
      <c r="E167">
        <f t="shared" si="4"/>
        <v>7.69</v>
      </c>
      <c r="F167">
        <f t="shared" si="5"/>
        <v>8.0457142857142845</v>
      </c>
    </row>
    <row r="168" spans="1:6" x14ac:dyDescent="0.35">
      <c r="A168">
        <v>1994</v>
      </c>
      <c r="B168" t="s">
        <v>5</v>
      </c>
      <c r="C168" t="s">
        <v>4</v>
      </c>
      <c r="D168">
        <v>8.27</v>
      </c>
      <c r="E168">
        <f t="shared" si="4"/>
        <v>8.27</v>
      </c>
      <c r="F168">
        <f t="shared" si="5"/>
        <v>8.0042857142857144</v>
      </c>
    </row>
    <row r="169" spans="1:6" x14ac:dyDescent="0.35">
      <c r="A169">
        <v>1995</v>
      </c>
      <c r="B169" t="s">
        <v>5</v>
      </c>
      <c r="C169" t="s">
        <v>4</v>
      </c>
      <c r="D169">
        <v>8.49</v>
      </c>
      <c r="E169">
        <f t="shared" si="4"/>
        <v>8.49</v>
      </c>
      <c r="F169">
        <f t="shared" si="5"/>
        <v>8.0857142857142854</v>
      </c>
    </row>
    <row r="170" spans="1:6" x14ac:dyDescent="0.35">
      <c r="A170">
        <v>1996</v>
      </c>
      <c r="B170" t="s">
        <v>5</v>
      </c>
      <c r="C170" t="s">
        <v>4</v>
      </c>
      <c r="D170">
        <v>7.16</v>
      </c>
      <c r="E170">
        <f t="shared" si="4"/>
        <v>7.16</v>
      </c>
      <c r="F170">
        <f t="shared" si="5"/>
        <v>8.0128571428571433</v>
      </c>
    </row>
    <row r="171" spans="1:6" x14ac:dyDescent="0.35">
      <c r="A171">
        <v>1997</v>
      </c>
      <c r="B171" t="s">
        <v>5</v>
      </c>
      <c r="C171" t="s">
        <v>4</v>
      </c>
      <c r="D171">
        <v>8.23</v>
      </c>
      <c r="E171">
        <f t="shared" si="4"/>
        <v>8.23</v>
      </c>
      <c r="F171">
        <f t="shared" si="5"/>
        <v>8.071428571428573</v>
      </c>
    </row>
    <row r="172" spans="1:6" x14ac:dyDescent="0.35">
      <c r="A172">
        <v>1998</v>
      </c>
      <c r="B172" t="s">
        <v>5</v>
      </c>
      <c r="C172" t="s">
        <v>4</v>
      </c>
      <c r="D172">
        <v>8.7200000000000006</v>
      </c>
      <c r="E172">
        <f t="shared" si="4"/>
        <v>8.7200000000000006</v>
      </c>
      <c r="F172">
        <f t="shared" si="5"/>
        <v>8.19</v>
      </c>
    </row>
    <row r="173" spans="1:6" x14ac:dyDescent="0.35">
      <c r="A173">
        <v>1999</v>
      </c>
      <c r="B173" t="s">
        <v>5</v>
      </c>
      <c r="C173" t="s">
        <v>4</v>
      </c>
      <c r="D173">
        <v>7.69</v>
      </c>
      <c r="E173">
        <f t="shared" si="4"/>
        <v>7.69</v>
      </c>
      <c r="F173">
        <f t="shared" si="5"/>
        <v>8.0357142857142865</v>
      </c>
    </row>
    <row r="174" spans="1:6" x14ac:dyDescent="0.35">
      <c r="A174">
        <v>2000</v>
      </c>
      <c r="B174" t="s">
        <v>5</v>
      </c>
      <c r="C174" t="s">
        <v>4</v>
      </c>
      <c r="D174">
        <v>7.63</v>
      </c>
      <c r="E174">
        <f t="shared" si="4"/>
        <v>7.63</v>
      </c>
      <c r="F174">
        <f t="shared" si="5"/>
        <v>8.0271428571428576</v>
      </c>
    </row>
    <row r="175" spans="1:6" x14ac:dyDescent="0.35">
      <c r="A175">
        <v>2001</v>
      </c>
      <c r="B175" t="s">
        <v>5</v>
      </c>
      <c r="C175" t="s">
        <v>4</v>
      </c>
      <c r="D175">
        <v>7.77</v>
      </c>
      <c r="E175">
        <f t="shared" si="4"/>
        <v>7.77</v>
      </c>
      <c r="F175">
        <f t="shared" si="5"/>
        <v>7.9557142857142855</v>
      </c>
    </row>
    <row r="176" spans="1:6" x14ac:dyDescent="0.35">
      <c r="A176">
        <v>2002</v>
      </c>
      <c r="B176" t="s">
        <v>5</v>
      </c>
      <c r="C176" t="s">
        <v>4</v>
      </c>
      <c r="D176">
        <v>7.82</v>
      </c>
      <c r="E176">
        <f t="shared" si="4"/>
        <v>7.82</v>
      </c>
      <c r="F176">
        <f t="shared" si="5"/>
        <v>7.86</v>
      </c>
    </row>
    <row r="177" spans="1:6" x14ac:dyDescent="0.35">
      <c r="A177">
        <v>2003</v>
      </c>
      <c r="B177" t="s">
        <v>5</v>
      </c>
      <c r="C177" t="s">
        <v>4</v>
      </c>
      <c r="D177">
        <v>8.48</v>
      </c>
      <c r="E177">
        <f t="shared" si="4"/>
        <v>8.48</v>
      </c>
      <c r="F177">
        <f t="shared" si="5"/>
        <v>8.0485714285714298</v>
      </c>
    </row>
    <row r="178" spans="1:6" x14ac:dyDescent="0.35">
      <c r="A178">
        <v>2004</v>
      </c>
      <c r="B178" t="s">
        <v>5</v>
      </c>
      <c r="C178" t="s">
        <v>4</v>
      </c>
      <c r="D178">
        <v>8.9499999999999993</v>
      </c>
      <c r="E178">
        <f t="shared" si="4"/>
        <v>8.9499999999999993</v>
      </c>
      <c r="F178">
        <f t="shared" si="5"/>
        <v>8.1514285714285712</v>
      </c>
    </row>
    <row r="179" spans="1:6" x14ac:dyDescent="0.35">
      <c r="A179">
        <v>2005</v>
      </c>
      <c r="B179" t="s">
        <v>5</v>
      </c>
      <c r="C179" t="s">
        <v>4</v>
      </c>
      <c r="D179">
        <v>8.3800000000000008</v>
      </c>
      <c r="E179">
        <f t="shared" si="4"/>
        <v>8.3800000000000008</v>
      </c>
      <c r="F179">
        <f t="shared" si="5"/>
        <v>8.1028571428571432</v>
      </c>
    </row>
    <row r="180" spans="1:6" x14ac:dyDescent="0.35">
      <c r="A180">
        <v>2006</v>
      </c>
      <c r="B180" t="s">
        <v>5</v>
      </c>
      <c r="C180" t="s">
        <v>4</v>
      </c>
      <c r="D180">
        <v>8.31</v>
      </c>
      <c r="E180">
        <f t="shared" si="4"/>
        <v>8.31</v>
      </c>
      <c r="F180">
        <f t="shared" si="5"/>
        <v>8.1914285714285722</v>
      </c>
    </row>
    <row r="181" spans="1:6" x14ac:dyDescent="0.35">
      <c r="A181">
        <v>2007</v>
      </c>
      <c r="B181" t="s">
        <v>5</v>
      </c>
      <c r="C181" t="s">
        <v>4</v>
      </c>
      <c r="D181">
        <v>7.72</v>
      </c>
      <c r="E181">
        <f t="shared" si="4"/>
        <v>7.72</v>
      </c>
      <c r="F181">
        <f t="shared" si="5"/>
        <v>8.2042857142857137</v>
      </c>
    </row>
    <row r="182" spans="1:6" x14ac:dyDescent="0.35">
      <c r="A182">
        <v>2008</v>
      </c>
      <c r="B182" t="s">
        <v>5</v>
      </c>
      <c r="C182" t="s">
        <v>4</v>
      </c>
      <c r="D182">
        <v>7.3</v>
      </c>
      <c r="E182">
        <f t="shared" si="4"/>
        <v>7.3</v>
      </c>
      <c r="F182">
        <f t="shared" si="5"/>
        <v>8.137142857142857</v>
      </c>
    </row>
    <row r="183" spans="1:6" x14ac:dyDescent="0.35">
      <c r="A183">
        <v>2009</v>
      </c>
      <c r="B183" t="s">
        <v>5</v>
      </c>
      <c r="C183" t="s">
        <v>4</v>
      </c>
      <c r="D183">
        <v>7.8</v>
      </c>
      <c r="E183">
        <f t="shared" si="4"/>
        <v>7.8</v>
      </c>
      <c r="F183">
        <f t="shared" si="5"/>
        <v>8.1342857142857135</v>
      </c>
    </row>
    <row r="184" spans="1:6" x14ac:dyDescent="0.35">
      <c r="A184">
        <v>2010</v>
      </c>
      <c r="B184" t="s">
        <v>5</v>
      </c>
      <c r="C184" t="s">
        <v>4</v>
      </c>
      <c r="D184">
        <v>8.33</v>
      </c>
      <c r="E184">
        <f t="shared" si="4"/>
        <v>8.33</v>
      </c>
      <c r="F184">
        <f t="shared" si="5"/>
        <v>8.1128571428571412</v>
      </c>
    </row>
    <row r="185" spans="1:6" x14ac:dyDescent="0.35">
      <c r="A185">
        <v>2011</v>
      </c>
      <c r="B185" t="s">
        <v>5</v>
      </c>
      <c r="C185" t="s">
        <v>4</v>
      </c>
      <c r="D185">
        <v>7.21</v>
      </c>
      <c r="E185">
        <f t="shared" si="4"/>
        <v>7.21</v>
      </c>
      <c r="F185">
        <f t="shared" si="5"/>
        <v>7.8642857142857139</v>
      </c>
    </row>
    <row r="186" spans="1:6" x14ac:dyDescent="0.35">
      <c r="A186">
        <v>2012</v>
      </c>
      <c r="B186" t="s">
        <v>5</v>
      </c>
      <c r="C186" t="s">
        <v>4</v>
      </c>
      <c r="D186">
        <v>7.85</v>
      </c>
      <c r="E186">
        <f t="shared" si="4"/>
        <v>7.85</v>
      </c>
      <c r="F186">
        <f t="shared" si="5"/>
        <v>7.7885714285714291</v>
      </c>
    </row>
    <row r="187" spans="1:6" x14ac:dyDescent="0.35">
      <c r="A187">
        <v>2013</v>
      </c>
      <c r="B187" t="s">
        <v>5</v>
      </c>
      <c r="C187" t="s">
        <v>4</v>
      </c>
      <c r="D187">
        <v>9.85</v>
      </c>
      <c r="E187">
        <f t="shared" si="4"/>
        <v>9.85</v>
      </c>
      <c r="F187">
        <f t="shared" si="5"/>
        <v>8.0085714285714289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361C-FCF5-4593-81BB-98B711605664}">
  <dimension ref="A1:C189"/>
  <sheetViews>
    <sheetView workbookViewId="0">
      <selection activeCell="B5" sqref="B5"/>
    </sheetView>
  </sheetViews>
  <sheetFormatPr defaultRowHeight="14.5" x14ac:dyDescent="0.35"/>
  <cols>
    <col min="2" max="2" width="16.90625" customWidth="1"/>
    <col min="3" max="3" width="18.08984375" customWidth="1"/>
  </cols>
  <sheetData>
    <row r="1" spans="1:3" x14ac:dyDescent="0.35">
      <c r="A1" t="s">
        <v>0</v>
      </c>
      <c r="B1" t="s">
        <v>3</v>
      </c>
    </row>
    <row r="2" spans="1:3" x14ac:dyDescent="0.35">
      <c r="A2">
        <v>1828</v>
      </c>
      <c r="B2">
        <v>8.17</v>
      </c>
    </row>
    <row r="3" spans="1:3" x14ac:dyDescent="0.35">
      <c r="A3">
        <v>1829</v>
      </c>
      <c r="B3">
        <v>7.94</v>
      </c>
    </row>
    <row r="4" spans="1:3" x14ac:dyDescent="0.35">
      <c r="A4">
        <v>1830</v>
      </c>
      <c r="B4">
        <v>8.52</v>
      </c>
    </row>
    <row r="5" spans="1:3" x14ac:dyDescent="0.35">
      <c r="A5">
        <v>1831</v>
      </c>
      <c r="B5">
        <v>7.64</v>
      </c>
    </row>
    <row r="6" spans="1:3" x14ac:dyDescent="0.35">
      <c r="A6">
        <v>1832</v>
      </c>
      <c r="B6">
        <v>7.45</v>
      </c>
    </row>
    <row r="7" spans="1:3" x14ac:dyDescent="0.35">
      <c r="A7">
        <v>1833</v>
      </c>
      <c r="B7">
        <v>8.01</v>
      </c>
    </row>
    <row r="8" spans="1:3" x14ac:dyDescent="0.35">
      <c r="A8">
        <v>1834</v>
      </c>
      <c r="B8">
        <v>8.15</v>
      </c>
      <c r="C8">
        <f>AVERAGE(B2:B8)</f>
        <v>7.9828571428571422</v>
      </c>
    </row>
    <row r="9" spans="1:3" x14ac:dyDescent="0.35">
      <c r="A9">
        <v>1835</v>
      </c>
      <c r="B9">
        <v>7.39</v>
      </c>
      <c r="C9">
        <f t="shared" ref="C9:C72" si="0">AVERAGE(B3:B9)</f>
        <v>7.8714285714285719</v>
      </c>
    </row>
    <row r="10" spans="1:3" x14ac:dyDescent="0.35">
      <c r="A10">
        <v>1836</v>
      </c>
      <c r="B10">
        <v>7.7</v>
      </c>
      <c r="C10">
        <f t="shared" si="0"/>
        <v>7.8371428571428572</v>
      </c>
    </row>
    <row r="11" spans="1:3" x14ac:dyDescent="0.35">
      <c r="A11">
        <v>1837</v>
      </c>
      <c r="B11">
        <v>7.38</v>
      </c>
      <c r="C11">
        <f t="shared" si="0"/>
        <v>7.6742857142857153</v>
      </c>
    </row>
    <row r="12" spans="1:3" x14ac:dyDescent="0.35">
      <c r="A12">
        <v>1838</v>
      </c>
      <c r="B12">
        <v>7.51</v>
      </c>
      <c r="C12">
        <f t="shared" si="0"/>
        <v>7.6557142857142866</v>
      </c>
    </row>
    <row r="13" spans="1:3" x14ac:dyDescent="0.35">
      <c r="A13">
        <v>1839</v>
      </c>
      <c r="B13">
        <v>7.63</v>
      </c>
      <c r="C13">
        <f t="shared" si="0"/>
        <v>7.6814285714285715</v>
      </c>
    </row>
    <row r="14" spans="1:3" x14ac:dyDescent="0.35">
      <c r="A14">
        <v>1840</v>
      </c>
      <c r="B14">
        <v>7.8</v>
      </c>
      <c r="C14">
        <f t="shared" si="0"/>
        <v>7.6514285714285704</v>
      </c>
    </row>
    <row r="15" spans="1:3" x14ac:dyDescent="0.35">
      <c r="A15">
        <v>1841</v>
      </c>
      <c r="B15">
        <v>7.69</v>
      </c>
      <c r="C15">
        <f t="shared" si="0"/>
        <v>7.5857142857142845</v>
      </c>
    </row>
    <row r="16" spans="1:3" x14ac:dyDescent="0.35">
      <c r="A16">
        <v>1842</v>
      </c>
      <c r="B16">
        <v>8.02</v>
      </c>
      <c r="C16">
        <f t="shared" si="0"/>
        <v>7.6757142857142844</v>
      </c>
    </row>
    <row r="17" spans="1:3" x14ac:dyDescent="0.35">
      <c r="A17">
        <v>1843</v>
      </c>
      <c r="B17">
        <v>8.17</v>
      </c>
      <c r="C17">
        <f t="shared" si="0"/>
        <v>7.7428571428571429</v>
      </c>
    </row>
    <row r="18" spans="1:3" x14ac:dyDescent="0.35">
      <c r="A18">
        <v>1844</v>
      </c>
      <c r="B18">
        <v>7.65</v>
      </c>
      <c r="C18">
        <f t="shared" si="0"/>
        <v>7.781428571428572</v>
      </c>
    </row>
    <row r="19" spans="1:3" x14ac:dyDescent="0.35">
      <c r="A19">
        <v>1845</v>
      </c>
      <c r="B19">
        <v>7.85</v>
      </c>
      <c r="C19">
        <f t="shared" si="0"/>
        <v>7.83</v>
      </c>
    </row>
    <row r="20" spans="1:3" x14ac:dyDescent="0.35">
      <c r="A20">
        <v>1846</v>
      </c>
      <c r="B20">
        <v>8.5500000000000007</v>
      </c>
      <c r="C20">
        <f t="shared" si="0"/>
        <v>7.9614285714285717</v>
      </c>
    </row>
    <row r="21" spans="1:3" x14ac:dyDescent="0.35">
      <c r="A21">
        <v>1847</v>
      </c>
      <c r="B21">
        <v>8.09</v>
      </c>
      <c r="C21">
        <f t="shared" si="0"/>
        <v>8.0028571428571436</v>
      </c>
    </row>
    <row r="22" spans="1:3" x14ac:dyDescent="0.35">
      <c r="A22">
        <v>1848</v>
      </c>
      <c r="B22">
        <v>7.98</v>
      </c>
      <c r="C22">
        <f t="shared" si="0"/>
        <v>8.0442857142857154</v>
      </c>
    </row>
    <row r="23" spans="1:3" x14ac:dyDescent="0.35">
      <c r="A23">
        <v>1849</v>
      </c>
      <c r="B23">
        <v>7.98</v>
      </c>
      <c r="C23">
        <f t="shared" si="0"/>
        <v>8.03857142857143</v>
      </c>
    </row>
    <row r="24" spans="1:3" x14ac:dyDescent="0.35">
      <c r="A24">
        <v>1850</v>
      </c>
      <c r="B24">
        <v>7.9</v>
      </c>
      <c r="C24">
        <f t="shared" si="0"/>
        <v>8.0000000000000018</v>
      </c>
    </row>
    <row r="25" spans="1:3" x14ac:dyDescent="0.35">
      <c r="A25">
        <v>1851</v>
      </c>
      <c r="B25">
        <v>8.18</v>
      </c>
      <c r="C25">
        <f t="shared" si="0"/>
        <v>8.0757142857142856</v>
      </c>
    </row>
    <row r="26" spans="1:3" x14ac:dyDescent="0.35">
      <c r="A26">
        <v>1852</v>
      </c>
      <c r="B26">
        <v>8.1</v>
      </c>
      <c r="C26">
        <f t="shared" si="0"/>
        <v>8.1114285714285721</v>
      </c>
    </row>
    <row r="27" spans="1:3" x14ac:dyDescent="0.35">
      <c r="A27">
        <v>1853</v>
      </c>
      <c r="B27">
        <v>8.0399999999999991</v>
      </c>
      <c r="C27">
        <f t="shared" si="0"/>
        <v>8.0385714285714283</v>
      </c>
    </row>
    <row r="28" spans="1:3" x14ac:dyDescent="0.35">
      <c r="A28">
        <v>1854</v>
      </c>
      <c r="B28">
        <v>8.2100000000000009</v>
      </c>
      <c r="C28">
        <f t="shared" si="0"/>
        <v>8.055714285714286</v>
      </c>
    </row>
    <row r="29" spans="1:3" x14ac:dyDescent="0.35">
      <c r="A29">
        <v>1855</v>
      </c>
      <c r="B29">
        <v>8.11</v>
      </c>
      <c r="C29">
        <f t="shared" si="0"/>
        <v>8.0742857142857147</v>
      </c>
    </row>
    <row r="30" spans="1:3" x14ac:dyDescent="0.35">
      <c r="A30">
        <v>1856</v>
      </c>
      <c r="B30">
        <v>8</v>
      </c>
      <c r="C30">
        <f t="shared" si="0"/>
        <v>8.0771428571428565</v>
      </c>
    </row>
    <row r="31" spans="1:3" x14ac:dyDescent="0.35">
      <c r="A31">
        <v>1857</v>
      </c>
      <c r="B31">
        <v>7.76</v>
      </c>
      <c r="C31">
        <f t="shared" si="0"/>
        <v>8.0571428571428569</v>
      </c>
    </row>
    <row r="32" spans="1:3" x14ac:dyDescent="0.35">
      <c r="A32">
        <v>1858</v>
      </c>
      <c r="B32">
        <v>8.1</v>
      </c>
      <c r="C32">
        <f t="shared" si="0"/>
        <v>8.0457142857142863</v>
      </c>
    </row>
    <row r="33" spans="1:3" x14ac:dyDescent="0.35">
      <c r="A33">
        <v>1859</v>
      </c>
      <c r="B33">
        <v>8.25</v>
      </c>
      <c r="C33">
        <f t="shared" si="0"/>
        <v>8.0671428571428567</v>
      </c>
    </row>
    <row r="34" spans="1:3" x14ac:dyDescent="0.35">
      <c r="A34">
        <v>1860</v>
      </c>
      <c r="B34">
        <v>7.96</v>
      </c>
      <c r="C34">
        <f t="shared" si="0"/>
        <v>8.055714285714286</v>
      </c>
    </row>
    <row r="35" spans="1:3" x14ac:dyDescent="0.35">
      <c r="A35">
        <v>1861</v>
      </c>
      <c r="B35">
        <v>7.85</v>
      </c>
      <c r="C35">
        <f t="shared" si="0"/>
        <v>8.0042857142857144</v>
      </c>
    </row>
    <row r="36" spans="1:3" x14ac:dyDescent="0.35">
      <c r="A36">
        <v>1862</v>
      </c>
      <c r="B36">
        <v>7.56</v>
      </c>
      <c r="C36">
        <f t="shared" si="0"/>
        <v>7.9257142857142862</v>
      </c>
    </row>
    <row r="37" spans="1:3" x14ac:dyDescent="0.35">
      <c r="A37">
        <v>1863</v>
      </c>
      <c r="B37">
        <v>8.11</v>
      </c>
      <c r="C37">
        <f t="shared" si="0"/>
        <v>7.9414285714285722</v>
      </c>
    </row>
    <row r="38" spans="1:3" x14ac:dyDescent="0.35">
      <c r="A38">
        <v>1864</v>
      </c>
      <c r="B38">
        <v>7.98</v>
      </c>
      <c r="C38">
        <f t="shared" si="0"/>
        <v>7.9728571428571433</v>
      </c>
    </row>
    <row r="39" spans="1:3" x14ac:dyDescent="0.35">
      <c r="A39">
        <v>1865</v>
      </c>
      <c r="B39">
        <v>8.18</v>
      </c>
      <c r="C39">
        <f t="shared" si="0"/>
        <v>7.9842857142857158</v>
      </c>
    </row>
    <row r="40" spans="1:3" x14ac:dyDescent="0.35">
      <c r="A40">
        <v>1866</v>
      </c>
      <c r="B40">
        <v>8.2899999999999991</v>
      </c>
      <c r="C40">
        <f t="shared" si="0"/>
        <v>7.9899999999999993</v>
      </c>
    </row>
    <row r="41" spans="1:3" x14ac:dyDescent="0.35">
      <c r="A41">
        <v>1867</v>
      </c>
      <c r="B41">
        <v>8.44</v>
      </c>
      <c r="C41">
        <f t="shared" si="0"/>
        <v>8.0585714285714278</v>
      </c>
    </row>
    <row r="42" spans="1:3" x14ac:dyDescent="0.35">
      <c r="A42">
        <v>1868</v>
      </c>
      <c r="B42">
        <v>8.25</v>
      </c>
      <c r="C42">
        <f t="shared" si="0"/>
        <v>8.1157142857142848</v>
      </c>
    </row>
    <row r="43" spans="1:3" x14ac:dyDescent="0.35">
      <c r="A43">
        <v>1869</v>
      </c>
      <c r="B43">
        <v>8.43</v>
      </c>
      <c r="C43">
        <f t="shared" si="0"/>
        <v>8.24</v>
      </c>
    </row>
    <row r="44" spans="1:3" x14ac:dyDescent="0.35">
      <c r="A44">
        <v>1870</v>
      </c>
      <c r="B44">
        <v>8.1999999999999993</v>
      </c>
      <c r="C44">
        <f t="shared" si="0"/>
        <v>8.2528571428571418</v>
      </c>
    </row>
    <row r="45" spans="1:3" x14ac:dyDescent="0.35">
      <c r="A45">
        <v>1871</v>
      </c>
      <c r="B45">
        <v>8.1199999999999992</v>
      </c>
      <c r="C45">
        <f t="shared" si="0"/>
        <v>8.2728571428571414</v>
      </c>
    </row>
    <row r="46" spans="1:3" x14ac:dyDescent="0.35">
      <c r="A46">
        <v>1872</v>
      </c>
      <c r="B46">
        <v>8.19</v>
      </c>
      <c r="C46">
        <f t="shared" si="0"/>
        <v>8.274285714285714</v>
      </c>
    </row>
    <row r="47" spans="1:3" x14ac:dyDescent="0.35">
      <c r="A47">
        <v>1873</v>
      </c>
      <c r="B47">
        <v>8.35</v>
      </c>
      <c r="C47">
        <f t="shared" si="0"/>
        <v>8.2828571428571411</v>
      </c>
    </row>
    <row r="48" spans="1:3" x14ac:dyDescent="0.35">
      <c r="A48">
        <v>1874</v>
      </c>
      <c r="B48">
        <v>8.43</v>
      </c>
      <c r="C48">
        <f t="shared" si="0"/>
        <v>8.281428571428572</v>
      </c>
    </row>
    <row r="49" spans="1:3" x14ac:dyDescent="0.35">
      <c r="A49">
        <v>1875</v>
      </c>
      <c r="B49">
        <v>7.86</v>
      </c>
      <c r="C49">
        <f t="shared" si="0"/>
        <v>8.225714285714286</v>
      </c>
    </row>
    <row r="50" spans="1:3" x14ac:dyDescent="0.35">
      <c r="A50">
        <v>1876</v>
      </c>
      <c r="B50">
        <v>8.08</v>
      </c>
      <c r="C50">
        <f t="shared" si="0"/>
        <v>8.1757142857142853</v>
      </c>
    </row>
    <row r="51" spans="1:3" x14ac:dyDescent="0.35">
      <c r="A51">
        <v>1877</v>
      </c>
      <c r="B51">
        <v>8.5399999999999991</v>
      </c>
      <c r="C51">
        <f t="shared" si="0"/>
        <v>8.2242857142857133</v>
      </c>
    </row>
    <row r="52" spans="1:3" x14ac:dyDescent="0.35">
      <c r="A52">
        <v>1878</v>
      </c>
      <c r="B52">
        <v>8.83</v>
      </c>
      <c r="C52">
        <f t="shared" si="0"/>
        <v>8.3257142857142856</v>
      </c>
    </row>
    <row r="53" spans="1:3" x14ac:dyDescent="0.35">
      <c r="A53">
        <v>1879</v>
      </c>
      <c r="B53">
        <v>8.17</v>
      </c>
      <c r="C53">
        <f t="shared" si="0"/>
        <v>8.3228571428571421</v>
      </c>
    </row>
    <row r="54" spans="1:3" x14ac:dyDescent="0.35">
      <c r="A54">
        <v>1880</v>
      </c>
      <c r="B54">
        <v>8.1199999999999992</v>
      </c>
      <c r="C54">
        <f t="shared" si="0"/>
        <v>8.2899999999999991</v>
      </c>
    </row>
    <row r="55" spans="1:3" x14ac:dyDescent="0.35">
      <c r="A55">
        <v>1881</v>
      </c>
      <c r="B55">
        <v>8.27</v>
      </c>
      <c r="C55">
        <f t="shared" si="0"/>
        <v>8.2671428571428578</v>
      </c>
    </row>
    <row r="56" spans="1:3" x14ac:dyDescent="0.35">
      <c r="A56">
        <v>1882</v>
      </c>
      <c r="B56">
        <v>8.1300000000000008</v>
      </c>
      <c r="C56">
        <f t="shared" si="0"/>
        <v>8.3057142857142843</v>
      </c>
    </row>
    <row r="57" spans="1:3" x14ac:dyDescent="0.35">
      <c r="A57">
        <v>1883</v>
      </c>
      <c r="B57">
        <v>7.98</v>
      </c>
      <c r="C57">
        <f t="shared" si="0"/>
        <v>8.29142857142857</v>
      </c>
    </row>
    <row r="58" spans="1:3" x14ac:dyDescent="0.35">
      <c r="A58">
        <v>1884</v>
      </c>
      <c r="B58">
        <v>7.77</v>
      </c>
      <c r="C58">
        <f t="shared" si="0"/>
        <v>8.1814285714285706</v>
      </c>
    </row>
    <row r="59" spans="1:3" x14ac:dyDescent="0.35">
      <c r="A59">
        <v>1885</v>
      </c>
      <c r="B59">
        <v>7.92</v>
      </c>
      <c r="C59">
        <f t="shared" si="0"/>
        <v>8.0514285714285716</v>
      </c>
    </row>
    <row r="60" spans="1:3" x14ac:dyDescent="0.35">
      <c r="A60">
        <v>1886</v>
      </c>
      <c r="B60">
        <v>7.95</v>
      </c>
      <c r="C60">
        <f t="shared" si="0"/>
        <v>8.02</v>
      </c>
    </row>
    <row r="61" spans="1:3" x14ac:dyDescent="0.35">
      <c r="A61">
        <v>1887</v>
      </c>
      <c r="B61">
        <v>7.91</v>
      </c>
      <c r="C61">
        <f t="shared" si="0"/>
        <v>7.9900000000000011</v>
      </c>
    </row>
    <row r="62" spans="1:3" x14ac:dyDescent="0.35">
      <c r="A62">
        <v>1888</v>
      </c>
      <c r="B62">
        <v>8.09</v>
      </c>
      <c r="C62">
        <f t="shared" si="0"/>
        <v>7.9642857142857144</v>
      </c>
    </row>
    <row r="63" spans="1:3" x14ac:dyDescent="0.35">
      <c r="A63">
        <v>1889</v>
      </c>
      <c r="B63">
        <v>8.32</v>
      </c>
      <c r="C63">
        <f t="shared" si="0"/>
        <v>7.991428571428572</v>
      </c>
    </row>
    <row r="64" spans="1:3" x14ac:dyDescent="0.35">
      <c r="A64">
        <v>1890</v>
      </c>
      <c r="B64">
        <v>7.97</v>
      </c>
      <c r="C64">
        <f t="shared" si="0"/>
        <v>7.99</v>
      </c>
    </row>
    <row r="65" spans="1:3" x14ac:dyDescent="0.35">
      <c r="A65">
        <v>1891</v>
      </c>
      <c r="B65">
        <v>8.02</v>
      </c>
      <c r="C65">
        <f t="shared" si="0"/>
        <v>8.0257142857142849</v>
      </c>
    </row>
    <row r="66" spans="1:3" x14ac:dyDescent="0.35">
      <c r="A66">
        <v>1892</v>
      </c>
      <c r="B66">
        <v>8.07</v>
      </c>
      <c r="C66">
        <f t="shared" si="0"/>
        <v>8.0471428571428554</v>
      </c>
    </row>
    <row r="67" spans="1:3" x14ac:dyDescent="0.35">
      <c r="A67">
        <v>1893</v>
      </c>
      <c r="B67">
        <v>8.06</v>
      </c>
      <c r="C67">
        <f t="shared" si="0"/>
        <v>8.0628571428571441</v>
      </c>
    </row>
    <row r="68" spans="1:3" x14ac:dyDescent="0.35">
      <c r="A68">
        <v>1894</v>
      </c>
      <c r="B68">
        <v>8.16</v>
      </c>
      <c r="C68">
        <f t="shared" si="0"/>
        <v>8.0985714285714288</v>
      </c>
    </row>
    <row r="69" spans="1:3" x14ac:dyDescent="0.35">
      <c r="A69">
        <v>1895</v>
      </c>
      <c r="B69">
        <v>8.15</v>
      </c>
      <c r="C69">
        <f t="shared" si="0"/>
        <v>8.1071428571428559</v>
      </c>
    </row>
    <row r="70" spans="1:3" x14ac:dyDescent="0.35">
      <c r="A70">
        <v>1896</v>
      </c>
      <c r="B70">
        <v>8.2100000000000009</v>
      </c>
      <c r="C70">
        <f t="shared" si="0"/>
        <v>8.0914285714285707</v>
      </c>
    </row>
    <row r="71" spans="1:3" x14ac:dyDescent="0.35">
      <c r="A71">
        <v>1897</v>
      </c>
      <c r="B71">
        <v>8.2899999999999991</v>
      </c>
      <c r="C71">
        <f t="shared" si="0"/>
        <v>8.137142857142857</v>
      </c>
    </row>
    <row r="72" spans="1:3" x14ac:dyDescent="0.35">
      <c r="A72">
        <v>1898</v>
      </c>
      <c r="B72">
        <v>8.18</v>
      </c>
      <c r="C72">
        <f t="shared" si="0"/>
        <v>8.16</v>
      </c>
    </row>
    <row r="73" spans="1:3" x14ac:dyDescent="0.35">
      <c r="A73">
        <v>1899</v>
      </c>
      <c r="B73">
        <v>8.4</v>
      </c>
      <c r="C73">
        <f t="shared" ref="C73:C136" si="1">AVERAGE(B67:B73)</f>
        <v>8.2071428571428573</v>
      </c>
    </row>
    <row r="74" spans="1:3" x14ac:dyDescent="0.35">
      <c r="A74">
        <v>1900</v>
      </c>
      <c r="B74">
        <v>8.5</v>
      </c>
      <c r="C74">
        <f t="shared" si="1"/>
        <v>8.27</v>
      </c>
    </row>
    <row r="75" spans="1:3" x14ac:dyDescent="0.35">
      <c r="A75">
        <v>1901</v>
      </c>
      <c r="B75">
        <v>8.5399999999999991</v>
      </c>
      <c r="C75">
        <f t="shared" si="1"/>
        <v>8.324285714285713</v>
      </c>
    </row>
    <row r="76" spans="1:3" x14ac:dyDescent="0.35">
      <c r="A76">
        <v>1902</v>
      </c>
      <c r="B76">
        <v>8.3000000000000007</v>
      </c>
      <c r="C76">
        <f t="shared" si="1"/>
        <v>8.3457142857142852</v>
      </c>
    </row>
    <row r="77" spans="1:3" x14ac:dyDescent="0.35">
      <c r="A77">
        <v>1903</v>
      </c>
      <c r="B77">
        <v>8.2200000000000006</v>
      </c>
      <c r="C77">
        <f t="shared" si="1"/>
        <v>8.3471428571428561</v>
      </c>
    </row>
    <row r="78" spans="1:3" x14ac:dyDescent="0.35">
      <c r="A78">
        <v>1904</v>
      </c>
      <c r="B78">
        <v>8.09</v>
      </c>
      <c r="C78">
        <f t="shared" si="1"/>
        <v>8.3185714285714294</v>
      </c>
    </row>
    <row r="79" spans="1:3" x14ac:dyDescent="0.35">
      <c r="A79">
        <v>1905</v>
      </c>
      <c r="B79">
        <v>8.23</v>
      </c>
      <c r="C79">
        <f t="shared" si="1"/>
        <v>8.3257142857142856</v>
      </c>
    </row>
    <row r="80" spans="1:3" x14ac:dyDescent="0.35">
      <c r="A80">
        <v>1906</v>
      </c>
      <c r="B80">
        <v>8.3800000000000008</v>
      </c>
      <c r="C80">
        <f t="shared" si="1"/>
        <v>8.3228571428571438</v>
      </c>
    </row>
    <row r="81" spans="1:3" x14ac:dyDescent="0.35">
      <c r="A81">
        <v>1907</v>
      </c>
      <c r="B81">
        <v>7.95</v>
      </c>
      <c r="C81">
        <f t="shared" si="1"/>
        <v>8.2442857142857164</v>
      </c>
    </row>
    <row r="82" spans="1:3" x14ac:dyDescent="0.35">
      <c r="A82">
        <v>1908</v>
      </c>
      <c r="B82">
        <v>8.19</v>
      </c>
      <c r="C82">
        <f t="shared" si="1"/>
        <v>8.1942857142857157</v>
      </c>
    </row>
    <row r="83" spans="1:3" x14ac:dyDescent="0.35">
      <c r="A83">
        <v>1909</v>
      </c>
      <c r="B83">
        <v>8.18</v>
      </c>
      <c r="C83">
        <f t="shared" si="1"/>
        <v>8.1771428571428579</v>
      </c>
    </row>
    <row r="84" spans="1:3" x14ac:dyDescent="0.35">
      <c r="A84">
        <v>1910</v>
      </c>
      <c r="B84">
        <v>8.2200000000000006</v>
      </c>
      <c r="C84">
        <f t="shared" si="1"/>
        <v>8.1771428571428579</v>
      </c>
    </row>
    <row r="85" spans="1:3" x14ac:dyDescent="0.35">
      <c r="A85">
        <v>1911</v>
      </c>
      <c r="B85">
        <v>8.18</v>
      </c>
      <c r="C85">
        <f t="shared" si="1"/>
        <v>8.19</v>
      </c>
    </row>
    <row r="86" spans="1:3" x14ac:dyDescent="0.35">
      <c r="A86">
        <v>1912</v>
      </c>
      <c r="B86">
        <v>8.17</v>
      </c>
      <c r="C86">
        <f t="shared" si="1"/>
        <v>8.1814285714285724</v>
      </c>
    </row>
    <row r="87" spans="1:3" x14ac:dyDescent="0.35">
      <c r="A87">
        <v>1913</v>
      </c>
      <c r="B87">
        <v>8.3000000000000007</v>
      </c>
      <c r="C87">
        <f t="shared" si="1"/>
        <v>8.17</v>
      </c>
    </row>
    <row r="88" spans="1:3" x14ac:dyDescent="0.35">
      <c r="A88">
        <v>1914</v>
      </c>
      <c r="B88">
        <v>8.59</v>
      </c>
      <c r="C88">
        <f t="shared" si="1"/>
        <v>8.2614285714285707</v>
      </c>
    </row>
    <row r="89" spans="1:3" x14ac:dyDescent="0.35">
      <c r="A89">
        <v>1915</v>
      </c>
      <c r="B89">
        <v>8.59</v>
      </c>
      <c r="C89">
        <f t="shared" si="1"/>
        <v>8.3185714285714294</v>
      </c>
    </row>
    <row r="90" spans="1:3" x14ac:dyDescent="0.35">
      <c r="A90">
        <v>1916</v>
      </c>
      <c r="B90">
        <v>8.23</v>
      </c>
      <c r="C90">
        <f t="shared" si="1"/>
        <v>8.3257142857142874</v>
      </c>
    </row>
    <row r="91" spans="1:3" x14ac:dyDescent="0.35">
      <c r="A91">
        <v>1917</v>
      </c>
      <c r="B91">
        <v>8.02</v>
      </c>
      <c r="C91">
        <f t="shared" si="1"/>
        <v>8.2971428571428572</v>
      </c>
    </row>
    <row r="92" spans="1:3" x14ac:dyDescent="0.35">
      <c r="A92">
        <v>1918</v>
      </c>
      <c r="B92">
        <v>8.1300000000000008</v>
      </c>
      <c r="C92">
        <f t="shared" si="1"/>
        <v>8.2899999999999991</v>
      </c>
    </row>
    <row r="93" spans="1:3" x14ac:dyDescent="0.35">
      <c r="A93">
        <v>1919</v>
      </c>
      <c r="B93">
        <v>8.3800000000000008</v>
      </c>
      <c r="C93">
        <f t="shared" si="1"/>
        <v>8.3200000000000021</v>
      </c>
    </row>
    <row r="94" spans="1:3" x14ac:dyDescent="0.35">
      <c r="A94">
        <v>1920</v>
      </c>
      <c r="B94">
        <v>8.36</v>
      </c>
      <c r="C94">
        <f t="shared" si="1"/>
        <v>8.3285714285714292</v>
      </c>
    </row>
    <row r="95" spans="1:3" x14ac:dyDescent="0.35">
      <c r="A95">
        <v>1921</v>
      </c>
      <c r="B95">
        <v>8.57</v>
      </c>
      <c r="C95">
        <f t="shared" si="1"/>
        <v>8.3257142857142856</v>
      </c>
    </row>
    <row r="96" spans="1:3" x14ac:dyDescent="0.35">
      <c r="A96">
        <v>1922</v>
      </c>
      <c r="B96">
        <v>8.41</v>
      </c>
      <c r="C96">
        <f t="shared" si="1"/>
        <v>8.3000000000000007</v>
      </c>
    </row>
    <row r="97" spans="1:3" x14ac:dyDescent="0.35">
      <c r="A97">
        <v>1923</v>
      </c>
      <c r="B97">
        <v>8.42</v>
      </c>
      <c r="C97">
        <f t="shared" si="1"/>
        <v>8.3271428571428583</v>
      </c>
    </row>
    <row r="98" spans="1:3" x14ac:dyDescent="0.35">
      <c r="A98">
        <v>1924</v>
      </c>
      <c r="B98">
        <v>8.51</v>
      </c>
      <c r="C98">
        <f t="shared" si="1"/>
        <v>8.3971428571428568</v>
      </c>
    </row>
    <row r="99" spans="1:3" x14ac:dyDescent="0.35">
      <c r="A99">
        <v>1925</v>
      </c>
      <c r="B99">
        <v>8.5299999999999994</v>
      </c>
      <c r="C99">
        <f t="shared" si="1"/>
        <v>8.4542857142857137</v>
      </c>
    </row>
    <row r="100" spans="1:3" x14ac:dyDescent="0.35">
      <c r="A100">
        <v>1926</v>
      </c>
      <c r="B100">
        <v>8.73</v>
      </c>
      <c r="C100">
        <f t="shared" si="1"/>
        <v>8.5042857142857144</v>
      </c>
    </row>
    <row r="101" spans="1:3" x14ac:dyDescent="0.35">
      <c r="A101">
        <v>1927</v>
      </c>
      <c r="B101">
        <v>8.52</v>
      </c>
      <c r="C101">
        <f t="shared" si="1"/>
        <v>8.5271428571428576</v>
      </c>
    </row>
    <row r="102" spans="1:3" x14ac:dyDescent="0.35">
      <c r="A102">
        <v>1928</v>
      </c>
      <c r="B102">
        <v>8.6300000000000008</v>
      </c>
      <c r="C102">
        <f t="shared" si="1"/>
        <v>8.5357142857142847</v>
      </c>
    </row>
    <row r="103" spans="1:3" x14ac:dyDescent="0.35">
      <c r="A103">
        <v>1929</v>
      </c>
      <c r="B103">
        <v>8.24</v>
      </c>
      <c r="C103">
        <f t="shared" si="1"/>
        <v>8.5114285714285707</v>
      </c>
    </row>
    <row r="104" spans="1:3" x14ac:dyDescent="0.35">
      <c r="A104">
        <v>1930</v>
      </c>
      <c r="B104">
        <v>8.6300000000000008</v>
      </c>
      <c r="C104">
        <f t="shared" si="1"/>
        <v>8.5414285714285718</v>
      </c>
    </row>
    <row r="105" spans="1:3" x14ac:dyDescent="0.35">
      <c r="A105">
        <v>1931</v>
      </c>
      <c r="B105">
        <v>8.7200000000000006</v>
      </c>
      <c r="C105">
        <f t="shared" si="1"/>
        <v>8.5714285714285712</v>
      </c>
    </row>
    <row r="106" spans="1:3" x14ac:dyDescent="0.35">
      <c r="A106">
        <v>1932</v>
      </c>
      <c r="B106">
        <v>8.7100000000000009</v>
      </c>
      <c r="C106">
        <f t="shared" si="1"/>
        <v>8.5971428571428579</v>
      </c>
    </row>
    <row r="107" spans="1:3" x14ac:dyDescent="0.35">
      <c r="A107">
        <v>1933</v>
      </c>
      <c r="B107">
        <v>8.34</v>
      </c>
      <c r="C107">
        <f t="shared" si="1"/>
        <v>8.5414285714285718</v>
      </c>
    </row>
    <row r="108" spans="1:3" x14ac:dyDescent="0.35">
      <c r="A108">
        <v>1934</v>
      </c>
      <c r="B108">
        <v>8.6300000000000008</v>
      </c>
      <c r="C108">
        <f t="shared" si="1"/>
        <v>8.5571428571428569</v>
      </c>
    </row>
    <row r="109" spans="1:3" x14ac:dyDescent="0.35">
      <c r="A109">
        <v>1935</v>
      </c>
      <c r="B109">
        <v>8.52</v>
      </c>
      <c r="C109">
        <f t="shared" si="1"/>
        <v>8.5414285714285718</v>
      </c>
    </row>
    <row r="110" spans="1:3" x14ac:dyDescent="0.35">
      <c r="A110">
        <v>1936</v>
      </c>
      <c r="B110">
        <v>8.5500000000000007</v>
      </c>
      <c r="C110">
        <f t="shared" si="1"/>
        <v>8.5857142857142872</v>
      </c>
    </row>
    <row r="111" spans="1:3" x14ac:dyDescent="0.35">
      <c r="A111">
        <v>1937</v>
      </c>
      <c r="B111">
        <v>8.6999999999999993</v>
      </c>
      <c r="C111">
        <f t="shared" si="1"/>
        <v>8.5957142857142852</v>
      </c>
    </row>
    <row r="112" spans="1:3" x14ac:dyDescent="0.35">
      <c r="A112">
        <v>1938</v>
      </c>
      <c r="B112">
        <v>8.86</v>
      </c>
      <c r="C112">
        <f t="shared" si="1"/>
        <v>8.6157142857142865</v>
      </c>
    </row>
    <row r="113" spans="1:3" x14ac:dyDescent="0.35">
      <c r="A113">
        <v>1939</v>
      </c>
      <c r="B113">
        <v>8.76</v>
      </c>
      <c r="C113">
        <f t="shared" si="1"/>
        <v>8.622857142857141</v>
      </c>
    </row>
    <row r="114" spans="1:3" x14ac:dyDescent="0.35">
      <c r="A114">
        <v>1940</v>
      </c>
      <c r="B114">
        <v>8.76</v>
      </c>
      <c r="C114">
        <f t="shared" si="1"/>
        <v>8.6828571428571415</v>
      </c>
    </row>
    <row r="115" spans="1:3" x14ac:dyDescent="0.35">
      <c r="A115">
        <v>1941</v>
      </c>
      <c r="B115">
        <v>8.77</v>
      </c>
      <c r="C115">
        <f t="shared" si="1"/>
        <v>8.7028571428571411</v>
      </c>
    </row>
    <row r="116" spans="1:3" x14ac:dyDescent="0.35">
      <c r="A116">
        <v>1942</v>
      </c>
      <c r="B116">
        <v>8.73</v>
      </c>
      <c r="C116">
        <f t="shared" si="1"/>
        <v>8.7328571428571422</v>
      </c>
    </row>
    <row r="117" spans="1:3" x14ac:dyDescent="0.35">
      <c r="A117">
        <v>1943</v>
      </c>
      <c r="B117">
        <v>8.76</v>
      </c>
      <c r="C117">
        <f t="shared" si="1"/>
        <v>8.7628571428571416</v>
      </c>
    </row>
    <row r="118" spans="1:3" x14ac:dyDescent="0.35">
      <c r="A118">
        <v>1944</v>
      </c>
      <c r="B118">
        <v>8.85</v>
      </c>
      <c r="C118">
        <f t="shared" si="1"/>
        <v>8.7842857142857138</v>
      </c>
    </row>
    <row r="119" spans="1:3" x14ac:dyDescent="0.35">
      <c r="A119">
        <v>1945</v>
      </c>
      <c r="B119">
        <v>8.58</v>
      </c>
      <c r="C119">
        <f t="shared" si="1"/>
        <v>8.7442857142857129</v>
      </c>
    </row>
    <row r="120" spans="1:3" x14ac:dyDescent="0.35">
      <c r="A120">
        <v>1946</v>
      </c>
      <c r="B120">
        <v>8.68</v>
      </c>
      <c r="C120">
        <f t="shared" si="1"/>
        <v>8.732857142857144</v>
      </c>
    </row>
    <row r="121" spans="1:3" x14ac:dyDescent="0.35">
      <c r="A121">
        <v>1947</v>
      </c>
      <c r="B121">
        <v>8.8000000000000007</v>
      </c>
      <c r="C121">
        <f t="shared" si="1"/>
        <v>8.7385714285714293</v>
      </c>
    </row>
    <row r="122" spans="1:3" x14ac:dyDescent="0.35">
      <c r="A122">
        <v>1948</v>
      </c>
      <c r="B122">
        <v>8.75</v>
      </c>
      <c r="C122">
        <f t="shared" si="1"/>
        <v>8.7357142857142858</v>
      </c>
    </row>
    <row r="123" spans="1:3" x14ac:dyDescent="0.35">
      <c r="A123">
        <v>1949</v>
      </c>
      <c r="B123">
        <v>8.59</v>
      </c>
      <c r="C123">
        <f t="shared" si="1"/>
        <v>8.7157142857142862</v>
      </c>
    </row>
    <row r="124" spans="1:3" x14ac:dyDescent="0.35">
      <c r="A124">
        <v>1950</v>
      </c>
      <c r="B124">
        <v>8.3699999999999992</v>
      </c>
      <c r="C124">
        <f t="shared" si="1"/>
        <v>8.66</v>
      </c>
    </row>
    <row r="125" spans="1:3" x14ac:dyDescent="0.35">
      <c r="A125">
        <v>1951</v>
      </c>
      <c r="B125">
        <v>8.6300000000000008</v>
      </c>
      <c r="C125">
        <f t="shared" si="1"/>
        <v>8.6285714285714299</v>
      </c>
    </row>
    <row r="126" spans="1:3" x14ac:dyDescent="0.35">
      <c r="A126">
        <v>1952</v>
      </c>
      <c r="B126">
        <v>8.64</v>
      </c>
      <c r="C126">
        <f t="shared" si="1"/>
        <v>8.637142857142857</v>
      </c>
    </row>
    <row r="127" spans="1:3" x14ac:dyDescent="0.35">
      <c r="A127">
        <v>1953</v>
      </c>
      <c r="B127">
        <v>8.8699999999999992</v>
      </c>
      <c r="C127">
        <f t="shared" si="1"/>
        <v>8.6642857142857146</v>
      </c>
    </row>
    <row r="128" spans="1:3" x14ac:dyDescent="0.35">
      <c r="A128">
        <v>1954</v>
      </c>
      <c r="B128">
        <v>8.56</v>
      </c>
      <c r="C128">
        <f t="shared" si="1"/>
        <v>8.6300000000000008</v>
      </c>
    </row>
    <row r="129" spans="1:3" x14ac:dyDescent="0.35">
      <c r="A129">
        <v>1955</v>
      </c>
      <c r="B129">
        <v>8.6300000000000008</v>
      </c>
      <c r="C129">
        <f t="shared" si="1"/>
        <v>8.612857142857143</v>
      </c>
    </row>
    <row r="130" spans="1:3" x14ac:dyDescent="0.35">
      <c r="A130">
        <v>1956</v>
      </c>
      <c r="B130">
        <v>8.2799999999999994</v>
      </c>
      <c r="C130">
        <f t="shared" si="1"/>
        <v>8.5685714285714294</v>
      </c>
    </row>
    <row r="131" spans="1:3" x14ac:dyDescent="0.35">
      <c r="A131">
        <v>1957</v>
      </c>
      <c r="B131">
        <v>8.73</v>
      </c>
      <c r="C131">
        <f t="shared" si="1"/>
        <v>8.620000000000001</v>
      </c>
    </row>
    <row r="132" spans="1:3" x14ac:dyDescent="0.35">
      <c r="A132">
        <v>1958</v>
      </c>
      <c r="B132">
        <v>8.77</v>
      </c>
      <c r="C132">
        <f t="shared" si="1"/>
        <v>8.64</v>
      </c>
    </row>
    <row r="133" spans="1:3" x14ac:dyDescent="0.35">
      <c r="A133">
        <v>1959</v>
      </c>
      <c r="B133">
        <v>8.73</v>
      </c>
      <c r="C133">
        <f t="shared" si="1"/>
        <v>8.6528571428571439</v>
      </c>
    </row>
    <row r="134" spans="1:3" x14ac:dyDescent="0.35">
      <c r="A134">
        <v>1960</v>
      </c>
      <c r="B134">
        <v>8.58</v>
      </c>
      <c r="C134">
        <f t="shared" si="1"/>
        <v>8.6114285714285721</v>
      </c>
    </row>
    <row r="135" spans="1:3" x14ac:dyDescent="0.35">
      <c r="A135">
        <v>1961</v>
      </c>
      <c r="B135">
        <v>8.8000000000000007</v>
      </c>
      <c r="C135">
        <f t="shared" si="1"/>
        <v>8.6457142857142859</v>
      </c>
    </row>
    <row r="136" spans="1:3" x14ac:dyDescent="0.35">
      <c r="A136">
        <v>1962</v>
      </c>
      <c r="B136">
        <v>8.75</v>
      </c>
      <c r="C136">
        <f t="shared" si="1"/>
        <v>8.6628571428571437</v>
      </c>
    </row>
    <row r="137" spans="1:3" x14ac:dyDescent="0.35">
      <c r="A137">
        <v>1963</v>
      </c>
      <c r="B137">
        <v>8.86</v>
      </c>
      <c r="C137">
        <f t="shared" ref="C137:C189" si="2">AVERAGE(B131:B137)</f>
        <v>8.7457142857142856</v>
      </c>
    </row>
    <row r="138" spans="1:3" x14ac:dyDescent="0.35">
      <c r="A138">
        <v>1964</v>
      </c>
      <c r="B138">
        <v>8.41</v>
      </c>
      <c r="C138">
        <f t="shared" si="2"/>
        <v>8.6999999999999993</v>
      </c>
    </row>
    <row r="139" spans="1:3" x14ac:dyDescent="0.35">
      <c r="A139">
        <v>1965</v>
      </c>
      <c r="B139">
        <v>8.5299999999999994</v>
      </c>
      <c r="C139">
        <f t="shared" si="2"/>
        <v>8.6657142857142855</v>
      </c>
    </row>
    <row r="140" spans="1:3" x14ac:dyDescent="0.35">
      <c r="A140">
        <v>1966</v>
      </c>
      <c r="B140">
        <v>8.6</v>
      </c>
      <c r="C140">
        <f t="shared" si="2"/>
        <v>8.6471428571428586</v>
      </c>
    </row>
    <row r="141" spans="1:3" x14ac:dyDescent="0.35">
      <c r="A141">
        <v>1967</v>
      </c>
      <c r="B141">
        <v>8.6999999999999993</v>
      </c>
      <c r="C141">
        <f t="shared" si="2"/>
        <v>8.6642857142857146</v>
      </c>
    </row>
    <row r="142" spans="1:3" x14ac:dyDescent="0.35">
      <c r="A142">
        <v>1968</v>
      </c>
      <c r="B142">
        <v>8.52</v>
      </c>
      <c r="C142">
        <f t="shared" si="2"/>
        <v>8.6242857142857137</v>
      </c>
    </row>
    <row r="143" spans="1:3" x14ac:dyDescent="0.35">
      <c r="A143">
        <v>1969</v>
      </c>
      <c r="B143">
        <v>8.6</v>
      </c>
      <c r="C143">
        <f t="shared" si="2"/>
        <v>8.6028571428571414</v>
      </c>
    </row>
    <row r="144" spans="1:3" x14ac:dyDescent="0.35">
      <c r="A144">
        <v>1970</v>
      </c>
      <c r="B144">
        <v>8.6999999999999993</v>
      </c>
      <c r="C144">
        <f t="shared" si="2"/>
        <v>8.5799999999999983</v>
      </c>
    </row>
    <row r="145" spans="1:3" x14ac:dyDescent="0.35">
      <c r="A145">
        <v>1971</v>
      </c>
      <c r="B145">
        <v>8.6</v>
      </c>
      <c r="C145">
        <f t="shared" si="2"/>
        <v>8.6071428571428559</v>
      </c>
    </row>
    <row r="146" spans="1:3" x14ac:dyDescent="0.35">
      <c r="A146">
        <v>1972</v>
      </c>
      <c r="B146">
        <v>8.5</v>
      </c>
      <c r="C146">
        <f t="shared" si="2"/>
        <v>8.6028571428571414</v>
      </c>
    </row>
    <row r="147" spans="1:3" x14ac:dyDescent="0.35">
      <c r="A147">
        <v>1973</v>
      </c>
      <c r="B147">
        <v>8.9499999999999993</v>
      </c>
      <c r="C147">
        <f t="shared" si="2"/>
        <v>8.6528571428571421</v>
      </c>
    </row>
    <row r="148" spans="1:3" x14ac:dyDescent="0.35">
      <c r="A148">
        <v>1974</v>
      </c>
      <c r="B148">
        <v>8.4700000000000006</v>
      </c>
      <c r="C148">
        <f t="shared" si="2"/>
        <v>8.6199999999999992</v>
      </c>
    </row>
    <row r="149" spans="1:3" x14ac:dyDescent="0.35">
      <c r="A149">
        <v>1975</v>
      </c>
      <c r="B149">
        <v>8.74</v>
      </c>
      <c r="C149">
        <f t="shared" si="2"/>
        <v>8.6514285714285712</v>
      </c>
    </row>
    <row r="150" spans="1:3" x14ac:dyDescent="0.35">
      <c r="A150">
        <v>1976</v>
      </c>
      <c r="B150">
        <v>8.35</v>
      </c>
      <c r="C150">
        <f t="shared" si="2"/>
        <v>8.6157142857142865</v>
      </c>
    </row>
    <row r="151" spans="1:3" x14ac:dyDescent="0.35">
      <c r="A151">
        <v>1977</v>
      </c>
      <c r="B151">
        <v>8.85</v>
      </c>
      <c r="C151">
        <f t="shared" si="2"/>
        <v>8.6371428571428588</v>
      </c>
    </row>
    <row r="152" spans="1:3" x14ac:dyDescent="0.35">
      <c r="A152">
        <v>1978</v>
      </c>
      <c r="B152">
        <v>8.69</v>
      </c>
      <c r="C152">
        <f t="shared" si="2"/>
        <v>8.65</v>
      </c>
    </row>
    <row r="153" spans="1:3" x14ac:dyDescent="0.35">
      <c r="A153">
        <v>1979</v>
      </c>
      <c r="B153">
        <v>8.73</v>
      </c>
      <c r="C153">
        <f t="shared" si="2"/>
        <v>8.6828571428571433</v>
      </c>
    </row>
    <row r="154" spans="1:3" x14ac:dyDescent="0.35">
      <c r="A154">
        <v>1980</v>
      </c>
      <c r="B154">
        <v>8.98</v>
      </c>
      <c r="C154">
        <f t="shared" si="2"/>
        <v>8.6871428571428577</v>
      </c>
    </row>
    <row r="155" spans="1:3" x14ac:dyDescent="0.35">
      <c r="A155">
        <v>1981</v>
      </c>
      <c r="B155">
        <v>9.17</v>
      </c>
      <c r="C155">
        <f t="shared" si="2"/>
        <v>8.7871428571428574</v>
      </c>
    </row>
    <row r="156" spans="1:3" x14ac:dyDescent="0.35">
      <c r="A156">
        <v>1982</v>
      </c>
      <c r="B156">
        <v>8.64</v>
      </c>
      <c r="C156">
        <f t="shared" si="2"/>
        <v>8.7728571428571449</v>
      </c>
    </row>
    <row r="157" spans="1:3" x14ac:dyDescent="0.35">
      <c r="A157">
        <v>1983</v>
      </c>
      <c r="B157">
        <v>9.0299999999999994</v>
      </c>
      <c r="C157">
        <f t="shared" si="2"/>
        <v>8.870000000000001</v>
      </c>
    </row>
    <row r="158" spans="1:3" x14ac:dyDescent="0.35">
      <c r="A158">
        <v>1984</v>
      </c>
      <c r="B158">
        <v>8.69</v>
      </c>
      <c r="C158">
        <f t="shared" si="2"/>
        <v>8.8471428571428579</v>
      </c>
    </row>
    <row r="159" spans="1:3" x14ac:dyDescent="0.35">
      <c r="A159">
        <v>1985</v>
      </c>
      <c r="B159">
        <v>8.66</v>
      </c>
      <c r="C159">
        <f t="shared" si="2"/>
        <v>8.8428571428571434</v>
      </c>
    </row>
    <row r="160" spans="1:3" x14ac:dyDescent="0.35">
      <c r="A160">
        <v>1986</v>
      </c>
      <c r="B160">
        <v>8.83</v>
      </c>
      <c r="C160">
        <f t="shared" si="2"/>
        <v>8.8571428571428577</v>
      </c>
    </row>
    <row r="161" spans="1:3" x14ac:dyDescent="0.35">
      <c r="A161">
        <v>1987</v>
      </c>
      <c r="B161">
        <v>8.99</v>
      </c>
      <c r="C161">
        <f t="shared" si="2"/>
        <v>8.8585714285714285</v>
      </c>
    </row>
    <row r="162" spans="1:3" x14ac:dyDescent="0.35">
      <c r="A162">
        <v>1988</v>
      </c>
      <c r="B162">
        <v>9.1999999999999993</v>
      </c>
      <c r="C162">
        <f t="shared" si="2"/>
        <v>8.8628571428571412</v>
      </c>
    </row>
    <row r="163" spans="1:3" x14ac:dyDescent="0.35">
      <c r="A163">
        <v>1989</v>
      </c>
      <c r="B163">
        <v>8.92</v>
      </c>
      <c r="C163">
        <f t="shared" si="2"/>
        <v>8.9028571428571439</v>
      </c>
    </row>
    <row r="164" spans="1:3" x14ac:dyDescent="0.35">
      <c r="A164">
        <v>1990</v>
      </c>
      <c r="B164">
        <v>9.23</v>
      </c>
      <c r="C164">
        <f t="shared" si="2"/>
        <v>8.9314285714285724</v>
      </c>
    </row>
    <row r="165" spans="1:3" x14ac:dyDescent="0.35">
      <c r="A165">
        <v>1991</v>
      </c>
      <c r="B165">
        <v>9.18</v>
      </c>
      <c r="C165">
        <f t="shared" si="2"/>
        <v>9.0014285714285727</v>
      </c>
    </row>
    <row r="166" spans="1:3" x14ac:dyDescent="0.35">
      <c r="A166">
        <v>1992</v>
      </c>
      <c r="B166">
        <v>8.84</v>
      </c>
      <c r="C166">
        <f t="shared" si="2"/>
        <v>9.0271428571428576</v>
      </c>
    </row>
    <row r="167" spans="1:3" x14ac:dyDescent="0.35">
      <c r="A167">
        <v>1993</v>
      </c>
      <c r="B167">
        <v>8.8699999999999992</v>
      </c>
      <c r="C167">
        <f t="shared" si="2"/>
        <v>9.0328571428571429</v>
      </c>
    </row>
    <row r="168" spans="1:3" x14ac:dyDescent="0.35">
      <c r="A168">
        <v>1994</v>
      </c>
      <c r="B168">
        <v>9.0399999999999991</v>
      </c>
      <c r="C168">
        <f t="shared" si="2"/>
        <v>9.0400000000000009</v>
      </c>
    </row>
    <row r="169" spans="1:3" x14ac:dyDescent="0.35">
      <c r="A169">
        <v>1995</v>
      </c>
      <c r="B169">
        <v>9.35</v>
      </c>
      <c r="C169">
        <f t="shared" si="2"/>
        <v>9.0614285714285714</v>
      </c>
    </row>
    <row r="170" spans="1:3" x14ac:dyDescent="0.35">
      <c r="A170">
        <v>1996</v>
      </c>
      <c r="B170">
        <v>9.0399999999999991</v>
      </c>
      <c r="C170">
        <f t="shared" si="2"/>
        <v>9.0785714285714274</v>
      </c>
    </row>
    <row r="171" spans="1:3" x14ac:dyDescent="0.35">
      <c r="A171">
        <v>1997</v>
      </c>
      <c r="B171">
        <v>9.1999999999999993</v>
      </c>
      <c r="C171">
        <f t="shared" si="2"/>
        <v>9.074285714285713</v>
      </c>
    </row>
    <row r="172" spans="1:3" x14ac:dyDescent="0.35">
      <c r="A172">
        <v>1998</v>
      </c>
      <c r="B172">
        <v>9.52</v>
      </c>
      <c r="C172">
        <f t="shared" si="2"/>
        <v>9.1228571428571428</v>
      </c>
    </row>
    <row r="173" spans="1:3" x14ac:dyDescent="0.35">
      <c r="A173">
        <v>1999</v>
      </c>
      <c r="B173">
        <v>9.2899999999999991</v>
      </c>
      <c r="C173">
        <f t="shared" si="2"/>
        <v>9.1871428571428577</v>
      </c>
    </row>
    <row r="174" spans="1:3" x14ac:dyDescent="0.35">
      <c r="A174">
        <v>2000</v>
      </c>
      <c r="B174">
        <v>9.1999999999999993</v>
      </c>
      <c r="C174">
        <f t="shared" si="2"/>
        <v>9.2342857142857131</v>
      </c>
    </row>
    <row r="175" spans="1:3" x14ac:dyDescent="0.35">
      <c r="A175">
        <v>2001</v>
      </c>
      <c r="B175">
        <v>9.41</v>
      </c>
      <c r="C175">
        <f t="shared" si="2"/>
        <v>9.2871428571428556</v>
      </c>
    </row>
    <row r="176" spans="1:3" x14ac:dyDescent="0.35">
      <c r="A176">
        <v>2002</v>
      </c>
      <c r="B176">
        <v>9.57</v>
      </c>
      <c r="C176">
        <f t="shared" si="2"/>
        <v>9.3185714285714276</v>
      </c>
    </row>
    <row r="177" spans="1:3" x14ac:dyDescent="0.35">
      <c r="A177">
        <v>2003</v>
      </c>
      <c r="B177">
        <v>9.5299999999999994</v>
      </c>
      <c r="C177">
        <f t="shared" si="2"/>
        <v>9.3885714285714261</v>
      </c>
    </row>
    <row r="178" spans="1:3" x14ac:dyDescent="0.35">
      <c r="A178">
        <v>2004</v>
      </c>
      <c r="B178">
        <v>9.32</v>
      </c>
      <c r="C178">
        <f t="shared" si="2"/>
        <v>9.4057142857142857</v>
      </c>
    </row>
    <row r="179" spans="1:3" x14ac:dyDescent="0.35">
      <c r="A179">
        <v>2005</v>
      </c>
      <c r="B179">
        <v>9.6999999999999993</v>
      </c>
      <c r="C179">
        <f t="shared" si="2"/>
        <v>9.4314285714285706</v>
      </c>
    </row>
    <row r="180" spans="1:3" x14ac:dyDescent="0.35">
      <c r="A180">
        <v>2006</v>
      </c>
      <c r="B180">
        <v>9.5299999999999994</v>
      </c>
      <c r="C180">
        <f t="shared" si="2"/>
        <v>9.4657142857142862</v>
      </c>
    </row>
    <row r="181" spans="1:3" x14ac:dyDescent="0.35">
      <c r="A181">
        <v>2007</v>
      </c>
      <c r="B181">
        <v>9.73</v>
      </c>
      <c r="C181">
        <f t="shared" si="2"/>
        <v>9.5414285714285718</v>
      </c>
    </row>
    <row r="182" spans="1:3" x14ac:dyDescent="0.35">
      <c r="A182">
        <v>2008</v>
      </c>
      <c r="B182">
        <v>9.43</v>
      </c>
      <c r="C182">
        <f t="shared" si="2"/>
        <v>9.5442857142857154</v>
      </c>
    </row>
    <row r="183" spans="1:3" x14ac:dyDescent="0.35">
      <c r="A183">
        <v>2009</v>
      </c>
      <c r="B183">
        <v>9.51</v>
      </c>
      <c r="C183">
        <f t="shared" si="2"/>
        <v>9.5357142857142865</v>
      </c>
    </row>
    <row r="184" spans="1:3" x14ac:dyDescent="0.35">
      <c r="A184">
        <v>2010</v>
      </c>
      <c r="B184">
        <v>9.6999999999999993</v>
      </c>
      <c r="C184">
        <f t="shared" si="2"/>
        <v>9.56</v>
      </c>
    </row>
    <row r="185" spans="1:3" x14ac:dyDescent="0.35">
      <c r="A185">
        <v>2011</v>
      </c>
      <c r="B185">
        <v>9.52</v>
      </c>
      <c r="C185">
        <f t="shared" si="2"/>
        <v>9.5885714285714272</v>
      </c>
    </row>
    <row r="186" spans="1:3" x14ac:dyDescent="0.35">
      <c r="A186">
        <v>2012</v>
      </c>
      <c r="B186">
        <v>9.51</v>
      </c>
      <c r="C186">
        <f t="shared" si="2"/>
        <v>9.5614285714285696</v>
      </c>
    </row>
    <row r="187" spans="1:3" x14ac:dyDescent="0.35">
      <c r="A187">
        <v>2013</v>
      </c>
      <c r="B187">
        <v>9.61</v>
      </c>
      <c r="C187">
        <f t="shared" si="2"/>
        <v>9.5728571428571421</v>
      </c>
    </row>
    <row r="188" spans="1:3" x14ac:dyDescent="0.35">
      <c r="A188">
        <v>2014</v>
      </c>
      <c r="B188">
        <v>9.57</v>
      </c>
      <c r="C188">
        <f t="shared" si="2"/>
        <v>9.5499999999999989</v>
      </c>
    </row>
    <row r="189" spans="1:3" x14ac:dyDescent="0.35">
      <c r="A189">
        <v>2015</v>
      </c>
      <c r="B189">
        <v>9.83</v>
      </c>
      <c r="C189">
        <f t="shared" si="2"/>
        <v>9.6071428571428577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E22A-4648-4C04-9EA6-B3B953027D4E}">
  <dimension ref="B1:K181"/>
  <sheetViews>
    <sheetView tabSelected="1" topLeftCell="I1" workbookViewId="0">
      <selection activeCell="K18" sqref="K18"/>
    </sheetView>
  </sheetViews>
  <sheetFormatPr defaultRowHeight="14.5" x14ac:dyDescent="0.35"/>
  <cols>
    <col min="5" max="5" width="11.81640625" bestFit="1" customWidth="1"/>
    <col min="6" max="6" width="15.81640625" customWidth="1"/>
    <col min="10" max="10" width="10.81640625" bestFit="1" customWidth="1"/>
    <col min="11" max="11" width="11.6328125" customWidth="1"/>
  </cols>
  <sheetData>
    <row r="1" spans="2:11" x14ac:dyDescent="0.35">
      <c r="B1" t="s">
        <v>0</v>
      </c>
      <c r="C1" t="s">
        <v>1</v>
      </c>
      <c r="D1" t="s">
        <v>2</v>
      </c>
      <c r="E1" t="s">
        <v>6</v>
      </c>
      <c r="F1" t="s">
        <v>7</v>
      </c>
      <c r="J1" t="s">
        <v>6</v>
      </c>
      <c r="K1" t="s">
        <v>7</v>
      </c>
    </row>
    <row r="2" spans="2:11" x14ac:dyDescent="0.35">
      <c r="B2">
        <v>1834</v>
      </c>
      <c r="C2" t="s">
        <v>5</v>
      </c>
      <c r="D2" t="s">
        <v>4</v>
      </c>
      <c r="E2">
        <v>6.2892857142857155</v>
      </c>
      <c r="F2">
        <f>VLOOKUP(B2,'global _data'!$A:$C,3,0)</f>
        <v>7.9828571428571422</v>
      </c>
      <c r="I2" t="s">
        <v>8</v>
      </c>
      <c r="J2">
        <f ca="1">MIN(INDIRECT(J1))</f>
        <v>6.0257142857142858</v>
      </c>
      <c r="K2">
        <f ca="1">MIN(INDIRECT(K1))</f>
        <v>7.5857142857142845</v>
      </c>
    </row>
    <row r="3" spans="2:11" x14ac:dyDescent="0.35">
      <c r="B3">
        <v>1835</v>
      </c>
      <c r="C3" t="s">
        <v>5</v>
      </c>
      <c r="D3" t="s">
        <v>4</v>
      </c>
      <c r="E3">
        <v>6.0778571428571428</v>
      </c>
      <c r="F3">
        <f>VLOOKUP(B3,'global _data'!$A:$C,3,0)</f>
        <v>7.8714285714285719</v>
      </c>
      <c r="I3" t="s">
        <v>9</v>
      </c>
      <c r="J3">
        <f ca="1">MAX(INDIRECT(J1))</f>
        <v>8.2042857142857137</v>
      </c>
      <c r="K3">
        <f ca="1">MAX(INDIRECT(K1))</f>
        <v>9.5885714285714272</v>
      </c>
    </row>
    <row r="4" spans="2:11" x14ac:dyDescent="0.35">
      <c r="B4">
        <v>1836</v>
      </c>
      <c r="C4" t="s">
        <v>5</v>
      </c>
      <c r="D4" t="s">
        <v>4</v>
      </c>
      <c r="E4">
        <v>6.069285714285714</v>
      </c>
      <c r="F4">
        <f>VLOOKUP(B4,'global _data'!$A:$C,3,0)</f>
        <v>7.8371428571428572</v>
      </c>
      <c r="I4" t="s">
        <v>10</v>
      </c>
      <c r="J4">
        <f ca="1">_xlfn.VAR.S(INDIRECT(J1))</f>
        <v>0.21916465333992066</v>
      </c>
      <c r="K4">
        <f ca="1">_xlfn.VAR.S(INDIRECT(K1))</f>
        <v>0.1987295838558886</v>
      </c>
    </row>
    <row r="5" spans="2:11" x14ac:dyDescent="0.35">
      <c r="B5">
        <v>1837</v>
      </c>
      <c r="C5" t="s">
        <v>5</v>
      </c>
      <c r="D5" t="s">
        <v>4</v>
      </c>
      <c r="E5">
        <v>6.055714285714286</v>
      </c>
      <c r="F5">
        <f>VLOOKUP(B5,'global _data'!$A:$C,3,0)</f>
        <v>7.6742857142857153</v>
      </c>
      <c r="I5" t="s">
        <v>11</v>
      </c>
      <c r="J5">
        <f ca="1">_xlfn.STDEV.S(INDIRECT(J1))</f>
        <v>0.46815024654476117</v>
      </c>
      <c r="K5">
        <f ca="1">_xlfn.STDEV.S(INDIRECT(K1))</f>
        <v>0.44579096430489545</v>
      </c>
    </row>
    <row r="6" spans="2:11" x14ac:dyDescent="0.35">
      <c r="B6">
        <v>1838</v>
      </c>
      <c r="C6" t="s">
        <v>5</v>
      </c>
      <c r="D6" t="s">
        <v>4</v>
      </c>
      <c r="E6">
        <v>6.0257142857142858</v>
      </c>
      <c r="F6">
        <f>VLOOKUP(B6,'global _data'!$A:$C,3,0)</f>
        <v>7.6557142857142866</v>
      </c>
      <c r="I6" t="s">
        <v>12</v>
      </c>
      <c r="J6">
        <f ca="1">AVERAGE(INDIRECT(J1))</f>
        <v>7.2439206349206362</v>
      </c>
      <c r="K6">
        <f ca="1">AVERAGE(INDIRECT(K1))</f>
        <v>8.4667142857142856</v>
      </c>
    </row>
    <row r="7" spans="2:11" x14ac:dyDescent="0.35">
      <c r="B7">
        <v>1839</v>
      </c>
      <c r="C7" t="s">
        <v>5</v>
      </c>
      <c r="D7" t="s">
        <v>4</v>
      </c>
      <c r="E7">
        <v>6.5785714285714283</v>
      </c>
      <c r="F7">
        <f>VLOOKUP(B7,'global _data'!$A:$C,3,0)</f>
        <v>7.6814285714285715</v>
      </c>
    </row>
    <row r="8" spans="2:11" x14ac:dyDescent="0.35">
      <c r="B8">
        <v>1840</v>
      </c>
      <c r="C8" t="s">
        <v>5</v>
      </c>
      <c r="D8" t="s">
        <v>4</v>
      </c>
      <c r="E8">
        <v>6.4614285714285717</v>
      </c>
      <c r="F8">
        <f>VLOOKUP(B8,'global _data'!$A:$C,3,0)</f>
        <v>7.6514285714285704</v>
      </c>
    </row>
    <row r="9" spans="2:11" x14ac:dyDescent="0.35">
      <c r="B9">
        <v>1841</v>
      </c>
      <c r="C9" t="s">
        <v>5</v>
      </c>
      <c r="D9" t="s">
        <v>4</v>
      </c>
      <c r="E9">
        <v>6.4300000000000006</v>
      </c>
      <c r="F9">
        <f>VLOOKUP(B9,'global _data'!$A:$C,3,0)</f>
        <v>7.5857142857142845</v>
      </c>
      <c r="J9">
        <f ca="1">INDEX(tem,MATCH(J2,E:E,0),1)</f>
        <v>1838</v>
      </c>
      <c r="K9">
        <f ca="1">INDEX(tem,MATCH(K2,F:F,0),1)</f>
        <v>1841</v>
      </c>
    </row>
    <row r="10" spans="2:11" x14ac:dyDescent="0.35">
      <c r="B10">
        <v>1842</v>
      </c>
      <c r="C10" t="s">
        <v>5</v>
      </c>
      <c r="D10" t="s">
        <v>4</v>
      </c>
      <c r="E10">
        <v>6.6142857142857139</v>
      </c>
      <c r="F10">
        <f>VLOOKUP(B10,'global _data'!$A:$C,3,0)</f>
        <v>7.6757142857142844</v>
      </c>
      <c r="J10">
        <f ca="1">INDEX(tem,MATCH(J3,E:E,0),1)</f>
        <v>2007</v>
      </c>
      <c r="K10">
        <f ca="1">INDEX(tem,MATCH(K3,F:F,0),1)</f>
        <v>2011</v>
      </c>
    </row>
    <row r="11" spans="2:11" x14ac:dyDescent="0.35">
      <c r="B11">
        <v>1843</v>
      </c>
      <c r="C11" t="s">
        <v>5</v>
      </c>
      <c r="D11" t="s">
        <v>4</v>
      </c>
      <c r="E11">
        <v>6.5757142857142856</v>
      </c>
      <c r="F11">
        <f>VLOOKUP(B11,'global _data'!$A:$C,3,0)</f>
        <v>7.7428571428571429</v>
      </c>
    </row>
    <row r="12" spans="2:11" x14ac:dyDescent="0.35">
      <c r="B12">
        <v>1844</v>
      </c>
      <c r="C12" t="s">
        <v>5</v>
      </c>
      <c r="D12" t="s">
        <v>4</v>
      </c>
      <c r="E12">
        <v>6.51</v>
      </c>
      <c r="F12">
        <f>VLOOKUP(B12,'global _data'!$A:$C,3,0)</f>
        <v>7.781428571428572</v>
      </c>
    </row>
    <row r="13" spans="2:11" x14ac:dyDescent="0.35">
      <c r="B13">
        <v>1845</v>
      </c>
      <c r="C13" t="s">
        <v>5</v>
      </c>
      <c r="D13" t="s">
        <v>4</v>
      </c>
      <c r="E13">
        <v>6.5457142857142845</v>
      </c>
      <c r="F13">
        <f>VLOOKUP(B13,'global _data'!$A:$C,3,0)</f>
        <v>7.83</v>
      </c>
    </row>
    <row r="14" spans="2:11" x14ac:dyDescent="0.35">
      <c r="B14">
        <v>1846</v>
      </c>
      <c r="C14" t="s">
        <v>5</v>
      </c>
      <c r="D14" t="s">
        <v>4</v>
      </c>
      <c r="E14">
        <v>6.4407142857142849</v>
      </c>
      <c r="F14">
        <f>VLOOKUP(B14,'global _data'!$A:$C,3,0)</f>
        <v>7.9614285714285717</v>
      </c>
    </row>
    <row r="15" spans="2:11" x14ac:dyDescent="0.35">
      <c r="B15">
        <v>1847</v>
      </c>
      <c r="C15" t="s">
        <v>5</v>
      </c>
      <c r="D15" t="s">
        <v>4</v>
      </c>
      <c r="E15">
        <v>6.7692857142857141</v>
      </c>
      <c r="F15">
        <f>VLOOKUP(B15,'global _data'!$A:$C,3,0)</f>
        <v>8.0028571428571436</v>
      </c>
    </row>
    <row r="16" spans="2:11" x14ac:dyDescent="0.35">
      <c r="B16">
        <v>1848</v>
      </c>
      <c r="C16" t="s">
        <v>5</v>
      </c>
      <c r="D16" t="s">
        <v>4</v>
      </c>
      <c r="E16">
        <v>6.7335714285714294</v>
      </c>
      <c r="F16">
        <f>VLOOKUP(B16,'global _data'!$A:$C,3,0)</f>
        <v>8.0442857142857154</v>
      </c>
    </row>
    <row r="17" spans="2:6" x14ac:dyDescent="0.35">
      <c r="B17">
        <v>1849</v>
      </c>
      <c r="C17" t="s">
        <v>5</v>
      </c>
      <c r="D17" t="s">
        <v>4</v>
      </c>
      <c r="E17">
        <v>6.6935714285714294</v>
      </c>
      <c r="F17">
        <f>VLOOKUP(B17,'global _data'!$A:$C,3,0)</f>
        <v>8.03857142857143</v>
      </c>
    </row>
    <row r="18" spans="2:6" x14ac:dyDescent="0.35">
      <c r="B18">
        <v>1850</v>
      </c>
      <c r="C18" t="s">
        <v>5</v>
      </c>
      <c r="D18" t="s">
        <v>4</v>
      </c>
      <c r="E18">
        <v>6.769285714285715</v>
      </c>
      <c r="F18">
        <f>VLOOKUP(B18,'global _data'!$A:$C,3,0)</f>
        <v>8.0000000000000018</v>
      </c>
    </row>
    <row r="19" spans="2:6" x14ac:dyDescent="0.35">
      <c r="B19">
        <v>1851</v>
      </c>
      <c r="C19" t="s">
        <v>5</v>
      </c>
      <c r="D19" t="s">
        <v>4</v>
      </c>
      <c r="E19">
        <v>6.9707142857142861</v>
      </c>
      <c r="F19">
        <f>VLOOKUP(B19,'global _data'!$A:$C,3,0)</f>
        <v>8.0757142857142856</v>
      </c>
    </row>
    <row r="20" spans="2:6" x14ac:dyDescent="0.35">
      <c r="B20">
        <v>1852</v>
      </c>
      <c r="C20" t="s">
        <v>5</v>
      </c>
      <c r="D20" t="s">
        <v>4</v>
      </c>
      <c r="E20">
        <v>7.0107142857142861</v>
      </c>
      <c r="F20">
        <f>VLOOKUP(B20,'global _data'!$A:$C,3,0)</f>
        <v>8.1114285714285721</v>
      </c>
    </row>
    <row r="21" spans="2:6" x14ac:dyDescent="0.35">
      <c r="B21">
        <v>1853</v>
      </c>
      <c r="C21" t="s">
        <v>5</v>
      </c>
      <c r="D21" t="s">
        <v>4</v>
      </c>
      <c r="E21">
        <v>7.14</v>
      </c>
      <c r="F21">
        <f>VLOOKUP(B21,'global _data'!$A:$C,3,0)</f>
        <v>8.0385714285714283</v>
      </c>
    </row>
    <row r="22" spans="2:6" x14ac:dyDescent="0.35">
      <c r="B22">
        <v>1854</v>
      </c>
      <c r="C22" t="s">
        <v>5</v>
      </c>
      <c r="D22" t="s">
        <v>4</v>
      </c>
      <c r="E22">
        <v>6.8514285714285705</v>
      </c>
      <c r="F22">
        <f>VLOOKUP(B22,'global _data'!$A:$C,3,0)</f>
        <v>8.055714285714286</v>
      </c>
    </row>
    <row r="23" spans="2:6" x14ac:dyDescent="0.35">
      <c r="B23">
        <v>1855</v>
      </c>
      <c r="C23" t="s">
        <v>5</v>
      </c>
      <c r="D23" t="s">
        <v>4</v>
      </c>
      <c r="E23">
        <v>6.9471428571428575</v>
      </c>
      <c r="F23">
        <f>VLOOKUP(B23,'global _data'!$A:$C,3,0)</f>
        <v>8.0742857142857147</v>
      </c>
    </row>
    <row r="24" spans="2:6" x14ac:dyDescent="0.35">
      <c r="B24">
        <v>1856</v>
      </c>
      <c r="C24" t="s">
        <v>5</v>
      </c>
      <c r="D24" t="s">
        <v>4</v>
      </c>
      <c r="E24">
        <v>7.0771428571428583</v>
      </c>
      <c r="F24">
        <f>VLOOKUP(B24,'global _data'!$A:$C,3,0)</f>
        <v>8.0771428571428565</v>
      </c>
    </row>
    <row r="25" spans="2:6" x14ac:dyDescent="0.35">
      <c r="B25">
        <v>1857</v>
      </c>
      <c r="C25" t="s">
        <v>5</v>
      </c>
      <c r="D25" t="s">
        <v>4</v>
      </c>
      <c r="E25">
        <v>7.1971428571428575</v>
      </c>
      <c r="F25">
        <f>VLOOKUP(B25,'global _data'!$A:$C,3,0)</f>
        <v>8.0571428571428569</v>
      </c>
    </row>
    <row r="26" spans="2:6" x14ac:dyDescent="0.35">
      <c r="B26">
        <v>1858</v>
      </c>
      <c r="C26" t="s">
        <v>5</v>
      </c>
      <c r="D26" t="s">
        <v>4</v>
      </c>
      <c r="E26">
        <v>7.0542857142857143</v>
      </c>
      <c r="F26">
        <f>VLOOKUP(B26,'global _data'!$A:$C,3,0)</f>
        <v>8.0457142857142863</v>
      </c>
    </row>
    <row r="27" spans="2:6" x14ac:dyDescent="0.35">
      <c r="B27">
        <v>1859</v>
      </c>
      <c r="C27" t="s">
        <v>5</v>
      </c>
      <c r="D27" t="s">
        <v>4</v>
      </c>
      <c r="E27">
        <v>6.927142857142857</v>
      </c>
      <c r="F27">
        <f>VLOOKUP(B27,'global _data'!$A:$C,3,0)</f>
        <v>8.0671428571428567</v>
      </c>
    </row>
    <row r="28" spans="2:6" x14ac:dyDescent="0.35">
      <c r="B28">
        <v>1860</v>
      </c>
      <c r="C28" t="s">
        <v>5</v>
      </c>
      <c r="D28" t="s">
        <v>4</v>
      </c>
      <c r="E28">
        <v>6.9414285714285713</v>
      </c>
      <c r="F28">
        <f>VLOOKUP(B28,'global _data'!$A:$C,3,0)</f>
        <v>8.055714285714286</v>
      </c>
    </row>
    <row r="29" spans="2:6" x14ac:dyDescent="0.35">
      <c r="B29">
        <v>1861</v>
      </c>
      <c r="C29" t="s">
        <v>5</v>
      </c>
      <c r="D29" t="s">
        <v>4</v>
      </c>
      <c r="E29">
        <v>6.9571428571428573</v>
      </c>
      <c r="F29">
        <f>VLOOKUP(B29,'global _data'!$A:$C,3,0)</f>
        <v>8.0042857142857144</v>
      </c>
    </row>
    <row r="30" spans="2:6" x14ac:dyDescent="0.35">
      <c r="B30">
        <v>1862</v>
      </c>
      <c r="C30" t="s">
        <v>5</v>
      </c>
      <c r="D30" t="s">
        <v>4</v>
      </c>
      <c r="E30">
        <v>6.8185714285714285</v>
      </c>
      <c r="F30">
        <f>VLOOKUP(B30,'global _data'!$A:$C,3,0)</f>
        <v>7.9257142857142862</v>
      </c>
    </row>
    <row r="31" spans="2:6" x14ac:dyDescent="0.35">
      <c r="B31">
        <v>1863</v>
      </c>
      <c r="C31" t="s">
        <v>5</v>
      </c>
      <c r="D31" t="s">
        <v>4</v>
      </c>
      <c r="E31">
        <v>6.79</v>
      </c>
      <c r="F31">
        <f>VLOOKUP(B31,'global _data'!$A:$C,3,0)</f>
        <v>7.9414285714285722</v>
      </c>
    </row>
    <row r="32" spans="2:6" x14ac:dyDescent="0.35">
      <c r="B32">
        <v>1864</v>
      </c>
      <c r="C32" t="s">
        <v>5</v>
      </c>
      <c r="D32" t="s">
        <v>4</v>
      </c>
      <c r="E32">
        <v>6.7471428571428573</v>
      </c>
      <c r="F32">
        <f>VLOOKUP(B32,'global _data'!$A:$C,3,0)</f>
        <v>7.9728571428571433</v>
      </c>
    </row>
    <row r="33" spans="2:6" x14ac:dyDescent="0.35">
      <c r="B33">
        <v>1865</v>
      </c>
      <c r="C33" t="s">
        <v>5</v>
      </c>
      <c r="D33" t="s">
        <v>4</v>
      </c>
      <c r="E33">
        <v>6.7771428571428567</v>
      </c>
      <c r="F33">
        <f>VLOOKUP(B33,'global _data'!$A:$C,3,0)</f>
        <v>7.9842857142857158</v>
      </c>
    </row>
    <row r="34" spans="2:6" x14ac:dyDescent="0.35">
      <c r="B34">
        <v>1866</v>
      </c>
      <c r="C34" t="s">
        <v>5</v>
      </c>
      <c r="D34" t="s">
        <v>4</v>
      </c>
      <c r="E34">
        <v>6.9257142857142844</v>
      </c>
      <c r="F34">
        <f>VLOOKUP(B34,'global _data'!$A:$C,3,0)</f>
        <v>7.9899999999999993</v>
      </c>
    </row>
    <row r="35" spans="2:6" x14ac:dyDescent="0.35">
      <c r="B35">
        <v>1867</v>
      </c>
      <c r="C35" t="s">
        <v>5</v>
      </c>
      <c r="D35" t="s">
        <v>4</v>
      </c>
      <c r="E35">
        <v>6.8371428571428572</v>
      </c>
      <c r="F35">
        <f>VLOOKUP(B35,'global _data'!$A:$C,3,0)</f>
        <v>8.0585714285714278</v>
      </c>
    </row>
    <row r="36" spans="2:6" x14ac:dyDescent="0.35">
      <c r="B36">
        <v>1868</v>
      </c>
      <c r="C36" t="s">
        <v>5</v>
      </c>
      <c r="D36" t="s">
        <v>4</v>
      </c>
      <c r="E36">
        <v>6.8457142857142852</v>
      </c>
      <c r="F36">
        <f>VLOOKUP(B36,'global _data'!$A:$C,3,0)</f>
        <v>8.1157142857142848</v>
      </c>
    </row>
    <row r="37" spans="2:6" x14ac:dyDescent="0.35">
      <c r="B37">
        <v>1869</v>
      </c>
      <c r="C37" t="s">
        <v>5</v>
      </c>
      <c r="D37" t="s">
        <v>4</v>
      </c>
      <c r="E37">
        <v>7.1385714285714288</v>
      </c>
      <c r="F37">
        <f>VLOOKUP(B37,'global _data'!$A:$C,3,0)</f>
        <v>8.24</v>
      </c>
    </row>
    <row r="38" spans="2:6" x14ac:dyDescent="0.35">
      <c r="B38">
        <v>1870</v>
      </c>
      <c r="C38" t="s">
        <v>5</v>
      </c>
      <c r="D38" t="s">
        <v>4</v>
      </c>
      <c r="E38">
        <v>7.2142857142857153</v>
      </c>
      <c r="F38">
        <f>VLOOKUP(B38,'global _data'!$A:$C,3,0)</f>
        <v>8.2528571428571418</v>
      </c>
    </row>
    <row r="39" spans="2:6" x14ac:dyDescent="0.35">
      <c r="B39">
        <v>1871</v>
      </c>
      <c r="C39" t="s">
        <v>5</v>
      </c>
      <c r="D39" t="s">
        <v>4</v>
      </c>
      <c r="E39">
        <v>7.2642857142857142</v>
      </c>
      <c r="F39">
        <f>VLOOKUP(B39,'global _data'!$A:$C,3,0)</f>
        <v>8.2728571428571414</v>
      </c>
    </row>
    <row r="40" spans="2:6" x14ac:dyDescent="0.35">
      <c r="B40">
        <v>1872</v>
      </c>
      <c r="C40" t="s">
        <v>5</v>
      </c>
      <c r="D40" t="s">
        <v>4</v>
      </c>
      <c r="E40">
        <v>7.3285714285714283</v>
      </c>
      <c r="F40">
        <f>VLOOKUP(B40,'global _data'!$A:$C,3,0)</f>
        <v>8.274285714285714</v>
      </c>
    </row>
    <row r="41" spans="2:6" x14ac:dyDescent="0.35">
      <c r="B41">
        <v>1873</v>
      </c>
      <c r="C41" t="s">
        <v>5</v>
      </c>
      <c r="D41" t="s">
        <v>4</v>
      </c>
      <c r="E41">
        <v>7.3671428571428574</v>
      </c>
      <c r="F41">
        <f>VLOOKUP(B41,'global _data'!$A:$C,3,0)</f>
        <v>8.2828571428571411</v>
      </c>
    </row>
    <row r="42" spans="2:6" x14ac:dyDescent="0.35">
      <c r="B42">
        <v>1874</v>
      </c>
      <c r="C42" t="s">
        <v>5</v>
      </c>
      <c r="D42" t="s">
        <v>4</v>
      </c>
      <c r="E42">
        <v>7.4042857142857139</v>
      </c>
      <c r="F42">
        <f>VLOOKUP(B42,'global _data'!$A:$C,3,0)</f>
        <v>8.281428571428572</v>
      </c>
    </row>
    <row r="43" spans="2:6" x14ac:dyDescent="0.35">
      <c r="B43">
        <v>1875</v>
      </c>
      <c r="C43" t="s">
        <v>5</v>
      </c>
      <c r="D43" t="s">
        <v>4</v>
      </c>
      <c r="E43">
        <v>7.3271428571428574</v>
      </c>
      <c r="F43">
        <f>VLOOKUP(B43,'global _data'!$A:$C,3,0)</f>
        <v>8.225714285714286</v>
      </c>
    </row>
    <row r="44" spans="2:6" x14ac:dyDescent="0.35">
      <c r="B44">
        <v>1876</v>
      </c>
      <c r="C44" t="s">
        <v>5</v>
      </c>
      <c r="D44" t="s">
        <v>4</v>
      </c>
      <c r="E44">
        <v>7.1271428571428563</v>
      </c>
      <c r="F44">
        <f>VLOOKUP(B44,'global _data'!$A:$C,3,0)</f>
        <v>8.1757142857142853</v>
      </c>
    </row>
    <row r="45" spans="2:6" x14ac:dyDescent="0.35">
      <c r="B45">
        <v>1877</v>
      </c>
      <c r="C45" t="s">
        <v>5</v>
      </c>
      <c r="D45" t="s">
        <v>4</v>
      </c>
      <c r="E45">
        <v>7.1785714285714288</v>
      </c>
      <c r="F45">
        <f>VLOOKUP(B45,'global _data'!$A:$C,3,0)</f>
        <v>8.2242857142857133</v>
      </c>
    </row>
    <row r="46" spans="2:6" x14ac:dyDescent="0.35">
      <c r="B46">
        <v>1878</v>
      </c>
      <c r="C46" t="s">
        <v>5</v>
      </c>
      <c r="D46" t="s">
        <v>4</v>
      </c>
      <c r="E46">
        <v>7.2157142857142853</v>
      </c>
      <c r="F46">
        <f>VLOOKUP(B46,'global _data'!$A:$C,3,0)</f>
        <v>8.3257142857142856</v>
      </c>
    </row>
    <row r="47" spans="2:6" x14ac:dyDescent="0.35">
      <c r="B47">
        <v>1879</v>
      </c>
      <c r="C47" t="s">
        <v>5</v>
      </c>
      <c r="D47" t="s">
        <v>4</v>
      </c>
      <c r="E47">
        <v>7.1157142857142857</v>
      </c>
      <c r="F47">
        <f>VLOOKUP(B47,'global _data'!$A:$C,3,0)</f>
        <v>8.3228571428571421</v>
      </c>
    </row>
    <row r="48" spans="2:6" x14ac:dyDescent="0.35">
      <c r="B48">
        <v>1880</v>
      </c>
      <c r="C48" t="s">
        <v>5</v>
      </c>
      <c r="D48" t="s">
        <v>4</v>
      </c>
      <c r="E48">
        <v>6.8885714285714288</v>
      </c>
      <c r="F48">
        <f>VLOOKUP(B48,'global _data'!$A:$C,3,0)</f>
        <v>8.2899999999999991</v>
      </c>
    </row>
    <row r="49" spans="2:6" x14ac:dyDescent="0.35">
      <c r="B49">
        <v>1881</v>
      </c>
      <c r="C49" t="s">
        <v>5</v>
      </c>
      <c r="D49" t="s">
        <v>4</v>
      </c>
      <c r="E49">
        <v>6.8299999999999992</v>
      </c>
      <c r="F49">
        <f>VLOOKUP(B49,'global _data'!$A:$C,3,0)</f>
        <v>8.2671428571428578</v>
      </c>
    </row>
    <row r="50" spans="2:6" x14ac:dyDescent="0.35">
      <c r="B50">
        <v>1882</v>
      </c>
      <c r="C50" t="s">
        <v>5</v>
      </c>
      <c r="D50" t="s">
        <v>4</v>
      </c>
      <c r="E50">
        <v>6.8785714285714281</v>
      </c>
      <c r="F50">
        <f>VLOOKUP(B50,'global _data'!$A:$C,3,0)</f>
        <v>8.3057142857142843</v>
      </c>
    </row>
    <row r="51" spans="2:6" x14ac:dyDescent="0.35">
      <c r="B51">
        <v>1883</v>
      </c>
      <c r="C51" t="s">
        <v>5</v>
      </c>
      <c r="D51" t="s">
        <v>4</v>
      </c>
      <c r="E51">
        <v>6.8885714285714288</v>
      </c>
      <c r="F51">
        <f>VLOOKUP(B51,'global _data'!$A:$C,3,0)</f>
        <v>8.29142857142857</v>
      </c>
    </row>
    <row r="52" spans="2:6" x14ac:dyDescent="0.35">
      <c r="B52">
        <v>1884</v>
      </c>
      <c r="C52" t="s">
        <v>5</v>
      </c>
      <c r="D52" t="s">
        <v>4</v>
      </c>
      <c r="E52">
        <v>6.6928571428571422</v>
      </c>
      <c r="F52">
        <f>VLOOKUP(B52,'global _data'!$A:$C,3,0)</f>
        <v>8.1814285714285706</v>
      </c>
    </row>
    <row r="53" spans="2:6" x14ac:dyDescent="0.35">
      <c r="B53">
        <v>1885</v>
      </c>
      <c r="C53" t="s">
        <v>5</v>
      </c>
      <c r="D53" t="s">
        <v>4</v>
      </c>
      <c r="E53">
        <v>6.757142857142858</v>
      </c>
      <c r="F53">
        <f>VLOOKUP(B53,'global _data'!$A:$C,3,0)</f>
        <v>8.0514285714285716</v>
      </c>
    </row>
    <row r="54" spans="2:6" x14ac:dyDescent="0.35">
      <c r="B54">
        <v>1886</v>
      </c>
      <c r="C54" t="s">
        <v>5</v>
      </c>
      <c r="D54" t="s">
        <v>4</v>
      </c>
      <c r="E54">
        <v>6.9000000000000012</v>
      </c>
      <c r="F54">
        <f>VLOOKUP(B54,'global _data'!$A:$C,3,0)</f>
        <v>8.02</v>
      </c>
    </row>
    <row r="55" spans="2:6" x14ac:dyDescent="0.35">
      <c r="B55">
        <v>1887</v>
      </c>
      <c r="C55" t="s">
        <v>5</v>
      </c>
      <c r="D55" t="s">
        <v>4</v>
      </c>
      <c r="E55">
        <v>6.9842857142857131</v>
      </c>
      <c r="F55">
        <f>VLOOKUP(B55,'global _data'!$A:$C,3,0)</f>
        <v>7.9900000000000011</v>
      </c>
    </row>
    <row r="56" spans="2:6" x14ac:dyDescent="0.35">
      <c r="B56">
        <v>1888</v>
      </c>
      <c r="C56" t="s">
        <v>5</v>
      </c>
      <c r="D56" t="s">
        <v>4</v>
      </c>
      <c r="E56">
        <v>7.1057142857142859</v>
      </c>
      <c r="F56">
        <f>VLOOKUP(B56,'global _data'!$A:$C,3,0)</f>
        <v>7.9642857142857144</v>
      </c>
    </row>
    <row r="57" spans="2:6" x14ac:dyDescent="0.35">
      <c r="B57">
        <v>1889</v>
      </c>
      <c r="C57" t="s">
        <v>5</v>
      </c>
      <c r="D57" t="s">
        <v>4</v>
      </c>
      <c r="E57">
        <v>7.2557142857142853</v>
      </c>
      <c r="F57">
        <f>VLOOKUP(B57,'global _data'!$A:$C,3,0)</f>
        <v>7.991428571428572</v>
      </c>
    </row>
    <row r="58" spans="2:6" x14ac:dyDescent="0.35">
      <c r="B58">
        <v>1890</v>
      </c>
      <c r="C58" t="s">
        <v>5</v>
      </c>
      <c r="D58" t="s">
        <v>4</v>
      </c>
      <c r="E58">
        <v>7.2457142857142856</v>
      </c>
      <c r="F58">
        <f>VLOOKUP(B58,'global _data'!$A:$C,3,0)</f>
        <v>7.99</v>
      </c>
    </row>
    <row r="59" spans="2:6" x14ac:dyDescent="0.35">
      <c r="B59">
        <v>1891</v>
      </c>
      <c r="C59" t="s">
        <v>5</v>
      </c>
      <c r="D59" t="s">
        <v>4</v>
      </c>
      <c r="E59">
        <v>7.3385714285714281</v>
      </c>
      <c r="F59">
        <f>VLOOKUP(B59,'global _data'!$A:$C,3,0)</f>
        <v>8.0257142857142849</v>
      </c>
    </row>
    <row r="60" spans="2:6" x14ac:dyDescent="0.35">
      <c r="B60">
        <v>1892</v>
      </c>
      <c r="C60" t="s">
        <v>5</v>
      </c>
      <c r="D60" t="s">
        <v>4</v>
      </c>
      <c r="E60">
        <v>7.177142857142857</v>
      </c>
      <c r="F60">
        <f>VLOOKUP(B60,'global _data'!$A:$C,3,0)</f>
        <v>8.0471428571428554</v>
      </c>
    </row>
    <row r="61" spans="2:6" x14ac:dyDescent="0.35">
      <c r="B61">
        <v>1893</v>
      </c>
      <c r="C61" t="s">
        <v>5</v>
      </c>
      <c r="D61" t="s">
        <v>4</v>
      </c>
      <c r="E61">
        <v>6.9514285714285711</v>
      </c>
      <c r="F61">
        <f>VLOOKUP(B61,'global _data'!$A:$C,3,0)</f>
        <v>8.0628571428571441</v>
      </c>
    </row>
    <row r="62" spans="2:6" x14ac:dyDescent="0.35">
      <c r="B62">
        <v>1894</v>
      </c>
      <c r="C62" t="s">
        <v>5</v>
      </c>
      <c r="D62" t="s">
        <v>4</v>
      </c>
      <c r="E62">
        <v>6.9942857142857138</v>
      </c>
      <c r="F62">
        <f>VLOOKUP(B62,'global _data'!$A:$C,3,0)</f>
        <v>8.0985714285714288</v>
      </c>
    </row>
    <row r="63" spans="2:6" x14ac:dyDescent="0.35">
      <c r="B63">
        <v>1895</v>
      </c>
      <c r="C63" t="s">
        <v>5</v>
      </c>
      <c r="D63" t="s">
        <v>4</v>
      </c>
      <c r="E63">
        <v>6.9457142857142857</v>
      </c>
      <c r="F63">
        <f>VLOOKUP(B63,'global _data'!$A:$C,3,0)</f>
        <v>8.1071428571428559</v>
      </c>
    </row>
    <row r="64" spans="2:6" x14ac:dyDescent="0.35">
      <c r="B64">
        <v>1896</v>
      </c>
      <c r="C64" t="s">
        <v>5</v>
      </c>
      <c r="D64" t="s">
        <v>4</v>
      </c>
      <c r="E64">
        <v>6.8214285714285721</v>
      </c>
      <c r="F64">
        <f>VLOOKUP(B64,'global _data'!$A:$C,3,0)</f>
        <v>8.0914285714285707</v>
      </c>
    </row>
    <row r="65" spans="2:6" x14ac:dyDescent="0.35">
      <c r="B65">
        <v>1897</v>
      </c>
      <c r="C65" t="s">
        <v>5</v>
      </c>
      <c r="D65" t="s">
        <v>4</v>
      </c>
      <c r="E65">
        <v>6.887142857142857</v>
      </c>
      <c r="F65">
        <f>VLOOKUP(B65,'global _data'!$A:$C,3,0)</f>
        <v>8.137142857142857</v>
      </c>
    </row>
    <row r="66" spans="2:6" x14ac:dyDescent="0.35">
      <c r="B66">
        <v>1898</v>
      </c>
      <c r="C66" t="s">
        <v>5</v>
      </c>
      <c r="D66" t="s">
        <v>4</v>
      </c>
      <c r="E66">
        <v>6.911428571428571</v>
      </c>
      <c r="F66">
        <f>VLOOKUP(B66,'global _data'!$A:$C,3,0)</f>
        <v>8.16</v>
      </c>
    </row>
    <row r="67" spans="2:6" x14ac:dyDescent="0.35">
      <c r="B67">
        <v>1899</v>
      </c>
      <c r="C67" t="s">
        <v>5</v>
      </c>
      <c r="D67" t="s">
        <v>4</v>
      </c>
      <c r="E67">
        <v>6.8628571428571421</v>
      </c>
      <c r="F67">
        <f>VLOOKUP(B67,'global _data'!$A:$C,3,0)</f>
        <v>8.2071428571428573</v>
      </c>
    </row>
    <row r="68" spans="2:6" x14ac:dyDescent="0.35">
      <c r="B68">
        <v>1900</v>
      </c>
      <c r="C68" t="s">
        <v>5</v>
      </c>
      <c r="D68" t="s">
        <v>4</v>
      </c>
      <c r="E68">
        <v>7.1</v>
      </c>
      <c r="F68">
        <f>VLOOKUP(B68,'global _data'!$A:$C,3,0)</f>
        <v>8.27</v>
      </c>
    </row>
    <row r="69" spans="2:6" x14ac:dyDescent="0.35">
      <c r="B69">
        <v>1901</v>
      </c>
      <c r="C69" t="s">
        <v>5</v>
      </c>
      <c r="D69" t="s">
        <v>4</v>
      </c>
      <c r="E69">
        <v>7.1714285714285717</v>
      </c>
      <c r="F69">
        <f>VLOOKUP(B69,'global _data'!$A:$C,3,0)</f>
        <v>8.324285714285713</v>
      </c>
    </row>
    <row r="70" spans="2:6" x14ac:dyDescent="0.35">
      <c r="B70">
        <v>1902</v>
      </c>
      <c r="C70" t="s">
        <v>5</v>
      </c>
      <c r="D70" t="s">
        <v>4</v>
      </c>
      <c r="E70">
        <v>7.1599999999999993</v>
      </c>
      <c r="F70">
        <f>VLOOKUP(B70,'global _data'!$A:$C,3,0)</f>
        <v>8.3457142857142852</v>
      </c>
    </row>
    <row r="71" spans="2:6" x14ac:dyDescent="0.35">
      <c r="B71">
        <v>1903</v>
      </c>
      <c r="C71" t="s">
        <v>5</v>
      </c>
      <c r="D71" t="s">
        <v>4</v>
      </c>
      <c r="E71">
        <v>7.1414285714285706</v>
      </c>
      <c r="F71">
        <f>VLOOKUP(B71,'global _data'!$A:$C,3,0)</f>
        <v>8.3471428571428561</v>
      </c>
    </row>
    <row r="72" spans="2:6" x14ac:dyDescent="0.35">
      <c r="B72">
        <v>1904</v>
      </c>
      <c r="C72" t="s">
        <v>5</v>
      </c>
      <c r="D72" t="s">
        <v>4</v>
      </c>
      <c r="E72">
        <v>7.1728571428571426</v>
      </c>
      <c r="F72">
        <f>VLOOKUP(B72,'global _data'!$A:$C,3,0)</f>
        <v>8.3185714285714294</v>
      </c>
    </row>
    <row r="73" spans="2:6" x14ac:dyDescent="0.35">
      <c r="B73">
        <v>1905</v>
      </c>
      <c r="C73" t="s">
        <v>5</v>
      </c>
      <c r="D73" t="s">
        <v>4</v>
      </c>
      <c r="E73">
        <v>7.17</v>
      </c>
      <c r="F73">
        <f>VLOOKUP(B73,'global _data'!$A:$C,3,0)</f>
        <v>8.3257142857142856</v>
      </c>
    </row>
    <row r="74" spans="2:6" x14ac:dyDescent="0.35">
      <c r="B74">
        <v>1906</v>
      </c>
      <c r="C74" t="s">
        <v>5</v>
      </c>
      <c r="D74" t="s">
        <v>4</v>
      </c>
      <c r="E74">
        <v>7.3014285714285716</v>
      </c>
      <c r="F74">
        <f>VLOOKUP(B74,'global _data'!$A:$C,3,0)</f>
        <v>8.3228571428571438</v>
      </c>
    </row>
    <row r="75" spans="2:6" x14ac:dyDescent="0.35">
      <c r="B75">
        <v>1907</v>
      </c>
      <c r="C75" t="s">
        <v>5</v>
      </c>
      <c r="D75" t="s">
        <v>4</v>
      </c>
      <c r="E75">
        <v>7.194285714285714</v>
      </c>
      <c r="F75">
        <f>VLOOKUP(B75,'global _data'!$A:$C,3,0)</f>
        <v>8.2442857142857164</v>
      </c>
    </row>
    <row r="76" spans="2:6" x14ac:dyDescent="0.35">
      <c r="B76">
        <v>1908</v>
      </c>
      <c r="C76" t="s">
        <v>5</v>
      </c>
      <c r="D76" t="s">
        <v>4</v>
      </c>
      <c r="E76">
        <v>7.2042857142857146</v>
      </c>
      <c r="F76">
        <f>VLOOKUP(B76,'global _data'!$A:$C,3,0)</f>
        <v>8.1942857142857157</v>
      </c>
    </row>
    <row r="77" spans="2:6" x14ac:dyDescent="0.35">
      <c r="B77">
        <v>1909</v>
      </c>
      <c r="C77" t="s">
        <v>5</v>
      </c>
      <c r="D77" t="s">
        <v>4</v>
      </c>
      <c r="E77">
        <v>7.088571428571429</v>
      </c>
      <c r="F77">
        <f>VLOOKUP(B77,'global _data'!$A:$C,3,0)</f>
        <v>8.1771428571428579</v>
      </c>
    </row>
    <row r="78" spans="2:6" x14ac:dyDescent="0.35">
      <c r="B78">
        <v>1910</v>
      </c>
      <c r="C78" t="s">
        <v>5</v>
      </c>
      <c r="D78" t="s">
        <v>4</v>
      </c>
      <c r="E78">
        <v>7.1314285714285708</v>
      </c>
      <c r="F78">
        <f>VLOOKUP(B78,'global _data'!$A:$C,3,0)</f>
        <v>8.1771428571428579</v>
      </c>
    </row>
    <row r="79" spans="2:6" x14ac:dyDescent="0.35">
      <c r="B79">
        <v>1911</v>
      </c>
      <c r="C79" t="s">
        <v>5</v>
      </c>
      <c r="D79" t="s">
        <v>4</v>
      </c>
      <c r="E79">
        <v>6.9799999999999995</v>
      </c>
      <c r="F79">
        <f>VLOOKUP(B79,'global _data'!$A:$C,3,0)</f>
        <v>8.19</v>
      </c>
    </row>
    <row r="80" spans="2:6" x14ac:dyDescent="0.35">
      <c r="B80">
        <v>1912</v>
      </c>
      <c r="C80" t="s">
        <v>5</v>
      </c>
      <c r="D80" t="s">
        <v>4</v>
      </c>
      <c r="E80">
        <v>6.9514285714285711</v>
      </c>
      <c r="F80">
        <f>VLOOKUP(B80,'global _data'!$A:$C,3,0)</f>
        <v>8.1814285714285724</v>
      </c>
    </row>
    <row r="81" spans="2:6" x14ac:dyDescent="0.35">
      <c r="B81">
        <v>1913</v>
      </c>
      <c r="C81" t="s">
        <v>5</v>
      </c>
      <c r="D81" t="s">
        <v>4</v>
      </c>
      <c r="E81">
        <v>6.7728571428571422</v>
      </c>
      <c r="F81">
        <f>VLOOKUP(B81,'global _data'!$A:$C,3,0)</f>
        <v>8.17</v>
      </c>
    </row>
    <row r="82" spans="2:6" x14ac:dyDescent="0.35">
      <c r="B82">
        <v>1914</v>
      </c>
      <c r="C82" t="s">
        <v>5</v>
      </c>
      <c r="D82" t="s">
        <v>4</v>
      </c>
      <c r="E82">
        <v>6.8742857142857137</v>
      </c>
      <c r="F82">
        <f>VLOOKUP(B82,'global _data'!$A:$C,3,0)</f>
        <v>8.2614285714285707</v>
      </c>
    </row>
    <row r="83" spans="2:6" x14ac:dyDescent="0.35">
      <c r="B83">
        <v>1915</v>
      </c>
      <c r="C83" t="s">
        <v>5</v>
      </c>
      <c r="D83" t="s">
        <v>4</v>
      </c>
      <c r="E83">
        <v>7.0028571428571427</v>
      </c>
      <c r="F83">
        <f>VLOOKUP(B83,'global _data'!$A:$C,3,0)</f>
        <v>8.3185714285714294</v>
      </c>
    </row>
    <row r="84" spans="2:6" x14ac:dyDescent="0.35">
      <c r="B84">
        <v>1916</v>
      </c>
      <c r="C84" t="s">
        <v>5</v>
      </c>
      <c r="D84" t="s">
        <v>4</v>
      </c>
      <c r="E84">
        <v>6.9399999999999995</v>
      </c>
      <c r="F84">
        <f>VLOOKUP(B84,'global _data'!$A:$C,3,0)</f>
        <v>8.3257142857142874</v>
      </c>
    </row>
    <row r="85" spans="2:6" x14ac:dyDescent="0.35">
      <c r="B85">
        <v>1917</v>
      </c>
      <c r="C85" t="s">
        <v>5</v>
      </c>
      <c r="D85" t="s">
        <v>4</v>
      </c>
      <c r="E85">
        <v>6.8871428571428561</v>
      </c>
      <c r="F85">
        <f>VLOOKUP(B85,'global _data'!$A:$C,3,0)</f>
        <v>8.2971428571428572</v>
      </c>
    </row>
    <row r="86" spans="2:6" x14ac:dyDescent="0.35">
      <c r="B86">
        <v>1918</v>
      </c>
      <c r="C86" t="s">
        <v>5</v>
      </c>
      <c r="D86" t="s">
        <v>4</v>
      </c>
      <c r="E86">
        <v>7.0528571428571425</v>
      </c>
      <c r="F86">
        <f>VLOOKUP(B86,'global _data'!$A:$C,3,0)</f>
        <v>8.2899999999999991</v>
      </c>
    </row>
    <row r="87" spans="2:6" x14ac:dyDescent="0.35">
      <c r="B87">
        <v>1919</v>
      </c>
      <c r="C87" t="s">
        <v>5</v>
      </c>
      <c r="D87" t="s">
        <v>4</v>
      </c>
      <c r="E87">
        <v>6.97</v>
      </c>
      <c r="F87">
        <f>VLOOKUP(B87,'global _data'!$A:$C,3,0)</f>
        <v>8.3200000000000021</v>
      </c>
    </row>
    <row r="88" spans="2:6" x14ac:dyDescent="0.35">
      <c r="B88">
        <v>1920</v>
      </c>
      <c r="C88" t="s">
        <v>5</v>
      </c>
      <c r="D88" t="s">
        <v>4</v>
      </c>
      <c r="E88">
        <v>7.0285714285714294</v>
      </c>
      <c r="F88">
        <f>VLOOKUP(B88,'global _data'!$A:$C,3,0)</f>
        <v>8.3285714285714292</v>
      </c>
    </row>
    <row r="89" spans="2:6" x14ac:dyDescent="0.35">
      <c r="B89">
        <v>1921</v>
      </c>
      <c r="C89" t="s">
        <v>5</v>
      </c>
      <c r="D89" t="s">
        <v>4</v>
      </c>
      <c r="E89">
        <v>6.9142857142857137</v>
      </c>
      <c r="F89">
        <f>VLOOKUP(B89,'global _data'!$A:$C,3,0)</f>
        <v>8.3257142857142856</v>
      </c>
    </row>
    <row r="90" spans="2:6" x14ac:dyDescent="0.35">
      <c r="B90">
        <v>1922</v>
      </c>
      <c r="C90" t="s">
        <v>5</v>
      </c>
      <c r="D90" t="s">
        <v>4</v>
      </c>
      <c r="E90">
        <v>6.6685714285714273</v>
      </c>
      <c r="F90">
        <f>VLOOKUP(B90,'global _data'!$A:$C,3,0)</f>
        <v>8.3000000000000007</v>
      </c>
    </row>
    <row r="91" spans="2:6" x14ac:dyDescent="0.35">
      <c r="B91">
        <v>1923</v>
      </c>
      <c r="C91" t="s">
        <v>5</v>
      </c>
      <c r="D91" t="s">
        <v>4</v>
      </c>
      <c r="E91">
        <v>6.9185714285714273</v>
      </c>
      <c r="F91">
        <f>VLOOKUP(B91,'global _data'!$A:$C,3,0)</f>
        <v>8.3271428571428583</v>
      </c>
    </row>
    <row r="92" spans="2:6" x14ac:dyDescent="0.35">
      <c r="B92">
        <v>1924</v>
      </c>
      <c r="C92" t="s">
        <v>5</v>
      </c>
      <c r="D92" t="s">
        <v>4</v>
      </c>
      <c r="E92">
        <v>7.0071428571428553</v>
      </c>
      <c r="F92">
        <f>VLOOKUP(B92,'global _data'!$A:$C,3,0)</f>
        <v>8.3971428571428568</v>
      </c>
    </row>
    <row r="93" spans="2:6" x14ac:dyDescent="0.35">
      <c r="B93">
        <v>1925</v>
      </c>
      <c r="C93" t="s">
        <v>5</v>
      </c>
      <c r="D93" t="s">
        <v>4</v>
      </c>
      <c r="E93">
        <v>7.1014285714285714</v>
      </c>
      <c r="F93">
        <f>VLOOKUP(B93,'global _data'!$A:$C,3,0)</f>
        <v>8.4542857142857137</v>
      </c>
    </row>
    <row r="94" spans="2:6" x14ac:dyDescent="0.35">
      <c r="B94">
        <v>1926</v>
      </c>
      <c r="C94" t="s">
        <v>5</v>
      </c>
      <c r="D94" t="s">
        <v>4</v>
      </c>
      <c r="E94">
        <v>7.36</v>
      </c>
      <c r="F94">
        <f>VLOOKUP(B94,'global _data'!$A:$C,3,0)</f>
        <v>8.5042857142857144</v>
      </c>
    </row>
    <row r="95" spans="2:6" x14ac:dyDescent="0.35">
      <c r="B95">
        <v>1927</v>
      </c>
      <c r="C95" t="s">
        <v>5</v>
      </c>
      <c r="D95" t="s">
        <v>4</v>
      </c>
      <c r="E95">
        <v>7.354285714285715</v>
      </c>
      <c r="F95">
        <f>VLOOKUP(B95,'global _data'!$A:$C,3,0)</f>
        <v>8.5271428571428576</v>
      </c>
    </row>
    <row r="96" spans="2:6" x14ac:dyDescent="0.35">
      <c r="B96">
        <v>1928</v>
      </c>
      <c r="C96" t="s">
        <v>5</v>
      </c>
      <c r="D96" t="s">
        <v>4</v>
      </c>
      <c r="E96">
        <v>7.5014285714285718</v>
      </c>
      <c r="F96">
        <f>VLOOKUP(B96,'global _data'!$A:$C,3,0)</f>
        <v>8.5357142857142847</v>
      </c>
    </row>
    <row r="97" spans="2:6" x14ac:dyDescent="0.35">
      <c r="B97">
        <v>1929</v>
      </c>
      <c r="C97" t="s">
        <v>5</v>
      </c>
      <c r="D97" t="s">
        <v>4</v>
      </c>
      <c r="E97">
        <v>7.55</v>
      </c>
      <c r="F97">
        <f>VLOOKUP(B97,'global _data'!$A:$C,3,0)</f>
        <v>8.5114285714285707</v>
      </c>
    </row>
    <row r="98" spans="2:6" x14ac:dyDescent="0.35">
      <c r="B98">
        <v>1930</v>
      </c>
      <c r="C98" t="s">
        <v>5</v>
      </c>
      <c r="D98" t="s">
        <v>4</v>
      </c>
      <c r="E98">
        <v>7.4742857142857151</v>
      </c>
      <c r="F98">
        <f>VLOOKUP(B98,'global _data'!$A:$C,3,0)</f>
        <v>8.5414285714285718</v>
      </c>
    </row>
    <row r="99" spans="2:6" x14ac:dyDescent="0.35">
      <c r="B99">
        <v>1931</v>
      </c>
      <c r="C99" t="s">
        <v>5</v>
      </c>
      <c r="D99" t="s">
        <v>4</v>
      </c>
      <c r="E99">
        <v>7.5585714285714278</v>
      </c>
      <c r="F99">
        <f>VLOOKUP(B99,'global _data'!$A:$C,3,0)</f>
        <v>8.5714285714285712</v>
      </c>
    </row>
    <row r="100" spans="2:6" x14ac:dyDescent="0.35">
      <c r="B100">
        <v>1932</v>
      </c>
      <c r="C100" t="s">
        <v>5</v>
      </c>
      <c r="D100" t="s">
        <v>4</v>
      </c>
      <c r="E100">
        <v>7.4357142857142851</v>
      </c>
      <c r="F100">
        <f>VLOOKUP(B100,'global _data'!$A:$C,3,0)</f>
        <v>8.5971428571428579</v>
      </c>
    </row>
    <row r="101" spans="2:6" x14ac:dyDescent="0.35">
      <c r="B101">
        <v>1933</v>
      </c>
      <c r="C101" t="s">
        <v>5</v>
      </c>
      <c r="D101" t="s">
        <v>4</v>
      </c>
      <c r="E101">
        <v>7.2157142857142853</v>
      </c>
      <c r="F101">
        <f>VLOOKUP(B101,'global _data'!$A:$C,3,0)</f>
        <v>8.5414285714285718</v>
      </c>
    </row>
    <row r="102" spans="2:6" x14ac:dyDescent="0.35">
      <c r="B102">
        <v>1934</v>
      </c>
      <c r="C102" t="s">
        <v>5</v>
      </c>
      <c r="D102" t="s">
        <v>4</v>
      </c>
      <c r="E102">
        <v>7.4557142857142864</v>
      </c>
      <c r="F102">
        <f>VLOOKUP(B102,'global _data'!$A:$C,3,0)</f>
        <v>8.5571428571428569</v>
      </c>
    </row>
    <row r="103" spans="2:6" x14ac:dyDescent="0.35">
      <c r="B103">
        <v>1935</v>
      </c>
      <c r="C103" t="s">
        <v>5</v>
      </c>
      <c r="D103" t="s">
        <v>4</v>
      </c>
      <c r="E103">
        <v>7.3714285714285728</v>
      </c>
      <c r="F103">
        <f>VLOOKUP(B103,'global _data'!$A:$C,3,0)</f>
        <v>8.5414285714285718</v>
      </c>
    </row>
    <row r="104" spans="2:6" x14ac:dyDescent="0.35">
      <c r="B104">
        <v>1936</v>
      </c>
      <c r="C104" t="s">
        <v>5</v>
      </c>
      <c r="D104" t="s">
        <v>4</v>
      </c>
      <c r="E104">
        <v>7.4557142857142855</v>
      </c>
      <c r="F104">
        <f>VLOOKUP(B104,'global _data'!$A:$C,3,0)</f>
        <v>8.5857142857142872</v>
      </c>
    </row>
    <row r="105" spans="2:6" x14ac:dyDescent="0.35">
      <c r="B105">
        <v>1937</v>
      </c>
      <c r="C105" t="s">
        <v>5</v>
      </c>
      <c r="D105" t="s">
        <v>4</v>
      </c>
      <c r="E105">
        <v>7.4500000000000011</v>
      </c>
      <c r="F105">
        <f>VLOOKUP(B105,'global _data'!$A:$C,3,0)</f>
        <v>8.5957142857142852</v>
      </c>
    </row>
    <row r="106" spans="2:6" x14ac:dyDescent="0.35">
      <c r="B106">
        <v>1938</v>
      </c>
      <c r="C106" t="s">
        <v>5</v>
      </c>
      <c r="D106" t="s">
        <v>4</v>
      </c>
      <c r="E106">
        <v>7.4328571428571433</v>
      </c>
      <c r="F106">
        <f>VLOOKUP(B106,'global _data'!$A:$C,3,0)</f>
        <v>8.6157142857142865</v>
      </c>
    </row>
    <row r="107" spans="2:6" x14ac:dyDescent="0.35">
      <c r="B107">
        <v>1939</v>
      </c>
      <c r="C107" t="s">
        <v>5</v>
      </c>
      <c r="D107" t="s">
        <v>4</v>
      </c>
      <c r="E107">
        <v>7.5457142857142872</v>
      </c>
      <c r="F107">
        <f>VLOOKUP(B107,'global _data'!$A:$C,3,0)</f>
        <v>8.622857142857141</v>
      </c>
    </row>
    <row r="108" spans="2:6" x14ac:dyDescent="0.35">
      <c r="B108">
        <v>1940</v>
      </c>
      <c r="C108" t="s">
        <v>5</v>
      </c>
      <c r="D108" t="s">
        <v>4</v>
      </c>
      <c r="E108">
        <v>7.805714285714286</v>
      </c>
      <c r="F108">
        <f>VLOOKUP(B108,'global _data'!$A:$C,3,0)</f>
        <v>8.6828571428571415</v>
      </c>
    </row>
    <row r="109" spans="2:6" x14ac:dyDescent="0.35">
      <c r="B109">
        <v>1941</v>
      </c>
      <c r="C109" t="s">
        <v>5</v>
      </c>
      <c r="D109" t="s">
        <v>4</v>
      </c>
      <c r="E109">
        <v>7.8142857142857149</v>
      </c>
      <c r="F109">
        <f>VLOOKUP(B109,'global _data'!$A:$C,3,0)</f>
        <v>8.7028571428571411</v>
      </c>
    </row>
    <row r="110" spans="2:6" x14ac:dyDescent="0.35">
      <c r="B110">
        <v>1942</v>
      </c>
      <c r="C110" t="s">
        <v>5</v>
      </c>
      <c r="D110" t="s">
        <v>4</v>
      </c>
      <c r="E110">
        <v>7.9285714285714288</v>
      </c>
      <c r="F110">
        <f>VLOOKUP(B110,'global _data'!$A:$C,3,0)</f>
        <v>8.7328571428571422</v>
      </c>
    </row>
    <row r="111" spans="2:6" x14ac:dyDescent="0.35">
      <c r="B111">
        <v>1943</v>
      </c>
      <c r="C111" t="s">
        <v>5</v>
      </c>
      <c r="D111" t="s">
        <v>4</v>
      </c>
      <c r="E111">
        <v>7.910000000000001</v>
      </c>
      <c r="F111">
        <f>VLOOKUP(B111,'global _data'!$A:$C,3,0)</f>
        <v>8.7628571428571416</v>
      </c>
    </row>
    <row r="112" spans="2:6" x14ac:dyDescent="0.35">
      <c r="B112">
        <v>1944</v>
      </c>
      <c r="C112" t="s">
        <v>5</v>
      </c>
      <c r="D112" t="s">
        <v>4</v>
      </c>
      <c r="E112">
        <v>8.0342857142857138</v>
      </c>
      <c r="F112">
        <f>VLOOKUP(B112,'global _data'!$A:$C,3,0)</f>
        <v>8.7842857142857138</v>
      </c>
    </row>
    <row r="113" spans="2:6" x14ac:dyDescent="0.35">
      <c r="B113">
        <v>1945</v>
      </c>
      <c r="C113" t="s">
        <v>5</v>
      </c>
      <c r="D113" t="s">
        <v>4</v>
      </c>
      <c r="E113">
        <v>7.9771428571428569</v>
      </c>
      <c r="F113">
        <f>VLOOKUP(B113,'global _data'!$A:$C,3,0)</f>
        <v>8.7442857142857129</v>
      </c>
    </row>
    <row r="114" spans="2:6" x14ac:dyDescent="0.35">
      <c r="B114">
        <v>1946</v>
      </c>
      <c r="C114" t="s">
        <v>5</v>
      </c>
      <c r="D114" t="s">
        <v>4</v>
      </c>
      <c r="E114">
        <v>7.8585714285714294</v>
      </c>
      <c r="F114">
        <f>VLOOKUP(B114,'global _data'!$A:$C,3,0)</f>
        <v>8.732857142857144</v>
      </c>
    </row>
    <row r="115" spans="2:6" x14ac:dyDescent="0.35">
      <c r="B115">
        <v>1947</v>
      </c>
      <c r="C115" t="s">
        <v>5</v>
      </c>
      <c r="D115" t="s">
        <v>4</v>
      </c>
      <c r="E115">
        <v>7.7085714285714291</v>
      </c>
      <c r="F115">
        <f>VLOOKUP(B115,'global _data'!$A:$C,3,0)</f>
        <v>8.7385714285714293</v>
      </c>
    </row>
    <row r="116" spans="2:6" x14ac:dyDescent="0.35">
      <c r="B116">
        <v>1948</v>
      </c>
      <c r="C116" t="s">
        <v>5</v>
      </c>
      <c r="D116" t="s">
        <v>4</v>
      </c>
      <c r="E116">
        <v>7.4185714285714299</v>
      </c>
      <c r="F116">
        <f>VLOOKUP(B116,'global _data'!$A:$C,3,0)</f>
        <v>8.7357142857142858</v>
      </c>
    </row>
    <row r="117" spans="2:6" x14ac:dyDescent="0.35">
      <c r="B117">
        <v>1949</v>
      </c>
      <c r="C117" t="s">
        <v>5</v>
      </c>
      <c r="D117" t="s">
        <v>4</v>
      </c>
      <c r="E117">
        <v>7.232857142857144</v>
      </c>
      <c r="F117">
        <f>VLOOKUP(B117,'global _data'!$A:$C,3,0)</f>
        <v>8.7157142857142862</v>
      </c>
    </row>
    <row r="118" spans="2:6" x14ac:dyDescent="0.35">
      <c r="B118">
        <v>1950</v>
      </c>
      <c r="C118" t="s">
        <v>5</v>
      </c>
      <c r="D118" t="s">
        <v>4</v>
      </c>
      <c r="E118">
        <v>7.128571428571429</v>
      </c>
      <c r="F118">
        <f>VLOOKUP(B118,'global _data'!$A:$C,3,0)</f>
        <v>8.66</v>
      </c>
    </row>
    <row r="119" spans="2:6" x14ac:dyDescent="0.35">
      <c r="B119">
        <v>1951</v>
      </c>
      <c r="C119" t="s">
        <v>5</v>
      </c>
      <c r="D119" t="s">
        <v>4</v>
      </c>
      <c r="E119">
        <v>6.9957142857142856</v>
      </c>
      <c r="F119">
        <f>VLOOKUP(B119,'global _data'!$A:$C,3,0)</f>
        <v>8.6285714285714299</v>
      </c>
    </row>
    <row r="120" spans="2:6" x14ac:dyDescent="0.35">
      <c r="B120">
        <v>1952</v>
      </c>
      <c r="C120" t="s">
        <v>5</v>
      </c>
      <c r="D120" t="s">
        <v>4</v>
      </c>
      <c r="E120">
        <v>6.9785714285714286</v>
      </c>
      <c r="F120">
        <f>VLOOKUP(B120,'global _data'!$A:$C,3,0)</f>
        <v>8.637142857142857</v>
      </c>
    </row>
    <row r="121" spans="2:6" x14ac:dyDescent="0.35">
      <c r="B121">
        <v>1953</v>
      </c>
      <c r="C121" t="s">
        <v>5</v>
      </c>
      <c r="D121" t="s">
        <v>4</v>
      </c>
      <c r="E121">
        <v>7.0900000000000007</v>
      </c>
      <c r="F121">
        <f>VLOOKUP(B121,'global _data'!$A:$C,3,0)</f>
        <v>8.6642857142857146</v>
      </c>
    </row>
    <row r="122" spans="2:6" x14ac:dyDescent="0.35">
      <c r="B122">
        <v>1954</v>
      </c>
      <c r="C122" t="s">
        <v>5</v>
      </c>
      <c r="D122" t="s">
        <v>4</v>
      </c>
      <c r="E122">
        <v>6.9671428571428562</v>
      </c>
      <c r="F122">
        <f>VLOOKUP(B122,'global _data'!$A:$C,3,0)</f>
        <v>8.6300000000000008</v>
      </c>
    </row>
    <row r="123" spans="2:6" x14ac:dyDescent="0.35">
      <c r="B123">
        <v>1955</v>
      </c>
      <c r="C123" t="s">
        <v>5</v>
      </c>
      <c r="D123" t="s">
        <v>4</v>
      </c>
      <c r="E123">
        <v>6.8457142857142861</v>
      </c>
      <c r="F123">
        <f>VLOOKUP(B123,'global _data'!$A:$C,3,0)</f>
        <v>8.612857142857143</v>
      </c>
    </row>
    <row r="124" spans="2:6" x14ac:dyDescent="0.35">
      <c r="B124">
        <v>1956</v>
      </c>
      <c r="C124" t="s">
        <v>5</v>
      </c>
      <c r="D124" t="s">
        <v>4</v>
      </c>
      <c r="E124">
        <v>6.8742857142857137</v>
      </c>
      <c r="F124">
        <f>VLOOKUP(B124,'global _data'!$A:$C,3,0)</f>
        <v>8.5685714285714294</v>
      </c>
    </row>
    <row r="125" spans="2:6" x14ac:dyDescent="0.35">
      <c r="B125">
        <v>1957</v>
      </c>
      <c r="C125" t="s">
        <v>5</v>
      </c>
      <c r="D125" t="s">
        <v>4</v>
      </c>
      <c r="E125">
        <v>6.984285714285714</v>
      </c>
      <c r="F125">
        <f>VLOOKUP(B125,'global _data'!$A:$C,3,0)</f>
        <v>8.620000000000001</v>
      </c>
    </row>
    <row r="126" spans="2:6" x14ac:dyDescent="0.35">
      <c r="B126">
        <v>1958</v>
      </c>
      <c r="C126" t="s">
        <v>5</v>
      </c>
      <c r="D126" t="s">
        <v>4</v>
      </c>
      <c r="E126">
        <v>7.2857142857142856</v>
      </c>
      <c r="F126">
        <f>VLOOKUP(B126,'global _data'!$A:$C,3,0)</f>
        <v>8.64</v>
      </c>
    </row>
    <row r="127" spans="2:6" x14ac:dyDescent="0.35">
      <c r="B127">
        <v>1959</v>
      </c>
      <c r="C127" t="s">
        <v>5</v>
      </c>
      <c r="D127" t="s">
        <v>4</v>
      </c>
      <c r="E127">
        <v>7.2828571428571438</v>
      </c>
      <c r="F127">
        <f>VLOOKUP(B127,'global _data'!$A:$C,3,0)</f>
        <v>8.6528571428571439</v>
      </c>
    </row>
    <row r="128" spans="2:6" x14ac:dyDescent="0.35">
      <c r="B128">
        <v>1960</v>
      </c>
      <c r="C128" t="s">
        <v>5</v>
      </c>
      <c r="D128" t="s">
        <v>4</v>
      </c>
      <c r="E128">
        <v>7.1885714285714286</v>
      </c>
      <c r="F128">
        <f>VLOOKUP(B128,'global _data'!$A:$C,3,0)</f>
        <v>8.6114285714285721</v>
      </c>
    </row>
    <row r="129" spans="2:6" x14ac:dyDescent="0.35">
      <c r="B129">
        <v>1961</v>
      </c>
      <c r="C129" t="s">
        <v>5</v>
      </c>
      <c r="D129" t="s">
        <v>4</v>
      </c>
      <c r="E129">
        <v>7.3500000000000014</v>
      </c>
      <c r="F129">
        <f>VLOOKUP(B129,'global _data'!$A:$C,3,0)</f>
        <v>8.6457142857142859</v>
      </c>
    </row>
    <row r="130" spans="2:6" x14ac:dyDescent="0.35">
      <c r="B130">
        <v>1962</v>
      </c>
      <c r="C130" t="s">
        <v>5</v>
      </c>
      <c r="D130" t="s">
        <v>4</v>
      </c>
      <c r="E130">
        <v>7.5900000000000007</v>
      </c>
      <c r="F130">
        <f>VLOOKUP(B130,'global _data'!$A:$C,3,0)</f>
        <v>8.6628571428571437</v>
      </c>
    </row>
    <row r="131" spans="2:6" x14ac:dyDescent="0.35">
      <c r="B131">
        <v>1963</v>
      </c>
      <c r="C131" t="s">
        <v>5</v>
      </c>
      <c r="D131" t="s">
        <v>4</v>
      </c>
      <c r="E131">
        <v>7.7214285714285724</v>
      </c>
      <c r="F131">
        <f>VLOOKUP(B131,'global _data'!$A:$C,3,0)</f>
        <v>8.7457142857142856</v>
      </c>
    </row>
    <row r="132" spans="2:6" x14ac:dyDescent="0.35">
      <c r="B132">
        <v>1964</v>
      </c>
      <c r="C132" t="s">
        <v>5</v>
      </c>
      <c r="D132" t="s">
        <v>4</v>
      </c>
      <c r="E132">
        <v>7.6471428571428577</v>
      </c>
      <c r="F132">
        <f>VLOOKUP(B132,'global _data'!$A:$C,3,0)</f>
        <v>8.6999999999999993</v>
      </c>
    </row>
    <row r="133" spans="2:6" x14ac:dyDescent="0.35">
      <c r="B133">
        <v>1965</v>
      </c>
      <c r="C133" t="s">
        <v>5</v>
      </c>
      <c r="D133" t="s">
        <v>4</v>
      </c>
      <c r="E133">
        <v>7.43</v>
      </c>
      <c r="F133">
        <f>VLOOKUP(B133,'global _data'!$A:$C,3,0)</f>
        <v>8.6657142857142855</v>
      </c>
    </row>
    <row r="134" spans="2:6" x14ac:dyDescent="0.35">
      <c r="B134">
        <v>1966</v>
      </c>
      <c r="C134" t="s">
        <v>5</v>
      </c>
      <c r="D134" t="s">
        <v>4</v>
      </c>
      <c r="E134">
        <v>7.4657142857142844</v>
      </c>
      <c r="F134">
        <f>VLOOKUP(B134,'global _data'!$A:$C,3,0)</f>
        <v>8.6471428571428586</v>
      </c>
    </row>
    <row r="135" spans="2:6" x14ac:dyDescent="0.35">
      <c r="B135">
        <v>1967</v>
      </c>
      <c r="C135" t="s">
        <v>5</v>
      </c>
      <c r="D135" t="s">
        <v>4</v>
      </c>
      <c r="E135">
        <v>7.5814285714285701</v>
      </c>
      <c r="F135">
        <f>VLOOKUP(B135,'global _data'!$A:$C,3,0)</f>
        <v>8.6642857142857146</v>
      </c>
    </row>
    <row r="136" spans="2:6" x14ac:dyDescent="0.35">
      <c r="B136">
        <v>1968</v>
      </c>
      <c r="C136" t="s">
        <v>5</v>
      </c>
      <c r="D136" t="s">
        <v>4</v>
      </c>
      <c r="E136">
        <v>7.5128571428571416</v>
      </c>
      <c r="F136">
        <f>VLOOKUP(B136,'global _data'!$A:$C,3,0)</f>
        <v>8.6242857142857137</v>
      </c>
    </row>
    <row r="137" spans="2:6" x14ac:dyDescent="0.35">
      <c r="B137">
        <v>1969</v>
      </c>
      <c r="C137" t="s">
        <v>5</v>
      </c>
      <c r="D137" t="s">
        <v>4</v>
      </c>
      <c r="E137">
        <v>7.467142857142858</v>
      </c>
      <c r="F137">
        <f>VLOOKUP(B137,'global _data'!$A:$C,3,0)</f>
        <v>8.6028571428571414</v>
      </c>
    </row>
    <row r="138" spans="2:6" x14ac:dyDescent="0.35">
      <c r="B138">
        <v>1970</v>
      </c>
      <c r="C138" t="s">
        <v>5</v>
      </c>
      <c r="D138" t="s">
        <v>4</v>
      </c>
      <c r="E138">
        <v>7.3900000000000006</v>
      </c>
      <c r="F138">
        <f>VLOOKUP(B138,'global _data'!$A:$C,3,0)</f>
        <v>8.5799999999999983</v>
      </c>
    </row>
    <row r="139" spans="2:6" x14ac:dyDescent="0.35">
      <c r="B139">
        <v>1971</v>
      </c>
      <c r="C139" t="s">
        <v>5</v>
      </c>
      <c r="D139" t="s">
        <v>4</v>
      </c>
      <c r="E139">
        <v>7.4014285714285721</v>
      </c>
      <c r="F139">
        <f>VLOOKUP(B139,'global _data'!$A:$C,3,0)</f>
        <v>8.6071428571428559</v>
      </c>
    </row>
    <row r="140" spans="2:6" x14ac:dyDescent="0.35">
      <c r="B140">
        <v>1972</v>
      </c>
      <c r="C140" t="s">
        <v>5</v>
      </c>
      <c r="D140" t="s">
        <v>4</v>
      </c>
      <c r="E140">
        <v>7.2942857142857136</v>
      </c>
      <c r="F140">
        <f>VLOOKUP(B140,'global _data'!$A:$C,3,0)</f>
        <v>8.6028571428571414</v>
      </c>
    </row>
    <row r="141" spans="2:6" x14ac:dyDescent="0.35">
      <c r="B141">
        <v>1973</v>
      </c>
      <c r="C141" t="s">
        <v>5</v>
      </c>
      <c r="D141" t="s">
        <v>4</v>
      </c>
      <c r="E141">
        <v>7.2585714285714289</v>
      </c>
      <c r="F141">
        <f>VLOOKUP(B141,'global _data'!$A:$C,3,0)</f>
        <v>8.6528571428571421</v>
      </c>
    </row>
    <row r="142" spans="2:6" x14ac:dyDescent="0.35">
      <c r="B142">
        <v>1974</v>
      </c>
      <c r="C142" t="s">
        <v>5</v>
      </c>
      <c r="D142" t="s">
        <v>4</v>
      </c>
      <c r="E142">
        <v>7.1814285714285715</v>
      </c>
      <c r="F142">
        <f>VLOOKUP(B142,'global _data'!$A:$C,3,0)</f>
        <v>8.6199999999999992</v>
      </c>
    </row>
    <row r="143" spans="2:6" x14ac:dyDescent="0.35">
      <c r="B143">
        <v>1975</v>
      </c>
      <c r="C143" t="s">
        <v>5</v>
      </c>
      <c r="D143" t="s">
        <v>4</v>
      </c>
      <c r="E143">
        <v>7.0899999999999981</v>
      </c>
      <c r="F143">
        <f>VLOOKUP(B143,'global _data'!$A:$C,3,0)</f>
        <v>8.6514285714285712</v>
      </c>
    </row>
    <row r="144" spans="2:6" x14ac:dyDescent="0.35">
      <c r="B144">
        <v>1976</v>
      </c>
      <c r="C144" t="s">
        <v>5</v>
      </c>
      <c r="D144" t="s">
        <v>4</v>
      </c>
      <c r="E144">
        <v>7.1057142857142859</v>
      </c>
      <c r="F144">
        <f>VLOOKUP(B144,'global _data'!$A:$C,3,0)</f>
        <v>8.6157142857142865</v>
      </c>
    </row>
    <row r="145" spans="2:6" x14ac:dyDescent="0.35">
      <c r="B145">
        <v>1977</v>
      </c>
      <c r="C145" t="s">
        <v>5</v>
      </c>
      <c r="D145" t="s">
        <v>4</v>
      </c>
      <c r="E145">
        <v>7.12</v>
      </c>
      <c r="F145">
        <f>VLOOKUP(B145,'global _data'!$A:$C,3,0)</f>
        <v>8.6371428571428588</v>
      </c>
    </row>
    <row r="146" spans="2:6" x14ac:dyDescent="0.35">
      <c r="B146">
        <v>1978</v>
      </c>
      <c r="C146" t="s">
        <v>5</v>
      </c>
      <c r="D146" t="s">
        <v>4</v>
      </c>
      <c r="E146">
        <v>7.2242857142857142</v>
      </c>
      <c r="F146">
        <f>VLOOKUP(B146,'global _data'!$A:$C,3,0)</f>
        <v>8.65</v>
      </c>
    </row>
    <row r="147" spans="2:6" x14ac:dyDescent="0.35">
      <c r="B147">
        <v>1979</v>
      </c>
      <c r="C147" t="s">
        <v>5</v>
      </c>
      <c r="D147" t="s">
        <v>4</v>
      </c>
      <c r="E147">
        <v>7.3514285714285714</v>
      </c>
      <c r="F147">
        <f>VLOOKUP(B147,'global _data'!$A:$C,3,0)</f>
        <v>8.6828571428571433</v>
      </c>
    </row>
    <row r="148" spans="2:6" x14ac:dyDescent="0.35">
      <c r="B148">
        <v>1980</v>
      </c>
      <c r="C148" t="s">
        <v>5</v>
      </c>
      <c r="D148" t="s">
        <v>4</v>
      </c>
      <c r="E148">
        <v>7.3857142857142852</v>
      </c>
      <c r="F148">
        <f>VLOOKUP(B148,'global _data'!$A:$C,3,0)</f>
        <v>8.6871428571428577</v>
      </c>
    </row>
    <row r="149" spans="2:6" x14ac:dyDescent="0.35">
      <c r="B149">
        <v>1981</v>
      </c>
      <c r="C149" t="s">
        <v>5</v>
      </c>
      <c r="D149" t="s">
        <v>4</v>
      </c>
      <c r="E149">
        <v>7.4471428571428566</v>
      </c>
      <c r="F149">
        <f>VLOOKUP(B149,'global _data'!$A:$C,3,0)</f>
        <v>8.7871428571428574</v>
      </c>
    </row>
    <row r="150" spans="2:6" x14ac:dyDescent="0.35">
      <c r="B150">
        <v>1982</v>
      </c>
      <c r="C150" t="s">
        <v>5</v>
      </c>
      <c r="D150" t="s">
        <v>4</v>
      </c>
      <c r="E150">
        <v>7.4942857142857147</v>
      </c>
      <c r="F150">
        <f>VLOOKUP(B150,'global _data'!$A:$C,3,0)</f>
        <v>8.7728571428571449</v>
      </c>
    </row>
    <row r="151" spans="2:6" x14ac:dyDescent="0.35">
      <c r="B151">
        <v>1983</v>
      </c>
      <c r="C151" t="s">
        <v>5</v>
      </c>
      <c r="D151" t="s">
        <v>4</v>
      </c>
      <c r="E151">
        <v>7.58</v>
      </c>
      <c r="F151">
        <f>VLOOKUP(B151,'global _data'!$A:$C,3,0)</f>
        <v>8.870000000000001</v>
      </c>
    </row>
    <row r="152" spans="2:6" x14ac:dyDescent="0.35">
      <c r="B152">
        <v>1984</v>
      </c>
      <c r="C152" t="s">
        <v>5</v>
      </c>
      <c r="D152" t="s">
        <v>4</v>
      </c>
      <c r="E152">
        <v>7.5500000000000016</v>
      </c>
      <c r="F152">
        <f>VLOOKUP(B152,'global _data'!$A:$C,3,0)</f>
        <v>8.8471428571428579</v>
      </c>
    </row>
    <row r="153" spans="2:6" x14ac:dyDescent="0.35">
      <c r="B153">
        <v>1985</v>
      </c>
      <c r="C153" t="s">
        <v>5</v>
      </c>
      <c r="D153" t="s">
        <v>4</v>
      </c>
      <c r="E153">
        <v>7.4228571428571426</v>
      </c>
      <c r="F153">
        <f>VLOOKUP(B153,'global _data'!$A:$C,3,0)</f>
        <v>8.8428571428571434</v>
      </c>
    </row>
    <row r="154" spans="2:6" x14ac:dyDescent="0.35">
      <c r="B154">
        <v>1986</v>
      </c>
      <c r="C154" t="s">
        <v>5</v>
      </c>
      <c r="D154" t="s">
        <v>4</v>
      </c>
      <c r="E154">
        <v>7.4771428571428569</v>
      </c>
      <c r="F154">
        <f>VLOOKUP(B154,'global _data'!$A:$C,3,0)</f>
        <v>8.8571428571428577</v>
      </c>
    </row>
    <row r="155" spans="2:6" x14ac:dyDescent="0.35">
      <c r="B155">
        <v>1987</v>
      </c>
      <c r="C155" t="s">
        <v>5</v>
      </c>
      <c r="D155" t="s">
        <v>4</v>
      </c>
      <c r="E155">
        <v>7.6328571428571426</v>
      </c>
      <c r="F155">
        <f>VLOOKUP(B155,'global _data'!$A:$C,3,0)</f>
        <v>8.8585714285714285</v>
      </c>
    </row>
    <row r="156" spans="2:6" x14ac:dyDescent="0.35">
      <c r="B156">
        <v>1988</v>
      </c>
      <c r="C156" t="s">
        <v>5</v>
      </c>
      <c r="D156" t="s">
        <v>4</v>
      </c>
      <c r="E156">
        <v>7.6142857142857148</v>
      </c>
      <c r="F156">
        <f>VLOOKUP(B156,'global _data'!$A:$C,3,0)</f>
        <v>8.8628571428571412</v>
      </c>
    </row>
    <row r="157" spans="2:6" x14ac:dyDescent="0.35">
      <c r="B157">
        <v>1989</v>
      </c>
      <c r="C157" t="s">
        <v>5</v>
      </c>
      <c r="D157" t="s">
        <v>4</v>
      </c>
      <c r="E157">
        <v>7.6914285714285722</v>
      </c>
      <c r="F157">
        <f>VLOOKUP(B157,'global _data'!$A:$C,3,0)</f>
        <v>8.9028571428571439</v>
      </c>
    </row>
    <row r="158" spans="2:6" x14ac:dyDescent="0.35">
      <c r="B158">
        <v>1990</v>
      </c>
      <c r="C158" t="s">
        <v>5</v>
      </c>
      <c r="D158" t="s">
        <v>4</v>
      </c>
      <c r="E158">
        <v>7.6828571428571442</v>
      </c>
      <c r="F158">
        <f>VLOOKUP(B158,'global _data'!$A:$C,3,0)</f>
        <v>8.9314285714285724</v>
      </c>
    </row>
    <row r="159" spans="2:6" x14ac:dyDescent="0.35">
      <c r="B159">
        <v>1991</v>
      </c>
      <c r="C159" t="s">
        <v>5</v>
      </c>
      <c r="D159" t="s">
        <v>4</v>
      </c>
      <c r="E159">
        <v>7.7857142857142865</v>
      </c>
      <c r="F159">
        <f>VLOOKUP(B159,'global _data'!$A:$C,3,0)</f>
        <v>9.0014285714285727</v>
      </c>
    </row>
    <row r="160" spans="2:6" x14ac:dyDescent="0.35">
      <c r="B160">
        <v>1992</v>
      </c>
      <c r="C160" t="s">
        <v>5</v>
      </c>
      <c r="D160" t="s">
        <v>4</v>
      </c>
      <c r="E160">
        <v>8.0942857142857143</v>
      </c>
      <c r="F160">
        <f>VLOOKUP(B160,'global _data'!$A:$C,3,0)</f>
        <v>9.0271428571428576</v>
      </c>
    </row>
    <row r="161" spans="2:6" x14ac:dyDescent="0.35">
      <c r="B161">
        <v>1993</v>
      </c>
      <c r="C161" t="s">
        <v>5</v>
      </c>
      <c r="D161" t="s">
        <v>4</v>
      </c>
      <c r="E161">
        <v>8.0457142857142845</v>
      </c>
      <c r="F161">
        <f>VLOOKUP(B161,'global _data'!$A:$C,3,0)</f>
        <v>9.0328571428571429</v>
      </c>
    </row>
    <row r="162" spans="2:6" x14ac:dyDescent="0.35">
      <c r="B162">
        <v>1994</v>
      </c>
      <c r="C162" t="s">
        <v>5</v>
      </c>
      <c r="D162" t="s">
        <v>4</v>
      </c>
      <c r="E162">
        <v>8.0042857142857144</v>
      </c>
      <c r="F162">
        <f>VLOOKUP(B162,'global _data'!$A:$C,3,0)</f>
        <v>9.0400000000000009</v>
      </c>
    </row>
    <row r="163" spans="2:6" x14ac:dyDescent="0.35">
      <c r="B163">
        <v>1995</v>
      </c>
      <c r="C163" t="s">
        <v>5</v>
      </c>
      <c r="D163" t="s">
        <v>4</v>
      </c>
      <c r="E163">
        <v>8.0857142857142854</v>
      </c>
      <c r="F163">
        <f>VLOOKUP(B163,'global _data'!$A:$C,3,0)</f>
        <v>9.0614285714285714</v>
      </c>
    </row>
    <row r="164" spans="2:6" x14ac:dyDescent="0.35">
      <c r="B164">
        <v>1996</v>
      </c>
      <c r="C164" t="s">
        <v>5</v>
      </c>
      <c r="D164" t="s">
        <v>4</v>
      </c>
      <c r="E164">
        <v>8.0128571428571433</v>
      </c>
      <c r="F164">
        <f>VLOOKUP(B164,'global _data'!$A:$C,3,0)</f>
        <v>9.0785714285714274</v>
      </c>
    </row>
    <row r="165" spans="2:6" x14ac:dyDescent="0.35">
      <c r="B165">
        <v>1997</v>
      </c>
      <c r="C165" t="s">
        <v>5</v>
      </c>
      <c r="D165" t="s">
        <v>4</v>
      </c>
      <c r="E165">
        <v>8.071428571428573</v>
      </c>
      <c r="F165">
        <f>VLOOKUP(B165,'global _data'!$A:$C,3,0)</f>
        <v>9.074285714285713</v>
      </c>
    </row>
    <row r="166" spans="2:6" x14ac:dyDescent="0.35">
      <c r="B166">
        <v>1998</v>
      </c>
      <c r="C166" t="s">
        <v>5</v>
      </c>
      <c r="D166" t="s">
        <v>4</v>
      </c>
      <c r="E166">
        <v>8.19</v>
      </c>
      <c r="F166">
        <f>VLOOKUP(B166,'global _data'!$A:$C,3,0)</f>
        <v>9.1228571428571428</v>
      </c>
    </row>
    <row r="167" spans="2:6" x14ac:dyDescent="0.35">
      <c r="B167">
        <v>1999</v>
      </c>
      <c r="C167" t="s">
        <v>5</v>
      </c>
      <c r="D167" t="s">
        <v>4</v>
      </c>
      <c r="E167">
        <v>8.0357142857142865</v>
      </c>
      <c r="F167">
        <f>VLOOKUP(B167,'global _data'!$A:$C,3,0)</f>
        <v>9.1871428571428577</v>
      </c>
    </row>
    <row r="168" spans="2:6" x14ac:dyDescent="0.35">
      <c r="B168">
        <v>2000</v>
      </c>
      <c r="C168" t="s">
        <v>5</v>
      </c>
      <c r="D168" t="s">
        <v>4</v>
      </c>
      <c r="E168">
        <v>8.0271428571428576</v>
      </c>
      <c r="F168">
        <f>VLOOKUP(B168,'global _data'!$A:$C,3,0)</f>
        <v>9.2342857142857131</v>
      </c>
    </row>
    <row r="169" spans="2:6" x14ac:dyDescent="0.35">
      <c r="B169">
        <v>2001</v>
      </c>
      <c r="C169" t="s">
        <v>5</v>
      </c>
      <c r="D169" t="s">
        <v>4</v>
      </c>
      <c r="E169">
        <v>7.9557142857142855</v>
      </c>
      <c r="F169">
        <f>VLOOKUP(B169,'global _data'!$A:$C,3,0)</f>
        <v>9.2871428571428556</v>
      </c>
    </row>
    <row r="170" spans="2:6" x14ac:dyDescent="0.35">
      <c r="B170">
        <v>2002</v>
      </c>
      <c r="C170" t="s">
        <v>5</v>
      </c>
      <c r="D170" t="s">
        <v>4</v>
      </c>
      <c r="E170">
        <v>7.86</v>
      </c>
      <c r="F170">
        <f>VLOOKUP(B170,'global _data'!$A:$C,3,0)</f>
        <v>9.3185714285714276</v>
      </c>
    </row>
    <row r="171" spans="2:6" x14ac:dyDescent="0.35">
      <c r="B171">
        <v>2003</v>
      </c>
      <c r="C171" t="s">
        <v>5</v>
      </c>
      <c r="D171" t="s">
        <v>4</v>
      </c>
      <c r="E171">
        <v>8.0485714285714298</v>
      </c>
      <c r="F171">
        <f>VLOOKUP(B171,'global _data'!$A:$C,3,0)</f>
        <v>9.3885714285714261</v>
      </c>
    </row>
    <row r="172" spans="2:6" x14ac:dyDescent="0.35">
      <c r="B172">
        <v>2004</v>
      </c>
      <c r="C172" t="s">
        <v>5</v>
      </c>
      <c r="D172" t="s">
        <v>4</v>
      </c>
      <c r="E172">
        <v>8.1514285714285712</v>
      </c>
      <c r="F172">
        <f>VLOOKUP(B172,'global _data'!$A:$C,3,0)</f>
        <v>9.4057142857142857</v>
      </c>
    </row>
    <row r="173" spans="2:6" x14ac:dyDescent="0.35">
      <c r="B173">
        <v>2005</v>
      </c>
      <c r="C173" t="s">
        <v>5</v>
      </c>
      <c r="D173" t="s">
        <v>4</v>
      </c>
      <c r="E173">
        <v>8.1028571428571432</v>
      </c>
      <c r="F173">
        <f>VLOOKUP(B173,'global _data'!$A:$C,3,0)</f>
        <v>9.4314285714285706</v>
      </c>
    </row>
    <row r="174" spans="2:6" x14ac:dyDescent="0.35">
      <c r="B174">
        <v>2006</v>
      </c>
      <c r="C174" t="s">
        <v>5</v>
      </c>
      <c r="D174" t="s">
        <v>4</v>
      </c>
      <c r="E174">
        <v>8.1914285714285722</v>
      </c>
      <c r="F174">
        <f>VLOOKUP(B174,'global _data'!$A:$C,3,0)</f>
        <v>9.4657142857142862</v>
      </c>
    </row>
    <row r="175" spans="2:6" x14ac:dyDescent="0.35">
      <c r="B175">
        <v>2007</v>
      </c>
      <c r="C175" t="s">
        <v>5</v>
      </c>
      <c r="D175" t="s">
        <v>4</v>
      </c>
      <c r="E175">
        <v>8.2042857142857137</v>
      </c>
      <c r="F175">
        <f>VLOOKUP(B175,'global _data'!$A:$C,3,0)</f>
        <v>9.5414285714285718</v>
      </c>
    </row>
    <row r="176" spans="2:6" x14ac:dyDescent="0.35">
      <c r="B176">
        <v>2008</v>
      </c>
      <c r="C176" t="s">
        <v>5</v>
      </c>
      <c r="D176" t="s">
        <v>4</v>
      </c>
      <c r="E176">
        <v>8.137142857142857</v>
      </c>
      <c r="F176">
        <f>VLOOKUP(B176,'global _data'!$A:$C,3,0)</f>
        <v>9.5442857142857154</v>
      </c>
    </row>
    <row r="177" spans="2:6" x14ac:dyDescent="0.35">
      <c r="B177">
        <v>2009</v>
      </c>
      <c r="C177" t="s">
        <v>5</v>
      </c>
      <c r="D177" t="s">
        <v>4</v>
      </c>
      <c r="E177">
        <v>8.1342857142857135</v>
      </c>
      <c r="F177">
        <f>VLOOKUP(B177,'global _data'!$A:$C,3,0)</f>
        <v>9.5357142857142865</v>
      </c>
    </row>
    <row r="178" spans="2:6" x14ac:dyDescent="0.35">
      <c r="B178">
        <v>2010</v>
      </c>
      <c r="C178" t="s">
        <v>5</v>
      </c>
      <c r="D178" t="s">
        <v>4</v>
      </c>
      <c r="E178">
        <v>8.1128571428571412</v>
      </c>
      <c r="F178">
        <f>VLOOKUP(B178,'global _data'!$A:$C,3,0)</f>
        <v>9.56</v>
      </c>
    </row>
    <row r="179" spans="2:6" x14ac:dyDescent="0.35">
      <c r="B179">
        <v>2011</v>
      </c>
      <c r="C179" t="s">
        <v>5</v>
      </c>
      <c r="D179" t="s">
        <v>4</v>
      </c>
      <c r="E179">
        <v>7.8642857142857139</v>
      </c>
      <c r="F179">
        <f>VLOOKUP(B179,'global _data'!$A:$C,3,0)</f>
        <v>9.5885714285714272</v>
      </c>
    </row>
    <row r="180" spans="2:6" x14ac:dyDescent="0.35">
      <c r="B180">
        <v>2012</v>
      </c>
      <c r="C180" t="s">
        <v>5</v>
      </c>
      <c r="D180" t="s">
        <v>4</v>
      </c>
      <c r="E180">
        <v>7.7885714285714291</v>
      </c>
      <c r="F180">
        <f>VLOOKUP(B180,'global _data'!$A:$C,3,0)</f>
        <v>9.5614285714285696</v>
      </c>
    </row>
    <row r="181" spans="2:6" x14ac:dyDescent="0.35">
      <c r="B181">
        <v>2013</v>
      </c>
      <c r="C181" t="s">
        <v>5</v>
      </c>
      <c r="D181" t="s">
        <v>4</v>
      </c>
      <c r="E181">
        <v>8.0085714285714289</v>
      </c>
      <c r="F181">
        <f>VLOOKUP(B181,'global _data'!$A:$C,3,0)</f>
        <v>9.5728571428571421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city_data</vt:lpstr>
      <vt:lpstr>global _data</vt:lpstr>
      <vt:lpstr>result</vt:lpstr>
      <vt:lpstr>MA_global</vt:lpstr>
      <vt:lpstr>MA_victoria</vt:lpstr>
      <vt:lpstr>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2021-09-26T03:53:50Z</dcterms:created>
  <dcterms:modified xsi:type="dcterms:W3CDTF">2021-11-06T20:13:00Z</dcterms:modified>
</cp:coreProperties>
</file>