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oxync\!Encarva\"/>
    </mc:Choice>
  </mc:AlternateContent>
  <xr:revisionPtr revIDLastSave="0" documentId="13_ncr:1_{32CD98D8-1F3B-4C9C-86EA-CB10BC80DC70}" xr6:coauthVersionLast="47" xr6:coauthVersionMax="47" xr10:uidLastSave="{00000000-0000-0000-0000-000000000000}"/>
  <bookViews>
    <workbookView xWindow="-50" yWindow="-50" windowWidth="19300" windowHeight="10900" tabRatio="325" xr2:uid="{AD7CFE7B-58DF-46B7-AE5E-2DC450E300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1" l="1"/>
  <c r="S36" i="1"/>
  <c r="S30" i="1"/>
  <c r="S25" i="1"/>
  <c r="S23" i="1"/>
  <c r="S16" i="1"/>
  <c r="S4" i="1"/>
  <c r="S10" i="1"/>
  <c r="S12" i="1"/>
  <c r="S18" i="1"/>
  <c r="S6" i="1"/>
  <c r="I3" i="1"/>
  <c r="U8" i="1" l="1"/>
</calcChain>
</file>

<file path=xl/sharedStrings.xml><?xml version="1.0" encoding="utf-8"?>
<sst xmlns="http://schemas.openxmlformats.org/spreadsheetml/2006/main" count="71" uniqueCount="49">
  <si>
    <t xml:space="preserve">Asrock </t>
  </si>
  <si>
    <t>B550</t>
  </si>
  <si>
    <t>ITX</t>
  </si>
  <si>
    <t>Asrock B550I ITX/AC</t>
  </si>
  <si>
    <t>Manufacturer</t>
  </si>
  <si>
    <t>Chipset</t>
  </si>
  <si>
    <t>Form</t>
  </si>
  <si>
    <t>Motherboard Model</t>
  </si>
  <si>
    <t>MSRP</t>
  </si>
  <si>
    <t>MOTHERBOARD</t>
  </si>
  <si>
    <t>CPU</t>
  </si>
  <si>
    <t>AMD</t>
  </si>
  <si>
    <t>Lineup</t>
  </si>
  <si>
    <t>Model</t>
  </si>
  <si>
    <t>Ryzen 5</t>
  </si>
  <si>
    <t>5600G</t>
  </si>
  <si>
    <t>PC PART HUNTING BONANZA</t>
  </si>
  <si>
    <t>GPU</t>
  </si>
  <si>
    <t>Nvidia</t>
  </si>
  <si>
    <t>Vendor Model</t>
  </si>
  <si>
    <t>RTX</t>
  </si>
  <si>
    <t>ASUS PHOENIX RTX 3060 REV 2</t>
  </si>
  <si>
    <t>GIGABYTE RTX 3060 EAGLE V2</t>
  </si>
  <si>
    <t>MAX / MIN</t>
  </si>
  <si>
    <t>3600G</t>
  </si>
  <si>
    <t>FINAL TOTAL (MAX)</t>
  </si>
  <si>
    <t>FINAL TOTAL (MIN)</t>
  </si>
  <si>
    <t>Column1</t>
  </si>
  <si>
    <t>Column2</t>
  </si>
  <si>
    <t>Column3</t>
  </si>
  <si>
    <t>Column4</t>
  </si>
  <si>
    <t>Column5</t>
  </si>
  <si>
    <t>Column6</t>
  </si>
  <si>
    <t>Column7</t>
  </si>
  <si>
    <t>CASE</t>
  </si>
  <si>
    <t>TECWARE</t>
  </si>
  <si>
    <t>TECWARE FUSION</t>
  </si>
  <si>
    <t>MATX</t>
  </si>
  <si>
    <t>DREAM CASE D30</t>
  </si>
  <si>
    <t>DREAM CASE</t>
  </si>
  <si>
    <t>GEEEK</t>
  </si>
  <si>
    <t>GEEEK A50 PLUS</t>
  </si>
  <si>
    <t>PSU</t>
  </si>
  <si>
    <t>Cooler Master</t>
  </si>
  <si>
    <t>SFX</t>
  </si>
  <si>
    <t>SFX GOLD 550W</t>
  </si>
  <si>
    <t>RAM</t>
  </si>
  <si>
    <t>ADATA</t>
  </si>
  <si>
    <t>ADATA VALUE DDR4 8GB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</si>
</sst>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5FEF86-49EE-4A14-811C-C58BFF7BB736}" name="Table3" displayName="Table3" ref="B6:H10">
  <autoFilter ref="B6:H10" xr:uid="{EF5FEF86-49EE-4A14-811C-C58BFF7BB736}"/>
  <tableColumns count="7">
    <tableColumn id="1" xr3:uid="{83C3D8D0-2350-4474-BAA1-3FEEB3C01EA8}" name="Column1" totalsRowLabel="Total"/>
    <tableColumn id="2" xr3:uid="{4FE3B3BD-A60E-42EE-9F32-FF564D7FC922}" name="Column2"/>
    <tableColumn id="3" xr3:uid="{2A31A04A-60DE-4220-8F5E-D9264DDBD02D}" name="Column3"/>
    <tableColumn id="4" xr3:uid="{3315FC92-68A4-4D2D-B8B4-64E45EB7CCD7}" name="Column4"/>
    <tableColumn id="5" xr3:uid="{C192B9CB-EB08-4AC9-BC74-2282503B17EE}" name="Column5"/>
    <tableColumn id="6" xr3:uid="{44828B47-85D9-4340-9AF0-A49CD9306128}" name="Column6"/>
    <tableColumn id="7" xr3:uid="{4E7F7C8E-F5A6-4633-9199-F61EC8BBFDA9}" name="Column7" totalsRowFunction="cou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1F20-685B-4A56-B6C9-8290C1D8A314}">
  <dimension ref="B2:V38"/>
  <sheetViews>
    <sheetView tabSelected="1" topLeftCell="A9" zoomScale="70" zoomScaleNormal="70" workbookViewId="0">
      <selection activeCell="U16" sqref="U16"/>
    </sheetView>
  </sheetViews>
  <sheetFormatPr defaultRowHeight="14.5" x14ac:dyDescent="0.35"/>
  <cols>
    <col min="2" max="8" width="10.26953125" customWidth="1"/>
    <col min="11" max="11" width="12.36328125" bestFit="1" customWidth="1"/>
    <col min="19" max="19" width="10" bestFit="1" customWidth="1"/>
  </cols>
  <sheetData>
    <row r="2" spans="2:22" ht="15" thickBot="1" x14ac:dyDescent="0.4"/>
    <row r="3" spans="2:22" ht="15" thickBot="1" x14ac:dyDescent="0.4">
      <c r="C3" s="2" t="s">
        <v>16</v>
      </c>
      <c r="D3" s="1"/>
      <c r="E3" s="1"/>
      <c r="F3" s="1"/>
      <c r="G3" s="1"/>
      <c r="H3" s="1"/>
      <c r="I3" s="3">
        <f>DATE(2023,3,11)</f>
        <v>44996</v>
      </c>
      <c r="J3" s="1"/>
      <c r="K3" s="4" t="s">
        <v>9</v>
      </c>
      <c r="L3" s="5"/>
      <c r="M3" s="5"/>
      <c r="N3" s="5"/>
      <c r="O3" s="5"/>
      <c r="P3" s="5"/>
      <c r="Q3" s="5"/>
      <c r="R3" s="4" t="s">
        <v>8</v>
      </c>
      <c r="S3" s="6" t="s">
        <v>23</v>
      </c>
    </row>
    <row r="4" spans="2:22" ht="15" thickBot="1" x14ac:dyDescent="0.4">
      <c r="C4" s="1"/>
      <c r="D4" s="1"/>
      <c r="E4" s="1"/>
      <c r="F4" s="1"/>
      <c r="G4" s="1"/>
      <c r="H4" s="1"/>
      <c r="I4" s="1"/>
      <c r="J4" s="1"/>
      <c r="K4" s="5"/>
      <c r="L4" s="5"/>
      <c r="M4" s="5"/>
      <c r="N4" s="5"/>
      <c r="O4" s="5"/>
      <c r="P4" s="5"/>
      <c r="Q4" s="5"/>
      <c r="R4" s="5"/>
      <c r="S4" s="13">
        <f>MAX(R6,R7)</f>
        <v>649</v>
      </c>
    </row>
    <row r="5" spans="2:22" ht="15" thickBot="1" x14ac:dyDescent="0.4">
      <c r="K5" s="6" t="s">
        <v>4</v>
      </c>
      <c r="L5" s="6" t="s">
        <v>5</v>
      </c>
      <c r="M5" s="6" t="s">
        <v>6</v>
      </c>
      <c r="N5" s="5" t="s">
        <v>7</v>
      </c>
      <c r="O5" s="5"/>
      <c r="P5" s="5"/>
      <c r="Q5" s="5"/>
      <c r="R5" s="6"/>
      <c r="S5" s="14"/>
    </row>
    <row r="6" spans="2:22" ht="15" thickBot="1" x14ac:dyDescent="0.4"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K6" s="6" t="s">
        <v>0</v>
      </c>
      <c r="L6" s="6" t="s">
        <v>1</v>
      </c>
      <c r="M6" s="6" t="s">
        <v>2</v>
      </c>
      <c r="N6" s="5" t="s">
        <v>3</v>
      </c>
      <c r="O6" s="5"/>
      <c r="P6" s="5"/>
      <c r="Q6" s="5"/>
      <c r="R6" s="6">
        <v>649</v>
      </c>
      <c r="S6" s="15">
        <f>MIN(R6,R7)</f>
        <v>649</v>
      </c>
      <c r="U6" s="4" t="s">
        <v>25</v>
      </c>
      <c r="V6" s="5"/>
    </row>
    <row r="7" spans="2:22" ht="15" thickBot="1" x14ac:dyDescent="0.4">
      <c r="K7" s="6"/>
      <c r="L7" s="6"/>
      <c r="M7" s="6"/>
      <c r="N7" s="5"/>
      <c r="O7" s="5"/>
      <c r="P7" s="5"/>
      <c r="Q7" s="5"/>
      <c r="R7" s="6"/>
      <c r="S7" s="15"/>
      <c r="U7" s="5"/>
      <c r="V7" s="5"/>
    </row>
    <row r="8" spans="2:22" ht="15" thickBot="1" x14ac:dyDescent="0.4">
      <c r="U8" s="15">
        <f>SUM(S4,S10,S16,S23,S30)</f>
        <v>3716</v>
      </c>
      <c r="V8" s="15"/>
    </row>
    <row r="9" spans="2:22" ht="15" thickBot="1" x14ac:dyDescent="0.4">
      <c r="K9" s="4" t="s">
        <v>10</v>
      </c>
      <c r="L9" s="5"/>
      <c r="M9" s="5"/>
      <c r="N9" s="5"/>
      <c r="O9" s="5"/>
      <c r="P9" s="5"/>
      <c r="Q9" s="5"/>
      <c r="R9" s="7" t="s">
        <v>8</v>
      </c>
      <c r="S9" s="6" t="s">
        <v>23</v>
      </c>
      <c r="U9" s="15"/>
      <c r="V9" s="15"/>
    </row>
    <row r="10" spans="2:22" ht="15" thickBot="1" x14ac:dyDescent="0.4">
      <c r="K10" s="5"/>
      <c r="L10" s="5"/>
      <c r="M10" s="5"/>
      <c r="N10" s="5"/>
      <c r="O10" s="5"/>
      <c r="P10" s="5"/>
      <c r="Q10" s="5"/>
      <c r="R10" s="8"/>
      <c r="S10" s="13">
        <f>MAX(R12,R13)</f>
        <v>599</v>
      </c>
    </row>
    <row r="11" spans="2:22" ht="15" thickBot="1" x14ac:dyDescent="0.4">
      <c r="K11" s="9" t="s">
        <v>4</v>
      </c>
      <c r="L11" s="11"/>
      <c r="M11" s="6" t="s">
        <v>12</v>
      </c>
      <c r="N11" s="5" t="s">
        <v>13</v>
      </c>
      <c r="O11" s="5"/>
      <c r="P11" s="5"/>
      <c r="Q11" s="5"/>
      <c r="R11" s="6"/>
      <c r="S11" s="14"/>
    </row>
    <row r="12" spans="2:22" ht="15" thickBot="1" x14ac:dyDescent="0.4">
      <c r="K12" s="22" t="s">
        <v>11</v>
      </c>
      <c r="L12" s="23"/>
      <c r="M12" s="13" t="s">
        <v>14</v>
      </c>
      <c r="N12" s="5" t="s">
        <v>15</v>
      </c>
      <c r="O12" s="5"/>
      <c r="P12" s="5"/>
      <c r="Q12" s="5"/>
      <c r="R12" s="6">
        <v>599</v>
      </c>
      <c r="S12" s="15">
        <f>MIN(R12,R13)</f>
        <v>450</v>
      </c>
      <c r="U12" s="4" t="s">
        <v>26</v>
      </c>
      <c r="V12" s="5"/>
    </row>
    <row r="13" spans="2:22" ht="15" thickBot="1" x14ac:dyDescent="0.4">
      <c r="K13" s="24"/>
      <c r="L13" s="25"/>
      <c r="M13" s="14"/>
      <c r="N13" s="5" t="s">
        <v>24</v>
      </c>
      <c r="O13" s="5"/>
      <c r="P13" s="5"/>
      <c r="Q13" s="5"/>
      <c r="R13" s="6">
        <v>450</v>
      </c>
      <c r="S13" s="15"/>
      <c r="U13" s="5"/>
      <c r="V13" s="5"/>
    </row>
    <row r="14" spans="2:22" ht="15" thickBot="1" x14ac:dyDescent="0.4">
      <c r="U14" s="15">
        <f>SUM(S6,S10,S18,S23,S30,S36)</f>
        <v>3604</v>
      </c>
      <c r="V14" s="15"/>
    </row>
    <row r="15" spans="2:22" ht="15" thickBot="1" x14ac:dyDescent="0.4">
      <c r="K15" s="4" t="s">
        <v>17</v>
      </c>
      <c r="L15" s="5"/>
      <c r="M15" s="5"/>
      <c r="N15" s="5"/>
      <c r="O15" s="5"/>
      <c r="P15" s="5"/>
      <c r="Q15" s="5"/>
      <c r="R15" s="4" t="s">
        <v>8</v>
      </c>
      <c r="S15" s="6" t="s">
        <v>23</v>
      </c>
      <c r="U15" s="15"/>
      <c r="V15" s="15"/>
    </row>
    <row r="16" spans="2:22" ht="15" thickBot="1" x14ac:dyDescent="0.4">
      <c r="K16" s="5"/>
      <c r="L16" s="5"/>
      <c r="M16" s="5"/>
      <c r="N16" s="5"/>
      <c r="O16" s="5"/>
      <c r="P16" s="5"/>
      <c r="Q16" s="5"/>
      <c r="R16" s="4"/>
      <c r="S16" s="13">
        <f>MAX(R18,R19)</f>
        <v>1699</v>
      </c>
    </row>
    <row r="17" spans="11:19" ht="15" thickBot="1" x14ac:dyDescent="0.4">
      <c r="K17" s="9" t="s">
        <v>4</v>
      </c>
      <c r="L17" s="11"/>
      <c r="M17" s="6" t="s">
        <v>12</v>
      </c>
      <c r="N17" s="6" t="s">
        <v>13</v>
      </c>
      <c r="O17" s="5" t="s">
        <v>19</v>
      </c>
      <c r="P17" s="5"/>
      <c r="Q17" s="5"/>
      <c r="R17" s="6"/>
      <c r="S17" s="14"/>
    </row>
    <row r="18" spans="11:19" ht="15" thickBot="1" x14ac:dyDescent="0.4">
      <c r="K18" s="18" t="s">
        <v>18</v>
      </c>
      <c r="L18" s="19"/>
      <c r="M18" s="15" t="s">
        <v>20</v>
      </c>
      <c r="N18" s="15">
        <v>3060</v>
      </c>
      <c r="O18" s="5" t="s">
        <v>21</v>
      </c>
      <c r="P18" s="5"/>
      <c r="Q18" s="5"/>
      <c r="R18" s="6">
        <v>1699</v>
      </c>
      <c r="S18" s="15">
        <f>MIN(R18,R19)</f>
        <v>1499</v>
      </c>
    </row>
    <row r="19" spans="11:19" ht="15" thickBot="1" x14ac:dyDescent="0.4">
      <c r="K19" s="20"/>
      <c r="L19" s="21"/>
      <c r="M19" s="15"/>
      <c r="N19" s="15"/>
      <c r="O19" s="9" t="s">
        <v>22</v>
      </c>
      <c r="P19" s="10"/>
      <c r="Q19" s="11"/>
      <c r="R19" s="6">
        <v>1499</v>
      </c>
      <c r="S19" s="15"/>
    </row>
    <row r="21" spans="11:19" ht="15" thickBot="1" x14ac:dyDescent="0.4"/>
    <row r="22" spans="11:19" ht="15" thickBot="1" x14ac:dyDescent="0.4">
      <c r="K22" s="4" t="s">
        <v>34</v>
      </c>
      <c r="L22" s="5"/>
      <c r="M22" s="5"/>
      <c r="N22" s="5"/>
      <c r="O22" s="5"/>
      <c r="P22" s="5"/>
      <c r="Q22" s="5"/>
      <c r="R22" s="5" t="s">
        <v>8</v>
      </c>
      <c r="S22" s="6"/>
    </row>
    <row r="23" spans="11:19" ht="15" thickBot="1" x14ac:dyDescent="0.4">
      <c r="K23" s="5"/>
      <c r="L23" s="5"/>
      <c r="M23" s="5"/>
      <c r="N23" s="5"/>
      <c r="O23" s="5"/>
      <c r="P23" s="5"/>
      <c r="Q23" s="5"/>
      <c r="R23" s="5"/>
      <c r="S23" s="13">
        <f>MAX(R25,R26,R27)</f>
        <v>290</v>
      </c>
    </row>
    <row r="24" spans="11:19" ht="15" thickBot="1" x14ac:dyDescent="0.4">
      <c r="K24" s="9" t="s">
        <v>4</v>
      </c>
      <c r="L24" s="11"/>
      <c r="M24" s="6" t="s">
        <v>6</v>
      </c>
      <c r="N24" s="6" t="s">
        <v>13</v>
      </c>
      <c r="O24" s="5" t="s">
        <v>19</v>
      </c>
      <c r="P24" s="5"/>
      <c r="Q24" s="5"/>
      <c r="R24" s="6"/>
      <c r="S24" s="14"/>
    </row>
    <row r="25" spans="11:19" ht="15" thickBot="1" x14ac:dyDescent="0.4">
      <c r="K25" s="9" t="s">
        <v>35</v>
      </c>
      <c r="L25" s="11"/>
      <c r="M25" s="6" t="s">
        <v>37</v>
      </c>
      <c r="N25" s="6"/>
      <c r="O25" s="9" t="s">
        <v>36</v>
      </c>
      <c r="P25" s="10"/>
      <c r="Q25" s="11"/>
      <c r="R25" s="6">
        <v>239</v>
      </c>
      <c r="S25" s="13">
        <f>MIN(R25,R26,R27)</f>
        <v>239</v>
      </c>
    </row>
    <row r="26" spans="11:19" ht="15" thickBot="1" x14ac:dyDescent="0.4">
      <c r="K26" s="9" t="s">
        <v>39</v>
      </c>
      <c r="L26" s="11"/>
      <c r="M26" s="6" t="s">
        <v>2</v>
      </c>
      <c r="N26" s="6"/>
      <c r="O26" s="9" t="s">
        <v>38</v>
      </c>
      <c r="P26" s="10"/>
      <c r="Q26" s="11"/>
      <c r="R26" s="6">
        <v>290</v>
      </c>
      <c r="S26" s="14"/>
    </row>
    <row r="27" spans="11:19" ht="15" thickBot="1" x14ac:dyDescent="0.4">
      <c r="K27" s="5" t="s">
        <v>40</v>
      </c>
      <c r="L27" s="5"/>
      <c r="M27" s="6"/>
      <c r="N27" s="6"/>
      <c r="O27" s="5" t="s">
        <v>41</v>
      </c>
      <c r="P27" s="5"/>
      <c r="Q27" s="5"/>
      <c r="R27" s="6">
        <v>289</v>
      </c>
      <c r="S27" s="6"/>
    </row>
    <row r="28" spans="11:19" ht="15" thickBot="1" x14ac:dyDescent="0.4"/>
    <row r="29" spans="11:19" ht="15" thickBot="1" x14ac:dyDescent="0.4">
      <c r="K29" s="4" t="s">
        <v>42</v>
      </c>
      <c r="L29" s="5"/>
      <c r="M29" s="5"/>
      <c r="N29" s="5"/>
      <c r="O29" s="5"/>
      <c r="P29" s="5"/>
      <c r="Q29" s="5"/>
      <c r="R29" s="5" t="s">
        <v>8</v>
      </c>
    </row>
    <row r="30" spans="11:19" ht="15" thickBot="1" x14ac:dyDescent="0.4">
      <c r="K30" s="5"/>
      <c r="L30" s="5"/>
      <c r="M30" s="5"/>
      <c r="N30" s="5"/>
      <c r="O30" s="5"/>
      <c r="P30" s="5"/>
      <c r="Q30" s="5"/>
      <c r="R30" s="5"/>
      <c r="S30" s="13">
        <f>MAX(R32,R33,R35)</f>
        <v>479</v>
      </c>
    </row>
    <row r="31" spans="11:19" ht="15" thickBot="1" x14ac:dyDescent="0.4">
      <c r="K31" s="17" t="s">
        <v>4</v>
      </c>
      <c r="L31" s="16"/>
      <c r="M31" s="17" t="s">
        <v>6</v>
      </c>
      <c r="N31" s="16"/>
      <c r="O31" s="12" t="s">
        <v>19</v>
      </c>
      <c r="P31" s="12"/>
      <c r="Q31" s="12"/>
      <c r="R31" s="6"/>
      <c r="S31" s="14"/>
    </row>
    <row r="32" spans="11:19" ht="15" thickBot="1" x14ac:dyDescent="0.4">
      <c r="K32" s="5" t="s">
        <v>43</v>
      </c>
      <c r="L32" s="5"/>
      <c r="M32" s="5" t="s">
        <v>44</v>
      </c>
      <c r="N32" s="5"/>
      <c r="O32" s="9" t="s">
        <v>45</v>
      </c>
      <c r="P32" s="10"/>
      <c r="Q32" s="11"/>
      <c r="R32" s="6">
        <v>479</v>
      </c>
    </row>
    <row r="34" spans="11:19" ht="15" thickBot="1" x14ac:dyDescent="0.4"/>
    <row r="35" spans="11:19" ht="15" thickBot="1" x14ac:dyDescent="0.4">
      <c r="K35" s="4" t="s">
        <v>46</v>
      </c>
      <c r="L35" s="5"/>
      <c r="M35" s="5"/>
      <c r="N35" s="5"/>
      <c r="O35" s="5"/>
      <c r="P35" s="5"/>
      <c r="Q35" s="5"/>
      <c r="R35" s="5" t="s">
        <v>8</v>
      </c>
    </row>
    <row r="36" spans="11:19" ht="15" thickBot="1" x14ac:dyDescent="0.4">
      <c r="K36" s="5"/>
      <c r="L36" s="5"/>
      <c r="M36" s="5"/>
      <c r="N36" s="5"/>
      <c r="O36" s="5"/>
      <c r="P36" s="5"/>
      <c r="Q36" s="5"/>
      <c r="R36" s="5"/>
      <c r="S36" s="13">
        <f>MAX(R38,R34,R39)</f>
        <v>88</v>
      </c>
    </row>
    <row r="37" spans="11:19" ht="15" thickBot="1" x14ac:dyDescent="0.4">
      <c r="K37" s="17" t="s">
        <v>4</v>
      </c>
      <c r="L37" s="16"/>
      <c r="M37" s="17" t="s">
        <v>6</v>
      </c>
      <c r="N37" s="16"/>
      <c r="O37" s="12" t="s">
        <v>19</v>
      </c>
      <c r="P37" s="12"/>
      <c r="Q37" s="12"/>
      <c r="R37" s="6"/>
      <c r="S37" s="14"/>
    </row>
    <row r="38" spans="11:19" ht="15" thickBot="1" x14ac:dyDescent="0.4">
      <c r="K38" s="5" t="s">
        <v>47</v>
      </c>
      <c r="L38" s="5"/>
      <c r="M38" s="5"/>
      <c r="N38" s="5"/>
      <c r="O38" s="9" t="s">
        <v>48</v>
      </c>
      <c r="P38" s="10"/>
      <c r="Q38" s="11"/>
      <c r="R38" s="6">
        <v>88</v>
      </c>
    </row>
  </sheetData>
  <mergeCells count="64">
    <mergeCell ref="K38:L38"/>
    <mergeCell ref="M38:N38"/>
    <mergeCell ref="O38:Q38"/>
    <mergeCell ref="S36:S37"/>
    <mergeCell ref="S30:S31"/>
    <mergeCell ref="K35:Q36"/>
    <mergeCell ref="R35:R36"/>
    <mergeCell ref="K37:L37"/>
    <mergeCell ref="M37:N37"/>
    <mergeCell ref="O37:Q37"/>
    <mergeCell ref="K31:L31"/>
    <mergeCell ref="O31:Q31"/>
    <mergeCell ref="K32:L32"/>
    <mergeCell ref="M32:N32"/>
    <mergeCell ref="M31:N31"/>
    <mergeCell ref="O32:Q32"/>
    <mergeCell ref="K29:Q30"/>
    <mergeCell ref="R29:R30"/>
    <mergeCell ref="K17:L17"/>
    <mergeCell ref="K24:L24"/>
    <mergeCell ref="K11:L11"/>
    <mergeCell ref="K12:L13"/>
    <mergeCell ref="O27:Q27"/>
    <mergeCell ref="K27:L27"/>
    <mergeCell ref="N11:Q11"/>
    <mergeCell ref="N12:Q12"/>
    <mergeCell ref="N13:Q13"/>
    <mergeCell ref="M12:M13"/>
    <mergeCell ref="S25:S26"/>
    <mergeCell ref="S23:S24"/>
    <mergeCell ref="K18:L19"/>
    <mergeCell ref="K25:L25"/>
    <mergeCell ref="K26:L26"/>
    <mergeCell ref="O25:Q25"/>
    <mergeCell ref="O26:Q26"/>
    <mergeCell ref="U6:V7"/>
    <mergeCell ref="U8:V9"/>
    <mergeCell ref="K22:Q23"/>
    <mergeCell ref="R22:R23"/>
    <mergeCell ref="O24:Q24"/>
    <mergeCell ref="S10:S11"/>
    <mergeCell ref="S4:S5"/>
    <mergeCell ref="S6:S7"/>
    <mergeCell ref="N7:Q7"/>
    <mergeCell ref="N18:N19"/>
    <mergeCell ref="M18:M19"/>
    <mergeCell ref="O19:Q19"/>
    <mergeCell ref="O17:Q17"/>
    <mergeCell ref="O18:Q18"/>
    <mergeCell ref="U12:V13"/>
    <mergeCell ref="U14:V15"/>
    <mergeCell ref="S18:S19"/>
    <mergeCell ref="S16:S17"/>
    <mergeCell ref="S12:S13"/>
    <mergeCell ref="K9:Q10"/>
    <mergeCell ref="R9:R10"/>
    <mergeCell ref="C3:H4"/>
    <mergeCell ref="I3:J4"/>
    <mergeCell ref="K15:Q16"/>
    <mergeCell ref="R15:R16"/>
    <mergeCell ref="K3:Q4"/>
    <mergeCell ref="N6:Q6"/>
    <mergeCell ref="N5:Q5"/>
    <mergeCell ref="R3:R4"/>
  </mergeCells>
  <phoneticPr fontId="2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 Koushiroue</dc:creator>
  <cp:lastModifiedBy>Cel</cp:lastModifiedBy>
  <dcterms:created xsi:type="dcterms:W3CDTF">2023-03-10T12:41:59Z</dcterms:created>
  <dcterms:modified xsi:type="dcterms:W3CDTF">2023-03-11T11:48:26Z</dcterms:modified>
</cp:coreProperties>
</file>