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D:\usc_courses\Semester-4\Assignments\"/>
    </mc:Choice>
  </mc:AlternateContent>
  <xr:revisionPtr revIDLastSave="0" documentId="13_ncr:1_{68D8053C-03B3-4DF5-8A9F-0040CC52E21E}" xr6:coauthVersionLast="40" xr6:coauthVersionMax="40" xr10:uidLastSave="{00000000-0000-0000-0000-000000000000}"/>
  <bookViews>
    <workbookView xWindow="0" yWindow="0" windowWidth="23040" windowHeight="9048" xr2:uid="{5BBFB16B-D90E-4084-B4AB-12D4699DDF85}"/>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7" i="1" l="1"/>
  <c r="H57" i="1"/>
  <c r="D57" i="1"/>
  <c r="F57" i="1"/>
  <c r="E144" i="1"/>
  <c r="C144" i="1"/>
  <c r="E143" i="1"/>
  <c r="C143" i="1"/>
  <c r="E142" i="1"/>
  <c r="C142" i="1"/>
  <c r="E141" i="1"/>
  <c r="C141" i="1"/>
  <c r="E140" i="1"/>
  <c r="C140" i="1"/>
  <c r="E139" i="1"/>
  <c r="C139" i="1"/>
  <c r="I56" i="1"/>
  <c r="H56" i="1"/>
  <c r="I47" i="1"/>
  <c r="H47" i="1"/>
  <c r="I38" i="1"/>
  <c r="H38" i="1"/>
  <c r="I29" i="1"/>
  <c r="H29" i="1"/>
  <c r="I20" i="1"/>
  <c r="H20" i="1"/>
  <c r="I11" i="1"/>
  <c r="H11" i="1"/>
  <c r="I24" i="1" l="1"/>
  <c r="I25" i="1"/>
  <c r="I26" i="1"/>
  <c r="I27" i="1"/>
  <c r="I28" i="1"/>
  <c r="I33" i="1"/>
  <c r="I34" i="1"/>
  <c r="I35" i="1"/>
  <c r="I36" i="1"/>
  <c r="I37" i="1"/>
  <c r="I42" i="1"/>
  <c r="I43" i="1"/>
  <c r="I44" i="1"/>
  <c r="I45" i="1"/>
  <c r="I46" i="1"/>
  <c r="I51" i="1"/>
  <c r="I52" i="1"/>
  <c r="I53" i="1"/>
  <c r="I54" i="1"/>
  <c r="I55" i="1"/>
  <c r="H7" i="1"/>
  <c r="H8" i="1"/>
  <c r="H9" i="1"/>
  <c r="H10" i="1"/>
  <c r="H15" i="1"/>
  <c r="H16" i="1"/>
  <c r="H17" i="1"/>
  <c r="H18" i="1"/>
  <c r="H19" i="1"/>
  <c r="H24" i="1"/>
  <c r="H25" i="1"/>
  <c r="H26" i="1"/>
  <c r="H27" i="1"/>
  <c r="H28" i="1"/>
  <c r="H33" i="1"/>
  <c r="H34" i="1"/>
  <c r="H35" i="1"/>
  <c r="H36" i="1"/>
  <c r="H37" i="1"/>
  <c r="H42" i="1"/>
  <c r="H43" i="1"/>
  <c r="H44" i="1"/>
  <c r="H45" i="1"/>
  <c r="H46" i="1"/>
  <c r="H51" i="1"/>
  <c r="H52" i="1"/>
  <c r="H53" i="1"/>
  <c r="H54" i="1"/>
  <c r="H55" i="1"/>
  <c r="I15" i="1"/>
  <c r="I16" i="1"/>
  <c r="I17" i="1"/>
  <c r="I18" i="1"/>
  <c r="I19" i="1"/>
  <c r="I7" i="1"/>
  <c r="I8" i="1"/>
  <c r="I9" i="1"/>
  <c r="I10" i="1"/>
  <c r="H6" i="1"/>
  <c r="I6" i="1"/>
  <c r="C146" i="1" l="1"/>
  <c r="E146" i="1"/>
</calcChain>
</file>

<file path=xl/sharedStrings.xml><?xml version="1.0" encoding="utf-8"?>
<sst xmlns="http://schemas.openxmlformats.org/spreadsheetml/2006/main" count="164" uniqueCount="118">
  <si>
    <t>Query 1</t>
  </si>
  <si>
    <t>Google
Results</t>
  </si>
  <si>
    <t>Bing
Results</t>
  </si>
  <si>
    <t>Navpreet Kaur Keck</t>
  </si>
  <si>
    <t>https://keck.usc.edu/faculty-search/navpreet-kaur/</t>
  </si>
  <si>
    <t>https://providers.keckmedicine.org/provider/Navpreet+Kaur/461377</t>
  </si>
  <si>
    <t>https://providers.keckmedicine.org/search?display_location=Los%20Angeles%2C%20CA&amp;distance=10&amp;location=34.0522342%2C-118.2436849&amp;sort=-name&amp;specialty_all=Transplant%20Surgery</t>
  </si>
  <si>
    <t>https://www.healthcare4ppl.com/physician/california/los-angeles/navpreet-kaur-1083935332.html</t>
  </si>
  <si>
    <t>https://www.topnpi.com/ca1083935332/dr-navpreet-kaur/ca-1</t>
  </si>
  <si>
    <t>https://keck.usc.edu/surgery/faculty/</t>
  </si>
  <si>
    <t>https://surgery.keckmedicine.org/our-team/usc-kidney-surgeons/</t>
  </si>
  <si>
    <t>Ravi Garg Keck</t>
  </si>
  <si>
    <t>https://keck.usc.edu/faculty-search/ravi-garg/</t>
  </si>
  <si>
    <t>https://keck.usc.edu/faculty-2/ravi-garg/</t>
  </si>
  <si>
    <t>https://profiles.sc-ctsi.org/ravi.garg</t>
  </si>
  <si>
    <t>https://www.linkedin.com/in/ravi-garg/</t>
  </si>
  <si>
    <t>https://www.linkedin.com/in/ravi-garg-b976b65/</t>
  </si>
  <si>
    <t>Query 2</t>
  </si>
  <si>
    <t>Query 3</t>
  </si>
  <si>
    <t>USC Keck Preventive Medicine</t>
  </si>
  <si>
    <t>https://keck.usc.edu/preventive-medicine/</t>
  </si>
  <si>
    <t>https://keck.usc.edu/pediatrics/faculty/Ravi-Garg/</t>
  </si>
  <si>
    <t>https://providers.keckmedicine.org/provider/Parveen+K.+Garg/205253</t>
  </si>
  <si>
    <t>https://ravigarg.net/IVOTC</t>
  </si>
  <si>
    <t>https://ravigarg.net/Stroke-Rehabilitation</t>
  </si>
  <si>
    <t>https://hpdp.usc.edu/</t>
  </si>
  <si>
    <t>https://mph.usc.edu/</t>
  </si>
  <si>
    <t>https://pm.usc.edu/about.php</t>
  </si>
  <si>
    <t>https://pm.usc.edu/faculty.php</t>
  </si>
  <si>
    <t>https://keck.usc.edu/preventive-medicine/about-preventive-medicine/</t>
  </si>
  <si>
    <t>https://preventivemedicine.usc.edu/</t>
  </si>
  <si>
    <t>https://dean.keck.usc.edu/keck-school-of-medicine-facts/</t>
  </si>
  <si>
    <t>Query 4</t>
  </si>
  <si>
    <t>https://keck.usc.edu/about-us/visiting-keck-school-of-medicine/maps-directions/</t>
  </si>
  <si>
    <t>https://web-app.usc.edu/maps/hscmap.pdf</t>
  </si>
  <si>
    <t>Keck USC map</t>
  </si>
  <si>
    <t>https://visit.usc.edu/maps-directions/health-sciences-campus/</t>
  </si>
  <si>
    <t>https://www.keckmedicine.org/locations/</t>
  </si>
  <si>
    <t>https://www.keckmedicine.org/maps-and-parking/</t>
  </si>
  <si>
    <t>https://www.bing.com/images/search?q=keck+usc+map&amp;qpvt=Keck+USC+map&amp;FORM=IGRE</t>
  </si>
  <si>
    <t>https://www.keckmedicine.org/</t>
  </si>
  <si>
    <t>https://www.mapquest.com/us/california/keck-medical-ctr-of-usc-350459641</t>
  </si>
  <si>
    <t>Query 5</t>
  </si>
  <si>
    <t>William Myron Keck USC</t>
  </si>
  <si>
    <t>https://www.latimes.com/local/obituaries/la-me-william-keck-20140516-story.html</t>
  </si>
  <si>
    <t>https://en.wikipedia.org/wiki/William_Myron_Keck</t>
  </si>
  <si>
    <t>https://news.usc.edu/tributes/william-m-keck-ii/</t>
  </si>
  <si>
    <t>https://news.usc.edu/122757/w-m-keck-foundation-names-health-care-center-at-usc-with-10-million-gift/</t>
  </si>
  <si>
    <t>http://www.wmkeck.org/about-us/founder</t>
  </si>
  <si>
    <t>https://www.findagrave.com/memorial/6215/william-myron-keck</t>
  </si>
  <si>
    <t>http://wmkeck.org/about-us/founder</t>
  </si>
  <si>
    <t>USC school of medicine MD degree requirements</t>
  </si>
  <si>
    <t>https://keck.usc.edu/education/md-program/admissions/</t>
  </si>
  <si>
    <t>https://keck.usc.edu/education/md-program/</t>
  </si>
  <si>
    <t>https://keck.usc.edu/physician-assistant-program/admission/</t>
  </si>
  <si>
    <t>http://catalogue.usc.edu/preview_program.php?catoid=7&amp;poid=6797</t>
  </si>
  <si>
    <t>https://sc.edu/study/colleges_schools/medicine/education/md_program/index.php</t>
  </si>
  <si>
    <t>http://catalogue.usc.edu/content.php?catoid=8&amp;navoid=2161</t>
  </si>
  <si>
    <t>https://keck.usc.edu/education/md-program/combined-degrees/md-mba-program/</t>
  </si>
  <si>
    <t>https://keck.usc.edu/md-phd-program/</t>
  </si>
  <si>
    <t>Relevance Score for Google vs. Bing</t>
  </si>
  <si>
    <t>Result 1</t>
  </si>
  <si>
    <t>Result 2</t>
  </si>
  <si>
    <t>Result 3</t>
  </si>
  <si>
    <t>Result 4</t>
  </si>
  <si>
    <t>Result 5</t>
  </si>
  <si>
    <t>Query 6</t>
  </si>
  <si>
    <t>DCG 1</t>
  </si>
  <si>
    <t>DCG 2</t>
  </si>
  <si>
    <t>DCG 3</t>
  </si>
  <si>
    <t>DCG 4</t>
  </si>
  <si>
    <t>DCG 5</t>
  </si>
  <si>
    <t>DCG 6</t>
  </si>
  <si>
    <t>Google</t>
  </si>
  <si>
    <t>Bing</t>
  </si>
  <si>
    <t>DCG</t>
  </si>
  <si>
    <t>Which search engine performs best when considering the first five results for your set of queries?</t>
  </si>
  <si>
    <t>1. The table below shows the list of queries that were used and for each query the top five URLs produced as results, along with the relevance score that was assigned. It includes the results for both Google and Bing</t>
  </si>
  <si>
    <t>2.1 Six bar graphs shown below, one for ech query, with Y-axis as the relevance score and X-axis as query results; the value for each result is two bars, the relevance score for Google and the relevance score for Bing</t>
  </si>
  <si>
    <t>Assumptions*</t>
  </si>
  <si>
    <t>Rule No.</t>
  </si>
  <si>
    <t>Rule Description</t>
  </si>
  <si>
    <t>Rule Score</t>
  </si>
  <si>
    <t>If the homepage is in USC domain and contains relevant information only about the professor</t>
  </si>
  <si>
    <t>If the homepage is one of the USC schools and has a USC logo and contains relevant information only about the professor</t>
  </si>
  <si>
    <t xml:space="preserve">Non-USC domain and not one of USC shools but contains majority professional organic content about professor </t>
  </si>
  <si>
    <t>Non-USC domain and not one of USC shools and contains very little professional content about professor</t>
  </si>
  <si>
    <t>Otherwise</t>
  </si>
  <si>
    <t>Query 3: Faculty Departments or Divisions</t>
  </si>
  <si>
    <t>Query 1 &amp; 2: Faculty Name</t>
  </si>
  <si>
    <t>Home Page of Department in USC domain and contains information only about the department</t>
  </si>
  <si>
    <t>Page internal to the department</t>
  </si>
  <si>
    <t>Page just containing names or images of faculty or just some generic fact about the school and nothing specific about the department</t>
  </si>
  <si>
    <t>Query 4: School Location</t>
  </si>
  <si>
    <t>If the Link contains the address, textual or descriptive or graphical direction or a link to the map</t>
  </si>
  <si>
    <t>Query 5: School Founder’s Name</t>
  </si>
  <si>
    <t>Query 6: Requirements Query</t>
  </si>
  <si>
    <t xml:space="preserve">URL containing information about the founder and his contribution or asociation with the school </t>
  </si>
  <si>
    <t>URL talks about a very specific donation from the founder towards the school or a very specific event</t>
  </si>
  <si>
    <t>URL containing generic information about the founder without any information about how the founder is associated with the school</t>
  </si>
  <si>
    <t>URL contains a link to the the requirements page or a catalogue that is very recent</t>
  </si>
  <si>
    <t>An old catalogue with limited information about requirement</t>
  </si>
  <si>
    <r>
      <rPr>
        <i/>
        <vertAlign val="superscript"/>
        <sz val="10"/>
        <color theme="1"/>
        <rFont val="Calibri"/>
        <family val="2"/>
        <scheme val="minor"/>
      </rPr>
      <t>1</t>
    </r>
    <r>
      <rPr>
        <i/>
        <sz val="10"/>
        <color theme="1"/>
        <rFont val="Calibri"/>
        <family val="2"/>
        <scheme val="minor"/>
      </rPr>
      <t xml:space="preserve"> For Assigning </t>
    </r>
    <r>
      <rPr>
        <b/>
        <i/>
        <sz val="10"/>
        <color theme="1"/>
        <rFont val="Calibri"/>
        <family val="2"/>
        <scheme val="minor"/>
      </rPr>
      <t>Relevance Scores</t>
    </r>
    <r>
      <rPr>
        <i/>
        <sz val="10"/>
        <color theme="1"/>
        <rFont val="Calibri"/>
        <family val="2"/>
        <scheme val="minor"/>
      </rPr>
      <t xml:space="preserve"> a consistent and unbiased mechanism has been used for both Google and Bing. The following table states the base assumptions taken</t>
    </r>
  </si>
  <si>
    <r>
      <rPr>
        <b/>
        <sz val="11"/>
        <color theme="1"/>
        <rFont val="Calibri"/>
        <family val="2"/>
        <scheme val="minor"/>
      </rPr>
      <t>Relevance
Score Google</t>
    </r>
    <r>
      <rPr>
        <vertAlign val="superscript"/>
        <sz val="11"/>
        <color theme="1"/>
        <rFont val="Calibri"/>
        <family val="2"/>
        <scheme val="minor"/>
      </rPr>
      <t>1</t>
    </r>
  </si>
  <si>
    <r>
      <rPr>
        <b/>
        <sz val="11"/>
        <color theme="1"/>
        <rFont val="Calibri"/>
        <family val="2"/>
        <scheme val="minor"/>
      </rPr>
      <t>Relevance
Score Bing</t>
    </r>
    <r>
      <rPr>
        <vertAlign val="superscript"/>
        <sz val="11"/>
        <color theme="1"/>
        <rFont val="Calibri"/>
        <family val="2"/>
        <scheme val="minor"/>
      </rPr>
      <t>1</t>
    </r>
  </si>
  <si>
    <r>
      <rPr>
        <b/>
        <sz val="11"/>
        <color theme="1"/>
        <rFont val="Calibri"/>
        <family val="2"/>
        <scheme val="minor"/>
      </rPr>
      <t>Overlap Count</t>
    </r>
    <r>
      <rPr>
        <vertAlign val="superscript"/>
        <sz val="11"/>
        <color theme="1"/>
        <rFont val="Calibri"/>
        <family val="2"/>
        <scheme val="minor"/>
      </rPr>
      <t>2</t>
    </r>
  </si>
  <si>
    <r>
      <t>Discounted Relevance Score Google</t>
    </r>
    <r>
      <rPr>
        <vertAlign val="superscript"/>
        <sz val="11"/>
        <color theme="1"/>
        <rFont val="Calibri"/>
        <family val="2"/>
        <scheme val="minor"/>
      </rPr>
      <t>3</t>
    </r>
  </si>
  <si>
    <r>
      <t>Discounted Relevance Score Bing</t>
    </r>
    <r>
      <rPr>
        <vertAlign val="superscript"/>
        <sz val="11"/>
        <color theme="1"/>
        <rFont val="Calibri"/>
        <family val="2"/>
        <scheme val="minor"/>
      </rPr>
      <t>3</t>
    </r>
  </si>
  <si>
    <r>
      <rPr>
        <vertAlign val="superscript"/>
        <sz val="11"/>
        <color theme="1"/>
        <rFont val="Calibri"/>
        <family val="2"/>
        <scheme val="minor"/>
      </rPr>
      <t>2</t>
    </r>
    <r>
      <rPr>
        <sz val="11"/>
        <color theme="1"/>
        <rFont val="Calibri"/>
        <family val="2"/>
        <scheme val="minor"/>
      </rPr>
      <t xml:space="preserve"> For assigning No. of Overlaps, the overlap count is considered 1 if the same URL has appeared in both the search engines result. The ones that overlap have been highlighted using the same color. Column G in Table 1 shows the overlap count for each query.  However, the count has be taken as </t>
    </r>
    <r>
      <rPr>
        <b/>
        <sz val="11"/>
        <color theme="1"/>
        <rFont val="Calibri"/>
        <family val="2"/>
        <scheme val="minor"/>
      </rPr>
      <t>2</t>
    </r>
    <r>
      <rPr>
        <sz val="11"/>
        <color theme="1"/>
        <rFont val="Calibri"/>
        <family val="2"/>
        <scheme val="minor"/>
      </rPr>
      <t xml:space="preserve"> if the same URL is appears twice in the top 5 result. For instance in </t>
    </r>
    <r>
      <rPr>
        <b/>
        <sz val="11"/>
        <color theme="1"/>
        <rFont val="Calibri"/>
        <family val="2"/>
        <scheme val="minor"/>
      </rPr>
      <t>Query 2</t>
    </r>
    <r>
      <rPr>
        <sz val="11"/>
        <color theme="1"/>
        <rFont val="Calibri"/>
        <family val="2"/>
        <scheme val="minor"/>
      </rPr>
      <t xml:space="preserve"> the query result for facult name in both the links "</t>
    </r>
    <r>
      <rPr>
        <u/>
        <sz val="11"/>
        <color theme="8" tint="-0.249977111117893"/>
        <rFont val="Calibri"/>
        <family val="2"/>
        <scheme val="minor"/>
      </rPr>
      <t>https://keck.usc.edu/faculty-search/ravi-garg/</t>
    </r>
    <r>
      <rPr>
        <sz val="11"/>
        <color theme="1"/>
        <rFont val="Calibri"/>
        <family val="2"/>
        <scheme val="minor"/>
      </rPr>
      <t>" (G1) and "</t>
    </r>
    <r>
      <rPr>
        <u/>
        <sz val="11"/>
        <color theme="8" tint="-0.249977111117893"/>
        <rFont val="Calibri"/>
        <family val="2"/>
        <scheme val="minor"/>
      </rPr>
      <t>https://keck.usc.edu/faculty-2/ravi-garg/</t>
    </r>
    <r>
      <rPr>
        <sz val="11"/>
        <color theme="1"/>
        <rFont val="Calibri"/>
        <family val="2"/>
        <scheme val="minor"/>
      </rPr>
      <t>" (G2), point to the same web page so their count has been taken twice and sice they both overlap with the first link in Bing (B1) so the total number of overlaps is 4. Here, G1 == G2 (+2) and G1 == B1 (+1) and G2 == B1 (+1) so the total is 4. The calculation is in accordance with the Piazza post - "</t>
    </r>
    <r>
      <rPr>
        <u/>
        <sz val="11"/>
        <color theme="8" tint="-0.249977111117893"/>
        <rFont val="Calibri"/>
        <family val="2"/>
        <scheme val="minor"/>
      </rPr>
      <t>https://piazza.com/class/jqcs9b323rb2so?cid=24</t>
    </r>
    <r>
      <rPr>
        <sz val="11"/>
        <color theme="1"/>
        <rFont val="Calibri"/>
        <family val="2"/>
        <scheme val="minor"/>
      </rPr>
      <t>".</t>
    </r>
  </si>
  <si>
    <r>
      <rPr>
        <vertAlign val="superscript"/>
        <sz val="11"/>
        <color theme="1"/>
        <rFont val="Calibri"/>
        <family val="2"/>
        <scheme val="minor"/>
      </rPr>
      <t>3</t>
    </r>
    <r>
      <rPr>
        <sz val="11"/>
        <color theme="1"/>
        <rFont val="Calibri"/>
        <family val="2"/>
        <scheme val="minor"/>
      </rPr>
      <t xml:space="preserve"> Computing </t>
    </r>
    <r>
      <rPr>
        <b/>
        <sz val="11"/>
        <color theme="1"/>
        <rFont val="Calibri"/>
        <family val="2"/>
        <scheme val="minor"/>
      </rPr>
      <t>Discounted Cumilitive Gain</t>
    </r>
    <r>
      <rPr>
        <sz val="11"/>
        <color theme="1"/>
        <rFont val="Calibri"/>
        <family val="2"/>
        <scheme val="minor"/>
      </rPr>
      <t xml:space="preserve">: The column </t>
    </r>
    <r>
      <rPr>
        <b/>
        <sz val="11"/>
        <color theme="1"/>
        <rFont val="Calibri"/>
        <family val="2"/>
        <scheme val="minor"/>
      </rPr>
      <t xml:space="preserve">H </t>
    </r>
    <r>
      <rPr>
        <sz val="11"/>
        <color theme="1"/>
        <rFont val="Calibri"/>
        <family val="2"/>
        <scheme val="minor"/>
      </rPr>
      <t xml:space="preserve">and </t>
    </r>
    <r>
      <rPr>
        <b/>
        <sz val="11"/>
        <color theme="1"/>
        <rFont val="Calibri"/>
        <family val="2"/>
        <scheme val="minor"/>
      </rPr>
      <t xml:space="preserve">I </t>
    </r>
    <r>
      <rPr>
        <sz val="11"/>
        <color theme="1"/>
        <rFont val="Calibri"/>
        <family val="2"/>
        <scheme val="minor"/>
      </rPr>
      <t xml:space="preserve">in Table 1 (correponding to Question 1), have first computed the Discounted Relevance Score for both the search 
engines which is a part of the formula for computing the DCG for each query
</t>
    </r>
    <r>
      <rPr>
        <b/>
        <i/>
        <sz val="11"/>
        <color theme="1"/>
        <rFont val="Calibri"/>
        <family val="2"/>
        <scheme val="minor"/>
      </rPr>
      <t xml:space="preserve">Discounted Relevance Score (j) = </t>
    </r>
    <r>
      <rPr>
        <sz val="11"/>
        <color theme="1"/>
        <rFont val="Calibri"/>
        <family val="2"/>
        <scheme val="minor"/>
      </rPr>
      <t xml:space="preserve">   
Here, </t>
    </r>
    <r>
      <rPr>
        <b/>
        <i/>
        <sz val="11"/>
        <color theme="1"/>
        <rFont val="Calibri"/>
        <family val="2"/>
        <scheme val="minor"/>
      </rPr>
      <t>j</t>
    </r>
    <r>
      <rPr>
        <sz val="11"/>
        <color theme="1"/>
        <rFont val="Calibri"/>
        <family val="2"/>
        <scheme val="minor"/>
      </rPr>
      <t xml:space="preserve"> is the order in which the search result has appeared
Once the Discounted Relevance Score is computed for each result of each query they are summed up accoring to the formula below
</t>
    </r>
    <r>
      <rPr>
        <b/>
        <sz val="11"/>
        <color theme="1"/>
        <rFont val="Calibri"/>
        <family val="2"/>
        <scheme val="minor"/>
      </rPr>
      <t xml:space="preserve">Discounted Cumulative Gain (i) = 
</t>
    </r>
    <r>
      <rPr>
        <sz val="11"/>
        <color theme="1"/>
        <rFont val="Calibri"/>
        <family val="2"/>
        <scheme val="minor"/>
      </rPr>
      <t xml:space="preserve">Here, </t>
    </r>
    <r>
      <rPr>
        <b/>
        <i/>
        <sz val="11"/>
        <color theme="1"/>
        <rFont val="Calibri"/>
        <family val="2"/>
        <scheme val="minor"/>
      </rPr>
      <t xml:space="preserve">i </t>
    </r>
    <r>
      <rPr>
        <sz val="11"/>
        <color theme="1"/>
        <rFont val="Calibri"/>
        <family val="2"/>
        <scheme val="minor"/>
      </rPr>
      <t xml:space="preserve">is the query number
Once the Discounted Cumilitive Gain has been computed for each query they are summed up for computing the final DCG for each search engine, as below:
</t>
    </r>
    <r>
      <rPr>
        <b/>
        <sz val="11"/>
        <color theme="1"/>
        <rFont val="Calibri"/>
        <family val="2"/>
        <scheme val="minor"/>
      </rPr>
      <t xml:space="preserve">Discounted Cumulative Gain = </t>
    </r>
  </si>
  <si>
    <r>
      <t>2.3 Discounted Cumulative Gain for Google and Bing</t>
    </r>
    <r>
      <rPr>
        <vertAlign val="superscript"/>
        <sz val="10"/>
        <color theme="1"/>
        <rFont val="Calibri"/>
        <family val="2"/>
        <scheme val="minor"/>
      </rPr>
      <t>3</t>
    </r>
  </si>
  <si>
    <t>Totals</t>
  </si>
  <si>
    <t>Absolute Sum Google</t>
  </si>
  <si>
    <t>Absolute Sum Bing</t>
  </si>
  <si>
    <t>DCG Google</t>
  </si>
  <si>
    <t>DCG Bing</t>
  </si>
  <si>
    <r>
      <t>2.2 A single bar graph denoted below whose Y-axis is the number of overlaps and whose X-axis is the corresponding query. The value for each query is the number of overlapping search results for that query</t>
    </r>
    <r>
      <rPr>
        <vertAlign val="superscript"/>
        <sz val="10"/>
        <color theme="1"/>
        <rFont val="Calibri"/>
        <family val="2"/>
        <scheme val="minor"/>
      </rPr>
      <t>2</t>
    </r>
  </si>
  <si>
    <r>
      <t xml:space="preserve">Considering the Relevance Score and the final Discounted Cumulative Gain, Bing seems to have performed marginally better by </t>
    </r>
    <r>
      <rPr>
        <sz val="11"/>
        <color theme="5"/>
        <rFont val="Calibri"/>
        <family val="2"/>
        <scheme val="minor"/>
      </rPr>
      <t>0.21</t>
    </r>
    <r>
      <rPr>
        <sz val="11"/>
        <rFont val="Calibri"/>
        <family val="2"/>
        <scheme val="minor"/>
      </rPr>
      <t xml:space="preserve"> points than Google (</t>
    </r>
    <r>
      <rPr>
        <sz val="11"/>
        <color theme="5"/>
        <rFont val="Calibri"/>
        <family val="2"/>
        <scheme val="minor"/>
      </rPr>
      <t>11.19</t>
    </r>
    <r>
      <rPr>
        <sz val="11"/>
        <rFont val="Calibri"/>
        <family val="2"/>
        <scheme val="minor"/>
      </rPr>
      <t xml:space="preserve"> for Bing, as opposed to </t>
    </r>
    <r>
      <rPr>
        <sz val="11"/>
        <color theme="4" tint="-0.249977111117893"/>
        <rFont val="Calibri"/>
        <family val="2"/>
        <scheme val="minor"/>
      </rPr>
      <t>10.98</t>
    </r>
    <r>
      <rPr>
        <sz val="11"/>
        <rFont val="Calibri"/>
        <family val="2"/>
        <scheme val="minor"/>
      </rPr>
      <t xml:space="preserve"> for Google, refer cells C146 and E146), when it comes to small subset of result on a predetermind set of finite queries. However, there are certain areas like queries concerned with faculty names, departments and retrieving information about school's founder where Google seems to have performed considerably better. The other observation is if we go just by the absolute values of the relevance scores (without discounting), Google seems to have surpassed Bing by a margin of 0.75 (17.25 for Google, as opposed to 16.5 for Bing, refer cell D57 and F57), so this would mean that Bing is returning somewhat more relevant results at the top for my set of queries.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</si>
</sst>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11"/>
      <color theme="1"/>
      <name val="Calibri"/>
      <family val="2"/>
      <scheme val="minor"/>
    </font>
    <font>
      <u/>
      <sz val="11"/>
      <color theme="10"/>
      <name val="Calibri"/>
      <family val="2"/>
      <scheme val="minor"/>
    </font>
    <font>
      <b/>
      <i/>
      <sz val="11"/>
      <color theme="1"/>
      <name val="Calibri"/>
      <family val="2"/>
      <scheme val="minor"/>
    </font>
    <font>
      <b/>
      <i/>
      <sz val="10"/>
      <color theme="1"/>
      <name val="Calibri"/>
      <family val="2"/>
      <scheme val="minor"/>
    </font>
    <font>
      <sz val="10"/>
      <color theme="1"/>
      <name val="Calibri"/>
      <family val="2"/>
      <scheme val="minor"/>
    </font>
    <font>
      <b/>
      <sz val="10"/>
      <color theme="1"/>
      <name val="Calibri"/>
      <family val="2"/>
      <scheme val="minor"/>
    </font>
    <font>
      <i/>
      <sz val="10"/>
      <color theme="1"/>
      <name val="Calibri"/>
      <family val="2"/>
      <scheme val="minor"/>
    </font>
    <font>
      <u/>
      <sz val="11"/>
      <color theme="11"/>
      <name val="Calibri"/>
      <family val="2"/>
      <scheme val="minor"/>
    </font>
    <font>
      <sz val="11"/>
      <color theme="1"/>
      <name val="Calibri"/>
      <family val="2"/>
      <scheme val="minor"/>
    </font>
    <font>
      <b/>
      <sz val="11"/>
      <color theme="4" tint="-0.249977111117893"/>
      <name val="Calibri"/>
      <family val="2"/>
      <scheme val="minor"/>
    </font>
    <font>
      <u/>
      <sz val="11"/>
      <color theme="4" tint="-0.249977111117893"/>
      <name val="Calibri"/>
      <family val="2"/>
      <scheme val="minor"/>
    </font>
    <font>
      <sz val="11"/>
      <color theme="4" tint="-0.249977111117893"/>
      <name val="Calibri"/>
      <family val="2"/>
      <scheme val="minor"/>
    </font>
    <font>
      <u/>
      <sz val="11"/>
      <color theme="8" tint="-0.249977111117893"/>
      <name val="Calibri"/>
      <family val="2"/>
      <scheme val="minor"/>
    </font>
    <font>
      <vertAlign val="superscript"/>
      <sz val="11"/>
      <color theme="1"/>
      <name val="Calibri"/>
      <family val="2"/>
      <scheme val="minor"/>
    </font>
    <font>
      <i/>
      <vertAlign val="superscript"/>
      <sz val="10"/>
      <color theme="1"/>
      <name val="Calibri"/>
      <family val="2"/>
      <scheme val="minor"/>
    </font>
    <font>
      <b/>
      <sz val="11"/>
      <name val="Calibri"/>
      <family val="2"/>
      <scheme val="minor"/>
    </font>
    <font>
      <b/>
      <u/>
      <sz val="11"/>
      <color theme="8" tint="-0.249977111117893"/>
      <name val="Calibri"/>
      <family val="2"/>
      <scheme val="minor"/>
    </font>
    <font>
      <vertAlign val="superscript"/>
      <sz val="10"/>
      <color theme="1"/>
      <name val="Calibri"/>
      <family val="2"/>
      <scheme val="minor"/>
    </font>
    <font>
      <b/>
      <sz val="11"/>
      <color theme="5"/>
      <name val="Calibri"/>
      <family val="2"/>
      <scheme val="minor"/>
    </font>
    <font>
      <b/>
      <u/>
      <sz val="11"/>
      <color theme="4" tint="-0.249977111117893"/>
      <name val="Calibri"/>
      <family val="2"/>
      <scheme val="minor"/>
    </font>
    <font>
      <sz val="11"/>
      <name val="Calibri"/>
      <family val="2"/>
      <scheme val="minor"/>
    </font>
    <font>
      <sz val="11"/>
      <color theme="5"/>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7" tint="0.79998168889431442"/>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3">
    <xf numFmtId="0" fontId="0" fillId="0" borderId="0"/>
    <xf numFmtId="0" fontId="2" fillId="0" borderId="0" applyNumberFormat="0" applyFont="0" applyFill="0" applyBorder="0" applyAlignment="0" applyProtection="0"/>
    <xf numFmtId="0" fontId="8" fillId="0" borderId="0" applyNumberFormat="0" applyFont="0" applyFill="0" applyBorder="0" applyAlignment="0" applyProtection="0"/>
  </cellStyleXfs>
  <cellXfs count="143">
    <xf numFmtId="0" fontId="0" fillId="0" borderId="0" xfId="0"/>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left" vertical="center" wrapText="1"/>
    </xf>
    <xf numFmtId="0" fontId="1" fillId="2" borderId="1" xfId="0" applyFont="1" applyFill="1" applyBorder="1" applyAlignment="1">
      <alignment horizontal="center" vertical="center"/>
    </xf>
    <xf numFmtId="0" fontId="0" fillId="0" borderId="1" xfId="0" applyBorder="1" applyAlignment="1">
      <alignment horizontal="center" vertical="center"/>
    </xf>
    <xf numFmtId="0" fontId="2" fillId="0" borderId="1" xfId="1" applyBorder="1" applyAlignment="1">
      <alignment horizontal="left" vertical="center" wrapText="1"/>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0" fillId="0" borderId="1" xfId="0" applyFont="1" applyBorder="1" applyAlignment="1">
      <alignment horizontal="center" vertical="center"/>
    </xf>
    <xf numFmtId="0" fontId="1" fillId="0" borderId="0" xfId="0" applyFont="1" applyAlignment="1">
      <alignment horizontal="center" vertical="center"/>
    </xf>
    <xf numFmtId="0" fontId="0" fillId="0" borderId="0" xfId="0" applyAlignment="1">
      <alignment horizontal="center" vertical="center"/>
    </xf>
    <xf numFmtId="0" fontId="2" fillId="3" borderId="1" xfId="1" applyFill="1" applyBorder="1" applyAlignment="1">
      <alignment horizontal="left" vertical="center" wrapText="1"/>
    </xf>
    <xf numFmtId="0" fontId="2" fillId="4" borderId="1" xfId="1" applyFill="1" applyBorder="1" applyAlignment="1">
      <alignment horizontal="left" vertical="center" wrapText="1"/>
    </xf>
    <xf numFmtId="0" fontId="2" fillId="5" borderId="1" xfId="1" applyFill="1" applyBorder="1" applyAlignment="1">
      <alignment horizontal="left" vertical="center" wrapText="1"/>
    </xf>
    <xf numFmtId="0" fontId="0" fillId="0" borderId="1" xfId="0" applyBorder="1"/>
    <xf numFmtId="0" fontId="2" fillId="3" borderId="1" xfId="1" applyFill="1" applyBorder="1" applyAlignment="1">
      <alignment vertical="center" wrapText="1"/>
    </xf>
    <xf numFmtId="0" fontId="2" fillId="4" borderId="1" xfId="1" applyFill="1" applyBorder="1" applyAlignment="1">
      <alignment vertical="center" wrapText="1"/>
    </xf>
    <xf numFmtId="0" fontId="2" fillId="0" borderId="1" xfId="1" applyBorder="1" applyAlignment="1">
      <alignment vertical="center" wrapText="1"/>
    </xf>
    <xf numFmtId="0" fontId="2" fillId="5" borderId="1" xfId="1" applyFill="1" applyBorder="1" applyAlignment="1">
      <alignment vertical="center" wrapText="1"/>
    </xf>
    <xf numFmtId="0" fontId="0" fillId="0" borderId="0" xfId="0" applyAlignment="1">
      <alignment vertical="center" wrapText="1"/>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0" borderId="1" xfId="0" applyFont="1" applyBorder="1" applyAlignment="1">
      <alignment vertical="center"/>
    </xf>
    <xf numFmtId="0" fontId="0" fillId="0" borderId="0" xfId="0" applyBorder="1"/>
    <xf numFmtId="0" fontId="1" fillId="0" borderId="0" xfId="0" applyFont="1" applyFill="1" applyBorder="1"/>
    <xf numFmtId="0" fontId="0" fillId="0" borderId="0" xfId="0" applyAlignment="1">
      <alignment horizontal="center" vertical="center" wrapText="1"/>
    </xf>
    <xf numFmtId="0" fontId="0" fillId="0" borderId="0" xfId="0" applyAlignment="1">
      <alignment horizontal="center" vertical="center"/>
    </xf>
    <xf numFmtId="0" fontId="1" fillId="0" borderId="0" xfId="0" applyFont="1" applyAlignment="1">
      <alignment vertical="center"/>
    </xf>
    <xf numFmtId="0" fontId="0" fillId="0" borderId="0"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3" xfId="0" applyBorder="1" applyAlignment="1">
      <alignment horizontal="center" vertical="center"/>
    </xf>
    <xf numFmtId="0" fontId="0" fillId="0" borderId="3" xfId="0" applyBorder="1" applyAlignment="1">
      <alignment horizontal="center" vertical="center" wrapText="1"/>
    </xf>
    <xf numFmtId="0" fontId="0" fillId="0" borderId="3" xfId="0" applyBorder="1" applyAlignment="1">
      <alignment vertical="center" wrapText="1"/>
    </xf>
    <xf numFmtId="0" fontId="0" fillId="0" borderId="3" xfId="0" applyBorder="1" applyAlignment="1">
      <alignment horizontal="left" vertical="center" wrapText="1"/>
    </xf>
    <xf numFmtId="0" fontId="0" fillId="0" borderId="8" xfId="0" applyBorder="1" applyAlignment="1">
      <alignment horizontal="center" vertical="center"/>
    </xf>
    <xf numFmtId="0" fontId="0" fillId="0" borderId="9" xfId="0" applyBorder="1"/>
    <xf numFmtId="0" fontId="3" fillId="0" borderId="1" xfId="0" applyFont="1" applyBorder="1" applyAlignment="1">
      <alignment vertical="center"/>
    </xf>
    <xf numFmtId="0" fontId="3" fillId="0" borderId="1" xfId="0" applyFont="1" applyBorder="1" applyAlignment="1">
      <alignment horizontal="center" vertical="center"/>
    </xf>
    <xf numFmtId="0" fontId="0" fillId="0" borderId="11" xfId="0" applyBorder="1" applyAlignment="1">
      <alignment vertical="center" wrapText="1"/>
    </xf>
    <xf numFmtId="0" fontId="0" fillId="0" borderId="11" xfId="0" applyBorder="1" applyAlignment="1">
      <alignment horizontal="left" vertical="center" wrapText="1"/>
    </xf>
    <xf numFmtId="0" fontId="0" fillId="0" borderId="12" xfId="0" applyBorder="1" applyAlignment="1">
      <alignment horizontal="center" vertical="center"/>
    </xf>
    <xf numFmtId="0" fontId="0" fillId="0" borderId="2" xfId="0" applyBorder="1" applyAlignment="1">
      <alignment horizontal="center" vertical="center"/>
    </xf>
    <xf numFmtId="0" fontId="1" fillId="0" borderId="0" xfId="0" applyFont="1" applyBorder="1" applyAlignment="1">
      <alignment horizontal="center" vertical="center"/>
    </xf>
    <xf numFmtId="0" fontId="0" fillId="0" borderId="14" xfId="0" applyBorder="1" applyAlignment="1">
      <alignment horizontal="center" vertical="center"/>
    </xf>
    <xf numFmtId="0" fontId="1" fillId="0" borderId="15" xfId="0" applyFont="1" applyFill="1" applyBorder="1"/>
    <xf numFmtId="0" fontId="0" fillId="0" borderId="0" xfId="0" applyBorder="1" applyAlignment="1">
      <alignment vertical="center"/>
    </xf>
    <xf numFmtId="0" fontId="0" fillId="0" borderId="1" xfId="1" applyFont="1" applyBorder="1" applyAlignment="1">
      <alignment horizontal="center" vertical="center" wrapText="1"/>
    </xf>
    <xf numFmtId="0" fontId="1" fillId="0" borderId="1" xfId="1" applyFont="1" applyBorder="1" applyAlignment="1">
      <alignment horizontal="center" vertical="center" wrapText="1"/>
    </xf>
    <xf numFmtId="0" fontId="10" fillId="0" borderId="1" xfId="0" applyFont="1" applyBorder="1" applyAlignment="1">
      <alignment horizontal="center" vertical="center" wrapText="1"/>
    </xf>
    <xf numFmtId="0" fontId="19" fillId="0" borderId="1" xfId="0" applyFont="1" applyBorder="1" applyAlignment="1">
      <alignment horizontal="center" vertical="center" wrapText="1"/>
    </xf>
    <xf numFmtId="0" fontId="2" fillId="0" borderId="2" xfId="1" applyBorder="1" applyAlignment="1">
      <alignment vertical="center" wrapText="1"/>
    </xf>
    <xf numFmtId="0" fontId="2" fillId="0" borderId="2" xfId="1" applyBorder="1" applyAlignment="1">
      <alignment horizontal="left" vertical="center" wrapText="1"/>
    </xf>
    <xf numFmtId="0" fontId="0" fillId="0" borderId="2" xfId="0" applyBorder="1"/>
    <xf numFmtId="0" fontId="16" fillId="0" borderId="25" xfId="0" applyFont="1" applyBorder="1" applyAlignment="1">
      <alignment horizontal="center" vertical="center"/>
    </xf>
    <xf numFmtId="0" fontId="11" fillId="0" borderId="26" xfId="1" applyFont="1" applyBorder="1" applyAlignment="1">
      <alignment vertical="center" wrapText="1"/>
    </xf>
    <xf numFmtId="0" fontId="12" fillId="0" borderId="26" xfId="0" applyFont="1" applyBorder="1" applyAlignment="1">
      <alignment horizontal="center" vertical="center"/>
    </xf>
    <xf numFmtId="0" fontId="11" fillId="0" borderId="26" xfId="1" applyFont="1" applyBorder="1" applyAlignment="1">
      <alignment horizontal="left" vertical="center" wrapText="1"/>
    </xf>
    <xf numFmtId="0" fontId="10" fillId="0" borderId="26" xfId="0" applyFont="1" applyBorder="1" applyAlignment="1">
      <alignment horizontal="center" vertical="center"/>
    </xf>
    <xf numFmtId="0" fontId="10" fillId="0" borderId="26" xfId="0" applyFont="1" applyBorder="1"/>
    <xf numFmtId="0" fontId="19" fillId="0" borderId="27" xfId="0" applyFont="1" applyBorder="1"/>
    <xf numFmtId="0" fontId="2" fillId="5" borderId="2" xfId="1" applyFill="1" applyBorder="1" applyAlignment="1">
      <alignment horizontal="left" vertical="center" wrapText="1"/>
    </xf>
    <xf numFmtId="0" fontId="20" fillId="0" borderId="26" xfId="1" applyFont="1" applyBorder="1" applyAlignment="1">
      <alignment vertical="center" wrapText="1"/>
    </xf>
    <xf numFmtId="0" fontId="20" fillId="0" borderId="26" xfId="1" applyFont="1" applyBorder="1" applyAlignment="1">
      <alignment horizontal="left" vertical="center" wrapText="1"/>
    </xf>
    <xf numFmtId="0" fontId="2" fillId="3" borderId="2" xfId="1" applyFill="1" applyBorder="1" applyAlignment="1">
      <alignment vertical="center" wrapText="1"/>
    </xf>
    <xf numFmtId="0" fontId="2" fillId="3" borderId="2" xfId="1" applyFill="1" applyBorder="1" applyAlignment="1">
      <alignment horizontal="left" vertical="center" wrapText="1"/>
    </xf>
    <xf numFmtId="0" fontId="19" fillId="0" borderId="0" xfId="0" applyFont="1" applyFill="1" applyBorder="1"/>
    <xf numFmtId="0" fontId="10" fillId="0" borderId="0" xfId="0" applyFont="1" applyFill="1" applyBorder="1"/>
    <xf numFmtId="0" fontId="0" fillId="0" borderId="0" xfId="0" applyBorder="1" applyAlignment="1">
      <alignment vertical="center" wrapText="1"/>
    </xf>
    <xf numFmtId="0" fontId="0" fillId="0" borderId="0" xfId="0" applyBorder="1" applyAlignment="1">
      <alignment horizontal="left" vertical="center" wrapText="1"/>
    </xf>
    <xf numFmtId="0" fontId="16" fillId="0" borderId="28" xfId="0" applyFont="1" applyBorder="1" applyAlignment="1">
      <alignment horizontal="center" vertical="center"/>
    </xf>
    <xf numFmtId="0" fontId="20" fillId="0" borderId="29" xfId="1" applyFont="1" applyBorder="1" applyAlignment="1">
      <alignment vertical="center" wrapText="1"/>
    </xf>
    <xf numFmtId="0" fontId="10" fillId="0" borderId="29" xfId="0" applyFont="1" applyBorder="1" applyAlignment="1">
      <alignment horizontal="center" vertical="center"/>
    </xf>
    <xf numFmtId="0" fontId="20" fillId="0" borderId="29" xfId="1" applyFont="1" applyBorder="1" applyAlignment="1">
      <alignment horizontal="left" vertical="center" wrapText="1"/>
    </xf>
    <xf numFmtId="0" fontId="10" fillId="0" borderId="29" xfId="0" applyFont="1" applyBorder="1"/>
    <xf numFmtId="0" fontId="19" fillId="0" borderId="30" xfId="0" applyFont="1" applyBorder="1"/>
    <xf numFmtId="0" fontId="1" fillId="0" borderId="25" xfId="0" applyFont="1" applyBorder="1" applyAlignment="1">
      <alignment horizontal="center" vertical="center"/>
    </xf>
    <xf numFmtId="0" fontId="0" fillId="0" borderId="26" xfId="0" applyBorder="1" applyAlignment="1">
      <alignment vertical="center" wrapText="1"/>
    </xf>
    <xf numFmtId="0" fontId="0" fillId="0" borderId="26" xfId="0" applyBorder="1" applyAlignment="1">
      <alignment horizontal="center" vertical="center"/>
    </xf>
    <xf numFmtId="0" fontId="0" fillId="0" borderId="26" xfId="0" applyBorder="1" applyAlignment="1">
      <alignment horizontal="left" vertical="center" wrapText="1"/>
    </xf>
    <xf numFmtId="0" fontId="0" fillId="0" borderId="26" xfId="0" applyBorder="1"/>
    <xf numFmtId="0" fontId="10" fillId="0" borderId="26" xfId="0" applyFont="1" applyFill="1" applyBorder="1"/>
    <xf numFmtId="0" fontId="19" fillId="0" borderId="27" xfId="0" applyFont="1" applyFill="1" applyBorder="1"/>
    <xf numFmtId="0" fontId="0" fillId="0" borderId="16" xfId="0" applyBorder="1" applyAlignment="1">
      <alignment horizontal="center" vertical="center" wrapText="1"/>
    </xf>
    <xf numFmtId="0" fontId="10" fillId="0" borderId="16" xfId="0" applyFont="1" applyFill="1" applyBorder="1" applyAlignment="1">
      <alignment horizontal="center" vertical="center"/>
    </xf>
    <xf numFmtId="0" fontId="19" fillId="0" borderId="16" xfId="0" applyFont="1" applyFill="1" applyBorder="1" applyAlignment="1">
      <alignment horizontal="center" vertical="center"/>
    </xf>
    <xf numFmtId="0" fontId="21" fillId="0" borderId="0" xfId="0" applyFont="1"/>
    <xf numFmtId="0" fontId="0" fillId="0" borderId="17" xfId="0" applyBorder="1" applyAlignment="1">
      <alignment horizontal="left" vertical="top" wrapText="1"/>
    </xf>
    <xf numFmtId="0" fontId="0" fillId="0" borderId="18" xfId="0" applyBorder="1" applyAlignment="1">
      <alignment horizontal="left" vertical="top" wrapText="1"/>
    </xf>
    <xf numFmtId="0" fontId="0" fillId="0" borderId="19" xfId="0" applyBorder="1" applyAlignment="1">
      <alignment horizontal="left" vertical="top" wrapText="1"/>
    </xf>
    <xf numFmtId="0" fontId="0" fillId="0" borderId="20" xfId="0" applyBorder="1" applyAlignment="1">
      <alignment horizontal="left" vertical="top" wrapText="1"/>
    </xf>
    <xf numFmtId="0" fontId="0" fillId="0" borderId="0" xfId="0" applyBorder="1" applyAlignment="1">
      <alignment horizontal="left" vertical="top"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17" xfId="1" applyFont="1" applyFill="1" applyBorder="1" applyAlignment="1">
      <alignment horizontal="left" vertical="top" wrapText="1"/>
    </xf>
    <xf numFmtId="0" fontId="9" fillId="0" borderId="18" xfId="1" applyFont="1" applyFill="1" applyBorder="1" applyAlignment="1">
      <alignment horizontal="left" vertical="top" wrapText="1"/>
    </xf>
    <xf numFmtId="0" fontId="9" fillId="0" borderId="19" xfId="1" applyFont="1" applyFill="1" applyBorder="1" applyAlignment="1">
      <alignment horizontal="left" vertical="top" wrapText="1"/>
    </xf>
    <xf numFmtId="0" fontId="9" fillId="0" borderId="20" xfId="1" applyFont="1" applyFill="1" applyBorder="1" applyAlignment="1">
      <alignment horizontal="left" vertical="top" wrapText="1"/>
    </xf>
    <xf numFmtId="0" fontId="9" fillId="0" borderId="0" xfId="1" applyFont="1" applyFill="1" applyBorder="1" applyAlignment="1">
      <alignment horizontal="left" vertical="top" wrapText="1"/>
    </xf>
    <xf numFmtId="0" fontId="9" fillId="0" borderId="21" xfId="1" applyFont="1" applyFill="1" applyBorder="1" applyAlignment="1">
      <alignment horizontal="left" vertical="top" wrapText="1"/>
    </xf>
    <xf numFmtId="0" fontId="9" fillId="0" borderId="22" xfId="1" applyFont="1" applyFill="1" applyBorder="1" applyAlignment="1">
      <alignment horizontal="left" vertical="top" wrapText="1"/>
    </xf>
    <xf numFmtId="0" fontId="9" fillId="0" borderId="23" xfId="1" applyFont="1" applyFill="1" applyBorder="1" applyAlignment="1">
      <alignment horizontal="left" vertical="top" wrapText="1"/>
    </xf>
    <xf numFmtId="0" fontId="9" fillId="0" borderId="24" xfId="1" applyFont="1" applyFill="1" applyBorder="1" applyAlignment="1">
      <alignment horizontal="left" vertical="top" wrapText="1"/>
    </xf>
    <xf numFmtId="0" fontId="0" fillId="0" borderId="13" xfId="0" applyBorder="1" applyAlignment="1" applyProtection="1">
      <alignment horizontal="center" vertical="center" wrapText="1"/>
      <protection locked="0"/>
    </xf>
    <xf numFmtId="0" fontId="1" fillId="2" borderId="1" xfId="0" applyFont="1" applyFill="1" applyBorder="1" applyAlignment="1">
      <alignment horizontal="center" wrapText="1"/>
    </xf>
    <xf numFmtId="0" fontId="1" fillId="2" borderId="1" xfId="0" applyFont="1" applyFill="1" applyBorder="1" applyAlignment="1">
      <alignment horizontal="center"/>
    </xf>
    <xf numFmtId="0" fontId="1" fillId="0" borderId="0" xfId="0" applyFont="1" applyAlignment="1">
      <alignment horizontal="left" vertical="center"/>
    </xf>
    <xf numFmtId="0" fontId="0" fillId="0" borderId="0" xfId="0" applyAlignment="1">
      <alignment horizontal="left"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1" xfId="0" applyFont="1" applyBorder="1" applyAlignment="1">
      <alignment horizontal="center" vertical="center"/>
    </xf>
    <xf numFmtId="0" fontId="1" fillId="0" borderId="0" xfId="0" applyFont="1" applyAlignment="1">
      <alignment horizontal="center" vertical="top"/>
    </xf>
    <xf numFmtId="0" fontId="6" fillId="0" borderId="0" xfId="0" applyFont="1" applyAlignment="1">
      <alignment horizontal="left" vertical="center"/>
    </xf>
    <xf numFmtId="0" fontId="7" fillId="0" borderId="0" xfId="0" applyFont="1" applyAlignment="1">
      <alignment horizontal="left" vertical="center"/>
    </xf>
    <xf numFmtId="0" fontId="3" fillId="0" borderId="1" xfId="0" applyFont="1" applyBorder="1" applyAlignment="1">
      <alignment horizontal="center" vertical="center"/>
    </xf>
    <xf numFmtId="0" fontId="1" fillId="2" borderId="5" xfId="0" applyFont="1" applyFill="1" applyBorder="1" applyAlignment="1">
      <alignment horizontal="center"/>
    </xf>
    <xf numFmtId="0" fontId="1" fillId="2" borderId="6" xfId="0" applyFont="1" applyFill="1" applyBorder="1" applyAlignment="1">
      <alignment horizontal="center"/>
    </xf>
    <xf numFmtId="0" fontId="1" fillId="2" borderId="7" xfId="0" applyFont="1" applyFill="1" applyBorder="1" applyAlignment="1">
      <alignment horizontal="center"/>
    </xf>
    <xf numFmtId="0" fontId="0" fillId="0" borderId="1" xfId="0" applyBorder="1" applyAlignment="1">
      <alignment vertical="center" wrapText="1"/>
    </xf>
    <xf numFmtId="0" fontId="0" fillId="0" borderId="1" xfId="0" applyBorder="1" applyAlignment="1">
      <alignment horizontal="left" vertical="center" wrapText="1"/>
    </xf>
    <xf numFmtId="0" fontId="0" fillId="0" borderId="1" xfId="0" applyBorder="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left" vertical="center" wrapText="1"/>
    </xf>
    <xf numFmtId="0" fontId="6" fillId="0" borderId="0" xfId="1" applyFont="1" applyAlignment="1">
      <alignment horizontal="left" vertical="center"/>
    </xf>
    <xf numFmtId="0" fontId="17" fillId="0" borderId="3" xfId="1" applyFont="1" applyBorder="1" applyAlignment="1">
      <alignment horizontal="center" vertical="center"/>
    </xf>
    <xf numFmtId="0" fontId="1" fillId="2" borderId="4" xfId="0" applyFont="1" applyFill="1" applyBorder="1" applyAlignment="1">
      <alignment horizontal="center"/>
    </xf>
    <xf numFmtId="0" fontId="21" fillId="0" borderId="17" xfId="0" applyFont="1" applyBorder="1" applyAlignment="1">
      <alignment horizontal="left" vertical="top" wrapText="1"/>
    </xf>
    <xf numFmtId="0" fontId="21" fillId="0" borderId="18" xfId="0" applyFont="1" applyBorder="1" applyAlignment="1">
      <alignment horizontal="left" vertical="top" wrapText="1"/>
    </xf>
    <xf numFmtId="0" fontId="21" fillId="0" borderId="19" xfId="0" applyFont="1" applyBorder="1" applyAlignment="1">
      <alignment horizontal="left" vertical="top" wrapText="1"/>
    </xf>
    <xf numFmtId="0" fontId="21" fillId="0" borderId="20" xfId="0" applyFont="1" applyBorder="1" applyAlignment="1">
      <alignment horizontal="left" vertical="top" wrapText="1"/>
    </xf>
    <xf numFmtId="0" fontId="21" fillId="0" borderId="0" xfId="0" applyFont="1" applyBorder="1" applyAlignment="1">
      <alignment horizontal="left" vertical="top" wrapText="1"/>
    </xf>
    <xf numFmtId="0" fontId="21" fillId="0" borderId="21" xfId="0" applyFont="1" applyBorder="1" applyAlignment="1">
      <alignment horizontal="left" vertical="top" wrapText="1"/>
    </xf>
    <xf numFmtId="0" fontId="21" fillId="0" borderId="22" xfId="0" applyFont="1" applyBorder="1" applyAlignment="1">
      <alignment horizontal="left" vertical="top" wrapText="1"/>
    </xf>
    <xf numFmtId="0" fontId="21" fillId="0" borderId="23" xfId="0" applyFont="1" applyBorder="1" applyAlignment="1">
      <alignment horizontal="left" vertical="top" wrapText="1"/>
    </xf>
    <xf numFmtId="0" fontId="21" fillId="0" borderId="24" xfId="0" applyFont="1" applyBorder="1" applyAlignment="1">
      <alignment horizontal="left" vertical="top" wrapText="1"/>
    </xf>
    <xf numFmtId="0" fontId="0" fillId="0" borderId="2" xfId="0" applyBorder="1" applyAlignment="1">
      <alignment horizontal="left" vertical="center" wrapText="1"/>
    </xf>
    <xf numFmtId="0" fontId="0" fillId="0" borderId="10" xfId="0" applyBorder="1" applyAlignment="1">
      <alignment horizontal="left" vertical="center" wrapText="1"/>
    </xf>
    <xf numFmtId="0" fontId="0" fillId="0" borderId="11" xfId="0" applyBorder="1" applyAlignment="1">
      <alignment horizontal="left" vertical="center" wrapText="1"/>
    </xf>
    <xf numFmtId="0" fontId="0" fillId="0" borderId="12" xfId="0" applyBorder="1" applyAlignment="1">
      <alignment horizontal="left" vertical="center" wrapText="1"/>
    </xf>
  </cellXfs>
  <cellStyles count="3">
    <cellStyle name="Followed Hyperlink" xfId="2" builtinId="9" customBuiltin="1"/>
    <cellStyle name="Hyperlink" xfId="1" builtinId="8" customBuilti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Query 1:</a:t>
            </a:r>
            <a:r>
              <a:rPr lang="en-US" sz="1400" b="0" i="0" u="none" strike="noStrike" baseline="0"/>
              <a:t> </a:t>
            </a:r>
            <a:r>
              <a:rPr lang="en-US" sz="1400" b="1" i="0" u="none" strike="noStrike" baseline="0">
                <a:effectLst/>
              </a:rPr>
              <a:t>Navpreet Kaur Keck</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Google</c:v>
          </c:tx>
          <c:spPr>
            <a:solidFill>
              <a:schemeClr val="accent1"/>
            </a:solidFill>
            <a:ln>
              <a:noFill/>
            </a:ln>
            <a:effectLst/>
          </c:spPr>
          <c:invertIfNegative val="0"/>
          <c:cat>
            <c:strRef>
              <c:f>Sheet1!$B$6:$B$10</c:f>
              <c:strCache>
                <c:ptCount val="5"/>
                <c:pt idx="0">
                  <c:v>Result 1</c:v>
                </c:pt>
                <c:pt idx="1">
                  <c:v>Result 2</c:v>
                </c:pt>
                <c:pt idx="2">
                  <c:v>Result 3</c:v>
                </c:pt>
                <c:pt idx="3">
                  <c:v>Result 4</c:v>
                </c:pt>
                <c:pt idx="4">
                  <c:v>Result 5</c:v>
                </c:pt>
              </c:strCache>
            </c:strRef>
          </c:cat>
          <c:val>
            <c:numRef>
              <c:f>Sheet1!$D$6:$D$10</c:f>
              <c:numCache>
                <c:formatCode>General</c:formatCode>
                <c:ptCount val="5"/>
                <c:pt idx="0">
                  <c:v>1</c:v>
                </c:pt>
                <c:pt idx="1">
                  <c:v>0.75</c:v>
                </c:pt>
                <c:pt idx="2">
                  <c:v>0.25</c:v>
                </c:pt>
                <c:pt idx="3">
                  <c:v>0.5</c:v>
                </c:pt>
                <c:pt idx="4">
                  <c:v>0.5</c:v>
                </c:pt>
              </c:numCache>
            </c:numRef>
          </c:val>
          <c:extLst>
            <c:ext xmlns:c16="http://schemas.microsoft.com/office/drawing/2014/chart" uri="{C3380CC4-5D6E-409C-BE32-E72D297353CC}">
              <c16:uniqueId val="{00000000-78E1-495F-BE97-5117F9021FAA}"/>
            </c:ext>
          </c:extLst>
        </c:ser>
        <c:ser>
          <c:idx val="1"/>
          <c:order val="1"/>
          <c:tx>
            <c:v>Bing</c:v>
          </c:tx>
          <c:spPr>
            <a:solidFill>
              <a:schemeClr val="accent2"/>
            </a:solidFill>
            <a:ln>
              <a:noFill/>
            </a:ln>
            <a:effectLst/>
          </c:spPr>
          <c:invertIfNegative val="0"/>
          <c:cat>
            <c:strRef>
              <c:f>Sheet1!$B$6:$B$10</c:f>
              <c:strCache>
                <c:ptCount val="5"/>
                <c:pt idx="0">
                  <c:v>Result 1</c:v>
                </c:pt>
                <c:pt idx="1">
                  <c:v>Result 2</c:v>
                </c:pt>
                <c:pt idx="2">
                  <c:v>Result 3</c:v>
                </c:pt>
                <c:pt idx="3">
                  <c:v>Result 4</c:v>
                </c:pt>
                <c:pt idx="4">
                  <c:v>Result 5</c:v>
                </c:pt>
              </c:strCache>
            </c:strRef>
          </c:cat>
          <c:val>
            <c:numRef>
              <c:f>Sheet1!$F$6:$F$10</c:f>
              <c:numCache>
                <c:formatCode>General</c:formatCode>
                <c:ptCount val="5"/>
                <c:pt idx="0">
                  <c:v>1</c:v>
                </c:pt>
                <c:pt idx="1">
                  <c:v>0.75</c:v>
                </c:pt>
                <c:pt idx="2">
                  <c:v>0</c:v>
                </c:pt>
                <c:pt idx="3">
                  <c:v>0.5</c:v>
                </c:pt>
                <c:pt idx="4">
                  <c:v>0.25</c:v>
                </c:pt>
              </c:numCache>
            </c:numRef>
          </c:val>
          <c:extLst>
            <c:ext xmlns:c16="http://schemas.microsoft.com/office/drawing/2014/chart" uri="{C3380CC4-5D6E-409C-BE32-E72D297353CC}">
              <c16:uniqueId val="{00000001-78E1-495F-BE97-5117F9021FAA}"/>
            </c:ext>
          </c:extLst>
        </c:ser>
        <c:dLbls>
          <c:showLegendKey val="0"/>
          <c:showVal val="0"/>
          <c:showCatName val="0"/>
          <c:showSerName val="0"/>
          <c:showPercent val="0"/>
          <c:showBubbleSize val="0"/>
        </c:dLbls>
        <c:gapWidth val="219"/>
        <c:overlap val="-27"/>
        <c:axId val="513974320"/>
        <c:axId val="513978160"/>
      </c:barChart>
      <c:catAx>
        <c:axId val="51397432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Query Results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978160"/>
        <c:crosses val="autoZero"/>
        <c:auto val="1"/>
        <c:lblAlgn val="ctr"/>
        <c:lblOffset val="100"/>
        <c:tickLblSkip val="1"/>
        <c:noMultiLvlLbl val="0"/>
      </c:catAx>
      <c:valAx>
        <c:axId val="513978160"/>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Relevance Score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974320"/>
        <c:crosses val="autoZero"/>
        <c:crossBetween val="between"/>
        <c:majorUnit val="0.25"/>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Query 2: Ravi Garg Keck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Google</c:v>
          </c:tx>
          <c:spPr>
            <a:solidFill>
              <a:schemeClr val="accent1"/>
            </a:solidFill>
            <a:ln>
              <a:noFill/>
            </a:ln>
            <a:effectLst/>
          </c:spPr>
          <c:invertIfNegative val="0"/>
          <c:cat>
            <c:strRef>
              <c:f>Sheet1!$B$15:$B$19</c:f>
              <c:strCache>
                <c:ptCount val="5"/>
                <c:pt idx="0">
                  <c:v>Result 1</c:v>
                </c:pt>
                <c:pt idx="1">
                  <c:v>Result 2</c:v>
                </c:pt>
                <c:pt idx="2">
                  <c:v>Result 3</c:v>
                </c:pt>
                <c:pt idx="3">
                  <c:v>Result 4</c:v>
                </c:pt>
                <c:pt idx="4">
                  <c:v>Result 5</c:v>
                </c:pt>
              </c:strCache>
            </c:strRef>
          </c:cat>
          <c:val>
            <c:numRef>
              <c:f>Sheet1!$D$15:$D$19</c:f>
              <c:numCache>
                <c:formatCode>General</c:formatCode>
                <c:ptCount val="5"/>
                <c:pt idx="0">
                  <c:v>1</c:v>
                </c:pt>
                <c:pt idx="1">
                  <c:v>1</c:v>
                </c:pt>
                <c:pt idx="2">
                  <c:v>0.5</c:v>
                </c:pt>
                <c:pt idx="3">
                  <c:v>0</c:v>
                </c:pt>
                <c:pt idx="4">
                  <c:v>0</c:v>
                </c:pt>
              </c:numCache>
            </c:numRef>
          </c:val>
          <c:extLst>
            <c:ext xmlns:c16="http://schemas.microsoft.com/office/drawing/2014/chart" uri="{C3380CC4-5D6E-409C-BE32-E72D297353CC}">
              <c16:uniqueId val="{00000000-8EE6-4B72-AB4A-F16C5C4641C2}"/>
            </c:ext>
          </c:extLst>
        </c:ser>
        <c:ser>
          <c:idx val="1"/>
          <c:order val="1"/>
          <c:tx>
            <c:v>Bing</c:v>
          </c:tx>
          <c:spPr>
            <a:solidFill>
              <a:schemeClr val="accent2"/>
            </a:solidFill>
            <a:ln>
              <a:noFill/>
            </a:ln>
            <a:effectLst/>
          </c:spPr>
          <c:invertIfNegative val="0"/>
          <c:cat>
            <c:strRef>
              <c:f>Sheet1!$B$15:$B$19</c:f>
              <c:strCache>
                <c:ptCount val="5"/>
                <c:pt idx="0">
                  <c:v>Result 1</c:v>
                </c:pt>
                <c:pt idx="1">
                  <c:v>Result 2</c:v>
                </c:pt>
                <c:pt idx="2">
                  <c:v>Result 3</c:v>
                </c:pt>
                <c:pt idx="3">
                  <c:v>Result 4</c:v>
                </c:pt>
                <c:pt idx="4">
                  <c:v>Result 5</c:v>
                </c:pt>
              </c:strCache>
            </c:strRef>
          </c:cat>
          <c:val>
            <c:numRef>
              <c:f>Sheet1!$F$15:$F$19</c:f>
              <c:numCache>
                <c:formatCode>General</c:formatCode>
                <c:ptCount val="5"/>
                <c:pt idx="0">
                  <c:v>1</c:v>
                </c:pt>
                <c:pt idx="1">
                  <c:v>1</c:v>
                </c:pt>
                <c:pt idx="2">
                  <c:v>0</c:v>
                </c:pt>
                <c:pt idx="3">
                  <c:v>0</c:v>
                </c:pt>
                <c:pt idx="4">
                  <c:v>0</c:v>
                </c:pt>
              </c:numCache>
            </c:numRef>
          </c:val>
          <c:extLst>
            <c:ext xmlns:c16="http://schemas.microsoft.com/office/drawing/2014/chart" uri="{C3380CC4-5D6E-409C-BE32-E72D297353CC}">
              <c16:uniqueId val="{00000001-8EE6-4B72-AB4A-F16C5C4641C2}"/>
            </c:ext>
          </c:extLst>
        </c:ser>
        <c:dLbls>
          <c:showLegendKey val="0"/>
          <c:showVal val="0"/>
          <c:showCatName val="0"/>
          <c:showSerName val="0"/>
          <c:showPercent val="0"/>
          <c:showBubbleSize val="0"/>
        </c:dLbls>
        <c:gapWidth val="219"/>
        <c:overlap val="-27"/>
        <c:axId val="513974320"/>
        <c:axId val="513978160"/>
      </c:barChart>
      <c:catAx>
        <c:axId val="51397432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sz="1000" b="1" i="0" kern="1200" baseline="0">
                    <a:solidFill>
                      <a:srgbClr val="595959"/>
                    </a:solidFill>
                    <a:effectLst/>
                  </a:rPr>
                  <a:t>Query Results</a:t>
                </a:r>
                <a:endParaRPr lang="en-US" b="1">
                  <a:effectLst/>
                </a:endParaRP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978160"/>
        <c:crosses val="autoZero"/>
        <c:auto val="1"/>
        <c:lblAlgn val="ctr"/>
        <c:lblOffset val="100"/>
        <c:tickLblSkip val="1"/>
        <c:noMultiLvlLbl val="0"/>
      </c:catAx>
      <c:valAx>
        <c:axId val="513978160"/>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sz="1000" b="1" i="0" kern="1200" baseline="0">
                    <a:solidFill>
                      <a:srgbClr val="595959"/>
                    </a:solidFill>
                    <a:effectLst/>
                  </a:rPr>
                  <a:t>Relevance Score</a:t>
                </a:r>
                <a:endParaRPr lang="en-US" b="1">
                  <a:effectLst/>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974320"/>
        <c:crosses val="autoZero"/>
        <c:crossBetween val="between"/>
        <c:majorUnit val="0.25"/>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Query 3:</a:t>
            </a:r>
            <a:r>
              <a:rPr lang="en-US" sz="1400" b="0" i="0" u="none" strike="noStrike" baseline="0"/>
              <a:t> </a:t>
            </a:r>
            <a:r>
              <a:rPr lang="en-US" sz="1400" b="1" i="0" u="none" strike="noStrike" baseline="0">
                <a:effectLst/>
              </a:rPr>
              <a:t>USC Keck Preventive Medicine</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Google</c:v>
          </c:tx>
          <c:spPr>
            <a:solidFill>
              <a:schemeClr val="accent1"/>
            </a:solidFill>
            <a:ln>
              <a:noFill/>
            </a:ln>
            <a:effectLst/>
          </c:spPr>
          <c:invertIfNegative val="0"/>
          <c:cat>
            <c:strRef>
              <c:f>Sheet1!$B$24:$B$28</c:f>
              <c:strCache>
                <c:ptCount val="5"/>
                <c:pt idx="0">
                  <c:v>Result 1</c:v>
                </c:pt>
                <c:pt idx="1">
                  <c:v>Result 2</c:v>
                </c:pt>
                <c:pt idx="2">
                  <c:v>Result 3</c:v>
                </c:pt>
                <c:pt idx="3">
                  <c:v>Result 4</c:v>
                </c:pt>
                <c:pt idx="4">
                  <c:v>Result 5</c:v>
                </c:pt>
              </c:strCache>
            </c:strRef>
          </c:cat>
          <c:val>
            <c:numRef>
              <c:f>Sheet1!$D$24:$D$28</c:f>
              <c:numCache>
                <c:formatCode>General</c:formatCode>
                <c:ptCount val="5"/>
                <c:pt idx="0">
                  <c:v>1</c:v>
                </c:pt>
                <c:pt idx="1">
                  <c:v>0</c:v>
                </c:pt>
                <c:pt idx="2">
                  <c:v>0.5</c:v>
                </c:pt>
                <c:pt idx="3">
                  <c:v>1</c:v>
                </c:pt>
                <c:pt idx="4">
                  <c:v>0.5</c:v>
                </c:pt>
              </c:numCache>
            </c:numRef>
          </c:val>
          <c:extLst>
            <c:ext xmlns:c16="http://schemas.microsoft.com/office/drawing/2014/chart" uri="{C3380CC4-5D6E-409C-BE32-E72D297353CC}">
              <c16:uniqueId val="{00000000-0BE0-498E-BEFC-65C385B8FF99}"/>
            </c:ext>
          </c:extLst>
        </c:ser>
        <c:ser>
          <c:idx val="1"/>
          <c:order val="1"/>
          <c:tx>
            <c:v>Bing</c:v>
          </c:tx>
          <c:spPr>
            <a:solidFill>
              <a:schemeClr val="accent2"/>
            </a:solidFill>
            <a:ln>
              <a:noFill/>
            </a:ln>
            <a:effectLst/>
          </c:spPr>
          <c:invertIfNegative val="0"/>
          <c:cat>
            <c:strRef>
              <c:f>Sheet1!$B$24:$B$28</c:f>
              <c:strCache>
                <c:ptCount val="5"/>
                <c:pt idx="0">
                  <c:v>Result 1</c:v>
                </c:pt>
                <c:pt idx="1">
                  <c:v>Result 2</c:v>
                </c:pt>
                <c:pt idx="2">
                  <c:v>Result 3</c:v>
                </c:pt>
                <c:pt idx="3">
                  <c:v>Result 4</c:v>
                </c:pt>
                <c:pt idx="4">
                  <c:v>Result 5</c:v>
                </c:pt>
              </c:strCache>
            </c:strRef>
          </c:cat>
          <c:val>
            <c:numRef>
              <c:f>Sheet1!$F$24:$F$28</c:f>
              <c:numCache>
                <c:formatCode>General</c:formatCode>
                <c:ptCount val="5"/>
                <c:pt idx="0">
                  <c:v>1</c:v>
                </c:pt>
                <c:pt idx="1">
                  <c:v>1</c:v>
                </c:pt>
                <c:pt idx="2">
                  <c:v>1</c:v>
                </c:pt>
                <c:pt idx="3">
                  <c:v>0</c:v>
                </c:pt>
                <c:pt idx="4">
                  <c:v>0.5</c:v>
                </c:pt>
              </c:numCache>
            </c:numRef>
          </c:val>
          <c:extLst>
            <c:ext xmlns:c16="http://schemas.microsoft.com/office/drawing/2014/chart" uri="{C3380CC4-5D6E-409C-BE32-E72D297353CC}">
              <c16:uniqueId val="{00000001-0BE0-498E-BEFC-65C385B8FF99}"/>
            </c:ext>
          </c:extLst>
        </c:ser>
        <c:dLbls>
          <c:showLegendKey val="0"/>
          <c:showVal val="0"/>
          <c:showCatName val="0"/>
          <c:showSerName val="0"/>
          <c:showPercent val="0"/>
          <c:showBubbleSize val="0"/>
        </c:dLbls>
        <c:gapWidth val="219"/>
        <c:overlap val="-27"/>
        <c:axId val="513974320"/>
        <c:axId val="513978160"/>
      </c:barChart>
      <c:catAx>
        <c:axId val="51397432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sz="1000" b="1" i="0" kern="1200" baseline="0">
                    <a:solidFill>
                      <a:srgbClr val="595959"/>
                    </a:solidFill>
                    <a:effectLst/>
                  </a:rPr>
                  <a:t>Query Results</a:t>
                </a:r>
                <a:endParaRPr lang="en-US" b="1">
                  <a:effectLst/>
                </a:endParaRP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978160"/>
        <c:crosses val="autoZero"/>
        <c:auto val="1"/>
        <c:lblAlgn val="ctr"/>
        <c:lblOffset val="100"/>
        <c:tickLblSkip val="1"/>
        <c:noMultiLvlLbl val="0"/>
      </c:catAx>
      <c:valAx>
        <c:axId val="513978160"/>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sz="1000" b="1" i="0" kern="1200" baseline="0">
                    <a:solidFill>
                      <a:srgbClr val="595959"/>
                    </a:solidFill>
                    <a:effectLst/>
                  </a:rPr>
                  <a:t>Relevance Score</a:t>
                </a:r>
                <a:endParaRPr lang="en-US" b="1">
                  <a:effectLst/>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974320"/>
        <c:crosses val="autoZero"/>
        <c:crossBetween val="between"/>
        <c:majorUnit val="0.25"/>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Query 4:</a:t>
            </a:r>
            <a:r>
              <a:rPr lang="en-US" sz="1400" b="0" i="0" u="none" strike="noStrike" baseline="0"/>
              <a:t> </a:t>
            </a:r>
            <a:r>
              <a:rPr lang="en-US" sz="1400" b="1" i="0" u="none" strike="noStrike" baseline="0">
                <a:effectLst/>
              </a:rPr>
              <a:t>Keck USC map</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Google</c:v>
          </c:tx>
          <c:spPr>
            <a:solidFill>
              <a:schemeClr val="accent1"/>
            </a:solidFill>
            <a:ln>
              <a:noFill/>
            </a:ln>
            <a:effectLst/>
          </c:spPr>
          <c:invertIfNegative val="0"/>
          <c:cat>
            <c:strRef>
              <c:f>Sheet1!$B$33:$B$37</c:f>
              <c:strCache>
                <c:ptCount val="5"/>
                <c:pt idx="0">
                  <c:v>Result 1</c:v>
                </c:pt>
                <c:pt idx="1">
                  <c:v>Result 2</c:v>
                </c:pt>
                <c:pt idx="2">
                  <c:v>Result 3</c:v>
                </c:pt>
                <c:pt idx="3">
                  <c:v>Result 4</c:v>
                </c:pt>
                <c:pt idx="4">
                  <c:v>Result 5</c:v>
                </c:pt>
              </c:strCache>
            </c:strRef>
          </c:cat>
          <c:val>
            <c:numRef>
              <c:f>Sheet1!$D$33:$D$37</c:f>
              <c:numCache>
                <c:formatCode>General</c:formatCode>
                <c:ptCount val="5"/>
                <c:pt idx="0">
                  <c:v>1</c:v>
                </c:pt>
                <c:pt idx="1">
                  <c:v>1</c:v>
                </c:pt>
                <c:pt idx="2">
                  <c:v>1</c:v>
                </c:pt>
                <c:pt idx="3">
                  <c:v>1</c:v>
                </c:pt>
                <c:pt idx="4">
                  <c:v>1</c:v>
                </c:pt>
              </c:numCache>
            </c:numRef>
          </c:val>
          <c:extLst>
            <c:ext xmlns:c16="http://schemas.microsoft.com/office/drawing/2014/chart" uri="{C3380CC4-5D6E-409C-BE32-E72D297353CC}">
              <c16:uniqueId val="{00000000-1D86-49F2-A547-ABE3DAC829FF}"/>
            </c:ext>
          </c:extLst>
        </c:ser>
        <c:ser>
          <c:idx val="1"/>
          <c:order val="1"/>
          <c:tx>
            <c:v>Bing</c:v>
          </c:tx>
          <c:spPr>
            <a:solidFill>
              <a:schemeClr val="accent2"/>
            </a:solidFill>
            <a:ln>
              <a:noFill/>
            </a:ln>
            <a:effectLst/>
          </c:spPr>
          <c:invertIfNegative val="0"/>
          <c:cat>
            <c:strRef>
              <c:f>Sheet1!$B$33:$B$37</c:f>
              <c:strCache>
                <c:ptCount val="5"/>
                <c:pt idx="0">
                  <c:v>Result 1</c:v>
                </c:pt>
                <c:pt idx="1">
                  <c:v>Result 2</c:v>
                </c:pt>
                <c:pt idx="2">
                  <c:v>Result 3</c:v>
                </c:pt>
                <c:pt idx="3">
                  <c:v>Result 4</c:v>
                </c:pt>
                <c:pt idx="4">
                  <c:v>Result 5</c:v>
                </c:pt>
              </c:strCache>
            </c:strRef>
          </c:cat>
          <c:val>
            <c:numRef>
              <c:f>Sheet1!$F$33:$F$37</c:f>
              <c:numCache>
                <c:formatCode>General</c:formatCode>
                <c:ptCount val="5"/>
                <c:pt idx="0">
                  <c:v>1</c:v>
                </c:pt>
                <c:pt idx="1">
                  <c:v>1</c:v>
                </c:pt>
                <c:pt idx="2">
                  <c:v>1</c:v>
                </c:pt>
                <c:pt idx="3">
                  <c:v>1</c:v>
                </c:pt>
                <c:pt idx="4">
                  <c:v>1</c:v>
                </c:pt>
              </c:numCache>
            </c:numRef>
          </c:val>
          <c:extLst>
            <c:ext xmlns:c16="http://schemas.microsoft.com/office/drawing/2014/chart" uri="{C3380CC4-5D6E-409C-BE32-E72D297353CC}">
              <c16:uniqueId val="{00000001-1D86-49F2-A547-ABE3DAC829FF}"/>
            </c:ext>
          </c:extLst>
        </c:ser>
        <c:dLbls>
          <c:showLegendKey val="0"/>
          <c:showVal val="0"/>
          <c:showCatName val="0"/>
          <c:showSerName val="0"/>
          <c:showPercent val="0"/>
          <c:showBubbleSize val="0"/>
        </c:dLbls>
        <c:gapWidth val="219"/>
        <c:overlap val="-27"/>
        <c:axId val="513974320"/>
        <c:axId val="513978160"/>
      </c:barChart>
      <c:catAx>
        <c:axId val="51397432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sz="1000" b="1" i="0" kern="1200" baseline="0">
                    <a:solidFill>
                      <a:srgbClr val="595959"/>
                    </a:solidFill>
                    <a:effectLst/>
                  </a:rPr>
                  <a:t>Query Results</a:t>
                </a:r>
                <a:endParaRPr lang="en-US" b="1">
                  <a:effectLst/>
                </a:endParaRP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978160"/>
        <c:crosses val="autoZero"/>
        <c:auto val="1"/>
        <c:lblAlgn val="ctr"/>
        <c:lblOffset val="100"/>
        <c:tickLblSkip val="1"/>
        <c:noMultiLvlLbl val="0"/>
      </c:catAx>
      <c:valAx>
        <c:axId val="513978160"/>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sz="1000" b="1" i="0" kern="1200" baseline="0">
                    <a:solidFill>
                      <a:srgbClr val="595959"/>
                    </a:solidFill>
                    <a:effectLst/>
                  </a:rPr>
                  <a:t>Relevance Score</a:t>
                </a:r>
                <a:endParaRPr lang="en-US" b="1">
                  <a:effectLst/>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974320"/>
        <c:crosses val="autoZero"/>
        <c:crossBetween val="between"/>
        <c:majorUnit val="0.25"/>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Query 5:</a:t>
            </a:r>
            <a:r>
              <a:rPr lang="en-US" sz="1400" b="0" i="0" u="none" strike="noStrike" baseline="0"/>
              <a:t> </a:t>
            </a:r>
            <a:r>
              <a:rPr lang="en-US" sz="1400" b="1" i="0" u="none" strike="noStrike" baseline="0">
                <a:effectLst/>
              </a:rPr>
              <a:t>William Myron Keck USC</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Google</c:v>
          </c:tx>
          <c:spPr>
            <a:solidFill>
              <a:schemeClr val="accent1"/>
            </a:solidFill>
            <a:ln>
              <a:noFill/>
            </a:ln>
            <a:effectLst/>
          </c:spPr>
          <c:invertIfNegative val="0"/>
          <c:cat>
            <c:strRef>
              <c:f>Sheet1!$B$42:$B$46</c:f>
              <c:strCache>
                <c:ptCount val="5"/>
                <c:pt idx="0">
                  <c:v>Result 1</c:v>
                </c:pt>
                <c:pt idx="1">
                  <c:v>Result 2</c:v>
                </c:pt>
                <c:pt idx="2">
                  <c:v>Result 3</c:v>
                </c:pt>
                <c:pt idx="3">
                  <c:v>Result 4</c:v>
                </c:pt>
                <c:pt idx="4">
                  <c:v>Result 5</c:v>
                </c:pt>
              </c:strCache>
            </c:strRef>
          </c:cat>
          <c:val>
            <c:numRef>
              <c:f>Sheet1!$D$42:$D$46</c:f>
              <c:numCache>
                <c:formatCode>General</c:formatCode>
                <c:ptCount val="5"/>
                <c:pt idx="0">
                  <c:v>0</c:v>
                </c:pt>
                <c:pt idx="1">
                  <c:v>1</c:v>
                </c:pt>
                <c:pt idx="2">
                  <c:v>1</c:v>
                </c:pt>
                <c:pt idx="3">
                  <c:v>0.5</c:v>
                </c:pt>
                <c:pt idx="4">
                  <c:v>0</c:v>
                </c:pt>
              </c:numCache>
            </c:numRef>
          </c:val>
          <c:extLst>
            <c:ext xmlns:c16="http://schemas.microsoft.com/office/drawing/2014/chart" uri="{C3380CC4-5D6E-409C-BE32-E72D297353CC}">
              <c16:uniqueId val="{00000000-5876-4238-B971-7BEB574E3E2C}"/>
            </c:ext>
          </c:extLst>
        </c:ser>
        <c:ser>
          <c:idx val="1"/>
          <c:order val="1"/>
          <c:tx>
            <c:v>Bing</c:v>
          </c:tx>
          <c:spPr>
            <a:solidFill>
              <a:schemeClr val="accent2"/>
            </a:solidFill>
            <a:ln>
              <a:noFill/>
            </a:ln>
            <a:effectLst/>
          </c:spPr>
          <c:invertIfNegative val="0"/>
          <c:cat>
            <c:strRef>
              <c:f>Sheet1!$B$42:$B$46</c:f>
              <c:strCache>
                <c:ptCount val="5"/>
                <c:pt idx="0">
                  <c:v>Result 1</c:v>
                </c:pt>
                <c:pt idx="1">
                  <c:v>Result 2</c:v>
                </c:pt>
                <c:pt idx="2">
                  <c:v>Result 3</c:v>
                </c:pt>
                <c:pt idx="3">
                  <c:v>Result 4</c:v>
                </c:pt>
                <c:pt idx="4">
                  <c:v>Result 5</c:v>
                </c:pt>
              </c:strCache>
            </c:strRef>
          </c:cat>
          <c:val>
            <c:numRef>
              <c:f>Sheet1!$F$42:$F$46</c:f>
              <c:numCache>
                <c:formatCode>General</c:formatCode>
                <c:ptCount val="5"/>
                <c:pt idx="0">
                  <c:v>1</c:v>
                </c:pt>
                <c:pt idx="1">
                  <c:v>0</c:v>
                </c:pt>
                <c:pt idx="2">
                  <c:v>0</c:v>
                </c:pt>
                <c:pt idx="3">
                  <c:v>0.5</c:v>
                </c:pt>
                <c:pt idx="4">
                  <c:v>0</c:v>
                </c:pt>
              </c:numCache>
            </c:numRef>
          </c:val>
          <c:extLst>
            <c:ext xmlns:c16="http://schemas.microsoft.com/office/drawing/2014/chart" uri="{C3380CC4-5D6E-409C-BE32-E72D297353CC}">
              <c16:uniqueId val="{00000001-5876-4238-B971-7BEB574E3E2C}"/>
            </c:ext>
          </c:extLst>
        </c:ser>
        <c:dLbls>
          <c:showLegendKey val="0"/>
          <c:showVal val="0"/>
          <c:showCatName val="0"/>
          <c:showSerName val="0"/>
          <c:showPercent val="0"/>
          <c:showBubbleSize val="0"/>
        </c:dLbls>
        <c:gapWidth val="219"/>
        <c:overlap val="-27"/>
        <c:axId val="513974320"/>
        <c:axId val="513978160"/>
      </c:barChart>
      <c:catAx>
        <c:axId val="51397432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sz="1000" b="1" i="0" kern="1200" baseline="0">
                    <a:solidFill>
                      <a:srgbClr val="595959"/>
                    </a:solidFill>
                    <a:effectLst/>
                  </a:rPr>
                  <a:t>Query Results</a:t>
                </a:r>
                <a:endParaRPr lang="en-US" b="1">
                  <a:effectLst/>
                </a:endParaRP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978160"/>
        <c:crosses val="autoZero"/>
        <c:auto val="1"/>
        <c:lblAlgn val="ctr"/>
        <c:lblOffset val="100"/>
        <c:tickLblSkip val="1"/>
        <c:noMultiLvlLbl val="0"/>
      </c:catAx>
      <c:valAx>
        <c:axId val="513978160"/>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sz="1000" b="1" i="0" kern="1200" baseline="0">
                    <a:solidFill>
                      <a:srgbClr val="595959"/>
                    </a:solidFill>
                    <a:effectLst/>
                  </a:rPr>
                  <a:t>Relevance Score</a:t>
                </a:r>
                <a:endParaRPr lang="en-US" b="1">
                  <a:effectLst/>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974320"/>
        <c:crosses val="autoZero"/>
        <c:crossBetween val="between"/>
        <c:majorUnit val="0.25"/>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i="0" u="none" strike="noStrike" baseline="0">
                <a:effectLst/>
              </a:rPr>
              <a:t>Query 6:</a:t>
            </a:r>
            <a:r>
              <a:rPr lang="en-US" sz="1100" b="0" i="0" u="none" strike="noStrike" baseline="0"/>
              <a:t> </a:t>
            </a:r>
            <a:r>
              <a:rPr lang="en-US" sz="1100" b="1" i="0" u="none" strike="noStrike" baseline="0">
                <a:effectLst/>
              </a:rPr>
              <a:t>USC school of medicine MD degree requirements</a:t>
            </a:r>
            <a:r>
              <a:rPr lang="en-US" sz="1100" b="0" i="0" u="none" strike="noStrike" baseline="0"/>
              <a:t> </a:t>
            </a:r>
            <a:endParaRPr lang="en-US" sz="11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Google</c:v>
          </c:tx>
          <c:spPr>
            <a:solidFill>
              <a:schemeClr val="accent1"/>
            </a:solidFill>
            <a:ln>
              <a:noFill/>
            </a:ln>
            <a:effectLst/>
          </c:spPr>
          <c:invertIfNegative val="0"/>
          <c:cat>
            <c:strRef>
              <c:f>Sheet1!$B$51:$B$55</c:f>
              <c:strCache>
                <c:ptCount val="5"/>
                <c:pt idx="0">
                  <c:v>Result 1</c:v>
                </c:pt>
                <c:pt idx="1">
                  <c:v>Result 2</c:v>
                </c:pt>
                <c:pt idx="2">
                  <c:v>Result 3</c:v>
                </c:pt>
                <c:pt idx="3">
                  <c:v>Result 4</c:v>
                </c:pt>
                <c:pt idx="4">
                  <c:v>Result 5</c:v>
                </c:pt>
              </c:strCache>
            </c:strRef>
          </c:cat>
          <c:val>
            <c:numRef>
              <c:f>Sheet1!$D$51:$D$55</c:f>
              <c:numCache>
                <c:formatCode>General</c:formatCode>
                <c:ptCount val="5"/>
                <c:pt idx="0">
                  <c:v>0.5</c:v>
                </c:pt>
                <c:pt idx="1">
                  <c:v>0.5</c:v>
                </c:pt>
                <c:pt idx="2">
                  <c:v>0</c:v>
                </c:pt>
                <c:pt idx="3">
                  <c:v>0.25</c:v>
                </c:pt>
                <c:pt idx="4">
                  <c:v>0</c:v>
                </c:pt>
              </c:numCache>
            </c:numRef>
          </c:val>
          <c:extLst>
            <c:ext xmlns:c16="http://schemas.microsoft.com/office/drawing/2014/chart" uri="{C3380CC4-5D6E-409C-BE32-E72D297353CC}">
              <c16:uniqueId val="{00000000-B658-4477-8305-F0E7108EEB25}"/>
            </c:ext>
          </c:extLst>
        </c:ser>
        <c:ser>
          <c:idx val="1"/>
          <c:order val="1"/>
          <c:tx>
            <c:v>Bing</c:v>
          </c:tx>
          <c:spPr>
            <a:solidFill>
              <a:schemeClr val="accent2"/>
            </a:solidFill>
            <a:ln>
              <a:noFill/>
            </a:ln>
            <a:effectLst/>
          </c:spPr>
          <c:invertIfNegative val="0"/>
          <c:cat>
            <c:strRef>
              <c:f>Sheet1!$B$51:$B$55</c:f>
              <c:strCache>
                <c:ptCount val="5"/>
                <c:pt idx="0">
                  <c:v>Result 1</c:v>
                </c:pt>
                <c:pt idx="1">
                  <c:v>Result 2</c:v>
                </c:pt>
                <c:pt idx="2">
                  <c:v>Result 3</c:v>
                </c:pt>
                <c:pt idx="3">
                  <c:v>Result 4</c:v>
                </c:pt>
                <c:pt idx="4">
                  <c:v>Result 5</c:v>
                </c:pt>
              </c:strCache>
            </c:strRef>
          </c:cat>
          <c:val>
            <c:numRef>
              <c:f>Sheet1!$F$51:$F$55</c:f>
              <c:numCache>
                <c:formatCode>General</c:formatCode>
                <c:ptCount val="5"/>
                <c:pt idx="0">
                  <c:v>0.5</c:v>
                </c:pt>
                <c:pt idx="1">
                  <c:v>0.5</c:v>
                </c:pt>
                <c:pt idx="2">
                  <c:v>0.5</c:v>
                </c:pt>
                <c:pt idx="3">
                  <c:v>0.5</c:v>
                </c:pt>
                <c:pt idx="4">
                  <c:v>0</c:v>
                </c:pt>
              </c:numCache>
            </c:numRef>
          </c:val>
          <c:extLst>
            <c:ext xmlns:c16="http://schemas.microsoft.com/office/drawing/2014/chart" uri="{C3380CC4-5D6E-409C-BE32-E72D297353CC}">
              <c16:uniqueId val="{00000001-B658-4477-8305-F0E7108EEB25}"/>
            </c:ext>
          </c:extLst>
        </c:ser>
        <c:dLbls>
          <c:showLegendKey val="0"/>
          <c:showVal val="0"/>
          <c:showCatName val="0"/>
          <c:showSerName val="0"/>
          <c:showPercent val="0"/>
          <c:showBubbleSize val="0"/>
        </c:dLbls>
        <c:gapWidth val="219"/>
        <c:overlap val="-27"/>
        <c:axId val="513974320"/>
        <c:axId val="513978160"/>
      </c:barChart>
      <c:catAx>
        <c:axId val="51397432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sz="1000" b="1" i="0" kern="1200" baseline="0">
                    <a:solidFill>
                      <a:srgbClr val="595959"/>
                    </a:solidFill>
                    <a:effectLst/>
                  </a:rPr>
                  <a:t>Query Results</a:t>
                </a:r>
                <a:endParaRPr lang="en-US" b="1">
                  <a:effectLst/>
                </a:endParaRP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978160"/>
        <c:crosses val="autoZero"/>
        <c:auto val="1"/>
        <c:lblAlgn val="ctr"/>
        <c:lblOffset val="100"/>
        <c:tickLblSkip val="1"/>
        <c:noMultiLvlLbl val="0"/>
      </c:catAx>
      <c:valAx>
        <c:axId val="513978160"/>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sz="1000" b="1" i="0" kern="1200" baseline="0">
                    <a:solidFill>
                      <a:srgbClr val="595959"/>
                    </a:solidFill>
                    <a:effectLst/>
                  </a:rPr>
                  <a:t>Relevance Score</a:t>
                </a:r>
                <a:endParaRPr lang="en-US" b="1">
                  <a:effectLst/>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974320"/>
        <c:crosses val="autoZero"/>
        <c:crossBetween val="between"/>
        <c:majorUnit val="0.25"/>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Overlaps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2803149606299207E-2"/>
          <c:y val="0.19486111111111112"/>
          <c:w val="0.83775240594925648"/>
          <c:h val="0.63292468649752109"/>
        </c:manualLayout>
      </c:layout>
      <c:barChart>
        <c:barDir val="col"/>
        <c:grouping val="clustered"/>
        <c:varyColors val="0"/>
        <c:ser>
          <c:idx val="0"/>
          <c:order val="0"/>
          <c:spPr>
            <a:solidFill>
              <a:schemeClr val="accent1"/>
            </a:solidFill>
            <a:ln>
              <a:noFill/>
            </a:ln>
            <a:effectLst/>
          </c:spPr>
          <c:invertIfNegative val="0"/>
          <c:cat>
            <c:strRef>
              <c:f>(Sheet1!$B$5,Sheet1!$B$14,Sheet1!$B$23,Sheet1!$B$32,Sheet1!$B$41,Sheet1!$B$50)</c:f>
              <c:strCache>
                <c:ptCount val="6"/>
                <c:pt idx="0">
                  <c:v>Query 1</c:v>
                </c:pt>
                <c:pt idx="1">
                  <c:v>Query 2</c:v>
                </c:pt>
                <c:pt idx="2">
                  <c:v>Query 3</c:v>
                </c:pt>
                <c:pt idx="3">
                  <c:v>Query 4</c:v>
                </c:pt>
                <c:pt idx="4">
                  <c:v>Query 5</c:v>
                </c:pt>
                <c:pt idx="5">
                  <c:v>Query 6</c:v>
                </c:pt>
              </c:strCache>
            </c:strRef>
          </c:cat>
          <c:val>
            <c:numRef>
              <c:f>(Sheet1!$G$6,Sheet1!$G$15,Sheet1!$G$24,Sheet1!$G$33,Sheet1!$G$42,Sheet1!$G$51)</c:f>
              <c:numCache>
                <c:formatCode>General</c:formatCode>
                <c:ptCount val="6"/>
                <c:pt idx="0">
                  <c:v>3</c:v>
                </c:pt>
                <c:pt idx="1">
                  <c:v>4</c:v>
                </c:pt>
                <c:pt idx="2">
                  <c:v>2</c:v>
                </c:pt>
                <c:pt idx="3">
                  <c:v>2</c:v>
                </c:pt>
                <c:pt idx="4">
                  <c:v>3</c:v>
                </c:pt>
                <c:pt idx="5">
                  <c:v>2</c:v>
                </c:pt>
              </c:numCache>
            </c:numRef>
          </c:val>
          <c:extLst>
            <c:ext xmlns:c16="http://schemas.microsoft.com/office/drawing/2014/chart" uri="{C3380CC4-5D6E-409C-BE32-E72D297353CC}">
              <c16:uniqueId val="{00000000-7BDB-4B96-8CA2-03BCBA1122DA}"/>
            </c:ext>
          </c:extLst>
        </c:ser>
        <c:dLbls>
          <c:showLegendKey val="0"/>
          <c:showVal val="0"/>
          <c:showCatName val="0"/>
          <c:showSerName val="0"/>
          <c:showPercent val="0"/>
          <c:showBubbleSize val="0"/>
        </c:dLbls>
        <c:gapWidth val="219"/>
        <c:overlap val="-27"/>
        <c:axId val="1025480336"/>
        <c:axId val="1025479056"/>
      </c:barChart>
      <c:catAx>
        <c:axId val="102548033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Queries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479056"/>
        <c:crosses val="autoZero"/>
        <c:auto val="1"/>
        <c:lblAlgn val="ctr"/>
        <c:lblOffset val="100"/>
        <c:noMultiLvlLbl val="0"/>
      </c:catAx>
      <c:valAx>
        <c:axId val="1025479056"/>
        <c:scaling>
          <c:orientation val="minMax"/>
          <c:max val="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No. of Overlaps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480336"/>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7620</xdr:colOff>
      <xdr:row>64</xdr:row>
      <xdr:rowOff>3810</xdr:rowOff>
    </xdr:from>
    <xdr:to>
      <xdr:col>3</xdr:col>
      <xdr:colOff>594360</xdr:colOff>
      <xdr:row>79</xdr:row>
      <xdr:rowOff>3810</xdr:rowOff>
    </xdr:to>
    <xdr:graphicFrame macro="">
      <xdr:nvGraphicFramePr>
        <xdr:cNvPr id="5" name="Chart 4">
          <a:extLst>
            <a:ext uri="{FF2B5EF4-FFF2-40B4-BE49-F238E27FC236}">
              <a16:creationId xmlns:a16="http://schemas.microsoft.com/office/drawing/2014/main" id="{D8E69D9C-146B-44FE-969A-DF310A129A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114300</xdr:colOff>
      <xdr:row>64</xdr:row>
      <xdr:rowOff>15240</xdr:rowOff>
    </xdr:from>
    <xdr:to>
      <xdr:col>5</xdr:col>
      <xdr:colOff>701040</xdr:colOff>
      <xdr:row>79</xdr:row>
      <xdr:rowOff>15240</xdr:rowOff>
    </xdr:to>
    <xdr:graphicFrame macro="">
      <xdr:nvGraphicFramePr>
        <xdr:cNvPr id="9" name="Chart 8">
          <a:extLst>
            <a:ext uri="{FF2B5EF4-FFF2-40B4-BE49-F238E27FC236}">
              <a16:creationId xmlns:a16="http://schemas.microsoft.com/office/drawing/2014/main" id="{9406EE88-5F9A-41A2-829F-77BB1FB1B6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80</xdr:row>
      <xdr:rowOff>0</xdr:rowOff>
    </xdr:from>
    <xdr:to>
      <xdr:col>3</xdr:col>
      <xdr:colOff>586740</xdr:colOff>
      <xdr:row>95</xdr:row>
      <xdr:rowOff>0</xdr:rowOff>
    </xdr:to>
    <xdr:graphicFrame macro="">
      <xdr:nvGraphicFramePr>
        <xdr:cNvPr id="10" name="Chart 9">
          <a:extLst>
            <a:ext uri="{FF2B5EF4-FFF2-40B4-BE49-F238E27FC236}">
              <a16:creationId xmlns:a16="http://schemas.microsoft.com/office/drawing/2014/main" id="{AD754E86-97FC-41AB-A6B1-52793C201E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114300</xdr:colOff>
      <xdr:row>80</xdr:row>
      <xdr:rowOff>7620</xdr:rowOff>
    </xdr:from>
    <xdr:to>
      <xdr:col>5</xdr:col>
      <xdr:colOff>701040</xdr:colOff>
      <xdr:row>95</xdr:row>
      <xdr:rowOff>7620</xdr:rowOff>
    </xdr:to>
    <xdr:graphicFrame macro="">
      <xdr:nvGraphicFramePr>
        <xdr:cNvPr id="11" name="Chart 10">
          <a:extLst>
            <a:ext uri="{FF2B5EF4-FFF2-40B4-BE49-F238E27FC236}">
              <a16:creationId xmlns:a16="http://schemas.microsoft.com/office/drawing/2014/main" id="{0D218A5A-1B45-482E-8984-47B07DB49E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96</xdr:row>
      <xdr:rowOff>0</xdr:rowOff>
    </xdr:from>
    <xdr:to>
      <xdr:col>3</xdr:col>
      <xdr:colOff>586740</xdr:colOff>
      <xdr:row>111</xdr:row>
      <xdr:rowOff>0</xdr:rowOff>
    </xdr:to>
    <xdr:graphicFrame macro="">
      <xdr:nvGraphicFramePr>
        <xdr:cNvPr id="12" name="Chart 11">
          <a:extLst>
            <a:ext uri="{FF2B5EF4-FFF2-40B4-BE49-F238E27FC236}">
              <a16:creationId xmlns:a16="http://schemas.microsoft.com/office/drawing/2014/main" id="{23724584-0799-4A3E-BEA9-F4F18DB43D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114300</xdr:colOff>
      <xdr:row>96</xdr:row>
      <xdr:rowOff>0</xdr:rowOff>
    </xdr:from>
    <xdr:to>
      <xdr:col>5</xdr:col>
      <xdr:colOff>701040</xdr:colOff>
      <xdr:row>111</xdr:row>
      <xdr:rowOff>0</xdr:rowOff>
    </xdr:to>
    <xdr:graphicFrame macro="">
      <xdr:nvGraphicFramePr>
        <xdr:cNvPr id="13" name="Chart 12">
          <a:extLst>
            <a:ext uri="{FF2B5EF4-FFF2-40B4-BE49-F238E27FC236}">
              <a16:creationId xmlns:a16="http://schemas.microsoft.com/office/drawing/2014/main" id="{18F050E3-A4E7-4697-B038-2C7A0374F0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2148840</xdr:colOff>
      <xdr:row>115</xdr:row>
      <xdr:rowOff>171450</xdr:rowOff>
    </xdr:from>
    <xdr:to>
      <xdr:col>4</xdr:col>
      <xdr:colOff>2080260</xdr:colOff>
      <xdr:row>130</xdr:row>
      <xdr:rowOff>171450</xdr:rowOff>
    </xdr:to>
    <xdr:graphicFrame macro="">
      <xdr:nvGraphicFramePr>
        <xdr:cNvPr id="14" name="Chart 13">
          <a:extLst>
            <a:ext uri="{FF2B5EF4-FFF2-40B4-BE49-F238E27FC236}">
              <a16:creationId xmlns:a16="http://schemas.microsoft.com/office/drawing/2014/main" id="{46A8A2D8-1BA8-44FC-A5EC-C881621AE8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2</xdr:col>
      <xdr:colOff>1354804</xdr:colOff>
      <xdr:row>198</xdr:row>
      <xdr:rowOff>113982</xdr:rowOff>
    </xdr:from>
    <xdr:ext cx="1896032" cy="352469"/>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84E1562F-0FC6-445A-B3C5-955000A00522}"/>
                </a:ext>
              </a:extLst>
            </xdr:cNvPr>
            <xdr:cNvSpPr txBox="1"/>
          </xdr:nvSpPr>
          <xdr:spPr>
            <a:xfrm>
              <a:off x="2513044" y="38130162"/>
              <a:ext cx="1896032" cy="352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n-US" sz="1100" i="1">
                            <a:latin typeface="Cambria Math" panose="02040503050406030204" pitchFamily="18" charset="0"/>
                          </a:rPr>
                        </m:ctrlPr>
                      </m:fPr>
                      <m:num>
                        <m:r>
                          <a:rPr lang="en-US" sz="1100" i="1">
                            <a:latin typeface="Cambria Math" panose="02040503050406030204" pitchFamily="18" charset="0"/>
                          </a:rPr>
                          <m:t>𝑅𝑒𝑙𝑒𝑣𝑎𝑛𝑐𝑒</m:t>
                        </m:r>
                        <m:r>
                          <a:rPr lang="en-US" sz="1100" i="1">
                            <a:latin typeface="Cambria Math" panose="02040503050406030204" pitchFamily="18" charset="0"/>
                          </a:rPr>
                          <m:t> </m:t>
                        </m:r>
                        <m:r>
                          <a:rPr lang="en-US" sz="1100" i="1">
                            <a:latin typeface="Cambria Math" panose="02040503050406030204" pitchFamily="18" charset="0"/>
                          </a:rPr>
                          <m:t>𝑆𝑐𝑜𝑟𝑒</m:t>
                        </m:r>
                        <m:r>
                          <a:rPr lang="en-US" sz="1100" i="1">
                            <a:latin typeface="Cambria Math" panose="02040503050406030204" pitchFamily="18" charset="0"/>
                          </a:rPr>
                          <m:t> </m:t>
                        </m:r>
                        <m:r>
                          <a:rPr lang="en-US" sz="1100" i="1">
                            <a:latin typeface="Cambria Math" panose="02040503050406030204" pitchFamily="18" charset="0"/>
                          </a:rPr>
                          <m:t>𝑜𝑓</m:t>
                        </m:r>
                        <m:r>
                          <a:rPr lang="en-US" sz="1100" i="1">
                            <a:latin typeface="Cambria Math" panose="02040503050406030204" pitchFamily="18" charset="0"/>
                          </a:rPr>
                          <m:t> </m:t>
                        </m:r>
                        <m:r>
                          <a:rPr lang="en-US" sz="1100" i="1">
                            <a:latin typeface="Cambria Math" panose="02040503050406030204" pitchFamily="18" charset="0"/>
                          </a:rPr>
                          <m:t>𝑅𝑒𝑠𝑢𝑙𝑡</m:t>
                        </m:r>
                        <m:r>
                          <a:rPr lang="en-US" sz="1100" b="0" i="1">
                            <a:latin typeface="Cambria Math" panose="02040503050406030204" pitchFamily="18" charset="0"/>
                          </a:rPr>
                          <m:t> (</m:t>
                        </m:r>
                        <m:r>
                          <a:rPr lang="en-US" sz="1100" b="0" i="1">
                            <a:latin typeface="Cambria Math" panose="02040503050406030204" pitchFamily="18" charset="0"/>
                          </a:rPr>
                          <m:t>𝑗</m:t>
                        </m:r>
                        <m:r>
                          <a:rPr lang="en-US" sz="1100" b="0" i="1">
                            <a:latin typeface="Cambria Math" panose="02040503050406030204" pitchFamily="18" charset="0"/>
                          </a:rPr>
                          <m:t>)</m:t>
                        </m:r>
                      </m:num>
                      <m:den>
                        <m:r>
                          <a:rPr lang="en-US" sz="1100" b="0" i="1">
                            <a:latin typeface="Cambria Math" panose="02040503050406030204" pitchFamily="18" charset="0"/>
                          </a:rPr>
                          <m:t>𝑙𝑜𝑔</m:t>
                        </m:r>
                        <m:r>
                          <a:rPr lang="en-US" sz="1100" b="0" i="1" baseline="-25000">
                            <a:latin typeface="Cambria Math" panose="02040503050406030204" pitchFamily="18" charset="0"/>
                          </a:rPr>
                          <m:t>2</m:t>
                        </m:r>
                        <m:r>
                          <a:rPr lang="en-US" sz="1100" b="0" i="1">
                            <a:latin typeface="Cambria Math" panose="02040503050406030204" pitchFamily="18" charset="0"/>
                          </a:rPr>
                          <m:t>(</m:t>
                        </m:r>
                        <m:r>
                          <a:rPr lang="en-US" sz="1100" b="0" i="1">
                            <a:latin typeface="Cambria Math" panose="02040503050406030204" pitchFamily="18" charset="0"/>
                          </a:rPr>
                          <m:t>𝑗</m:t>
                        </m:r>
                        <m:r>
                          <a:rPr lang="en-US" sz="1100" b="0" i="1">
                            <a:latin typeface="Cambria Math" panose="02040503050406030204" pitchFamily="18" charset="0"/>
                          </a:rPr>
                          <m:t>+1)</m:t>
                        </m:r>
                      </m:den>
                    </m:f>
                  </m:oMath>
                </m:oMathPara>
              </a14:m>
              <a:endParaRPr lang="en-US" sz="1100"/>
            </a:p>
          </xdr:txBody>
        </xdr:sp>
      </mc:Choice>
      <mc:Fallback xmlns="">
        <xdr:sp macro="" textlink="">
          <xdr:nvSpPr>
            <xdr:cNvPr id="2" name="TextBox 1">
              <a:extLst>
                <a:ext uri="{FF2B5EF4-FFF2-40B4-BE49-F238E27FC236}">
                  <a16:creationId xmlns:a16="http://schemas.microsoft.com/office/drawing/2014/main" id="{84E1562F-0FC6-445A-B3C5-955000A00522}"/>
                </a:ext>
              </a:extLst>
            </xdr:cNvPr>
            <xdr:cNvSpPr txBox="1"/>
          </xdr:nvSpPr>
          <xdr:spPr>
            <a:xfrm>
              <a:off x="2513044" y="38130162"/>
              <a:ext cx="1896032" cy="352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latin typeface="Cambria Math" panose="02040503050406030204" pitchFamily="18" charset="0"/>
                </a:rPr>
                <a:t>(𝑅𝑒𝑙𝑒𝑣𝑎𝑛𝑐𝑒 𝑆𝑐𝑜𝑟𝑒 𝑜𝑓 𝑅𝑒𝑠𝑢𝑙𝑡</a:t>
              </a:r>
              <a:r>
                <a:rPr lang="en-US" sz="1100" b="0" i="0">
                  <a:latin typeface="Cambria Math" panose="02040503050406030204" pitchFamily="18" charset="0"/>
                </a:rPr>
                <a:t> (𝑗))/(𝑙𝑜𝑔</a:t>
              </a:r>
              <a:r>
                <a:rPr lang="en-US" sz="1100" b="0" i="0" baseline="-25000">
                  <a:latin typeface="Cambria Math" panose="02040503050406030204" pitchFamily="18" charset="0"/>
                </a:rPr>
                <a:t>2</a:t>
              </a:r>
              <a:r>
                <a:rPr lang="en-US" sz="1100" b="0" i="0">
                  <a:latin typeface="Cambria Math" panose="02040503050406030204" pitchFamily="18" charset="0"/>
                </a:rPr>
                <a:t>(𝑗+1))</a:t>
              </a:r>
              <a:endParaRPr lang="en-US" sz="1100"/>
            </a:p>
          </xdr:txBody>
        </xdr:sp>
      </mc:Fallback>
    </mc:AlternateContent>
    <xdr:clientData/>
  </xdr:oneCellAnchor>
  <xdr:oneCellAnchor>
    <xdr:from>
      <xdr:col>2</xdr:col>
      <xdr:colOff>1341120</xdr:colOff>
      <xdr:row>203</xdr:row>
      <xdr:rowOff>19050</xdr:rowOff>
    </xdr:from>
    <xdr:ext cx="2230354" cy="497444"/>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5D0C7164-4931-4234-A225-8EFAAAA752B5}"/>
                </a:ext>
              </a:extLst>
            </xdr:cNvPr>
            <xdr:cNvSpPr txBox="1"/>
          </xdr:nvSpPr>
          <xdr:spPr>
            <a:xfrm>
              <a:off x="2499360" y="38949630"/>
              <a:ext cx="2230354" cy="4974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nary>
                      <m:naryPr>
                        <m:chr m:val="∑"/>
                        <m:ctrlPr>
                          <a:rPr lang="en-US" sz="1100" i="1">
                            <a:latin typeface="Cambria Math" panose="02040503050406030204" pitchFamily="18" charset="0"/>
                          </a:rPr>
                        </m:ctrlPr>
                      </m:naryPr>
                      <m:sub>
                        <m:r>
                          <m:rPr>
                            <m:brk m:alnAt="23"/>
                          </m:rPr>
                          <a:rPr lang="en-US" sz="1100" b="0" i="1">
                            <a:latin typeface="Cambria Math" panose="02040503050406030204" pitchFamily="18" charset="0"/>
                          </a:rPr>
                          <m:t>𝑗</m:t>
                        </m:r>
                        <m:r>
                          <a:rPr lang="en-US" sz="1100" i="1">
                            <a:latin typeface="Cambria Math" panose="02040503050406030204" pitchFamily="18" charset="0"/>
                          </a:rPr>
                          <m:t>=</m:t>
                        </m:r>
                        <m:r>
                          <a:rPr lang="en-US" sz="1100" b="0" i="1">
                            <a:latin typeface="Cambria Math" panose="02040503050406030204" pitchFamily="18" charset="0"/>
                          </a:rPr>
                          <m:t>1</m:t>
                        </m:r>
                      </m:sub>
                      <m:sup>
                        <m:r>
                          <a:rPr lang="en-US" sz="1100" b="0" i="1">
                            <a:latin typeface="Cambria Math" panose="02040503050406030204" pitchFamily="18" charset="0"/>
                          </a:rPr>
                          <m:t>5</m:t>
                        </m:r>
                      </m:sup>
                      <m:e>
                        <m:r>
                          <a:rPr lang="en-US" sz="1100" b="0" i="1">
                            <a:latin typeface="Cambria Math" panose="02040503050406030204" pitchFamily="18" charset="0"/>
                          </a:rPr>
                          <m:t>𝐷𝑖𝑠𝑐𝑜𝑢𝑛𝑡𝑒𝑑</m:t>
                        </m:r>
                        <m:r>
                          <a:rPr lang="en-US" sz="1100" b="0" i="1">
                            <a:latin typeface="Cambria Math" panose="02040503050406030204" pitchFamily="18" charset="0"/>
                          </a:rPr>
                          <m:t> </m:t>
                        </m:r>
                        <m:r>
                          <a:rPr lang="en-US" sz="1100" b="0" i="1">
                            <a:latin typeface="Cambria Math" panose="02040503050406030204" pitchFamily="18" charset="0"/>
                          </a:rPr>
                          <m:t>𝑅𝑒𝑙𝑒𝑣𝑎𝑛𝑐𝑒</m:t>
                        </m:r>
                        <m:r>
                          <a:rPr lang="en-US" sz="1100" b="0" i="1">
                            <a:latin typeface="Cambria Math" panose="02040503050406030204" pitchFamily="18" charset="0"/>
                          </a:rPr>
                          <m:t> </m:t>
                        </m:r>
                        <m:r>
                          <a:rPr lang="en-US" sz="1100" b="0" i="1">
                            <a:latin typeface="Cambria Math" panose="02040503050406030204" pitchFamily="18" charset="0"/>
                          </a:rPr>
                          <m:t>𝑆𝑐𝑜𝑟𝑒</m:t>
                        </m:r>
                        <m:r>
                          <a:rPr lang="en-US" sz="1100" b="0" i="1">
                            <a:latin typeface="Cambria Math" panose="02040503050406030204" pitchFamily="18" charset="0"/>
                          </a:rPr>
                          <m:t> (</m:t>
                        </m:r>
                        <m:r>
                          <a:rPr lang="en-US" sz="1100" b="0" i="1">
                            <a:latin typeface="Cambria Math" panose="02040503050406030204" pitchFamily="18" charset="0"/>
                          </a:rPr>
                          <m:t>𝑗</m:t>
                        </m:r>
                        <m:r>
                          <a:rPr lang="en-US" sz="1100" b="0" i="1">
                            <a:latin typeface="Cambria Math" panose="02040503050406030204" pitchFamily="18" charset="0"/>
                          </a:rPr>
                          <m:t>)</m:t>
                        </m:r>
                      </m:e>
                    </m:nary>
                  </m:oMath>
                </m:oMathPara>
              </a14:m>
              <a:endParaRPr lang="en-US" sz="1100"/>
            </a:p>
          </xdr:txBody>
        </xdr:sp>
      </mc:Choice>
      <mc:Fallback xmlns="">
        <xdr:sp macro="" textlink="">
          <xdr:nvSpPr>
            <xdr:cNvPr id="3" name="TextBox 2">
              <a:extLst>
                <a:ext uri="{FF2B5EF4-FFF2-40B4-BE49-F238E27FC236}">
                  <a16:creationId xmlns:a16="http://schemas.microsoft.com/office/drawing/2014/main" id="{5D0C7164-4931-4234-A225-8EFAAAA752B5}"/>
                </a:ext>
              </a:extLst>
            </xdr:cNvPr>
            <xdr:cNvSpPr txBox="1"/>
          </xdr:nvSpPr>
          <xdr:spPr>
            <a:xfrm>
              <a:off x="2499360" y="38949630"/>
              <a:ext cx="2230354" cy="4974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latin typeface="Cambria Math" panose="02040503050406030204" pitchFamily="18" charset="0"/>
                </a:rPr>
                <a:t>∑24_(</a:t>
              </a:r>
              <a:r>
                <a:rPr lang="en-US" sz="1100" b="0" i="0">
                  <a:latin typeface="Cambria Math" panose="02040503050406030204" pitchFamily="18" charset="0"/>
                </a:rPr>
                <a:t>𝑗</a:t>
              </a:r>
              <a:r>
                <a:rPr lang="en-US" sz="1100" i="0">
                  <a:latin typeface="Cambria Math" panose="02040503050406030204" pitchFamily="18" charset="0"/>
                </a:rPr>
                <a:t>=</a:t>
              </a:r>
              <a:r>
                <a:rPr lang="en-US" sz="1100" b="0" i="0">
                  <a:latin typeface="Cambria Math" panose="02040503050406030204" pitchFamily="18" charset="0"/>
                </a:rPr>
                <a:t>1)^5▒〖𝐷𝑖𝑠𝑐𝑜𝑢𝑛𝑡𝑒𝑑 𝑅𝑒𝑙𝑒𝑣𝑎𝑛𝑐𝑒 𝑆𝑐𝑜𝑟𝑒 (𝑗)〗</a:t>
              </a:r>
              <a:endParaRPr lang="en-US" sz="1100"/>
            </a:p>
          </xdr:txBody>
        </xdr:sp>
      </mc:Fallback>
    </mc:AlternateContent>
    <xdr:clientData/>
  </xdr:oneCellAnchor>
  <xdr:oneCellAnchor>
    <xdr:from>
      <xdr:col>2</xdr:col>
      <xdr:colOff>1236853</xdr:colOff>
      <xdr:row>208</xdr:row>
      <xdr:rowOff>41624</xdr:rowOff>
    </xdr:from>
    <xdr:ext cx="2291140" cy="475900"/>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4AA9BC64-EB7A-4888-8A47-0DBCAE8AF0A3}"/>
                </a:ext>
              </a:extLst>
            </xdr:cNvPr>
            <xdr:cNvSpPr txBox="1"/>
          </xdr:nvSpPr>
          <xdr:spPr>
            <a:xfrm>
              <a:off x="2395093" y="39886604"/>
              <a:ext cx="2291140" cy="4759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nary>
                      <m:naryPr>
                        <m:chr m:val="∑"/>
                        <m:ctrlPr>
                          <a:rPr lang="en-US" sz="1100" i="1">
                            <a:latin typeface="Cambria Math" panose="02040503050406030204" pitchFamily="18" charset="0"/>
                          </a:rPr>
                        </m:ctrlPr>
                      </m:naryPr>
                      <m:sub>
                        <m:r>
                          <m:rPr>
                            <m:brk m:alnAt="23"/>
                          </m:rPr>
                          <a:rPr lang="en-US" sz="1100" b="0" i="1">
                            <a:latin typeface="Cambria Math" panose="02040503050406030204" pitchFamily="18" charset="0"/>
                          </a:rPr>
                          <m:t>𝑖</m:t>
                        </m:r>
                        <m:r>
                          <a:rPr lang="en-US" sz="1100" i="1">
                            <a:latin typeface="Cambria Math" panose="02040503050406030204" pitchFamily="18" charset="0"/>
                          </a:rPr>
                          <m:t>=</m:t>
                        </m:r>
                        <m:r>
                          <a:rPr lang="en-US" sz="1100" b="0" i="1">
                            <a:latin typeface="Cambria Math" panose="02040503050406030204" pitchFamily="18" charset="0"/>
                          </a:rPr>
                          <m:t>1</m:t>
                        </m:r>
                      </m:sub>
                      <m:sup>
                        <m:r>
                          <a:rPr lang="en-US" sz="1100" b="0" i="1">
                            <a:latin typeface="Cambria Math" panose="02040503050406030204" pitchFamily="18" charset="0"/>
                          </a:rPr>
                          <m:t>6</m:t>
                        </m:r>
                      </m:sup>
                      <m:e>
                        <m:r>
                          <a:rPr lang="en-US" sz="1100" b="0" i="1">
                            <a:latin typeface="Cambria Math" panose="02040503050406030204" pitchFamily="18" charset="0"/>
                          </a:rPr>
                          <m:t>𝐷𝑖𝑠𝑐𝑜𝑢𝑛𝑡𝑒𝑑</m:t>
                        </m:r>
                        <m:r>
                          <a:rPr lang="en-US" sz="1100" b="0" i="1">
                            <a:latin typeface="Cambria Math" panose="02040503050406030204" pitchFamily="18" charset="0"/>
                          </a:rPr>
                          <m:t> </m:t>
                        </m:r>
                        <m:r>
                          <a:rPr lang="en-US" sz="1100" b="0" i="1">
                            <a:latin typeface="Cambria Math" panose="02040503050406030204" pitchFamily="18" charset="0"/>
                          </a:rPr>
                          <m:t>𝐶𝑢𝑚𝑢𝑙𝑎𝑡𝑖𝑣𝑒</m:t>
                        </m:r>
                        <m:r>
                          <a:rPr lang="en-US" sz="1100" b="0" i="1">
                            <a:latin typeface="Cambria Math" panose="02040503050406030204" pitchFamily="18" charset="0"/>
                          </a:rPr>
                          <m:t> </m:t>
                        </m:r>
                        <m:r>
                          <a:rPr lang="en-US" sz="1100" b="0" i="1">
                            <a:latin typeface="Cambria Math" panose="02040503050406030204" pitchFamily="18" charset="0"/>
                          </a:rPr>
                          <m:t>𝐺𝑎𝑖𝑛</m:t>
                        </m:r>
                        <m:r>
                          <a:rPr lang="en-US" sz="1100" b="0" i="1">
                            <a:latin typeface="Cambria Math" panose="02040503050406030204" pitchFamily="18" charset="0"/>
                          </a:rPr>
                          <m:t> (</m:t>
                        </m:r>
                        <m:r>
                          <a:rPr lang="en-US" sz="1100" b="0" i="1">
                            <a:latin typeface="Cambria Math" panose="02040503050406030204" pitchFamily="18" charset="0"/>
                          </a:rPr>
                          <m:t>𝑖</m:t>
                        </m:r>
                        <m:r>
                          <a:rPr lang="en-US" sz="1100" b="0" i="1">
                            <a:latin typeface="Cambria Math" panose="02040503050406030204" pitchFamily="18" charset="0"/>
                          </a:rPr>
                          <m:t>) </m:t>
                        </m:r>
                      </m:e>
                    </m:nary>
                  </m:oMath>
                </m:oMathPara>
              </a14:m>
              <a:endParaRPr lang="en-US" sz="1100"/>
            </a:p>
          </xdr:txBody>
        </xdr:sp>
      </mc:Choice>
      <mc:Fallback xmlns="">
        <xdr:sp macro="" textlink="">
          <xdr:nvSpPr>
            <xdr:cNvPr id="4" name="TextBox 3">
              <a:extLst>
                <a:ext uri="{FF2B5EF4-FFF2-40B4-BE49-F238E27FC236}">
                  <a16:creationId xmlns:a16="http://schemas.microsoft.com/office/drawing/2014/main" id="{4AA9BC64-EB7A-4888-8A47-0DBCAE8AF0A3}"/>
                </a:ext>
              </a:extLst>
            </xdr:cNvPr>
            <xdr:cNvSpPr txBox="1"/>
          </xdr:nvSpPr>
          <xdr:spPr>
            <a:xfrm>
              <a:off x="2395093" y="39886604"/>
              <a:ext cx="2291140" cy="4759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latin typeface="Cambria Math" panose="02040503050406030204" pitchFamily="18" charset="0"/>
                </a:rPr>
                <a:t>∑24_(</a:t>
              </a:r>
              <a:r>
                <a:rPr lang="en-US" sz="1100" b="0" i="0">
                  <a:latin typeface="Cambria Math" panose="02040503050406030204" pitchFamily="18" charset="0"/>
                </a:rPr>
                <a:t>𝑖</a:t>
              </a:r>
              <a:r>
                <a:rPr lang="en-US" sz="1100" i="0">
                  <a:latin typeface="Cambria Math" panose="02040503050406030204" pitchFamily="18" charset="0"/>
                </a:rPr>
                <a:t>=</a:t>
              </a:r>
              <a:r>
                <a:rPr lang="en-US" sz="1100" b="0" i="0">
                  <a:latin typeface="Cambria Math" panose="02040503050406030204" pitchFamily="18" charset="0"/>
                </a:rPr>
                <a:t>1)^6▒〖𝐷𝑖𝑠𝑐𝑜𝑢𝑛𝑡𝑒𝑑 𝐶𝑢𝑚𝑢𝑙𝑎𝑡𝑖𝑣𝑒 𝐺𝑎𝑖𝑛 (𝑖) 〗</a:t>
              </a:r>
              <a:endParaRPr lang="en-US" sz="1100"/>
            </a:p>
          </xdr:txBody>
        </xdr:sp>
      </mc:Fallback>
    </mc:AlternateContent>
    <xdr:clientData/>
  </xdr:oneCellAnchor>
  <xdr:twoCellAnchor>
    <xdr:from>
      <xdr:col>3</xdr:col>
      <xdr:colOff>320040</xdr:colOff>
      <xdr:row>57</xdr:row>
      <xdr:rowOff>7620</xdr:rowOff>
    </xdr:from>
    <xdr:to>
      <xdr:col>3</xdr:col>
      <xdr:colOff>320040</xdr:colOff>
      <xdr:row>58</xdr:row>
      <xdr:rowOff>0</xdr:rowOff>
    </xdr:to>
    <xdr:cxnSp macro="">
      <xdr:nvCxnSpPr>
        <xdr:cNvPr id="7" name="Straight Arrow Connector 6">
          <a:extLst>
            <a:ext uri="{FF2B5EF4-FFF2-40B4-BE49-F238E27FC236}">
              <a16:creationId xmlns:a16="http://schemas.microsoft.com/office/drawing/2014/main" id="{231BADD5-2ED5-4752-B3A1-D768AD7C9029}"/>
            </a:ext>
          </a:extLst>
        </xdr:cNvPr>
        <xdr:cNvCxnSpPr/>
      </xdr:nvCxnSpPr>
      <xdr:spPr>
        <a:xfrm flipV="1">
          <a:off x="5463540" y="13479780"/>
          <a:ext cx="0" cy="17526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350520</xdr:colOff>
      <xdr:row>57</xdr:row>
      <xdr:rowOff>0</xdr:rowOff>
    </xdr:from>
    <xdr:to>
      <xdr:col>5</xdr:col>
      <xdr:colOff>350520</xdr:colOff>
      <xdr:row>57</xdr:row>
      <xdr:rowOff>182880</xdr:rowOff>
    </xdr:to>
    <xdr:cxnSp macro="">
      <xdr:nvCxnSpPr>
        <xdr:cNvPr id="15" name="Straight Arrow Connector 14">
          <a:extLst>
            <a:ext uri="{FF2B5EF4-FFF2-40B4-BE49-F238E27FC236}">
              <a16:creationId xmlns:a16="http://schemas.microsoft.com/office/drawing/2014/main" id="{BBF21141-72A7-48DE-829D-758204B08E82}"/>
            </a:ext>
          </a:extLst>
        </xdr:cNvPr>
        <xdr:cNvCxnSpPr/>
      </xdr:nvCxnSpPr>
      <xdr:spPr>
        <a:xfrm flipV="1">
          <a:off x="10134600" y="13472160"/>
          <a:ext cx="0" cy="18288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396240</xdr:colOff>
      <xdr:row>57</xdr:row>
      <xdr:rowOff>7620</xdr:rowOff>
    </xdr:from>
    <xdr:to>
      <xdr:col>7</xdr:col>
      <xdr:colOff>396240</xdr:colOff>
      <xdr:row>58</xdr:row>
      <xdr:rowOff>0</xdr:rowOff>
    </xdr:to>
    <xdr:cxnSp macro="">
      <xdr:nvCxnSpPr>
        <xdr:cNvPr id="16" name="Straight Arrow Connector 15">
          <a:extLst>
            <a:ext uri="{FF2B5EF4-FFF2-40B4-BE49-F238E27FC236}">
              <a16:creationId xmlns:a16="http://schemas.microsoft.com/office/drawing/2014/main" id="{84D5B01A-5789-4890-A4F9-D8334FCE4BC1}"/>
            </a:ext>
          </a:extLst>
        </xdr:cNvPr>
        <xdr:cNvCxnSpPr/>
      </xdr:nvCxnSpPr>
      <xdr:spPr>
        <a:xfrm flipV="1">
          <a:off x="11498580" y="13479780"/>
          <a:ext cx="0" cy="182880"/>
        </a:xfrm>
        <a:prstGeom prst="straightConnector1">
          <a:avLst/>
        </a:prstGeom>
        <a:ln>
          <a:solidFill>
            <a:schemeClr val="accent1">
              <a:lumMod val="7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381000</xdr:colOff>
      <xdr:row>57</xdr:row>
      <xdr:rowOff>0</xdr:rowOff>
    </xdr:from>
    <xdr:to>
      <xdr:col>8</xdr:col>
      <xdr:colOff>381000</xdr:colOff>
      <xdr:row>57</xdr:row>
      <xdr:rowOff>182880</xdr:rowOff>
    </xdr:to>
    <xdr:cxnSp macro="">
      <xdr:nvCxnSpPr>
        <xdr:cNvPr id="17" name="Straight Arrow Connector 16">
          <a:extLst>
            <a:ext uri="{FF2B5EF4-FFF2-40B4-BE49-F238E27FC236}">
              <a16:creationId xmlns:a16="http://schemas.microsoft.com/office/drawing/2014/main" id="{30427278-216A-456D-A017-4444EF0AD9A3}"/>
            </a:ext>
          </a:extLst>
        </xdr:cNvPr>
        <xdr:cNvCxnSpPr/>
      </xdr:nvCxnSpPr>
      <xdr:spPr>
        <a:xfrm flipV="1">
          <a:off x="12283440" y="13472160"/>
          <a:ext cx="0" cy="182880"/>
        </a:xfrm>
        <a:prstGeom prst="straightConnector1">
          <a:avLst/>
        </a:prstGeom>
        <a:ln>
          <a:solidFill>
            <a:schemeClr val="accent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profiles.sc-ctsi.org/ravi.garg" TargetMode="External"/><Relationship Id="rId18" Type="http://schemas.openxmlformats.org/officeDocument/2006/relationships/hyperlink" Target="https://providers.keckmedicine.org/provider/Parveen+K.+Garg/205253" TargetMode="External"/><Relationship Id="rId26" Type="http://schemas.openxmlformats.org/officeDocument/2006/relationships/hyperlink" Target="https://web-app.usc.edu/maps/hscmap.pdf" TargetMode="External"/><Relationship Id="rId39" Type="http://schemas.openxmlformats.org/officeDocument/2006/relationships/hyperlink" Target="http://www.wmkeck.org/about-us/founder" TargetMode="External"/><Relationship Id="rId21" Type="http://schemas.openxmlformats.org/officeDocument/2006/relationships/hyperlink" Target="https://preventivemedicine.usc.edu/" TargetMode="External"/><Relationship Id="rId34" Type="http://schemas.openxmlformats.org/officeDocument/2006/relationships/hyperlink" Target="https://www.mapquest.com/us/california/keck-medical-ctr-of-usc-350459641" TargetMode="External"/><Relationship Id="rId42" Type="http://schemas.openxmlformats.org/officeDocument/2006/relationships/hyperlink" Target="https://www.findagrave.com/memorial/6215/william-myron-keck" TargetMode="External"/><Relationship Id="rId47" Type="http://schemas.openxmlformats.org/officeDocument/2006/relationships/hyperlink" Target="https://keck.usc.edu/physician-assistant-program/admission/" TargetMode="External"/><Relationship Id="rId50" Type="http://schemas.openxmlformats.org/officeDocument/2006/relationships/hyperlink" Target="https://keck.usc.edu/education/md-program/admissions/" TargetMode="External"/><Relationship Id="rId55" Type="http://schemas.openxmlformats.org/officeDocument/2006/relationships/printerSettings" Target="../printerSettings/printerSettings1.bin"/><Relationship Id="rId7" Type="http://schemas.openxmlformats.org/officeDocument/2006/relationships/hyperlink" Target="https://providers.keckmedicine.org/provider/Navpreet+Kaur/461377" TargetMode="External"/><Relationship Id="rId12" Type="http://schemas.openxmlformats.org/officeDocument/2006/relationships/hyperlink" Target="https://keck.usc.edu/faculty-2/ravi-garg/" TargetMode="External"/><Relationship Id="rId17" Type="http://schemas.openxmlformats.org/officeDocument/2006/relationships/hyperlink" Target="https://ravigarg.net/IVOTC" TargetMode="External"/><Relationship Id="rId25" Type="http://schemas.openxmlformats.org/officeDocument/2006/relationships/hyperlink" Target="https://keck.usc.edu/about-us/visiting-keck-school-of-medicine/maps-directions/" TargetMode="External"/><Relationship Id="rId33" Type="http://schemas.openxmlformats.org/officeDocument/2006/relationships/hyperlink" Target="https://www.keckmedicine.org/locations/" TargetMode="External"/><Relationship Id="rId38" Type="http://schemas.openxmlformats.org/officeDocument/2006/relationships/hyperlink" Target="https://news.usc.edu/122757/w-m-keck-foundation-names-health-care-center-at-usc-with-10-million-gift/" TargetMode="External"/><Relationship Id="rId46" Type="http://schemas.openxmlformats.org/officeDocument/2006/relationships/hyperlink" Target="https://keck.usc.edu/education/md-program/" TargetMode="External"/><Relationship Id="rId2" Type="http://schemas.openxmlformats.org/officeDocument/2006/relationships/hyperlink" Target="https://providers.keckmedicine.org/provider/Navpreet+Kaur/461377" TargetMode="External"/><Relationship Id="rId16" Type="http://schemas.openxmlformats.org/officeDocument/2006/relationships/hyperlink" Target="https://keck.usc.edu/preventive-medicine/" TargetMode="External"/><Relationship Id="rId20" Type="http://schemas.openxmlformats.org/officeDocument/2006/relationships/hyperlink" Target="https://keck.usc.edu/preventive-medicine/about-preventive-medicine/" TargetMode="External"/><Relationship Id="rId29" Type="http://schemas.openxmlformats.org/officeDocument/2006/relationships/hyperlink" Target="https://www.keckmedicine.org/maps-and-parking/" TargetMode="External"/><Relationship Id="rId41" Type="http://schemas.openxmlformats.org/officeDocument/2006/relationships/hyperlink" Target="https://www.latimes.com/local/obituaries/la-me-william-keck-20140516-story.html" TargetMode="External"/><Relationship Id="rId54" Type="http://schemas.openxmlformats.org/officeDocument/2006/relationships/hyperlink" Target="https://keck.usc.edu/md-phd-program/" TargetMode="External"/><Relationship Id="rId1" Type="http://schemas.openxmlformats.org/officeDocument/2006/relationships/hyperlink" Target="https://keck.usc.edu/faculty-search/navpreet-kaur/" TargetMode="External"/><Relationship Id="rId6" Type="http://schemas.openxmlformats.org/officeDocument/2006/relationships/hyperlink" Target="https://keck.usc.edu/faculty-search/navpreet-kaur/" TargetMode="External"/><Relationship Id="rId11" Type="http://schemas.openxmlformats.org/officeDocument/2006/relationships/hyperlink" Target="https://keck.usc.edu/faculty-search/ravi-garg/" TargetMode="External"/><Relationship Id="rId24" Type="http://schemas.openxmlformats.org/officeDocument/2006/relationships/hyperlink" Target="https://hpdp.usc.edu/" TargetMode="External"/><Relationship Id="rId32" Type="http://schemas.openxmlformats.org/officeDocument/2006/relationships/hyperlink" Target="https://www.keckmedicine.org/" TargetMode="External"/><Relationship Id="rId37" Type="http://schemas.openxmlformats.org/officeDocument/2006/relationships/hyperlink" Target="https://news.usc.edu/tributes/william-m-keck-ii/" TargetMode="External"/><Relationship Id="rId40" Type="http://schemas.openxmlformats.org/officeDocument/2006/relationships/hyperlink" Target="https://en.wikipedia.org/wiki/William_Myron_Keck" TargetMode="External"/><Relationship Id="rId45" Type="http://schemas.openxmlformats.org/officeDocument/2006/relationships/hyperlink" Target="https://keck.usc.edu/education/md-program/admissions/" TargetMode="External"/><Relationship Id="rId53" Type="http://schemas.openxmlformats.org/officeDocument/2006/relationships/hyperlink" Target="https://keck.usc.edu/education/md-program/combined-degrees/md-mba-program/" TargetMode="External"/><Relationship Id="rId5" Type="http://schemas.openxmlformats.org/officeDocument/2006/relationships/hyperlink" Target="https://www.topnpi.com/ca1083935332/dr-navpreet-kaur/ca-1" TargetMode="External"/><Relationship Id="rId15" Type="http://schemas.openxmlformats.org/officeDocument/2006/relationships/hyperlink" Target="https://www.linkedin.com/in/ravi-garg-b976b65/" TargetMode="External"/><Relationship Id="rId23" Type="http://schemas.openxmlformats.org/officeDocument/2006/relationships/hyperlink" Target="https://dean.keck.usc.edu/keck-school-of-medicine-facts/" TargetMode="External"/><Relationship Id="rId28" Type="http://schemas.openxmlformats.org/officeDocument/2006/relationships/hyperlink" Target="https://www.keckmedicine.org/locations/" TargetMode="External"/><Relationship Id="rId36" Type="http://schemas.openxmlformats.org/officeDocument/2006/relationships/hyperlink" Target="https://en.wikipedia.org/wiki/William_Myron_Keck" TargetMode="External"/><Relationship Id="rId49" Type="http://schemas.openxmlformats.org/officeDocument/2006/relationships/hyperlink" Target="https://sc.edu/study/colleges_schools/medicine/education/md_program/index.php" TargetMode="External"/><Relationship Id="rId10" Type="http://schemas.openxmlformats.org/officeDocument/2006/relationships/hyperlink" Target="https://surgery.keckmedicine.org/our-team/usc-kidney-surgeons/" TargetMode="External"/><Relationship Id="rId19" Type="http://schemas.openxmlformats.org/officeDocument/2006/relationships/hyperlink" Target="https://keck.usc.edu/faculty-search/ravi-garg/" TargetMode="External"/><Relationship Id="rId31" Type="http://schemas.openxmlformats.org/officeDocument/2006/relationships/hyperlink" Target="https://keck.usc.edu/about-us/visiting-keck-school-of-medicine/maps-directions/" TargetMode="External"/><Relationship Id="rId44" Type="http://schemas.openxmlformats.org/officeDocument/2006/relationships/hyperlink" Target="http://wmkeck.org/about-us/founder" TargetMode="External"/><Relationship Id="rId52" Type="http://schemas.openxmlformats.org/officeDocument/2006/relationships/hyperlink" Target="http://catalogue.usc.edu/content.php?catoid=8&amp;navoid=2161" TargetMode="External"/><Relationship Id="rId4" Type="http://schemas.openxmlformats.org/officeDocument/2006/relationships/hyperlink" Target="https://www.healthcare4ppl.com/physician/california/los-angeles/navpreet-kaur-1083935332.html" TargetMode="External"/><Relationship Id="rId9" Type="http://schemas.openxmlformats.org/officeDocument/2006/relationships/hyperlink" Target="https://www.healthcare4ppl.com/physician/california/los-angeles/navpreet-kaur-1083935332.html" TargetMode="External"/><Relationship Id="rId14" Type="http://schemas.openxmlformats.org/officeDocument/2006/relationships/hyperlink" Target="https://www.linkedin.com/in/ravi-garg/" TargetMode="External"/><Relationship Id="rId22" Type="http://schemas.openxmlformats.org/officeDocument/2006/relationships/hyperlink" Target="https://keck.usc.edu/preventive-medicine/" TargetMode="External"/><Relationship Id="rId27" Type="http://schemas.openxmlformats.org/officeDocument/2006/relationships/hyperlink" Target="https://visit.usc.edu/maps-directions/health-sciences-campus/" TargetMode="External"/><Relationship Id="rId30" Type="http://schemas.openxmlformats.org/officeDocument/2006/relationships/hyperlink" Target="https://www.bing.com/images/search?q=keck+usc+map&amp;qpvt=Keck+USC+map&amp;FORM=IGRE" TargetMode="External"/><Relationship Id="rId35" Type="http://schemas.openxmlformats.org/officeDocument/2006/relationships/hyperlink" Target="https://www.latimes.com/local/obituaries/la-me-william-keck-20140516-story.html" TargetMode="External"/><Relationship Id="rId43" Type="http://schemas.openxmlformats.org/officeDocument/2006/relationships/hyperlink" Target="https://news.usc.edu/122757/w-m-keck-foundation-names-health-care-center-at-usc-with-10-million-gift/" TargetMode="External"/><Relationship Id="rId48" Type="http://schemas.openxmlformats.org/officeDocument/2006/relationships/hyperlink" Target="http://catalogue.usc.edu/preview_program.php?catoid=7&amp;poid=6797" TargetMode="External"/><Relationship Id="rId56" Type="http://schemas.openxmlformats.org/officeDocument/2006/relationships/drawing" Target="../drawings/drawing1.xml"/><Relationship Id="rId8" Type="http://schemas.openxmlformats.org/officeDocument/2006/relationships/hyperlink" Target="https://keck.usc.edu/surgery/faculty/" TargetMode="External"/><Relationship Id="rId51" Type="http://schemas.openxmlformats.org/officeDocument/2006/relationships/hyperlink" Target="https://keck.usc.edu/education/md-program/" TargetMode="External"/><Relationship Id="rId3" Type="http://schemas.openxmlformats.org/officeDocument/2006/relationships/hyperlink" Target="https://providers.keckmedicine.org/search?display_location=Los%20Angeles%2C%20CA&amp;distance=10&amp;location=34.0522342%2C-118.2436849&amp;sort=-name&amp;specialty_all=Transplant%20Surger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DA36C9-DEBC-4E07-ADB3-763BFC36F38E}">
  <dimension ref="A1:I212"/>
  <sheetViews>
    <sheetView tabSelected="1" topLeftCell="A134" workbookViewId="0">
      <selection activeCell="H156" sqref="H156"/>
    </sheetView>
  </sheetViews>
  <sheetFormatPr defaultRowHeight="14.4" x14ac:dyDescent="0.3"/>
  <cols>
    <col min="2" max="2" width="8" style="3" bestFit="1" customWidth="1"/>
    <col min="3" max="3" width="58.109375" style="21" customWidth="1"/>
    <col min="4" max="4" width="9.5546875" style="3" customWidth="1"/>
    <col min="5" max="5" width="58.109375" style="4" bestFit="1" customWidth="1"/>
    <col min="6" max="6" width="10.33203125" style="3" customWidth="1"/>
    <col min="8" max="8" width="11.6640625" customWidth="1"/>
    <col min="9" max="9" width="10.44140625" customWidth="1"/>
  </cols>
  <sheetData>
    <row r="1" spans="1:9" x14ac:dyDescent="0.3">
      <c r="B1" s="12"/>
      <c r="D1" s="12"/>
      <c r="F1" s="12"/>
    </row>
    <row r="2" spans="1:9" x14ac:dyDescent="0.3">
      <c r="B2" s="125" t="s">
        <v>77</v>
      </c>
      <c r="C2" s="126"/>
      <c r="D2" s="126"/>
      <c r="E2" s="126"/>
      <c r="F2" s="126"/>
      <c r="G2" s="126"/>
      <c r="H2" s="126"/>
      <c r="I2" s="126"/>
    </row>
    <row r="3" spans="1:9" x14ac:dyDescent="0.3">
      <c r="H3" s="107"/>
      <c r="I3" s="107"/>
    </row>
    <row r="4" spans="1:9" s="2" customFormat="1" ht="59.4" x14ac:dyDescent="0.3">
      <c r="A4" s="27"/>
      <c r="B4" s="8"/>
      <c r="C4" s="9" t="s">
        <v>1</v>
      </c>
      <c r="D4" s="49" t="s">
        <v>103</v>
      </c>
      <c r="E4" s="9" t="s">
        <v>2</v>
      </c>
      <c r="F4" s="49" t="s">
        <v>104</v>
      </c>
      <c r="G4" s="49" t="s">
        <v>105</v>
      </c>
      <c r="H4" s="50" t="s">
        <v>106</v>
      </c>
      <c r="I4" s="50" t="s">
        <v>107</v>
      </c>
    </row>
    <row r="5" spans="1:9" x14ac:dyDescent="0.3">
      <c r="B5" s="5" t="s">
        <v>0</v>
      </c>
      <c r="C5" s="109" t="s">
        <v>3</v>
      </c>
      <c r="D5" s="109"/>
      <c r="E5" s="109"/>
      <c r="F5" s="109"/>
      <c r="G5" s="24"/>
      <c r="H5" s="16"/>
      <c r="I5" s="16"/>
    </row>
    <row r="6" spans="1:9" x14ac:dyDescent="0.3">
      <c r="B6" s="6" t="s">
        <v>61</v>
      </c>
      <c r="C6" s="17" t="s">
        <v>4</v>
      </c>
      <c r="D6" s="6">
        <v>1</v>
      </c>
      <c r="E6" s="13" t="s">
        <v>4</v>
      </c>
      <c r="F6" s="6">
        <v>1</v>
      </c>
      <c r="G6" s="112">
        <v>3</v>
      </c>
      <c r="H6" s="16">
        <f>D6/LOG(RIGHT(B6,1)+1,2)</f>
        <v>1</v>
      </c>
      <c r="I6" s="16">
        <f>F6/LOG(RIGHT(B6,1)+1,2)</f>
        <v>1</v>
      </c>
    </row>
    <row r="7" spans="1:9" x14ac:dyDescent="0.3">
      <c r="B7" s="6" t="s">
        <v>62</v>
      </c>
      <c r="C7" s="18" t="s">
        <v>5</v>
      </c>
      <c r="D7" s="6">
        <v>0.75</v>
      </c>
      <c r="E7" s="14" t="s">
        <v>5</v>
      </c>
      <c r="F7" s="6">
        <v>0.75</v>
      </c>
      <c r="G7" s="113"/>
      <c r="H7" s="16">
        <f t="shared" ref="H7:H55" si="0">D7/LOG(RIGHT(B7,1)+1,2)</f>
        <v>0.47319731517859304</v>
      </c>
      <c r="I7" s="16">
        <f t="shared" ref="I7:I55" si="1">F7/LOG(RIGHT(B7,1)+1,2)</f>
        <v>0.47319731517859304</v>
      </c>
    </row>
    <row r="8" spans="1:9" s="1" customFormat="1" ht="43.2" x14ac:dyDescent="0.3">
      <c r="B8" s="8" t="s">
        <v>63</v>
      </c>
      <c r="C8" s="19" t="s">
        <v>6</v>
      </c>
      <c r="D8" s="8">
        <v>0.25</v>
      </c>
      <c r="E8" s="7" t="s">
        <v>9</v>
      </c>
      <c r="F8" s="8">
        <v>0</v>
      </c>
      <c r="G8" s="113"/>
      <c r="H8" s="16">
        <f t="shared" si="0"/>
        <v>0.125</v>
      </c>
      <c r="I8" s="16">
        <f t="shared" si="1"/>
        <v>0</v>
      </c>
    </row>
    <row r="9" spans="1:9" ht="28.8" x14ac:dyDescent="0.3">
      <c r="B9" s="6" t="s">
        <v>64</v>
      </c>
      <c r="C9" s="20" t="s">
        <v>7</v>
      </c>
      <c r="D9" s="6">
        <v>0.5</v>
      </c>
      <c r="E9" s="15" t="s">
        <v>7</v>
      </c>
      <c r="F9" s="6">
        <v>0.5</v>
      </c>
      <c r="G9" s="113"/>
      <c r="H9" s="16">
        <f t="shared" si="0"/>
        <v>0.21533827903669653</v>
      </c>
      <c r="I9" s="16">
        <f t="shared" si="1"/>
        <v>0.21533827903669653</v>
      </c>
    </row>
    <row r="10" spans="1:9" ht="15" thickBot="1" x14ac:dyDescent="0.35">
      <c r="B10" s="44" t="s">
        <v>65</v>
      </c>
      <c r="C10" s="53" t="s">
        <v>8</v>
      </c>
      <c r="D10" s="44">
        <v>0.5</v>
      </c>
      <c r="E10" s="54" t="s">
        <v>10</v>
      </c>
      <c r="F10" s="44">
        <v>0.25</v>
      </c>
      <c r="G10" s="113"/>
      <c r="H10" s="55">
        <f t="shared" si="0"/>
        <v>0.19342640361727081</v>
      </c>
      <c r="I10" s="55">
        <f t="shared" si="1"/>
        <v>9.6713201808635407E-2</v>
      </c>
    </row>
    <row r="11" spans="1:9" ht="15" thickBot="1" x14ac:dyDescent="0.35">
      <c r="B11" s="56" t="s">
        <v>67</v>
      </c>
      <c r="C11" s="57"/>
      <c r="D11" s="58"/>
      <c r="E11" s="59"/>
      <c r="F11" s="58"/>
      <c r="G11" s="60"/>
      <c r="H11" s="61">
        <f>SUM(H6:H10)</f>
        <v>2.0069619978325601</v>
      </c>
      <c r="I11" s="62">
        <f>SUM(I6:I10)</f>
        <v>1.7852487960239249</v>
      </c>
    </row>
    <row r="12" spans="1:9" x14ac:dyDescent="0.3">
      <c r="B12" s="46"/>
      <c r="H12" s="26"/>
      <c r="I12" s="47"/>
    </row>
    <row r="13" spans="1:9" x14ac:dyDescent="0.3">
      <c r="B13" s="37"/>
      <c r="H13" s="25"/>
      <c r="I13" s="38"/>
    </row>
    <row r="14" spans="1:9" x14ac:dyDescent="0.3">
      <c r="B14" s="5" t="s">
        <v>17</v>
      </c>
      <c r="C14" s="109" t="s">
        <v>11</v>
      </c>
      <c r="D14" s="109"/>
      <c r="E14" s="109"/>
      <c r="F14" s="109"/>
      <c r="G14" s="24"/>
      <c r="H14" s="16"/>
      <c r="I14" s="16"/>
    </row>
    <row r="15" spans="1:9" x14ac:dyDescent="0.3">
      <c r="B15" s="6" t="s">
        <v>61</v>
      </c>
      <c r="C15" s="18" t="s">
        <v>12</v>
      </c>
      <c r="D15" s="6">
        <v>1</v>
      </c>
      <c r="E15" s="14" t="s">
        <v>12</v>
      </c>
      <c r="F15" s="6">
        <v>1</v>
      </c>
      <c r="G15" s="128">
        <v>4</v>
      </c>
      <c r="H15" s="16">
        <f t="shared" si="0"/>
        <v>1</v>
      </c>
      <c r="I15" s="16">
        <f t="shared" si="1"/>
        <v>1</v>
      </c>
    </row>
    <row r="16" spans="1:9" x14ac:dyDescent="0.3">
      <c r="B16" s="6" t="s">
        <v>62</v>
      </c>
      <c r="C16" s="18" t="s">
        <v>13</v>
      </c>
      <c r="D16" s="6">
        <v>1</v>
      </c>
      <c r="E16" s="7" t="s">
        <v>21</v>
      </c>
      <c r="F16" s="6">
        <v>1</v>
      </c>
      <c r="G16" s="128"/>
      <c r="H16" s="16">
        <f t="shared" si="0"/>
        <v>0.63092975357145742</v>
      </c>
      <c r="I16" s="16">
        <f t="shared" si="1"/>
        <v>0.63092975357145742</v>
      </c>
    </row>
    <row r="17" spans="2:9" ht="28.8" x14ac:dyDescent="0.3">
      <c r="B17" s="8" t="s">
        <v>63</v>
      </c>
      <c r="C17" s="19" t="s">
        <v>14</v>
      </c>
      <c r="D17" s="8">
        <v>0.5</v>
      </c>
      <c r="E17" s="7" t="s">
        <v>22</v>
      </c>
      <c r="F17" s="8">
        <v>0</v>
      </c>
      <c r="G17" s="128"/>
      <c r="H17" s="16">
        <f t="shared" si="0"/>
        <v>0.25</v>
      </c>
      <c r="I17" s="16">
        <f t="shared" si="1"/>
        <v>0</v>
      </c>
    </row>
    <row r="18" spans="2:9" x14ac:dyDescent="0.3">
      <c r="B18" s="6" t="s">
        <v>64</v>
      </c>
      <c r="C18" s="19" t="s">
        <v>15</v>
      </c>
      <c r="D18" s="6">
        <v>0</v>
      </c>
      <c r="E18" s="7" t="s">
        <v>23</v>
      </c>
      <c r="F18" s="6">
        <v>0</v>
      </c>
      <c r="G18" s="128"/>
      <c r="H18" s="16">
        <f t="shared" si="0"/>
        <v>0</v>
      </c>
      <c r="I18" s="16">
        <f t="shared" si="1"/>
        <v>0</v>
      </c>
    </row>
    <row r="19" spans="2:9" ht="15" thickBot="1" x14ac:dyDescent="0.35">
      <c r="B19" s="44" t="s">
        <v>65</v>
      </c>
      <c r="C19" s="53" t="s">
        <v>16</v>
      </c>
      <c r="D19" s="44">
        <v>0</v>
      </c>
      <c r="E19" s="54" t="s">
        <v>24</v>
      </c>
      <c r="F19" s="44">
        <v>0</v>
      </c>
      <c r="G19" s="128"/>
      <c r="H19" s="55">
        <f t="shared" si="0"/>
        <v>0</v>
      </c>
      <c r="I19" s="55">
        <f t="shared" si="1"/>
        <v>0</v>
      </c>
    </row>
    <row r="20" spans="2:9" ht="15" thickBot="1" x14ac:dyDescent="0.35">
      <c r="B20" s="56" t="s">
        <v>68</v>
      </c>
      <c r="C20" s="57"/>
      <c r="D20" s="58"/>
      <c r="E20" s="59"/>
      <c r="F20" s="58"/>
      <c r="G20" s="60"/>
      <c r="H20" s="61">
        <f>SUM(H15:H19)</f>
        <v>1.8809297535714573</v>
      </c>
      <c r="I20" s="62">
        <f>SUM(I15:I19)</f>
        <v>1.6309297535714573</v>
      </c>
    </row>
    <row r="21" spans="2:9" x14ac:dyDescent="0.3">
      <c r="B21" s="46"/>
      <c r="H21" s="26"/>
      <c r="I21" s="47"/>
    </row>
    <row r="22" spans="2:9" x14ac:dyDescent="0.3">
      <c r="B22" s="37"/>
      <c r="H22" s="25"/>
      <c r="I22" s="38"/>
    </row>
    <row r="23" spans="2:9" x14ac:dyDescent="0.3">
      <c r="B23" s="5" t="s">
        <v>18</v>
      </c>
      <c r="C23" s="108" t="s">
        <v>19</v>
      </c>
      <c r="D23" s="109"/>
      <c r="E23" s="109"/>
      <c r="F23" s="109"/>
      <c r="G23" s="24"/>
      <c r="H23" s="16"/>
      <c r="I23" s="16"/>
    </row>
    <row r="24" spans="2:9" ht="28.8" x14ac:dyDescent="0.3">
      <c r="B24" s="6" t="s">
        <v>61</v>
      </c>
      <c r="C24" s="18" t="s">
        <v>20</v>
      </c>
      <c r="D24" s="6">
        <v>1</v>
      </c>
      <c r="E24" s="7" t="s">
        <v>29</v>
      </c>
      <c r="F24" s="6">
        <v>1</v>
      </c>
      <c r="G24" s="113">
        <v>2</v>
      </c>
      <c r="H24" s="16">
        <f t="shared" si="0"/>
        <v>1</v>
      </c>
      <c r="I24" s="16">
        <f t="shared" si="1"/>
        <v>1</v>
      </c>
    </row>
    <row r="25" spans="2:9" x14ac:dyDescent="0.3">
      <c r="B25" s="6" t="s">
        <v>62</v>
      </c>
      <c r="C25" s="19" t="s">
        <v>28</v>
      </c>
      <c r="D25" s="6">
        <v>0</v>
      </c>
      <c r="E25" s="7" t="s">
        <v>30</v>
      </c>
      <c r="F25" s="6">
        <v>1</v>
      </c>
      <c r="G25" s="113"/>
      <c r="H25" s="16">
        <f t="shared" si="0"/>
        <v>0</v>
      </c>
      <c r="I25" s="16">
        <f t="shared" si="1"/>
        <v>0.63092975357145742</v>
      </c>
    </row>
    <row r="26" spans="2:9" x14ac:dyDescent="0.3">
      <c r="B26" s="8" t="s">
        <v>63</v>
      </c>
      <c r="C26" s="20" t="s">
        <v>25</v>
      </c>
      <c r="D26" s="6">
        <v>0.5</v>
      </c>
      <c r="E26" s="14" t="s">
        <v>20</v>
      </c>
      <c r="F26" s="6">
        <v>1</v>
      </c>
      <c r="G26" s="113"/>
      <c r="H26" s="16">
        <f t="shared" si="0"/>
        <v>0.25</v>
      </c>
      <c r="I26" s="16">
        <f t="shared" si="1"/>
        <v>0.5</v>
      </c>
    </row>
    <row r="27" spans="2:9" x14ac:dyDescent="0.3">
      <c r="B27" s="6" t="s">
        <v>64</v>
      </c>
      <c r="C27" s="19" t="s">
        <v>27</v>
      </c>
      <c r="D27" s="6">
        <v>1</v>
      </c>
      <c r="E27" s="7" t="s">
        <v>31</v>
      </c>
      <c r="F27" s="6">
        <v>0</v>
      </c>
      <c r="G27" s="113"/>
      <c r="H27" s="16">
        <f t="shared" si="0"/>
        <v>0.43067655807339306</v>
      </c>
      <c r="I27" s="16">
        <f t="shared" si="1"/>
        <v>0</v>
      </c>
    </row>
    <row r="28" spans="2:9" ht="15" thickBot="1" x14ac:dyDescent="0.35">
      <c r="B28" s="44" t="s">
        <v>65</v>
      </c>
      <c r="C28" s="53" t="s">
        <v>26</v>
      </c>
      <c r="D28" s="44">
        <v>0.5</v>
      </c>
      <c r="E28" s="63" t="s">
        <v>25</v>
      </c>
      <c r="F28" s="44">
        <v>0.5</v>
      </c>
      <c r="G28" s="113"/>
      <c r="H28" s="55">
        <f t="shared" si="0"/>
        <v>0.19342640361727081</v>
      </c>
      <c r="I28" s="55">
        <f t="shared" si="1"/>
        <v>0.19342640361727081</v>
      </c>
    </row>
    <row r="29" spans="2:9" ht="15" thickBot="1" x14ac:dyDescent="0.35">
      <c r="B29" s="56" t="s">
        <v>69</v>
      </c>
      <c r="C29" s="64"/>
      <c r="D29" s="60"/>
      <c r="E29" s="65"/>
      <c r="F29" s="60"/>
      <c r="G29" s="60"/>
      <c r="H29" s="61">
        <f>SUM(H24:H28)</f>
        <v>1.8741029616906639</v>
      </c>
      <c r="I29" s="62">
        <f>SUM(I24:I28)</f>
        <v>2.3243561571887281</v>
      </c>
    </row>
    <row r="30" spans="2:9" x14ac:dyDescent="0.3">
      <c r="B30" s="46"/>
      <c r="H30" s="26"/>
      <c r="I30" s="47"/>
    </row>
    <row r="31" spans="2:9" x14ac:dyDescent="0.3">
      <c r="B31" s="37"/>
      <c r="H31" s="25"/>
      <c r="I31" s="38"/>
    </row>
    <row r="32" spans="2:9" x14ac:dyDescent="0.3">
      <c r="B32" s="5" t="s">
        <v>32</v>
      </c>
      <c r="C32" s="108" t="s">
        <v>35</v>
      </c>
      <c r="D32" s="109"/>
      <c r="E32" s="109"/>
      <c r="F32" s="109"/>
      <c r="G32" s="16"/>
      <c r="H32" s="16"/>
      <c r="I32" s="16"/>
    </row>
    <row r="33" spans="2:9" ht="28.8" x14ac:dyDescent="0.3">
      <c r="B33" s="6" t="s">
        <v>61</v>
      </c>
      <c r="C33" s="18" t="s">
        <v>33</v>
      </c>
      <c r="D33" s="6">
        <v>1</v>
      </c>
      <c r="E33" s="7" t="s">
        <v>39</v>
      </c>
      <c r="F33" s="6">
        <v>1</v>
      </c>
      <c r="G33" s="112">
        <v>2</v>
      </c>
      <c r="H33" s="16">
        <f t="shared" si="0"/>
        <v>1</v>
      </c>
      <c r="I33" s="16">
        <f t="shared" si="1"/>
        <v>1</v>
      </c>
    </row>
    <row r="34" spans="2:9" ht="28.8" x14ac:dyDescent="0.3">
      <c r="B34" s="6" t="s">
        <v>62</v>
      </c>
      <c r="C34" s="19" t="s">
        <v>34</v>
      </c>
      <c r="D34" s="6">
        <v>1</v>
      </c>
      <c r="E34" s="14" t="s">
        <v>33</v>
      </c>
      <c r="F34" s="6">
        <v>1</v>
      </c>
      <c r="G34" s="113"/>
      <c r="H34" s="16">
        <f t="shared" si="0"/>
        <v>0.63092975357145742</v>
      </c>
      <c r="I34" s="16">
        <f t="shared" si="1"/>
        <v>0.63092975357145742</v>
      </c>
    </row>
    <row r="35" spans="2:9" x14ac:dyDescent="0.3">
      <c r="B35" s="8" t="s">
        <v>63</v>
      </c>
      <c r="C35" s="19" t="s">
        <v>36</v>
      </c>
      <c r="D35" s="6">
        <v>1</v>
      </c>
      <c r="E35" s="7" t="s">
        <v>40</v>
      </c>
      <c r="F35" s="6">
        <v>1</v>
      </c>
      <c r="G35" s="113"/>
      <c r="H35" s="16">
        <f t="shared" si="0"/>
        <v>0.5</v>
      </c>
      <c r="I35" s="16">
        <f t="shared" si="1"/>
        <v>0.5</v>
      </c>
    </row>
    <row r="36" spans="2:9" x14ac:dyDescent="0.3">
      <c r="B36" s="6" t="s">
        <v>64</v>
      </c>
      <c r="C36" s="20" t="s">
        <v>37</v>
      </c>
      <c r="D36" s="6">
        <v>1</v>
      </c>
      <c r="E36" s="15" t="s">
        <v>37</v>
      </c>
      <c r="F36" s="6">
        <v>1</v>
      </c>
      <c r="G36" s="113"/>
      <c r="H36" s="16">
        <f t="shared" si="0"/>
        <v>0.43067655807339306</v>
      </c>
      <c r="I36" s="16">
        <f t="shared" si="1"/>
        <v>0.43067655807339306</v>
      </c>
    </row>
    <row r="37" spans="2:9" ht="29.4" thickBot="1" x14ac:dyDescent="0.35">
      <c r="B37" s="44" t="s">
        <v>65</v>
      </c>
      <c r="C37" s="53" t="s">
        <v>38</v>
      </c>
      <c r="D37" s="44">
        <v>1</v>
      </c>
      <c r="E37" s="54" t="s">
        <v>41</v>
      </c>
      <c r="F37" s="44">
        <v>1</v>
      </c>
      <c r="G37" s="113"/>
      <c r="H37" s="55">
        <f t="shared" si="0"/>
        <v>0.38685280723454163</v>
      </c>
      <c r="I37" s="55">
        <f t="shared" si="1"/>
        <v>0.38685280723454163</v>
      </c>
    </row>
    <row r="38" spans="2:9" ht="15" thickBot="1" x14ac:dyDescent="0.35">
      <c r="B38" s="56" t="s">
        <v>70</v>
      </c>
      <c r="C38" s="57"/>
      <c r="D38" s="58"/>
      <c r="E38" s="59"/>
      <c r="F38" s="58"/>
      <c r="G38" s="60"/>
      <c r="H38" s="61">
        <f>SUM(H33:H37)</f>
        <v>2.9484591188793918</v>
      </c>
      <c r="I38" s="62">
        <f>SUM(I33:I37)</f>
        <v>2.9484591188793918</v>
      </c>
    </row>
    <row r="39" spans="2:9" x14ac:dyDescent="0.3">
      <c r="B39" s="46"/>
      <c r="H39" s="26"/>
      <c r="I39" s="47"/>
    </row>
    <row r="40" spans="2:9" x14ac:dyDescent="0.3">
      <c r="B40" s="37"/>
      <c r="H40" s="25"/>
      <c r="I40" s="38"/>
    </row>
    <row r="41" spans="2:9" x14ac:dyDescent="0.3">
      <c r="B41" s="5" t="s">
        <v>42</v>
      </c>
      <c r="C41" s="108" t="s">
        <v>43</v>
      </c>
      <c r="D41" s="109"/>
      <c r="E41" s="109"/>
      <c r="F41" s="109"/>
      <c r="G41" s="16"/>
      <c r="H41" s="16"/>
      <c r="I41" s="16"/>
    </row>
    <row r="42" spans="2:9" ht="28.8" x14ac:dyDescent="0.3">
      <c r="B42" s="6" t="s">
        <v>61</v>
      </c>
      <c r="C42" s="19" t="s">
        <v>44</v>
      </c>
      <c r="D42" s="6">
        <v>0</v>
      </c>
      <c r="E42" s="14" t="s">
        <v>45</v>
      </c>
      <c r="F42" s="6">
        <v>1</v>
      </c>
      <c r="G42" s="114">
        <v>3</v>
      </c>
      <c r="H42" s="16">
        <f t="shared" si="0"/>
        <v>0</v>
      </c>
      <c r="I42" s="16">
        <f t="shared" si="1"/>
        <v>1</v>
      </c>
    </row>
    <row r="43" spans="2:9" ht="28.8" x14ac:dyDescent="0.3">
      <c r="B43" s="6" t="s">
        <v>62</v>
      </c>
      <c r="C43" s="18" t="s">
        <v>45</v>
      </c>
      <c r="D43" s="6">
        <v>1</v>
      </c>
      <c r="E43" s="7" t="s">
        <v>44</v>
      </c>
      <c r="F43" s="6">
        <v>0</v>
      </c>
      <c r="G43" s="114"/>
      <c r="H43" s="16">
        <f t="shared" si="0"/>
        <v>0.63092975357145742</v>
      </c>
      <c r="I43" s="16">
        <f t="shared" si="1"/>
        <v>0</v>
      </c>
    </row>
    <row r="44" spans="2:9" x14ac:dyDescent="0.3">
      <c r="B44" s="8" t="s">
        <v>63</v>
      </c>
      <c r="C44" s="19" t="s">
        <v>46</v>
      </c>
      <c r="D44" s="6">
        <v>1</v>
      </c>
      <c r="E44" s="7" t="s">
        <v>49</v>
      </c>
      <c r="F44" s="6">
        <v>0</v>
      </c>
      <c r="G44" s="114"/>
      <c r="H44" s="16">
        <f t="shared" si="0"/>
        <v>0.5</v>
      </c>
      <c r="I44" s="16">
        <f t="shared" si="1"/>
        <v>0</v>
      </c>
    </row>
    <row r="45" spans="2:9" ht="28.8" x14ac:dyDescent="0.3">
      <c r="B45" s="6" t="s">
        <v>64</v>
      </c>
      <c r="C45" s="20" t="s">
        <v>47</v>
      </c>
      <c r="D45" s="6">
        <v>0.5</v>
      </c>
      <c r="E45" s="15" t="s">
        <v>47</v>
      </c>
      <c r="F45" s="6">
        <v>0.5</v>
      </c>
      <c r="G45" s="114"/>
      <c r="H45" s="16">
        <f t="shared" si="0"/>
        <v>0.21533827903669653</v>
      </c>
      <c r="I45" s="16">
        <f t="shared" si="1"/>
        <v>0.21533827903669653</v>
      </c>
    </row>
    <row r="46" spans="2:9" ht="15" thickBot="1" x14ac:dyDescent="0.35">
      <c r="B46" s="44" t="s">
        <v>65</v>
      </c>
      <c r="C46" s="66" t="s">
        <v>48</v>
      </c>
      <c r="D46" s="44">
        <v>0</v>
      </c>
      <c r="E46" s="67" t="s">
        <v>50</v>
      </c>
      <c r="F46" s="44">
        <v>0</v>
      </c>
      <c r="G46" s="112"/>
      <c r="H46" s="55">
        <f t="shared" si="0"/>
        <v>0</v>
      </c>
      <c r="I46" s="55">
        <f t="shared" si="1"/>
        <v>0</v>
      </c>
    </row>
    <row r="47" spans="2:9" ht="15" thickBot="1" x14ac:dyDescent="0.35">
      <c r="B47" s="56" t="s">
        <v>71</v>
      </c>
      <c r="C47" s="57"/>
      <c r="D47" s="58"/>
      <c r="E47" s="59"/>
      <c r="F47" s="58"/>
      <c r="G47" s="60"/>
      <c r="H47" s="61">
        <f>SUM(H42:H46)</f>
        <v>1.3462680326081538</v>
      </c>
      <c r="I47" s="62">
        <f>SUM(I42:I46)</f>
        <v>1.2153382790366964</v>
      </c>
    </row>
    <row r="48" spans="2:9" x14ac:dyDescent="0.3">
      <c r="B48" s="46"/>
      <c r="H48" s="26"/>
      <c r="I48" s="47"/>
    </row>
    <row r="49" spans="2:9" x14ac:dyDescent="0.3">
      <c r="B49" s="37"/>
      <c r="H49" s="25"/>
      <c r="I49" s="38"/>
    </row>
    <row r="50" spans="2:9" x14ac:dyDescent="0.3">
      <c r="B50" s="5" t="s">
        <v>66</v>
      </c>
      <c r="C50" s="108" t="s">
        <v>51</v>
      </c>
      <c r="D50" s="109"/>
      <c r="E50" s="109"/>
      <c r="F50" s="109"/>
      <c r="G50" s="16"/>
      <c r="H50" s="16"/>
      <c r="I50" s="16"/>
    </row>
    <row r="51" spans="2:9" x14ac:dyDescent="0.3">
      <c r="B51" s="6" t="s">
        <v>61</v>
      </c>
      <c r="C51" s="18" t="s">
        <v>52</v>
      </c>
      <c r="D51" s="10">
        <v>0.5</v>
      </c>
      <c r="E51" s="14" t="s">
        <v>52</v>
      </c>
      <c r="F51" s="6">
        <v>0.5</v>
      </c>
      <c r="G51" s="112">
        <v>2</v>
      </c>
      <c r="H51" s="16">
        <f t="shared" si="0"/>
        <v>0.5</v>
      </c>
      <c r="I51" s="16">
        <f t="shared" si="1"/>
        <v>0.5</v>
      </c>
    </row>
    <row r="52" spans="2:9" x14ac:dyDescent="0.3">
      <c r="B52" s="6" t="s">
        <v>62</v>
      </c>
      <c r="C52" s="20" t="s">
        <v>53</v>
      </c>
      <c r="D52" s="6">
        <v>0.5</v>
      </c>
      <c r="E52" s="15" t="s">
        <v>53</v>
      </c>
      <c r="F52" s="6">
        <v>0.5</v>
      </c>
      <c r="G52" s="113"/>
      <c r="H52" s="16">
        <f t="shared" si="0"/>
        <v>0.31546487678572871</v>
      </c>
      <c r="I52" s="16">
        <f t="shared" si="1"/>
        <v>0.31546487678572871</v>
      </c>
    </row>
    <row r="53" spans="2:9" x14ac:dyDescent="0.3">
      <c r="B53" s="8" t="s">
        <v>63</v>
      </c>
      <c r="C53" s="19" t="s">
        <v>54</v>
      </c>
      <c r="D53" s="6">
        <v>0</v>
      </c>
      <c r="E53" s="7" t="s">
        <v>57</v>
      </c>
      <c r="F53" s="6">
        <v>0.5</v>
      </c>
      <c r="G53" s="113"/>
      <c r="H53" s="16">
        <f t="shared" si="0"/>
        <v>0</v>
      </c>
      <c r="I53" s="16">
        <f t="shared" si="1"/>
        <v>0.25</v>
      </c>
    </row>
    <row r="54" spans="2:9" ht="28.8" x14ac:dyDescent="0.3">
      <c r="B54" s="6" t="s">
        <v>64</v>
      </c>
      <c r="C54" s="19" t="s">
        <v>55</v>
      </c>
      <c r="D54" s="6">
        <v>0.25</v>
      </c>
      <c r="E54" s="7" t="s">
        <v>58</v>
      </c>
      <c r="F54" s="6">
        <v>0.5</v>
      </c>
      <c r="G54" s="113"/>
      <c r="H54" s="16">
        <f t="shared" si="0"/>
        <v>0.10766913951834826</v>
      </c>
      <c r="I54" s="16">
        <f t="shared" si="1"/>
        <v>0.21533827903669653</v>
      </c>
    </row>
    <row r="55" spans="2:9" ht="29.4" thickBot="1" x14ac:dyDescent="0.35">
      <c r="B55" s="44" t="s">
        <v>65</v>
      </c>
      <c r="C55" s="53" t="s">
        <v>56</v>
      </c>
      <c r="D55" s="44">
        <v>0</v>
      </c>
      <c r="E55" s="54" t="s">
        <v>59</v>
      </c>
      <c r="F55" s="44">
        <v>0</v>
      </c>
      <c r="G55" s="113"/>
      <c r="H55" s="55">
        <f t="shared" si="0"/>
        <v>0</v>
      </c>
      <c r="I55" s="55">
        <f t="shared" si="1"/>
        <v>0</v>
      </c>
    </row>
    <row r="56" spans="2:9" ht="15" thickBot="1" x14ac:dyDescent="0.35">
      <c r="B56" s="72" t="s">
        <v>72</v>
      </c>
      <c r="C56" s="73"/>
      <c r="D56" s="74"/>
      <c r="E56" s="75"/>
      <c r="F56" s="74"/>
      <c r="G56" s="74"/>
      <c r="H56" s="76">
        <f>SUM(H51:H55)</f>
        <v>0.92313401630407688</v>
      </c>
      <c r="I56" s="77">
        <f>SUM(I51:I55)</f>
        <v>1.2808031558224251</v>
      </c>
    </row>
    <row r="57" spans="2:9" ht="15" thickBot="1" x14ac:dyDescent="0.35">
      <c r="B57" s="78" t="s">
        <v>111</v>
      </c>
      <c r="C57" s="79"/>
      <c r="D57" s="80">
        <f>SUM(D6:D55)</f>
        <v>17.25</v>
      </c>
      <c r="E57" s="81"/>
      <c r="F57" s="80">
        <f>SUM(F6:F55)</f>
        <v>16.5</v>
      </c>
      <c r="G57" s="82"/>
      <c r="H57" s="83">
        <f>SUM(H11,H20,H29,H38,H47,H56)</f>
        <v>10.979855880886303</v>
      </c>
      <c r="I57" s="84">
        <f>SUM(I11,I20,I29,I38,I47,I56)</f>
        <v>11.185135260522625</v>
      </c>
    </row>
    <row r="58" spans="2:9" ht="15" thickBot="1" x14ac:dyDescent="0.35">
      <c r="B58" s="45"/>
      <c r="C58" s="70"/>
      <c r="D58" s="30"/>
      <c r="E58" s="71"/>
      <c r="F58" s="30"/>
      <c r="G58" s="25"/>
      <c r="H58" s="69"/>
      <c r="I58" s="68"/>
    </row>
    <row r="59" spans="2:9" ht="43.8" thickBot="1" x14ac:dyDescent="0.35">
      <c r="B59" s="45"/>
      <c r="C59" s="70"/>
      <c r="D59" s="85" t="s">
        <v>112</v>
      </c>
      <c r="E59" s="71"/>
      <c r="F59" s="85" t="s">
        <v>113</v>
      </c>
      <c r="G59" s="25"/>
      <c r="H59" s="86" t="s">
        <v>114</v>
      </c>
      <c r="I59" s="87" t="s">
        <v>115</v>
      </c>
    </row>
    <row r="60" spans="2:9" x14ac:dyDescent="0.3">
      <c r="B60" s="12"/>
      <c r="D60" s="12"/>
      <c r="F60" s="12"/>
      <c r="H60" s="26"/>
      <c r="I60" s="26"/>
    </row>
    <row r="61" spans="2:9" x14ac:dyDescent="0.3">
      <c r="B61" s="116" t="s">
        <v>78</v>
      </c>
      <c r="C61" s="116"/>
      <c r="D61" s="116"/>
      <c r="E61" s="116"/>
      <c r="F61" s="116"/>
      <c r="G61" s="116"/>
      <c r="H61" s="116"/>
      <c r="I61" s="116"/>
    </row>
    <row r="63" spans="2:9" x14ac:dyDescent="0.3">
      <c r="B63" s="115" t="s">
        <v>60</v>
      </c>
      <c r="C63" s="115"/>
      <c r="D63" s="115"/>
      <c r="E63" s="115"/>
      <c r="F63" s="115"/>
      <c r="G63" s="115"/>
    </row>
    <row r="64" spans="2:9" x14ac:dyDescent="0.3">
      <c r="B64" s="115"/>
      <c r="C64" s="115"/>
      <c r="D64" s="115"/>
      <c r="E64" s="115"/>
      <c r="F64" s="115"/>
      <c r="G64" s="115"/>
    </row>
    <row r="65" spans="2:9" x14ac:dyDescent="0.3">
      <c r="B65" s="115"/>
      <c r="C65" s="115"/>
      <c r="D65" s="115"/>
      <c r="E65" s="115"/>
      <c r="F65" s="115"/>
      <c r="G65" s="115"/>
    </row>
    <row r="66" spans="2:9" x14ac:dyDescent="0.3">
      <c r="B66" s="115"/>
      <c r="C66" s="115"/>
      <c r="D66" s="115"/>
      <c r="E66" s="115"/>
      <c r="F66" s="115"/>
      <c r="G66" s="115"/>
      <c r="I66" s="88"/>
    </row>
    <row r="67" spans="2:9" x14ac:dyDescent="0.3">
      <c r="B67" s="115"/>
      <c r="C67" s="115"/>
      <c r="D67" s="115"/>
      <c r="E67" s="115"/>
      <c r="F67" s="115"/>
      <c r="G67" s="115"/>
    </row>
    <row r="68" spans="2:9" x14ac:dyDescent="0.3">
      <c r="B68" s="115"/>
      <c r="C68" s="115"/>
      <c r="D68" s="115"/>
      <c r="E68" s="115"/>
      <c r="F68" s="115"/>
      <c r="G68" s="115"/>
    </row>
    <row r="69" spans="2:9" x14ac:dyDescent="0.3">
      <c r="B69" s="115"/>
      <c r="C69" s="115"/>
      <c r="D69" s="115"/>
      <c r="E69" s="115"/>
      <c r="F69" s="115"/>
      <c r="G69" s="115"/>
    </row>
    <row r="70" spans="2:9" x14ac:dyDescent="0.3">
      <c r="B70" s="115"/>
      <c r="C70" s="115"/>
      <c r="D70" s="115"/>
      <c r="E70" s="115"/>
      <c r="F70" s="115"/>
      <c r="G70" s="115"/>
    </row>
    <row r="71" spans="2:9" x14ac:dyDescent="0.3">
      <c r="B71" s="115"/>
      <c r="C71" s="115"/>
      <c r="D71" s="115"/>
      <c r="E71" s="115"/>
      <c r="F71" s="115"/>
      <c r="G71" s="115"/>
    </row>
    <row r="72" spans="2:9" x14ac:dyDescent="0.3">
      <c r="B72" s="115"/>
      <c r="C72" s="115"/>
      <c r="D72" s="115"/>
      <c r="E72" s="115"/>
      <c r="F72" s="115"/>
      <c r="G72" s="115"/>
    </row>
    <row r="73" spans="2:9" x14ac:dyDescent="0.3">
      <c r="B73" s="115"/>
      <c r="C73" s="115"/>
      <c r="D73" s="115"/>
      <c r="E73" s="115"/>
      <c r="F73" s="115"/>
      <c r="G73" s="115"/>
    </row>
    <row r="74" spans="2:9" x14ac:dyDescent="0.3">
      <c r="B74" s="115"/>
      <c r="C74" s="115"/>
      <c r="D74" s="115"/>
      <c r="E74" s="115"/>
      <c r="F74" s="115"/>
      <c r="G74" s="115"/>
    </row>
    <row r="75" spans="2:9" x14ac:dyDescent="0.3">
      <c r="B75" s="115"/>
      <c r="C75" s="115"/>
      <c r="D75" s="115"/>
      <c r="E75" s="115"/>
      <c r="F75" s="115"/>
      <c r="G75" s="115"/>
    </row>
    <row r="76" spans="2:9" x14ac:dyDescent="0.3">
      <c r="B76" s="115"/>
      <c r="C76" s="115"/>
      <c r="D76" s="115"/>
      <c r="E76" s="115"/>
      <c r="F76" s="115"/>
      <c r="G76" s="115"/>
    </row>
    <row r="77" spans="2:9" x14ac:dyDescent="0.3">
      <c r="B77" s="115"/>
      <c r="C77" s="115"/>
      <c r="D77" s="115"/>
      <c r="E77" s="115"/>
      <c r="F77" s="115"/>
      <c r="G77" s="115"/>
    </row>
    <row r="78" spans="2:9" x14ac:dyDescent="0.3">
      <c r="B78" s="115"/>
      <c r="C78" s="115"/>
      <c r="D78" s="115"/>
      <c r="E78" s="115"/>
      <c r="F78" s="115"/>
      <c r="G78" s="115"/>
    </row>
    <row r="79" spans="2:9" x14ac:dyDescent="0.3">
      <c r="B79" s="115"/>
      <c r="C79" s="115"/>
      <c r="D79" s="115"/>
      <c r="E79" s="115"/>
      <c r="F79" s="115"/>
      <c r="G79" s="115"/>
    </row>
    <row r="80" spans="2:9" x14ac:dyDescent="0.3">
      <c r="B80" s="115"/>
      <c r="C80" s="115"/>
      <c r="D80" s="115"/>
      <c r="E80" s="115"/>
      <c r="F80" s="115"/>
      <c r="G80" s="115"/>
    </row>
    <row r="81" spans="2:7" x14ac:dyDescent="0.3">
      <c r="B81" s="115"/>
      <c r="C81" s="115"/>
      <c r="D81" s="115"/>
      <c r="E81" s="115"/>
      <c r="F81" s="115"/>
      <c r="G81" s="115"/>
    </row>
    <row r="82" spans="2:7" x14ac:dyDescent="0.3">
      <c r="B82" s="115"/>
      <c r="C82" s="115"/>
      <c r="D82" s="115"/>
      <c r="E82" s="115"/>
      <c r="F82" s="115"/>
      <c r="G82" s="115"/>
    </row>
    <row r="83" spans="2:7" x14ac:dyDescent="0.3">
      <c r="B83" s="115"/>
      <c r="C83" s="115"/>
      <c r="D83" s="115"/>
      <c r="E83" s="115"/>
      <c r="F83" s="115"/>
      <c r="G83" s="115"/>
    </row>
    <row r="84" spans="2:7" x14ac:dyDescent="0.3">
      <c r="B84" s="115"/>
      <c r="C84" s="115"/>
      <c r="D84" s="115"/>
      <c r="E84" s="115"/>
      <c r="F84" s="115"/>
      <c r="G84" s="115"/>
    </row>
    <row r="85" spans="2:7" x14ac:dyDescent="0.3">
      <c r="B85" s="115"/>
      <c r="C85" s="115"/>
      <c r="D85" s="115"/>
      <c r="E85" s="115"/>
      <c r="F85" s="115"/>
      <c r="G85" s="115"/>
    </row>
    <row r="86" spans="2:7" x14ac:dyDescent="0.3">
      <c r="B86" s="115"/>
      <c r="C86" s="115"/>
      <c r="D86" s="115"/>
      <c r="E86" s="115"/>
      <c r="F86" s="115"/>
      <c r="G86" s="115"/>
    </row>
    <row r="87" spans="2:7" x14ac:dyDescent="0.3">
      <c r="B87" s="115"/>
      <c r="C87" s="115"/>
      <c r="D87" s="115"/>
      <c r="E87" s="115"/>
      <c r="F87" s="115"/>
      <c r="G87" s="115"/>
    </row>
    <row r="88" spans="2:7" x14ac:dyDescent="0.3">
      <c r="B88" s="115"/>
      <c r="C88" s="115"/>
      <c r="D88" s="115"/>
      <c r="E88" s="115"/>
      <c r="F88" s="115"/>
      <c r="G88" s="115"/>
    </row>
    <row r="89" spans="2:7" x14ac:dyDescent="0.3">
      <c r="B89" s="115"/>
      <c r="C89" s="115"/>
      <c r="D89" s="115"/>
      <c r="E89" s="115"/>
      <c r="F89" s="115"/>
      <c r="G89" s="115"/>
    </row>
    <row r="90" spans="2:7" x14ac:dyDescent="0.3">
      <c r="B90" s="115"/>
      <c r="C90" s="115"/>
      <c r="D90" s="115"/>
      <c r="E90" s="115"/>
      <c r="F90" s="115"/>
      <c r="G90" s="115"/>
    </row>
    <row r="91" spans="2:7" x14ac:dyDescent="0.3">
      <c r="B91" s="115"/>
      <c r="C91" s="115"/>
      <c r="D91" s="115"/>
      <c r="E91" s="115"/>
      <c r="F91" s="115"/>
      <c r="G91" s="115"/>
    </row>
    <row r="92" spans="2:7" x14ac:dyDescent="0.3">
      <c r="B92" s="115"/>
      <c r="C92" s="115"/>
      <c r="D92" s="115"/>
      <c r="E92" s="115"/>
      <c r="F92" s="115"/>
      <c r="G92" s="115"/>
    </row>
    <row r="93" spans="2:7" x14ac:dyDescent="0.3">
      <c r="B93" s="115"/>
      <c r="C93" s="115"/>
      <c r="D93" s="115"/>
      <c r="E93" s="115"/>
      <c r="F93" s="115"/>
      <c r="G93" s="115"/>
    </row>
    <row r="94" spans="2:7" x14ac:dyDescent="0.3">
      <c r="B94" s="115"/>
      <c r="C94" s="115"/>
      <c r="D94" s="115"/>
      <c r="E94" s="115"/>
      <c r="F94" s="115"/>
      <c r="G94" s="115"/>
    </row>
    <row r="95" spans="2:7" x14ac:dyDescent="0.3">
      <c r="B95" s="115"/>
      <c r="C95" s="115"/>
      <c r="D95" s="115"/>
      <c r="E95" s="115"/>
      <c r="F95" s="115"/>
      <c r="G95" s="115"/>
    </row>
    <row r="96" spans="2:7" x14ac:dyDescent="0.3">
      <c r="B96" s="115"/>
      <c r="C96" s="115"/>
      <c r="D96" s="115"/>
      <c r="E96" s="115"/>
      <c r="F96" s="115"/>
      <c r="G96" s="115"/>
    </row>
    <row r="97" spans="2:7" x14ac:dyDescent="0.3">
      <c r="B97" s="115"/>
      <c r="C97" s="115"/>
      <c r="D97" s="115"/>
      <c r="E97" s="115"/>
      <c r="F97" s="115"/>
      <c r="G97" s="115"/>
    </row>
    <row r="98" spans="2:7" x14ac:dyDescent="0.3">
      <c r="B98" s="115"/>
      <c r="C98" s="115"/>
      <c r="D98" s="115"/>
      <c r="E98" s="115"/>
      <c r="F98" s="115"/>
      <c r="G98" s="115"/>
    </row>
    <row r="99" spans="2:7" x14ac:dyDescent="0.3">
      <c r="B99" s="115"/>
      <c r="C99" s="115"/>
      <c r="D99" s="115"/>
      <c r="E99" s="115"/>
      <c r="F99" s="115"/>
      <c r="G99" s="115"/>
    </row>
    <row r="100" spans="2:7" x14ac:dyDescent="0.3">
      <c r="B100" s="115"/>
      <c r="C100" s="115"/>
      <c r="D100" s="115"/>
      <c r="E100" s="115"/>
      <c r="F100" s="115"/>
      <c r="G100" s="115"/>
    </row>
    <row r="101" spans="2:7" x14ac:dyDescent="0.3">
      <c r="B101" s="115"/>
      <c r="C101" s="115"/>
      <c r="D101" s="115"/>
      <c r="E101" s="115"/>
      <c r="F101" s="115"/>
      <c r="G101" s="115"/>
    </row>
    <row r="102" spans="2:7" x14ac:dyDescent="0.3">
      <c r="B102" s="115"/>
      <c r="C102" s="115"/>
      <c r="D102" s="115"/>
      <c r="E102" s="115"/>
      <c r="F102" s="115"/>
      <c r="G102" s="115"/>
    </row>
    <row r="103" spans="2:7" x14ac:dyDescent="0.3">
      <c r="B103" s="115"/>
      <c r="C103" s="115"/>
      <c r="D103" s="115"/>
      <c r="E103" s="115"/>
      <c r="F103" s="115"/>
      <c r="G103" s="115"/>
    </row>
    <row r="104" spans="2:7" x14ac:dyDescent="0.3">
      <c r="B104" s="115"/>
      <c r="C104" s="115"/>
      <c r="D104" s="115"/>
      <c r="E104" s="115"/>
      <c r="F104" s="115"/>
      <c r="G104" s="115"/>
    </row>
    <row r="105" spans="2:7" x14ac:dyDescent="0.3">
      <c r="B105" s="115"/>
      <c r="C105" s="115"/>
      <c r="D105" s="115"/>
      <c r="E105" s="115"/>
      <c r="F105" s="115"/>
      <c r="G105" s="115"/>
    </row>
    <row r="106" spans="2:7" x14ac:dyDescent="0.3">
      <c r="B106" s="115"/>
      <c r="C106" s="115"/>
      <c r="D106" s="115"/>
      <c r="E106" s="115"/>
      <c r="F106" s="115"/>
      <c r="G106" s="115"/>
    </row>
    <row r="107" spans="2:7" x14ac:dyDescent="0.3">
      <c r="B107" s="115"/>
      <c r="C107" s="115"/>
      <c r="D107" s="115"/>
      <c r="E107" s="115"/>
      <c r="F107" s="115"/>
      <c r="G107" s="115"/>
    </row>
    <row r="108" spans="2:7" x14ac:dyDescent="0.3">
      <c r="B108" s="115"/>
      <c r="C108" s="115"/>
      <c r="D108" s="115"/>
      <c r="E108" s="115"/>
      <c r="F108" s="115"/>
      <c r="G108" s="115"/>
    </row>
    <row r="109" spans="2:7" x14ac:dyDescent="0.3">
      <c r="B109" s="115"/>
      <c r="C109" s="115"/>
      <c r="D109" s="115"/>
      <c r="E109" s="115"/>
      <c r="F109" s="115"/>
      <c r="G109" s="115"/>
    </row>
    <row r="110" spans="2:7" x14ac:dyDescent="0.3">
      <c r="B110" s="115"/>
      <c r="C110" s="115"/>
      <c r="D110" s="115"/>
      <c r="E110" s="115"/>
      <c r="F110" s="115"/>
      <c r="G110" s="115"/>
    </row>
    <row r="111" spans="2:7" x14ac:dyDescent="0.3">
      <c r="B111" s="115"/>
      <c r="C111" s="115"/>
      <c r="D111" s="115"/>
      <c r="E111" s="115"/>
      <c r="F111" s="115"/>
      <c r="G111" s="115"/>
    </row>
    <row r="112" spans="2:7" x14ac:dyDescent="0.3">
      <c r="B112" s="115"/>
      <c r="C112" s="115"/>
      <c r="D112" s="115"/>
      <c r="E112" s="115"/>
      <c r="F112" s="115"/>
      <c r="G112" s="115"/>
    </row>
    <row r="115" spans="2:9" ht="15" x14ac:dyDescent="0.3">
      <c r="B115" s="127" t="s">
        <v>116</v>
      </c>
      <c r="C115" s="127"/>
      <c r="D115" s="127"/>
      <c r="E115" s="127"/>
      <c r="F115" s="127"/>
      <c r="G115" s="127"/>
      <c r="H115" s="127"/>
      <c r="I115" s="127"/>
    </row>
    <row r="134" spans="2:9" x14ac:dyDescent="0.3">
      <c r="B134" s="12"/>
      <c r="D134" s="12"/>
      <c r="F134" s="12"/>
    </row>
    <row r="136" spans="2:9" ht="15" x14ac:dyDescent="0.3">
      <c r="B136" s="127" t="s">
        <v>110</v>
      </c>
      <c r="C136" s="127"/>
      <c r="D136" s="127"/>
      <c r="E136" s="127"/>
      <c r="F136" s="29"/>
      <c r="G136" s="29"/>
      <c r="H136" s="29"/>
      <c r="I136" s="29"/>
    </row>
    <row r="137" spans="2:9" x14ac:dyDescent="0.3">
      <c r="B137" s="11"/>
      <c r="C137" s="11"/>
      <c r="D137" s="11"/>
      <c r="E137" s="11"/>
      <c r="F137" s="11"/>
      <c r="G137" s="11"/>
      <c r="H137" s="11"/>
      <c r="I137" s="11"/>
    </row>
    <row r="138" spans="2:9" x14ac:dyDescent="0.3">
      <c r="B138" s="6"/>
      <c r="C138" s="51" t="s">
        <v>73</v>
      </c>
      <c r="D138" s="32"/>
      <c r="E138" s="52" t="s">
        <v>74</v>
      </c>
    </row>
    <row r="139" spans="2:9" x14ac:dyDescent="0.3">
      <c r="B139" s="23" t="s">
        <v>67</v>
      </c>
      <c r="C139" s="34">
        <f>H11</f>
        <v>2.0069619978325601</v>
      </c>
      <c r="D139" s="30"/>
      <c r="E139" s="34">
        <f>I11</f>
        <v>1.7852487960239249</v>
      </c>
    </row>
    <row r="140" spans="2:9" x14ac:dyDescent="0.3">
      <c r="B140" s="23" t="s">
        <v>68</v>
      </c>
      <c r="C140" s="34">
        <f>H20</f>
        <v>1.8809297535714573</v>
      </c>
      <c r="D140" s="30"/>
      <c r="E140" s="34">
        <f>I20</f>
        <v>1.6309297535714573</v>
      </c>
    </row>
    <row r="141" spans="2:9" x14ac:dyDescent="0.3">
      <c r="B141" s="23" t="s">
        <v>69</v>
      </c>
      <c r="C141" s="34">
        <f>H29</f>
        <v>1.8741029616906639</v>
      </c>
      <c r="D141" s="30"/>
      <c r="E141" s="34">
        <f>I29</f>
        <v>2.3243561571887281</v>
      </c>
    </row>
    <row r="142" spans="2:9" x14ac:dyDescent="0.3">
      <c r="B142" s="23" t="s">
        <v>70</v>
      </c>
      <c r="C142" s="34">
        <f>H38</f>
        <v>2.9484591188793918</v>
      </c>
      <c r="D142" s="30"/>
      <c r="E142" s="34">
        <f>I38</f>
        <v>2.9484591188793918</v>
      </c>
    </row>
    <row r="143" spans="2:9" x14ac:dyDescent="0.3">
      <c r="B143" s="23" t="s">
        <v>71</v>
      </c>
      <c r="C143" s="34">
        <f>H47</f>
        <v>1.3462680326081538</v>
      </c>
      <c r="D143" s="30"/>
      <c r="E143" s="34">
        <f>I47</f>
        <v>1.2153382790366964</v>
      </c>
    </row>
    <row r="144" spans="2:9" x14ac:dyDescent="0.3">
      <c r="B144" s="23" t="s">
        <v>72</v>
      </c>
      <c r="C144" s="34">
        <f>H56</f>
        <v>0.92313401630407688</v>
      </c>
      <c r="D144" s="30"/>
      <c r="E144" s="34">
        <f>I56</f>
        <v>1.2808031558224251</v>
      </c>
    </row>
    <row r="145" spans="2:6" x14ac:dyDescent="0.3">
      <c r="B145" s="33"/>
      <c r="C145" s="35"/>
      <c r="D145" s="30"/>
      <c r="E145" s="36"/>
    </row>
    <row r="146" spans="2:6" x14ac:dyDescent="0.3">
      <c r="B146" s="22" t="s">
        <v>75</v>
      </c>
      <c r="C146" s="51">
        <f>SUM(C139:C145)</f>
        <v>10.979855880886303</v>
      </c>
      <c r="D146" s="32"/>
      <c r="E146" s="52">
        <f>SUM(E139:E145)</f>
        <v>11.185135260522625</v>
      </c>
    </row>
    <row r="149" spans="2:6" x14ac:dyDescent="0.3">
      <c r="B149"/>
    </row>
    <row r="150" spans="2:6" ht="15" thickBot="1" x14ac:dyDescent="0.35">
      <c r="B150" s="110" t="s">
        <v>76</v>
      </c>
      <c r="C150" s="111"/>
      <c r="D150" s="111"/>
      <c r="E150" s="111"/>
      <c r="F150" s="111"/>
    </row>
    <row r="151" spans="2:6" ht="14.4" customHeight="1" x14ac:dyDescent="0.3">
      <c r="B151" s="130" t="s">
        <v>117</v>
      </c>
      <c r="C151" s="131"/>
      <c r="D151" s="131"/>
      <c r="E151" s="132"/>
    </row>
    <row r="152" spans="2:6" x14ac:dyDescent="0.3">
      <c r="B152" s="133"/>
      <c r="C152" s="134"/>
      <c r="D152" s="134"/>
      <c r="E152" s="135"/>
      <c r="F152" s="28"/>
    </row>
    <row r="153" spans="2:6" x14ac:dyDescent="0.3">
      <c r="B153" s="133"/>
      <c r="C153" s="134"/>
      <c r="D153" s="134"/>
      <c r="E153" s="135"/>
      <c r="F153" s="28"/>
    </row>
    <row r="154" spans="2:6" x14ac:dyDescent="0.3">
      <c r="B154" s="133"/>
      <c r="C154" s="134"/>
      <c r="D154" s="134"/>
      <c r="E154" s="135"/>
      <c r="F154" s="28"/>
    </row>
    <row r="155" spans="2:6" x14ac:dyDescent="0.3">
      <c r="B155" s="133"/>
      <c r="C155" s="134"/>
      <c r="D155" s="134"/>
      <c r="E155" s="135"/>
      <c r="F155" s="28"/>
    </row>
    <row r="156" spans="2:6" ht="15" thickBot="1" x14ac:dyDescent="0.35">
      <c r="B156" s="136"/>
      <c r="C156" s="137"/>
      <c r="D156" s="137"/>
      <c r="E156" s="138"/>
      <c r="F156" s="28"/>
    </row>
    <row r="158" spans="2:6" x14ac:dyDescent="0.3">
      <c r="B158" s="116" t="s">
        <v>79</v>
      </c>
      <c r="C158" s="116"/>
      <c r="D158" s="116"/>
      <c r="E158" s="116"/>
    </row>
    <row r="160" spans="2:6" ht="15" x14ac:dyDescent="0.3">
      <c r="B160" s="117" t="s">
        <v>102</v>
      </c>
      <c r="C160" s="117"/>
      <c r="D160" s="117"/>
      <c r="E160" s="117"/>
    </row>
    <row r="161" spans="2:6" x14ac:dyDescent="0.3">
      <c r="B161" s="12"/>
      <c r="D161" s="12"/>
    </row>
    <row r="162" spans="2:6" x14ac:dyDescent="0.3">
      <c r="B162" s="39" t="s">
        <v>80</v>
      </c>
      <c r="C162" s="118" t="s">
        <v>81</v>
      </c>
      <c r="D162" s="118"/>
      <c r="E162" s="118"/>
      <c r="F162" s="40" t="s">
        <v>82</v>
      </c>
    </row>
    <row r="163" spans="2:6" x14ac:dyDescent="0.3">
      <c r="B163" s="119" t="s">
        <v>89</v>
      </c>
      <c r="C163" s="120"/>
      <c r="D163" s="120"/>
      <c r="E163" s="120"/>
      <c r="F163" s="121"/>
    </row>
    <row r="164" spans="2:6" x14ac:dyDescent="0.3">
      <c r="B164" s="6">
        <v>1</v>
      </c>
      <c r="C164" s="122" t="s">
        <v>83</v>
      </c>
      <c r="D164" s="122"/>
      <c r="E164" s="122"/>
      <c r="F164" s="6">
        <v>1</v>
      </c>
    </row>
    <row r="165" spans="2:6" x14ac:dyDescent="0.3">
      <c r="B165" s="6">
        <v>2</v>
      </c>
      <c r="C165" s="122" t="s">
        <v>84</v>
      </c>
      <c r="D165" s="122"/>
      <c r="E165" s="122"/>
      <c r="F165" s="6">
        <v>0.75</v>
      </c>
    </row>
    <row r="166" spans="2:6" x14ac:dyDescent="0.3">
      <c r="B166" s="6">
        <v>3</v>
      </c>
      <c r="C166" s="122" t="s">
        <v>85</v>
      </c>
      <c r="D166" s="122"/>
      <c r="E166" s="122"/>
      <c r="F166" s="6">
        <v>0.5</v>
      </c>
    </row>
    <row r="167" spans="2:6" x14ac:dyDescent="0.3">
      <c r="B167" s="6">
        <v>4</v>
      </c>
      <c r="C167" s="123" t="s">
        <v>86</v>
      </c>
      <c r="D167" s="123"/>
      <c r="E167" s="123"/>
      <c r="F167" s="6">
        <v>0.25</v>
      </c>
    </row>
    <row r="168" spans="2:6" x14ac:dyDescent="0.3">
      <c r="B168" s="6">
        <v>5</v>
      </c>
      <c r="C168" s="123" t="s">
        <v>87</v>
      </c>
      <c r="D168" s="123"/>
      <c r="E168" s="123"/>
      <c r="F168" s="6">
        <v>0</v>
      </c>
    </row>
    <row r="169" spans="2:6" x14ac:dyDescent="0.3">
      <c r="B169" s="31"/>
      <c r="C169" s="41"/>
      <c r="D169" s="32"/>
      <c r="E169" s="42"/>
      <c r="F169" s="43"/>
    </row>
    <row r="170" spans="2:6" x14ac:dyDescent="0.3">
      <c r="B170" s="109" t="s">
        <v>88</v>
      </c>
      <c r="C170" s="109"/>
      <c r="D170" s="109"/>
      <c r="E170" s="109"/>
      <c r="F170" s="109"/>
    </row>
    <row r="171" spans="2:6" x14ac:dyDescent="0.3">
      <c r="B171" s="6">
        <v>1</v>
      </c>
      <c r="C171" s="122" t="s">
        <v>90</v>
      </c>
      <c r="D171" s="122"/>
      <c r="E171" s="122"/>
      <c r="F171" s="6">
        <v>1</v>
      </c>
    </row>
    <row r="172" spans="2:6" x14ac:dyDescent="0.3">
      <c r="B172" s="6">
        <v>2</v>
      </c>
      <c r="C172" s="122" t="s">
        <v>91</v>
      </c>
      <c r="D172" s="122"/>
      <c r="E172" s="122"/>
      <c r="F172" s="6">
        <v>0.5</v>
      </c>
    </row>
    <row r="173" spans="2:6" x14ac:dyDescent="0.3">
      <c r="B173" s="6">
        <v>3</v>
      </c>
      <c r="C173" s="122" t="s">
        <v>92</v>
      </c>
      <c r="D173" s="122"/>
      <c r="E173" s="122"/>
      <c r="F173" s="6">
        <v>0</v>
      </c>
    </row>
    <row r="174" spans="2:6" x14ac:dyDescent="0.3">
      <c r="B174" s="31"/>
      <c r="C174" s="41"/>
      <c r="D174" s="32"/>
      <c r="E174" s="42"/>
      <c r="F174" s="43"/>
    </row>
    <row r="175" spans="2:6" x14ac:dyDescent="0.3">
      <c r="B175" s="109" t="s">
        <v>93</v>
      </c>
      <c r="C175" s="109"/>
      <c r="D175" s="109"/>
      <c r="E175" s="109"/>
      <c r="F175" s="109"/>
    </row>
    <row r="176" spans="2:6" x14ac:dyDescent="0.3">
      <c r="B176" s="6">
        <v>1</v>
      </c>
      <c r="C176" s="123" t="s">
        <v>94</v>
      </c>
      <c r="D176" s="123"/>
      <c r="E176" s="123"/>
      <c r="F176" s="6">
        <v>1</v>
      </c>
    </row>
    <row r="177" spans="2:6" x14ac:dyDescent="0.3">
      <c r="B177" s="6">
        <v>2</v>
      </c>
      <c r="C177" s="123" t="s">
        <v>87</v>
      </c>
      <c r="D177" s="123"/>
      <c r="E177" s="123"/>
      <c r="F177" s="6">
        <v>0</v>
      </c>
    </row>
    <row r="178" spans="2:6" x14ac:dyDescent="0.3">
      <c r="B178" s="124"/>
      <c r="C178" s="124"/>
      <c r="D178" s="124"/>
      <c r="E178" s="124"/>
      <c r="F178" s="124"/>
    </row>
    <row r="179" spans="2:6" x14ac:dyDescent="0.3">
      <c r="B179" s="109" t="s">
        <v>95</v>
      </c>
      <c r="C179" s="109"/>
      <c r="D179" s="109"/>
      <c r="E179" s="109"/>
      <c r="F179" s="109"/>
    </row>
    <row r="180" spans="2:6" x14ac:dyDescent="0.3">
      <c r="B180" s="6">
        <v>1</v>
      </c>
      <c r="C180" s="140" t="s">
        <v>97</v>
      </c>
      <c r="D180" s="141"/>
      <c r="E180" s="142"/>
      <c r="F180" s="6">
        <v>1</v>
      </c>
    </row>
    <row r="181" spans="2:6" x14ac:dyDescent="0.3">
      <c r="B181" s="6">
        <v>2</v>
      </c>
      <c r="C181" s="140" t="s">
        <v>98</v>
      </c>
      <c r="D181" s="141"/>
      <c r="E181" s="142"/>
      <c r="F181" s="6">
        <v>0.5</v>
      </c>
    </row>
    <row r="182" spans="2:6" x14ac:dyDescent="0.3">
      <c r="B182" s="44">
        <v>3</v>
      </c>
      <c r="C182" s="139" t="s">
        <v>99</v>
      </c>
      <c r="D182" s="139"/>
      <c r="E182" s="139"/>
      <c r="F182" s="44">
        <v>0</v>
      </c>
    </row>
    <row r="183" spans="2:6" x14ac:dyDescent="0.3">
      <c r="B183" s="31"/>
      <c r="C183" s="41"/>
      <c r="D183" s="32"/>
      <c r="E183" s="42"/>
      <c r="F183" s="43"/>
    </row>
    <row r="184" spans="2:6" x14ac:dyDescent="0.3">
      <c r="B184" s="129" t="s">
        <v>96</v>
      </c>
      <c r="C184" s="129"/>
      <c r="D184" s="129"/>
      <c r="E184" s="129"/>
      <c r="F184" s="129"/>
    </row>
    <row r="185" spans="2:6" x14ac:dyDescent="0.3">
      <c r="B185" s="6">
        <v>1</v>
      </c>
      <c r="C185" s="123" t="s">
        <v>100</v>
      </c>
      <c r="D185" s="123"/>
      <c r="E185" s="123"/>
      <c r="F185" s="6">
        <v>0.5</v>
      </c>
    </row>
    <row r="186" spans="2:6" x14ac:dyDescent="0.3">
      <c r="B186" s="6">
        <v>2</v>
      </c>
      <c r="C186" s="123" t="s">
        <v>101</v>
      </c>
      <c r="D186" s="123"/>
      <c r="E186" s="123"/>
      <c r="F186" s="6">
        <v>0.25</v>
      </c>
    </row>
    <row r="187" spans="2:6" x14ac:dyDescent="0.3">
      <c r="B187" s="6">
        <v>3</v>
      </c>
      <c r="C187" s="123" t="s">
        <v>87</v>
      </c>
      <c r="D187" s="123"/>
      <c r="E187" s="123"/>
      <c r="F187" s="6">
        <v>0</v>
      </c>
    </row>
    <row r="189" spans="2:6" ht="15" thickBot="1" x14ac:dyDescent="0.35">
      <c r="B189" s="21"/>
      <c r="D189" s="21"/>
      <c r="E189" s="21"/>
      <c r="F189" s="21"/>
    </row>
    <row r="190" spans="2:6" ht="14.4" customHeight="1" x14ac:dyDescent="0.3">
      <c r="B190" s="98" t="s">
        <v>108</v>
      </c>
      <c r="C190" s="99"/>
      <c r="D190" s="99"/>
      <c r="E190" s="99"/>
      <c r="F190" s="100"/>
    </row>
    <row r="191" spans="2:6" x14ac:dyDescent="0.3">
      <c r="B191" s="101"/>
      <c r="C191" s="102"/>
      <c r="D191" s="102"/>
      <c r="E191" s="102"/>
      <c r="F191" s="103"/>
    </row>
    <row r="192" spans="2:6" x14ac:dyDescent="0.3">
      <c r="B192" s="101"/>
      <c r="C192" s="102"/>
      <c r="D192" s="102"/>
      <c r="E192" s="102"/>
      <c r="F192" s="103"/>
    </row>
    <row r="193" spans="2:6" x14ac:dyDescent="0.3">
      <c r="B193" s="101"/>
      <c r="C193" s="102"/>
      <c r="D193" s="102"/>
      <c r="E193" s="102"/>
      <c r="F193" s="103"/>
    </row>
    <row r="194" spans="2:6" ht="15" thickBot="1" x14ac:dyDescent="0.35">
      <c r="B194" s="104"/>
      <c r="C194" s="105"/>
      <c r="D194" s="105"/>
      <c r="E194" s="105"/>
      <c r="F194" s="106"/>
    </row>
    <row r="195" spans="2:6" x14ac:dyDescent="0.3">
      <c r="B195" s="48"/>
      <c r="C195" s="48"/>
      <c r="D195" s="48"/>
      <c r="E195" s="48"/>
      <c r="F195" s="48"/>
    </row>
    <row r="196" spans="2:6" ht="15" thickBot="1" x14ac:dyDescent="0.35">
      <c r="B196" s="48"/>
      <c r="C196" s="48"/>
      <c r="D196" s="48"/>
      <c r="E196" s="48"/>
      <c r="F196" s="48"/>
    </row>
    <row r="197" spans="2:6" ht="14.4" customHeight="1" x14ac:dyDescent="0.3">
      <c r="B197" s="89" t="s">
        <v>109</v>
      </c>
      <c r="C197" s="90"/>
      <c r="D197" s="90"/>
      <c r="E197" s="90"/>
      <c r="F197" s="91"/>
    </row>
    <row r="198" spans="2:6" x14ac:dyDescent="0.3">
      <c r="B198" s="92"/>
      <c r="C198" s="93"/>
      <c r="D198" s="93"/>
      <c r="E198" s="93"/>
      <c r="F198" s="94"/>
    </row>
    <row r="199" spans="2:6" x14ac:dyDescent="0.3">
      <c r="B199" s="92"/>
      <c r="C199" s="93"/>
      <c r="D199" s="93"/>
      <c r="E199" s="93"/>
      <c r="F199" s="94"/>
    </row>
    <row r="200" spans="2:6" x14ac:dyDescent="0.3">
      <c r="B200" s="92"/>
      <c r="C200" s="93"/>
      <c r="D200" s="93"/>
      <c r="E200" s="93"/>
      <c r="F200" s="94"/>
    </row>
    <row r="201" spans="2:6" x14ac:dyDescent="0.3">
      <c r="B201" s="92"/>
      <c r="C201" s="93"/>
      <c r="D201" s="93"/>
      <c r="E201" s="93"/>
      <c r="F201" s="94"/>
    </row>
    <row r="202" spans="2:6" x14ac:dyDescent="0.3">
      <c r="B202" s="92"/>
      <c r="C202" s="93"/>
      <c r="D202" s="93"/>
      <c r="E202" s="93"/>
      <c r="F202" s="94"/>
    </row>
    <row r="203" spans="2:6" x14ac:dyDescent="0.3">
      <c r="B203" s="92"/>
      <c r="C203" s="93"/>
      <c r="D203" s="93"/>
      <c r="E203" s="93"/>
      <c r="F203" s="94"/>
    </row>
    <row r="204" spans="2:6" x14ac:dyDescent="0.3">
      <c r="B204" s="92"/>
      <c r="C204" s="93"/>
      <c r="D204" s="93"/>
      <c r="E204" s="93"/>
      <c r="F204" s="94"/>
    </row>
    <row r="205" spans="2:6" x14ac:dyDescent="0.3">
      <c r="B205" s="92"/>
      <c r="C205" s="93"/>
      <c r="D205" s="93"/>
      <c r="E205" s="93"/>
      <c r="F205" s="94"/>
    </row>
    <row r="206" spans="2:6" x14ac:dyDescent="0.3">
      <c r="B206" s="92"/>
      <c r="C206" s="93"/>
      <c r="D206" s="93"/>
      <c r="E206" s="93"/>
      <c r="F206" s="94"/>
    </row>
    <row r="207" spans="2:6" x14ac:dyDescent="0.3">
      <c r="B207" s="92"/>
      <c r="C207" s="93"/>
      <c r="D207" s="93"/>
      <c r="E207" s="93"/>
      <c r="F207" s="94"/>
    </row>
    <row r="208" spans="2:6" x14ac:dyDescent="0.3">
      <c r="B208" s="92"/>
      <c r="C208" s="93"/>
      <c r="D208" s="93"/>
      <c r="E208" s="93"/>
      <c r="F208" s="94"/>
    </row>
    <row r="209" spans="2:6" x14ac:dyDescent="0.3">
      <c r="B209" s="92"/>
      <c r="C209" s="93"/>
      <c r="D209" s="93"/>
      <c r="E209" s="93"/>
      <c r="F209" s="94"/>
    </row>
    <row r="210" spans="2:6" x14ac:dyDescent="0.3">
      <c r="B210" s="92"/>
      <c r="C210" s="93"/>
      <c r="D210" s="93"/>
      <c r="E210" s="93"/>
      <c r="F210" s="94"/>
    </row>
    <row r="211" spans="2:6" x14ac:dyDescent="0.3">
      <c r="B211" s="92"/>
      <c r="C211" s="93"/>
      <c r="D211" s="93"/>
      <c r="E211" s="93"/>
      <c r="F211" s="94"/>
    </row>
    <row r="212" spans="2:6" ht="15" thickBot="1" x14ac:dyDescent="0.35">
      <c r="B212" s="95"/>
      <c r="C212" s="96"/>
      <c r="D212" s="96"/>
      <c r="E212" s="96"/>
      <c r="F212" s="97"/>
    </row>
  </sheetData>
  <mergeCells count="47">
    <mergeCell ref="B184:F184"/>
    <mergeCell ref="C185:E185"/>
    <mergeCell ref="C186:E186"/>
    <mergeCell ref="C187:E187"/>
    <mergeCell ref="B151:E156"/>
    <mergeCell ref="C166:E166"/>
    <mergeCell ref="C167:E167"/>
    <mergeCell ref="C168:E168"/>
    <mergeCell ref="C182:E182"/>
    <mergeCell ref="B170:F170"/>
    <mergeCell ref="C171:E171"/>
    <mergeCell ref="C172:E172"/>
    <mergeCell ref="C173:E173"/>
    <mergeCell ref="B175:F175"/>
    <mergeCell ref="C181:E181"/>
    <mergeCell ref="C180:E180"/>
    <mergeCell ref="C177:E177"/>
    <mergeCell ref="B179:F179"/>
    <mergeCell ref="B178:F178"/>
    <mergeCell ref="B2:I2"/>
    <mergeCell ref="B61:I61"/>
    <mergeCell ref="B115:I115"/>
    <mergeCell ref="B136:E136"/>
    <mergeCell ref="C5:F5"/>
    <mergeCell ref="C14:F14"/>
    <mergeCell ref="C23:F23"/>
    <mergeCell ref="C32:F32"/>
    <mergeCell ref="C41:F41"/>
    <mergeCell ref="G15:G19"/>
    <mergeCell ref="G6:G10"/>
    <mergeCell ref="G24:G28"/>
    <mergeCell ref="B197:F212"/>
    <mergeCell ref="B190:F194"/>
    <mergeCell ref="H3:I3"/>
    <mergeCell ref="C50:F50"/>
    <mergeCell ref="B150:F150"/>
    <mergeCell ref="G33:G37"/>
    <mergeCell ref="G42:G46"/>
    <mergeCell ref="G51:G55"/>
    <mergeCell ref="B63:G112"/>
    <mergeCell ref="B158:E158"/>
    <mergeCell ref="B160:E160"/>
    <mergeCell ref="C162:E162"/>
    <mergeCell ref="B163:F163"/>
    <mergeCell ref="C164:E164"/>
    <mergeCell ref="C165:E165"/>
    <mergeCell ref="C176:E176"/>
  </mergeCells>
  <hyperlinks>
    <hyperlink ref="C6" r:id="rId1" xr:uid="{E0ED1FC5-3944-40A9-A614-14AD33E294DA}"/>
    <hyperlink ref="C7" r:id="rId2" xr:uid="{33CDB1C7-F0C2-4B73-A888-59455AE4BCFD}"/>
    <hyperlink ref="C8" r:id="rId3" xr:uid="{B42DB856-22CE-43DB-80C2-EC421BB84014}"/>
    <hyperlink ref="C9" r:id="rId4" xr:uid="{A710803A-D699-4631-B848-963070270CC7}"/>
    <hyperlink ref="C10" r:id="rId5" xr:uid="{11F14784-C54C-4DD5-A904-8283CDE30FEC}"/>
    <hyperlink ref="E6" r:id="rId6" xr:uid="{0252F3BA-3D68-433C-A109-2B926EFFA351}"/>
    <hyperlink ref="E7" r:id="rId7" xr:uid="{E52C8DA1-AB8A-49D6-912B-830F3E6109B3}"/>
    <hyperlink ref="E8" r:id="rId8" xr:uid="{11158B90-15BB-4B05-919E-BE8387CDA569}"/>
    <hyperlink ref="E9" r:id="rId9" xr:uid="{61322794-7DB5-4886-A31D-2EA5C2999511}"/>
    <hyperlink ref="E10" r:id="rId10" xr:uid="{33B6CF01-3F84-436E-8356-871D7D88E3E5}"/>
    <hyperlink ref="C15" r:id="rId11" xr:uid="{B35F02AD-781C-4CD3-B09C-7F56B98D3006}"/>
    <hyperlink ref="C16" r:id="rId12" xr:uid="{75C63C12-541D-4946-8A18-CF4E4E47FCFC}"/>
    <hyperlink ref="C17" r:id="rId13" xr:uid="{049C22B3-BC94-49D0-99A9-E648B86DCE9E}"/>
    <hyperlink ref="C18" r:id="rId14" xr:uid="{D2B777A5-D9A8-42D0-A0DD-A621A6E34CCC}"/>
    <hyperlink ref="C19" r:id="rId15" xr:uid="{8B423644-DE89-4E65-BD8A-6EA982890E58}"/>
    <hyperlink ref="C24" r:id="rId16" xr:uid="{FC638D1D-DC15-439C-A30D-2B7402F53325}"/>
    <hyperlink ref="E18" r:id="rId17" xr:uid="{CA929F0C-A303-4B53-8387-6F2BF0BE86D1}"/>
    <hyperlink ref="E17" r:id="rId18" xr:uid="{17A4255B-DA2B-4266-9D8D-A59918AC4B89}"/>
    <hyperlink ref="E15" r:id="rId19" xr:uid="{2116A4FF-F102-42B2-86BE-6F1176B9EF95}"/>
    <hyperlink ref="E24" r:id="rId20" xr:uid="{AAD592B1-7196-40E4-8648-F790DEEBCAD8}"/>
    <hyperlink ref="E25" r:id="rId21" xr:uid="{9A3A725D-AEB2-49A1-934E-571B27CC5282}"/>
    <hyperlink ref="E26" r:id="rId22" xr:uid="{E3F55BB0-77A8-4DC6-9265-40A9BB08DBB7}"/>
    <hyperlink ref="E27" r:id="rId23" xr:uid="{8C348B7A-AE7D-475C-B296-18845EAF0102}"/>
    <hyperlink ref="E28" r:id="rId24" xr:uid="{7AC625CF-E39B-44F3-B86B-8406C5E55306}"/>
    <hyperlink ref="C33" r:id="rId25" xr:uid="{1FCD3E7B-A4CC-4EA9-8CA5-61BCB1483A5C}"/>
    <hyperlink ref="C34" r:id="rId26" xr:uid="{BEE48CB9-5A53-417F-9B3B-9BC1A64399B7}"/>
    <hyperlink ref="C35" r:id="rId27" xr:uid="{C5F6D274-024A-4109-92F7-F9CBF4E84182}"/>
    <hyperlink ref="C36" r:id="rId28" xr:uid="{03A4BFB9-EB07-4373-8156-47C308512BB2}"/>
    <hyperlink ref="C37" r:id="rId29" xr:uid="{F7508B17-256D-4EF2-9BE4-E22DEB88D831}"/>
    <hyperlink ref="E33" r:id="rId30" xr:uid="{0E743E80-33B6-4913-9424-159F8F9C3529}"/>
    <hyperlink ref="E34" r:id="rId31" xr:uid="{8B5B10B5-7619-442B-A590-CB3B0FB01FA3}"/>
    <hyperlink ref="E35" r:id="rId32" xr:uid="{73C26B77-F2B6-457F-8BB7-EE5C4C559919}"/>
    <hyperlink ref="E36" r:id="rId33" xr:uid="{D78F4DEE-8CAB-430B-BB6F-322B0D1D3068}"/>
    <hyperlink ref="E37" r:id="rId34" xr:uid="{4697D1A4-10C9-47C1-8474-2E4E7A61ACC3}"/>
    <hyperlink ref="C42" r:id="rId35" xr:uid="{689C498D-8718-41E6-84DE-11E6B3ED1D37}"/>
    <hyperlink ref="C43" r:id="rId36" xr:uid="{12E178C1-7BB8-4096-B22B-F73859402B0B}"/>
    <hyperlink ref="C44" r:id="rId37" xr:uid="{B75C54D2-C855-40B0-847F-BDD933822F09}"/>
    <hyperlink ref="C45" r:id="rId38" xr:uid="{44D87B8D-7FBF-4D67-9E13-59C78B2F4483}"/>
    <hyperlink ref="C46" r:id="rId39" xr:uid="{76332F8D-DE15-48B3-A5B8-6C0017D0710A}"/>
    <hyperlink ref="E42" r:id="rId40" xr:uid="{8E2FB492-FDCC-4E13-BC7E-CC5DC4FC0615}"/>
    <hyperlink ref="E43" r:id="rId41" xr:uid="{3F1EEABD-7F9A-4211-90B2-7AC3350248E0}"/>
    <hyperlink ref="E44" r:id="rId42" xr:uid="{3048A95C-9D6F-4DEA-8B86-B1C9EABABB33}"/>
    <hyperlink ref="E45" r:id="rId43" xr:uid="{89B00591-4B68-4B3B-BA9A-785943E27E49}"/>
    <hyperlink ref="E46" r:id="rId44" xr:uid="{849CC3A8-ACB5-452B-8819-27A57E14BBFF}"/>
    <hyperlink ref="C51" r:id="rId45" xr:uid="{9D6C47C7-CD2F-4D26-B6B5-247374FE204A}"/>
    <hyperlink ref="C52" r:id="rId46" xr:uid="{B7A3A354-E8A2-4ABE-BE90-6A34A86B46EB}"/>
    <hyperlink ref="C53" r:id="rId47" xr:uid="{0D930809-9FD0-4A61-B65D-229309B2DAE6}"/>
    <hyperlink ref="C54" r:id="rId48" xr:uid="{4C9C8DF3-33F1-45DC-A68E-28A3382DC1A0}"/>
    <hyperlink ref="C55" r:id="rId49" xr:uid="{DD7084B5-8899-4B4A-A004-3ECBF998D867}"/>
    <hyperlink ref="E51" r:id="rId50" xr:uid="{DD384E12-7A6A-49F9-B392-C20A832FC28F}"/>
    <hyperlink ref="E52" r:id="rId51" xr:uid="{B84F7D49-9928-4486-AC10-D564C90B7BE0}"/>
    <hyperlink ref="E53" r:id="rId52" xr:uid="{EF1E96D8-66C9-40AD-80B6-9042D8B8E575}"/>
    <hyperlink ref="E54" r:id="rId53" xr:uid="{42E01337-313C-48F4-957A-BDDEE1DFABC3}"/>
    <hyperlink ref="E55" r:id="rId54" xr:uid="{580684F0-273E-423C-BD72-A2BEFF3843B6}"/>
    <hyperlink ref="D4" location="Sheet1!B159:F188" display="Sheet1!B159:F188" xr:uid="{D1842E7F-A0B8-45C1-9C50-BE42924D0F46}"/>
    <hyperlink ref="F4" location="Sheet1!B159:F188" display="Sheet1!B159:F188" xr:uid="{1FB04B88-1498-4683-B722-1EA8635DD915}"/>
    <hyperlink ref="G4" location="Sheet1!B189:F195" display="Overlap Count2" xr:uid="{CAEB9DBA-6364-412A-BF42-DD2A643708D1}"/>
    <hyperlink ref="G15:G19" location="Sheet1!B189:F195" display="Sheet1!B189:F195" xr:uid="{1729AD0A-D427-4E27-A27F-568C87616B35}"/>
    <hyperlink ref="H4" location="Sheet1!B196:F213" display="Discounted Relevance Score Google3" xr:uid="{76630B8E-2D73-458B-A8A4-0BAB077D399B}"/>
    <hyperlink ref="I4" location="Sheet1!B196:F213" display="Discounted Relevance Score Bing3" xr:uid="{B0C77A22-FF1C-48FE-8A8F-C57C0CE02F9B}"/>
    <hyperlink ref="B136:E136" location="Sheet1!B196:F213" display="2.3 Discounted Cumulative Gain for Google and Bing3" xr:uid="{468475FD-65BC-4D15-9798-0A26A8DCC01E}"/>
    <hyperlink ref="B115:I115" location="Sheet1!B189:F195" display="2.2 A single bar graph denoted below whose Y-axis is the number of overlaps and whose X-axis is the corresponding query. The value for each query is the number of overlapping search results for that query2" xr:uid="{316AF6A4-49FC-4BF9-9361-FD86ECC6D894}"/>
  </hyperlinks>
  <pageMargins left="0.7" right="0.7" top="0.75" bottom="0.75" header="0.3" footer="0.3"/>
  <pageSetup orientation="portrait" r:id="rId55"/>
  <drawing r:id="rId5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Koustav Mukherjee</dc:creator>
  <cp:lastModifiedBy>Koustav Mukherjee</cp:lastModifiedBy>
  <dcterms:created xsi:type="dcterms:W3CDTF">2019-01-18T05:35:41Z</dcterms:created>
  <dcterms:modified xsi:type="dcterms:W3CDTF">2019-01-26T20:14:14Z</dcterms:modified>
</cp:coreProperties>
</file>