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xelplus.sharepoint.com/sites/Team/Shared Documents/2_YouTube/2024/202408/COUNTIFS/"/>
    </mc:Choice>
  </mc:AlternateContent>
  <xr:revisionPtr revIDLastSave="555" documentId="8_{F10B5A23-B289-428E-A284-CAE9AE62E5E6}" xr6:coauthVersionLast="47" xr6:coauthVersionMax="47" xr10:uidLastSave="{8E082C85-24A0-45C1-A4A6-7C9D0B145110}"/>
  <bookViews>
    <workbookView xWindow="-103" yWindow="-103" windowWidth="33120" windowHeight="18000" xr2:uid="{00000000-000D-0000-FFFF-FFFF00000000}"/>
  </bookViews>
  <sheets>
    <sheet name="More --&gt;" sheetId="5" r:id="rId1"/>
    <sheet name="COUNTIFS" sheetId="8" r:id="rId2"/>
    <sheet name="Dates" sheetId="10" r:id="rId3"/>
    <sheet name="Contains" sheetId="11" r:id="rId4"/>
  </sheets>
  <externalReferences>
    <externalReference r:id="rId5"/>
    <externalReference r:id="rId6"/>
    <externalReference r:id="rId7"/>
  </externalReferences>
  <definedNames>
    <definedName name="_xlcn.WorksheetConnection_T9A2C161" localSheetId="3" hidden="1">#REF!</definedName>
    <definedName name="_xlcn.WorksheetConnection_T9A2C161" localSheetId="1" hidden="1">#REF!</definedName>
    <definedName name="_xlcn.WorksheetConnection_T9A2C161" localSheetId="2" hidden="1">#REF!</definedName>
    <definedName name="_xlcn.WorksheetConnection_T9A2C161" localSheetId="0" hidden="1">#REF!</definedName>
    <definedName name="_xlcn.WorksheetConnection_T9A2C161" hidden="1">#REF!</definedName>
    <definedName name="applist">INDEX(('[1]Index Match Example 4'!$A$37:$A$51,'[1]Index Match Example 4'!$B$37:$B$51,'[1]Index Match Example 4'!$C$37:$C$51),,,'[1]Index Match Example 4'!$I$36)</definedName>
    <definedName name="Flag">INDIRECT([2]Report!$C$2)</definedName>
    <definedName name="mylist">INDEX(([3]!TableProd[Productivity],[3]!TableGame[Games],[3]!TableUtility[Utility]),,,MATCH([3]Table!$F$4,[3]Table!$A$4:$C$4,0))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8" l="1"/>
  <c r="J3" i="10"/>
  <c r="J5" i="11"/>
  <c r="J4" i="11"/>
  <c r="I20" i="8"/>
  <c r="I18" i="8"/>
  <c r="I14" i="8"/>
  <c r="I11" i="8" a="1"/>
  <c r="I11" i="8" s="1"/>
  <c r="I5" i="8"/>
  <c r="I4" i="8"/>
  <c r="I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<sst xmlns="http://schemas.openxmlformats.org/spreadsheetml/2006/main" count="190" uniqueCount="38">
  <si>
    <t>Month</t>
  </si>
  <si>
    <t>Feb</t>
  </si>
  <si>
    <t>Jan</t>
  </si>
  <si>
    <t>Mar</t>
  </si>
  <si>
    <t>Apr</t>
  </si>
  <si>
    <t>May</t>
  </si>
  <si>
    <t>Product</t>
  </si>
  <si>
    <t>Country</t>
  </si>
  <si>
    <t>Shirt white</t>
  </si>
  <si>
    <t>USA</t>
  </si>
  <si>
    <t>Shirt blue</t>
  </si>
  <si>
    <t>Shirt yellow</t>
  </si>
  <si>
    <t>UK</t>
  </si>
  <si>
    <t>Free Tutorials</t>
  </si>
  <si>
    <t>Explore my free Excel tutorials for easy tips on dashboards, charts, advanced formulas, and quick productivity hacks.</t>
  </si>
  <si>
    <t>Courses Designed for Your Success</t>
  </si>
  <si>
    <t>Discover the structured path to mastering Excel at your own pace with our bestselling courses. Explore them now:</t>
  </si>
  <si>
    <t>Sales Revenue</t>
  </si>
  <si>
    <t>Date</t>
  </si>
  <si>
    <t>Order No</t>
  </si>
  <si>
    <t>Count the orders between dates:</t>
  </si>
  <si>
    <t>Hoodie blue</t>
  </si>
  <si>
    <t>Hoodie yellow</t>
  </si>
  <si>
    <t>Hoodie white</t>
  </si>
  <si>
    <t>Scarf white</t>
  </si>
  <si>
    <t>Scarf blue</t>
  </si>
  <si>
    <t>Count products based on the below</t>
  </si>
  <si>
    <t>COUNTIFS OR</t>
  </si>
  <si>
    <t>Count NOT EQUAL TO</t>
  </si>
  <si>
    <t>COUNTIFS Greater Than</t>
  </si>
  <si>
    <t>Count Blank</t>
  </si>
  <si>
    <t>Count Not Blank</t>
  </si>
  <si>
    <t>blue</t>
  </si>
  <si>
    <t>Count Contains Text</t>
  </si>
  <si>
    <t>begins with</t>
  </si>
  <si>
    <t>contains</t>
  </si>
  <si>
    <t>blue Hoodie</t>
  </si>
  <si>
    <t>shirt*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</si>
</sst>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363636"/>
      <name val="Lato"/>
      <family val="2"/>
    </font>
    <font>
      <u/>
      <sz val="11"/>
      <color theme="10"/>
      <name val="Schriftart für Textkörper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trike/>
      <sz val="11"/>
      <color theme="1"/>
      <name val="Aptos"/>
      <family val="2"/>
    </font>
    <font>
      <sz val="9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EF4E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6">
    <xf numFmtId="0" fontId="0" fillId="0" borderId="0"/>
    <xf numFmtId="0" fontId="1" fillId="0" borderId="0"/>
    <xf numFmtId="44" fontId="4" fillId="0" borderId="0" applyFont="0" applyFill="0" applyBorder="0" applyAlignment="0" applyProtection="0"/>
    <xf numFmtId="0" fontId="4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0" xfId="3"/>
    <xf numFmtId="0" fontId="2" fillId="0" borderId="0" xfId="3" quotePrefix="1" applyFont="1"/>
    <xf numFmtId="0" fontId="5" fillId="0" borderId="0" xfId="3" applyFont="1"/>
    <xf numFmtId="0" fontId="3" fillId="0" borderId="0" xfId="4" applyFill="1" applyBorder="1"/>
    <xf numFmtId="0" fontId="4" fillId="0" borderId="0" xfId="3" applyAlignment="1">
      <alignment wrapText="1"/>
    </xf>
    <xf numFmtId="0" fontId="6" fillId="0" borderId="0" xfId="5" applyFill="1" applyBorder="1"/>
    <xf numFmtId="0" fontId="4" fillId="2" borderId="0" xfId="3" applyFill="1"/>
    <xf numFmtId="0" fontId="4" fillId="3" borderId="0" xfId="3" applyFill="1"/>
    <xf numFmtId="0" fontId="7" fillId="0" borderId="0" xfId="0" applyFont="1"/>
    <xf numFmtId="0" fontId="8" fillId="0" borderId="0" xfId="0" applyFont="1"/>
    <xf numFmtId="0" fontId="7" fillId="4" borderId="0" xfId="0" applyFont="1" applyFill="1"/>
    <xf numFmtId="0" fontId="7" fillId="5" borderId="0" xfId="0" applyFont="1" applyFill="1"/>
    <xf numFmtId="0" fontId="7" fillId="0" borderId="0" xfId="0" applyFont="1" applyAlignment="1">
      <alignment horizontal="center"/>
    </xf>
    <xf numFmtId="3" fontId="7" fillId="0" borderId="1" xfId="0" applyNumberFormat="1" applyFont="1" applyBorder="1"/>
    <xf numFmtId="16" fontId="7" fillId="4" borderId="0" xfId="0" applyNumberFormat="1" applyFont="1" applyFill="1"/>
    <xf numFmtId="0" fontId="7" fillId="0" borderId="0" xfId="0" applyFont="1" applyAlignment="1">
      <alignment vertical="center"/>
    </xf>
    <xf numFmtId="2" fontId="7" fillId="0" borderId="2" xfId="0" applyNumberFormat="1" applyFont="1" applyBorder="1"/>
    <xf numFmtId="2" fontId="7" fillId="0" borderId="2" xfId="2" applyNumberFormat="1" applyFont="1" applyBorder="1"/>
    <xf numFmtId="2" fontId="7" fillId="0" borderId="3" xfId="0" applyNumberFormat="1" applyFont="1" applyBorder="1"/>
    <xf numFmtId="2" fontId="7" fillId="0" borderId="3" xfId="2" applyNumberFormat="1" applyFont="1" applyBorder="1"/>
    <xf numFmtId="16" fontId="7" fillId="0" borderId="4" xfId="0" applyNumberFormat="1" applyFont="1" applyBorder="1"/>
    <xf numFmtId="0" fontId="7" fillId="0" borderId="4" xfId="0" applyFont="1" applyBorder="1" applyAlignment="1">
      <alignment horizontal="center"/>
    </xf>
    <xf numFmtId="0" fontId="7" fillId="0" borderId="4" xfId="0" applyFont="1" applyBorder="1"/>
    <xf numFmtId="164" fontId="7" fillId="0" borderId="4" xfId="2" applyNumberFormat="1" applyFont="1" applyBorder="1"/>
    <xf numFmtId="16" fontId="7" fillId="0" borderId="5" xfId="0" applyNumberFormat="1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164" fontId="7" fillId="0" borderId="5" xfId="2" applyNumberFormat="1" applyFont="1" applyBorder="1"/>
    <xf numFmtId="0" fontId="8" fillId="6" borderId="0" xfId="0" applyFont="1" applyFill="1"/>
    <xf numFmtId="0" fontId="7" fillId="6" borderId="0" xfId="0" applyFont="1" applyFill="1"/>
    <xf numFmtId="0" fontId="8" fillId="4" borderId="0" xfId="0" applyFont="1" applyFill="1"/>
    <xf numFmtId="0" fontId="8" fillId="5" borderId="0" xfId="0" applyFont="1" applyFill="1"/>
    <xf numFmtId="0" fontId="8" fillId="3" borderId="0" xfId="0" applyFont="1" applyFill="1"/>
    <xf numFmtId="0" fontId="7" fillId="3" borderId="0" xfId="0" applyFont="1" applyFill="1"/>
    <xf numFmtId="0" fontId="9" fillId="4" borderId="0" xfId="0" applyFont="1" applyFill="1"/>
    <xf numFmtId="0" fontId="8" fillId="5" borderId="0" xfId="0" applyFont="1" applyFill="1" applyAlignment="1">
      <alignment horizontal="center"/>
    </xf>
    <xf numFmtId="16" fontId="7" fillId="5" borderId="0" xfId="0" applyNumberFormat="1" applyFont="1" applyFill="1"/>
    <xf numFmtId="16" fontId="7" fillId="7" borderId="0" xfId="0" applyNumberFormat="1" applyFont="1" applyFill="1"/>
    <xf numFmtId="0" fontId="8" fillId="6" borderId="0" xfId="0" applyFont="1" applyFill="1" applyAlignment="1">
      <alignment horizontal="center"/>
    </xf>
    <xf numFmtId="0" fontId="10" fillId="0" borderId="0" xfId="0" applyFont="1" applyAlignment="1">
      <alignment horizontal="right"/>
    </xf>
    <xf numFmtId="0" fontId="7" fillId="4" borderId="0" xfId="0" applyFont="1" applyFill="1" applyAlignment="1">
      <alignment horizontal="right"/>
    </xf>
  </cellXfs>
  <cellStyles count="6">
    <cellStyle name="Currency" xfId="2" builtinId="4"/>
    <cellStyle name="Hyperlink 2" xfId="4" xr:uid="{52B5CF24-DFE2-4C6E-BDCD-6DBEB4EF83DF}"/>
    <cellStyle name="Hyperlink 3" xfId="5" xr:uid="{F5D43EC5-AFCD-4ACA-9092-48C20196E44A}"/>
    <cellStyle name="Normal" xfId="0" builtinId="0"/>
    <cellStyle name="Normal 2" xfId="3" xr:uid="{1DA958AE-A8DE-4553-96F3-2A2C226A1FF3}"/>
    <cellStyle name="Normal 3 15 2" xfId="1" xr:uid="{00000000-0005-0000-0000-000002000000}"/>
  </cellStyles>
  <dxfs count="0"/>
  <tableStyles count="0" defaultTableStyle="TableStyleMedium2" defaultPivotStyle="PivotStyleLight16"/>
  <colors>
    <mruColors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xelplus.com/tutorials/" TargetMode="External"/><Relationship Id="rId3" Type="http://schemas.openxmlformats.org/officeDocument/2006/relationships/hyperlink" Target="https://www.xelplus.com/" TargetMode="External"/><Relationship Id="rId7" Type="http://schemas.openxmlformats.org/officeDocument/2006/relationships/hyperlink" Target="https://www.xelplus.com/courses/" TargetMode="External"/><Relationship Id="rId2" Type="http://schemas.openxmlformats.org/officeDocument/2006/relationships/hyperlink" Target="https://www.xelplus.com/courses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svg"/><Relationship Id="rId4" Type="http://schemas.openxmlformats.org/officeDocument/2006/relationships/image" Target="../media/image2.png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3</xdr:col>
      <xdr:colOff>521609</xdr:colOff>
      <xdr:row>8</xdr:row>
      <xdr:rowOff>478909</xdr:rowOff>
    </xdr:to>
    <xdr:pic>
      <xdr:nvPicPr>
        <xdr:cNvPr id="2" name="Picture 1" descr="Shape, circle&#10;&#10;Description automatically generated with medium confidence">
          <a:extLst>
            <a:ext uri="{FF2B5EF4-FFF2-40B4-BE49-F238E27FC236}">
              <a16:creationId xmlns:a16="http://schemas.microsoft.com/office/drawing/2014/main" id="{D9B04376-1D76-4466-9124-12DCE4D69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5942694" cy="2438338"/>
        </a:xfrm>
        <a:prstGeom prst="rect">
          <a:avLst/>
        </a:prstGeom>
      </xdr:spPr>
    </xdr:pic>
    <xdr:clientData/>
  </xdr:twoCellAnchor>
  <xdr:oneCellAnchor>
    <xdr:from>
      <xdr:col>1</xdr:col>
      <xdr:colOff>114300</xdr:colOff>
      <xdr:row>0</xdr:row>
      <xdr:rowOff>9525</xdr:rowOff>
    </xdr:from>
    <xdr:ext cx="2571666" cy="64639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37BB839-1D2F-4EE8-97EC-B8A3753C0D6F}"/>
            </a:ext>
          </a:extLst>
        </xdr:cNvPr>
        <xdr:cNvSpPr txBox="1"/>
      </xdr:nvSpPr>
      <xdr:spPr>
        <a:xfrm>
          <a:off x="223157" y="9525"/>
          <a:ext cx="2571666" cy="6463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3600" baseline="0">
              <a:solidFill>
                <a:srgbClr val="363636"/>
              </a:solidFill>
              <a:latin typeface="Roboto Black" panose="02000000000000000000" pitchFamily="2" charset="0"/>
              <a:ea typeface="Roboto Black" panose="02000000000000000000" pitchFamily="2" charset="0"/>
              <a:cs typeface="Roboto Black" panose="02000000000000000000" pitchFamily="2" charset="0"/>
            </a:rPr>
            <a:t>Learn More</a:t>
          </a:r>
          <a:endParaRPr lang="en-GB" sz="3600">
            <a:solidFill>
              <a:srgbClr val="363636"/>
            </a:solidFill>
            <a:latin typeface="Roboto Black" panose="02000000000000000000" pitchFamily="2" charset="0"/>
            <a:ea typeface="Roboto Black" panose="02000000000000000000" pitchFamily="2" charset="0"/>
            <a:cs typeface="Roboto Black" panose="02000000000000000000" pitchFamily="2" charset="0"/>
          </a:endParaRPr>
        </a:p>
      </xdr:txBody>
    </xdr:sp>
    <xdr:clientData/>
  </xdr:oneCellAnchor>
  <xdr:twoCellAnchor>
    <xdr:from>
      <xdr:col>6</xdr:col>
      <xdr:colOff>213361</xdr:colOff>
      <xdr:row>6</xdr:row>
      <xdr:rowOff>35860</xdr:rowOff>
    </xdr:from>
    <xdr:to>
      <xdr:col>12</xdr:col>
      <xdr:colOff>130629</xdr:colOff>
      <xdr:row>9</xdr:row>
      <xdr:rowOff>185058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77526E-2A52-438C-A8A6-50FF3ADFB89A}"/>
            </a:ext>
          </a:extLst>
        </xdr:cNvPr>
        <xdr:cNvSpPr/>
      </xdr:nvSpPr>
      <xdr:spPr>
        <a:xfrm>
          <a:off x="7626532" y="1233289"/>
          <a:ext cx="3406140" cy="1433712"/>
        </a:xfrm>
        <a:prstGeom prst="roundRect">
          <a:avLst/>
        </a:prstGeom>
        <a:solidFill>
          <a:srgbClr val="FEF6F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0" i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This course has enabled me to finish jobs in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5-10% of the time due to my ability to process Excel so far. It has also given me the confidence to better get around Excel.</a:t>
          </a:r>
        </a:p>
        <a:p>
          <a:pPr algn="l"/>
          <a:r>
            <a:rPr lang="en-US" sz="1200" b="1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200" b="1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Mitchell Ryan </a:t>
          </a:r>
          <a:endParaRPr lang="en-US" sz="1200" i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457200</xdr:colOff>
      <xdr:row>10</xdr:row>
      <xdr:rowOff>108857</xdr:rowOff>
    </xdr:from>
    <xdr:to>
      <xdr:col>12</xdr:col>
      <xdr:colOff>163286</xdr:colOff>
      <xdr:row>19</xdr:row>
      <xdr:rowOff>119743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7B05B3D-C488-4F6E-A121-595D32FFDE7F}"/>
            </a:ext>
          </a:extLst>
        </xdr:cNvPr>
        <xdr:cNvSpPr/>
      </xdr:nvSpPr>
      <xdr:spPr>
        <a:xfrm>
          <a:off x="5878286" y="2824843"/>
          <a:ext cx="5187043" cy="2188029"/>
        </a:xfrm>
        <a:prstGeom prst="roundRect">
          <a:avLst/>
        </a:prstGeom>
        <a:solidFill>
          <a:srgbClr val="FEF6F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0" i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I'm using Excel often at work as a business architect. I was able to achieve what I wanted a lot of the time but sometimes, I wasn't using the most efficient way. Hence, I subscribed to the Black Belt package. There were a lot of AH-HA moments! I'm now able to use Power Query and build good looking dashboards more easily but it's only the first course out of a series I'm taking with you.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I'm very excited about it!</a:t>
          </a:r>
        </a:p>
        <a:p>
          <a:pPr algn="l"/>
          <a:r>
            <a:rPr lang="en-US" sz="1200" b="1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200" b="1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Christian Fiset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200" b="0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(Excel</a:t>
          </a:r>
          <a:r>
            <a:rPr lang="en-US" sz="1200" b="0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Black Belt Bundle)</a:t>
          </a:r>
          <a:endParaRPr lang="en-US" sz="1200" i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 editAs="oneCell">
    <xdr:from>
      <xdr:col>6</xdr:col>
      <xdr:colOff>22860</xdr:colOff>
      <xdr:row>0</xdr:row>
      <xdr:rowOff>38100</xdr:rowOff>
    </xdr:from>
    <xdr:to>
      <xdr:col>13</xdr:col>
      <xdr:colOff>114300</xdr:colOff>
      <xdr:row>4</xdr:row>
      <xdr:rowOff>116484</xdr:rowOff>
    </xdr:to>
    <xdr:pic>
      <xdr:nvPicPr>
        <xdr:cNvPr id="6" name="Graphic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2B708E-209F-4899-BDC8-FC7DF165D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436031" y="38100"/>
          <a:ext cx="3770812" cy="916584"/>
        </a:xfrm>
        <a:prstGeom prst="rect">
          <a:avLst/>
        </a:prstGeom>
      </xdr:spPr>
    </xdr:pic>
    <xdr:clientData/>
  </xdr:twoCellAnchor>
  <xdr:twoCellAnchor editAs="oneCell">
    <xdr:from>
      <xdr:col>8</xdr:col>
      <xdr:colOff>391467</xdr:colOff>
      <xdr:row>16</xdr:row>
      <xdr:rowOff>0</xdr:rowOff>
    </xdr:from>
    <xdr:to>
      <xdr:col>13</xdr:col>
      <xdr:colOff>170329</xdr:colOff>
      <xdr:row>19</xdr:row>
      <xdr:rowOff>171611</xdr:rowOff>
    </xdr:to>
    <xdr:pic>
      <xdr:nvPicPr>
        <xdr:cNvPr id="7" name="Picture 6" descr="Logo&#10;&#10;Description automatically generated with medium confidence">
          <a:extLst>
            <a:ext uri="{FF2B5EF4-FFF2-40B4-BE49-F238E27FC236}">
              <a16:creationId xmlns:a16="http://schemas.microsoft.com/office/drawing/2014/main" id="{6F3BBED9-FBB8-46B5-91D5-960A15784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32696" y="4337957"/>
          <a:ext cx="2130176" cy="726783"/>
        </a:xfrm>
        <a:prstGeom prst="rect">
          <a:avLst/>
        </a:prstGeom>
      </xdr:spPr>
    </xdr:pic>
    <xdr:clientData/>
  </xdr:twoCellAnchor>
  <xdr:twoCellAnchor>
    <xdr:from>
      <xdr:col>2</xdr:col>
      <xdr:colOff>7621</xdr:colOff>
      <xdr:row>12</xdr:row>
      <xdr:rowOff>99060</xdr:rowOff>
    </xdr:from>
    <xdr:to>
      <xdr:col>2</xdr:col>
      <xdr:colOff>1836421</xdr:colOff>
      <xdr:row>13</xdr:row>
      <xdr:rowOff>99060</xdr:rowOff>
    </xdr:to>
    <xdr:sp macro="" textlink="">
      <xdr:nvSpPr>
        <xdr:cNvPr id="8" name="Flowchart: Terminator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487DA79-386A-47C6-A60D-5836AB014F20}"/>
            </a:ext>
          </a:extLst>
        </xdr:cNvPr>
        <xdr:cNvSpPr/>
      </xdr:nvSpPr>
      <xdr:spPr>
        <a:xfrm>
          <a:off x="345078" y="3304903"/>
          <a:ext cx="1828800" cy="500743"/>
        </a:xfrm>
        <a:prstGeom prst="flowChartTerminator">
          <a:avLst/>
        </a:prstGeom>
        <a:solidFill>
          <a:srgbClr val="EC4C4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0">
              <a:latin typeface="Proxima Nova" panose="02000506030000020004"/>
            </a:rPr>
            <a:t>Get a Course</a:t>
          </a:r>
        </a:p>
      </xdr:txBody>
    </xdr:sp>
    <xdr:clientData/>
  </xdr:twoCellAnchor>
  <xdr:twoCellAnchor>
    <xdr:from>
      <xdr:col>1</xdr:col>
      <xdr:colOff>137161</xdr:colOff>
      <xdr:row>7</xdr:row>
      <xdr:rowOff>175260</xdr:rowOff>
    </xdr:from>
    <xdr:to>
      <xdr:col>2</xdr:col>
      <xdr:colOff>1752601</xdr:colOff>
      <xdr:row>8</xdr:row>
      <xdr:rowOff>297180</xdr:rowOff>
    </xdr:to>
    <xdr:sp macro="" textlink="">
      <xdr:nvSpPr>
        <xdr:cNvPr id="9" name="Flowchart: Terminator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A467D4C-E1C2-44E0-A98F-920F9C3B6074}"/>
            </a:ext>
          </a:extLst>
        </xdr:cNvPr>
        <xdr:cNvSpPr/>
      </xdr:nvSpPr>
      <xdr:spPr>
        <a:xfrm>
          <a:off x="246018" y="1753689"/>
          <a:ext cx="1844040" cy="502920"/>
        </a:xfrm>
        <a:prstGeom prst="flowChartTerminator">
          <a:avLst/>
        </a:prstGeom>
        <a:solidFill>
          <a:srgbClr val="197E4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0">
              <a:latin typeface="Proxima Nova" panose="02000506030000020004"/>
            </a:rPr>
            <a:t>Free Tutorials</a:t>
          </a:r>
        </a:p>
      </xdr:txBody>
    </xdr:sp>
    <xdr:clientData/>
  </xdr:twoCellAnchor>
  <xdr:twoCellAnchor editAs="oneCell">
    <xdr:from>
      <xdr:col>6</xdr:col>
      <xdr:colOff>348727</xdr:colOff>
      <xdr:row>6</xdr:row>
      <xdr:rowOff>104171</xdr:rowOff>
    </xdr:from>
    <xdr:to>
      <xdr:col>6</xdr:col>
      <xdr:colOff>556371</xdr:colOff>
      <xdr:row>6</xdr:row>
      <xdr:rowOff>270286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7D47278-5721-480F-860E-33811A0CF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761898" y="1301600"/>
          <a:ext cx="207644" cy="166115"/>
        </a:xfrm>
        <a:prstGeom prst="rect">
          <a:avLst/>
        </a:prstGeom>
      </xdr:spPr>
    </xdr:pic>
    <xdr:clientData/>
  </xdr:twoCellAnchor>
  <xdr:twoCellAnchor editAs="oneCell">
    <xdr:from>
      <xdr:col>4</xdr:col>
      <xdr:colOff>100148</xdr:colOff>
      <xdr:row>11</xdr:row>
      <xdr:rowOff>109946</xdr:rowOff>
    </xdr:from>
    <xdr:to>
      <xdr:col>4</xdr:col>
      <xdr:colOff>303437</xdr:colOff>
      <xdr:row>11</xdr:row>
      <xdr:rowOff>276061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0D44108-3E25-4EBC-8DEB-EFF5DA25D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85262" y="2934789"/>
          <a:ext cx="203289" cy="1661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67831</xdr:colOff>
      <xdr:row>21</xdr:row>
      <xdr:rowOff>141431</xdr:rowOff>
    </xdr:from>
    <xdr:to>
      <xdr:col>9</xdr:col>
      <xdr:colOff>366569</xdr:colOff>
      <xdr:row>38</xdr:row>
      <xdr:rowOff>174627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D4F4CBD-043C-23F7-37D2-A55517FA997C}"/>
            </a:ext>
          </a:extLst>
        </xdr:cNvPr>
        <xdr:cNvSpPr/>
      </xdr:nvSpPr>
      <xdr:spPr>
        <a:xfrm>
          <a:off x="3183300" y="3911744"/>
          <a:ext cx="3430082" cy="313675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kogl\Downloads\Index_Match_Basics_Excel_Free_WorkBook_Xelplus.xlsx" TargetMode="External"/><Relationship Id="rId1" Type="http://schemas.openxmlformats.org/officeDocument/2006/relationships/externalLinkPath" Target="file:///C:\Users\ckogl\Downloads\Index_Match_Basics_Excel_Free_WorkBook_Xelplu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60237486963a246/YouTube/YT_2018/YT_201806/Lookup_Pictures/Excel_Lookup_Pictures_XelPlus_Downloa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G\OneDrive\YouTube\YT_2018\YT_201807\Dependent_DropDown_Varying_Lengths\Excel_Dependent_Dropdown_Expandable_Exclude_Empty_XelPl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re --&gt;"/>
      <sheetName val="Index Match Example 1"/>
      <sheetName val="Index Match Example 2"/>
      <sheetName val="Index Match Example 3"/>
      <sheetName val="Index Match Example 4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6">
          <cell r="I36">
            <v>3</v>
          </cell>
        </row>
        <row r="37">
          <cell r="A37" t="str">
            <v>WenCaL</v>
          </cell>
          <cell r="B37" t="str">
            <v>Fightrr</v>
          </cell>
          <cell r="C37" t="str">
            <v>Commuta</v>
          </cell>
        </row>
        <row r="38">
          <cell r="A38" t="str">
            <v>Blend</v>
          </cell>
          <cell r="B38" t="str">
            <v>Kryptis</v>
          </cell>
          <cell r="C38" t="str">
            <v>Infic</v>
          </cell>
        </row>
        <row r="39">
          <cell r="A39" t="str">
            <v>Voltage</v>
          </cell>
          <cell r="B39" t="str">
            <v>Perino</v>
          </cell>
          <cell r="C39" t="str">
            <v>Accord</v>
          </cell>
        </row>
        <row r="40">
          <cell r="A40" t="str">
            <v>Inkly</v>
          </cell>
          <cell r="B40" t="str">
            <v>Five Labs</v>
          </cell>
          <cell r="C40" t="str">
            <v>Misty Wash</v>
          </cell>
        </row>
        <row r="41">
          <cell r="A41" t="str">
            <v>Sleops</v>
          </cell>
          <cell r="B41" t="str">
            <v>Twistrr</v>
          </cell>
          <cell r="C41" t="str">
            <v>Twenty20</v>
          </cell>
        </row>
        <row r="42">
          <cell r="A42" t="str">
            <v>Kind Ape</v>
          </cell>
          <cell r="B42" t="str">
            <v>Hackrr</v>
          </cell>
          <cell r="C42" t="str">
            <v>Tanox</v>
          </cell>
        </row>
        <row r="43">
          <cell r="A43" t="str">
            <v>Pet Feed</v>
          </cell>
          <cell r="B43" t="str">
            <v>Pes</v>
          </cell>
          <cell r="C43" t="str">
            <v>Minor Liar</v>
          </cell>
        </row>
        <row r="44">
          <cell r="A44" t="str">
            <v>Right App</v>
          </cell>
          <cell r="B44" t="str">
            <v>Baden</v>
          </cell>
          <cell r="C44" t="str">
            <v>Mosquit</v>
          </cell>
        </row>
        <row r="45">
          <cell r="A45" t="str">
            <v>Mirrrr</v>
          </cell>
          <cell r="B45" t="str">
            <v>Jellyfish</v>
          </cell>
          <cell r="C45" t="str">
            <v>Atmos</v>
          </cell>
        </row>
        <row r="46">
          <cell r="A46" t="str">
            <v>Halotot</v>
          </cell>
          <cell r="B46" t="str">
            <v>Aviatrr</v>
          </cell>
          <cell r="C46" t="str">
            <v>Scrap</v>
          </cell>
        </row>
        <row r="47">
          <cell r="A47" t="str">
            <v>Flowrrr</v>
          </cell>
          <cell r="B47" t="str">
            <v>deRamblr</v>
          </cell>
          <cell r="C47" t="str">
            <v>Motocyco</v>
          </cell>
        </row>
        <row r="48">
          <cell r="A48" t="str">
            <v>Silvrr</v>
          </cell>
          <cell r="B48" t="str">
            <v>Arcade</v>
          </cell>
          <cell r="C48" t="str">
            <v>Amplefio</v>
          </cell>
        </row>
        <row r="49">
          <cell r="A49" t="str">
            <v>Dasring</v>
          </cell>
          <cell r="B49" t="str">
            <v/>
          </cell>
          <cell r="C49" t="str">
            <v>Strex</v>
          </cell>
        </row>
        <row r="50">
          <cell r="A50" t="str">
            <v>Rehire</v>
          </cell>
          <cell r="B50" t="str">
            <v/>
          </cell>
          <cell r="C50" t="str">
            <v/>
          </cell>
        </row>
        <row r="51">
          <cell r="A51" t="str">
            <v>Didactic</v>
          </cell>
          <cell r="B51" t="str">
            <v/>
          </cell>
          <cell r="C51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Report"/>
      <sheetName val="Master"/>
    </sheetNames>
    <sheetDataSet>
      <sheetData sheetId="0"/>
      <sheetData sheetId="1">
        <row r="2">
          <cell r="C2" t="str">
            <v>Spain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OFFSET"/>
      <sheetName val="Table"/>
      <sheetName val="Excel_Dependent_Dropdown_Expand"/>
    </sheetNames>
    <sheetDataSet>
      <sheetData sheetId="0"/>
      <sheetData sheetId="1"/>
      <sheetData sheetId="2">
        <row r="4">
          <cell r="A4" t="str">
            <v>Productivity</v>
          </cell>
          <cell r="B4" t="str">
            <v>Games</v>
          </cell>
          <cell r="C4" t="str">
            <v>Utility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9FC4-2FD7-45AF-9F0D-54B78A962F10}">
  <sheetPr>
    <tabColor rgb="FFEC4C4C"/>
    <pageSetUpPr fitToPage="1"/>
  </sheetPr>
  <dimension ref="A1:N24"/>
  <sheetViews>
    <sheetView showGridLines="0" tabSelected="1" zoomScale="120" zoomScaleNormal="120" workbookViewId="0">
      <selection activeCell="C18" sqref="C18"/>
    </sheetView>
  </sheetViews>
  <sheetFormatPr defaultColWidth="0" defaultRowHeight="14.25" customHeight="1" zeroHeight="1"/>
  <cols>
    <col min="1" max="1" width="1.53515625" style="7" customWidth="1"/>
    <col min="2" max="2" width="3.23046875" style="7" customWidth="1"/>
    <col min="3" max="3" width="71.84375" style="7" customWidth="1"/>
    <col min="4" max="6" width="9.4609375" style="7" customWidth="1"/>
    <col min="7" max="11" width="9.4609375" style="8" customWidth="1"/>
    <col min="12" max="12" width="2.4609375" style="8" customWidth="1"/>
    <col min="13" max="13" width="2.69140625" style="8" customWidth="1"/>
    <col min="14" max="14" width="2.53515625" style="8" customWidth="1"/>
    <col min="15" max="16384" width="9.4609375" style="7" hidden="1"/>
  </cols>
  <sheetData>
    <row r="1" spans="2:6" s="1" customFormat="1" ht="14.6"/>
    <row r="2" spans="2:6" s="1" customFormat="1" ht="14.6"/>
    <row r="3" spans="2:6" s="1" customFormat="1" ht="14.6"/>
    <row r="4" spans="2:6" s="1" customFormat="1" ht="22.5" customHeight="1"/>
    <row r="5" spans="2:6" s="1" customFormat="1" ht="18.45">
      <c r="B5" s="2"/>
      <c r="C5" s="3" t="s">
        <v>13</v>
      </c>
    </row>
    <row r="6" spans="2:6" s="1" customFormat="1" ht="9.9" customHeight="1">
      <c r="C6" s="4"/>
      <c r="D6" s="4"/>
      <c r="E6" s="4"/>
    </row>
    <row r="7" spans="2:6" s="1" customFormat="1" ht="30" customHeight="1">
      <c r="C7" s="5" t="s">
        <v>14</v>
      </c>
    </row>
    <row r="8" spans="2:6" s="1" customFormat="1" ht="30" customHeight="1">
      <c r="C8" s="5"/>
    </row>
    <row r="9" spans="2:6" s="1" customFormat="1" ht="41.4" customHeight="1">
      <c r="C9" s="5"/>
    </row>
    <row r="10" spans="2:6" s="1" customFormat="1" ht="21" customHeight="1">
      <c r="C10" s="3" t="s">
        <v>15</v>
      </c>
    </row>
    <row r="11" spans="2:6" s="1" customFormat="1" ht="6" customHeight="1">
      <c r="C11" s="6"/>
      <c r="D11" s="4"/>
      <c r="E11" s="4"/>
      <c r="F11" s="4"/>
    </row>
    <row r="12" spans="2:6" s="1" customFormat="1" ht="30" customHeight="1">
      <c r="C12" s="5" t="s">
        <v>16</v>
      </c>
    </row>
    <row r="13" spans="2:6" s="1" customFormat="1" ht="39.75" customHeight="1"/>
    <row r="14" spans="2:6" s="1" customFormat="1" ht="17.25" customHeight="1">
      <c r="C14" s="6"/>
      <c r="E14" s="4"/>
      <c r="F14" s="4"/>
    </row>
    <row r="15" spans="2:6" s="1" customFormat="1" ht="22.95" customHeight="1">
      <c r="C15" s="3"/>
    </row>
    <row r="16" spans="2:6" s="1" customFormat="1" ht="9.9" customHeight="1"/>
    <row r="17" spans="1:14" s="1" customFormat="1" ht="14.6">
      <c r="C17" s="5"/>
    </row>
    <row r="18" spans="1:14" s="1" customFormat="1" ht="14.6"/>
    <row r="19" spans="1:14" s="1" customFormat="1" ht="14.6"/>
    <row r="20" spans="1:14" s="1" customFormat="1" ht="14.6">
      <c r="C20" s="6"/>
      <c r="D20" s="4"/>
      <c r="E20" s="4"/>
      <c r="F20" s="4"/>
    </row>
    <row r="21" spans="1:14" s="1" customFormat="1" ht="14.6" hidden="1">
      <c r="C21" s="6"/>
      <c r="D21" s="4"/>
      <c r="E21" s="4"/>
      <c r="F21" s="4"/>
    </row>
    <row r="22" spans="1:14" s="1" customFormat="1" ht="14.6" hidden="1">
      <c r="A22" s="6"/>
      <c r="B22" s="6"/>
      <c r="C22" s="6"/>
      <c r="D22" s="6"/>
      <c r="E22" s="6"/>
      <c r="F22" s="6"/>
    </row>
    <row r="23" spans="1:14" s="1" customFormat="1" ht="14.6" hidden="1">
      <c r="A23" s="6"/>
      <c r="B23" s="6"/>
      <c r="C23" s="6"/>
      <c r="D23" s="6"/>
      <c r="E23" s="6"/>
      <c r="F23" s="6"/>
    </row>
    <row r="24" spans="1:14" ht="14.6" hidden="1">
      <c r="G24" s="1"/>
      <c r="H24" s="1"/>
      <c r="I24" s="1"/>
      <c r="J24" s="1"/>
      <c r="K24" s="1"/>
      <c r="L24" s="1"/>
      <c r="M24" s="1"/>
      <c r="N24" s="1"/>
    </row>
  </sheetData>
  <pageMargins left="0.7" right="0.7" top="0.75" bottom="0.7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B008-C69F-439E-A396-1247DFCCCBAC}">
  <sheetPr>
    <tabColor theme="3" tint="0.39997558519241921"/>
  </sheetPr>
  <dimension ref="A1:I21"/>
  <sheetViews>
    <sheetView showGridLines="0" zoomScale="120" zoomScaleNormal="120" workbookViewId="0">
      <selection activeCell="K20" sqref="K20"/>
    </sheetView>
  </sheetViews>
  <sheetFormatPr defaultColWidth="9" defaultRowHeight="14.6"/>
  <cols>
    <col min="1" max="1" width="9" style="9"/>
    <col min="2" max="2" width="11.53515625" style="9" bestFit="1" customWidth="1"/>
    <col min="3" max="3" width="9" style="9"/>
    <col min="4" max="4" width="14" style="9" bestFit="1" customWidth="1"/>
    <col min="5" max="5" width="4.07421875" style="9" customWidth="1"/>
    <col min="6" max="6" width="11.07421875" style="9" customWidth="1"/>
    <col min="7" max="7" width="10.69140625" style="9" bestFit="1" customWidth="1"/>
    <col min="8" max="16384" width="9" style="9"/>
  </cols>
  <sheetData>
    <row r="1" spans="1:9" ht="9.4499999999999993" customHeight="1"/>
    <row r="2" spans="1:9">
      <c r="A2" s="29" t="s">
        <v>0</v>
      </c>
      <c r="B2" s="31" t="s">
        <v>6</v>
      </c>
      <c r="C2" s="32" t="s">
        <v>7</v>
      </c>
      <c r="D2" s="33" t="s">
        <v>17</v>
      </c>
      <c r="F2" s="10" t="s">
        <v>26</v>
      </c>
    </row>
    <row r="3" spans="1:9">
      <c r="A3" s="23" t="s">
        <v>2</v>
      </c>
      <c r="B3" s="23" t="s">
        <v>8</v>
      </c>
      <c r="C3" s="23" t="s">
        <v>9</v>
      </c>
      <c r="D3" s="24">
        <v>546</v>
      </c>
      <c r="F3" s="11" t="s">
        <v>8</v>
      </c>
      <c r="I3" s="14">
        <f>COUNTIFS(B3:B21,F3)</f>
        <v>9</v>
      </c>
    </row>
    <row r="4" spans="1:9">
      <c r="A4" s="27" t="s">
        <v>2</v>
      </c>
      <c r="B4" s="27" t="s">
        <v>10</v>
      </c>
      <c r="C4" s="27" t="s">
        <v>9</v>
      </c>
      <c r="D4" s="28">
        <v>519</v>
      </c>
      <c r="F4" s="11" t="s">
        <v>8</v>
      </c>
      <c r="G4" s="30" t="s">
        <v>1</v>
      </c>
      <c r="I4" s="14">
        <f>COUNTIFS(B3:B21,F4,A3:A21,G4)</f>
        <v>4</v>
      </c>
    </row>
    <row r="5" spans="1:9">
      <c r="A5" s="27" t="s">
        <v>1</v>
      </c>
      <c r="B5" s="27" t="s">
        <v>8</v>
      </c>
      <c r="C5" s="27" t="s">
        <v>9</v>
      </c>
      <c r="D5" s="28">
        <v>492</v>
      </c>
      <c r="F5" s="11" t="s">
        <v>8</v>
      </c>
      <c r="G5" s="30" t="s">
        <v>1</v>
      </c>
      <c r="H5" s="12" t="s">
        <v>9</v>
      </c>
      <c r="I5" s="14">
        <f>COUNTIFS(B3:B21,F5,A3:A21,G5,C3:C21,H5)</f>
        <v>3</v>
      </c>
    </row>
    <row r="6" spans="1:9">
      <c r="A6" s="27" t="s">
        <v>1</v>
      </c>
      <c r="B6" s="27" t="s">
        <v>10</v>
      </c>
      <c r="C6" s="27" t="s">
        <v>9</v>
      </c>
      <c r="D6" s="28">
        <v>559</v>
      </c>
    </row>
    <row r="7" spans="1:9">
      <c r="A7" s="27" t="s">
        <v>1</v>
      </c>
      <c r="B7" s="27" t="s">
        <v>8</v>
      </c>
      <c r="C7" s="27" t="s">
        <v>9</v>
      </c>
      <c r="D7" s="28">
        <v>591</v>
      </c>
    </row>
    <row r="8" spans="1:9">
      <c r="A8" s="27" t="s">
        <v>1</v>
      </c>
      <c r="B8" s="27" t="s">
        <v>8</v>
      </c>
      <c r="C8" s="27" t="s">
        <v>9</v>
      </c>
      <c r="D8" s="28">
        <v>535</v>
      </c>
      <c r="F8" s="10" t="s">
        <v>27</v>
      </c>
    </row>
    <row r="9" spans="1:9">
      <c r="A9" s="27" t="s">
        <v>1</v>
      </c>
      <c r="B9" s="27" t="s">
        <v>10</v>
      </c>
      <c r="C9" s="27" t="s">
        <v>9</v>
      </c>
      <c r="D9" s="28">
        <v>550</v>
      </c>
      <c r="F9" s="11" t="s">
        <v>8</v>
      </c>
    </row>
    <row r="10" spans="1:9">
      <c r="A10" s="27" t="s">
        <v>1</v>
      </c>
      <c r="B10" s="27" t="s">
        <v>11</v>
      </c>
      <c r="C10" s="27" t="s">
        <v>9</v>
      </c>
      <c r="D10" s="28">
        <v>517</v>
      </c>
      <c r="F10" s="11" t="s">
        <v>10</v>
      </c>
    </row>
    <row r="11" spans="1:9">
      <c r="A11" s="27" t="s">
        <v>1</v>
      </c>
      <c r="B11" s="27" t="s">
        <v>10</v>
      </c>
      <c r="C11" s="27" t="s">
        <v>12</v>
      </c>
      <c r="D11" s="28">
        <v>449</v>
      </c>
      <c r="I11" s="14" cm="1">
        <f t="array" ref="I11">SUM(COUNTIFS(B3:B21,F9:F10))</f>
        <v>15</v>
      </c>
    </row>
    <row r="12" spans="1:9">
      <c r="A12" s="27" t="s">
        <v>1</v>
      </c>
      <c r="B12" s="27" t="s">
        <v>8</v>
      </c>
      <c r="C12" s="27"/>
      <c r="D12" s="28">
        <v>410</v>
      </c>
    </row>
    <row r="13" spans="1:9">
      <c r="A13" s="27" t="s">
        <v>3</v>
      </c>
      <c r="B13" s="27" t="s">
        <v>8</v>
      </c>
      <c r="C13" s="27" t="s">
        <v>12</v>
      </c>
      <c r="D13" s="28">
        <v>435</v>
      </c>
      <c r="F13" s="10" t="s">
        <v>28</v>
      </c>
    </row>
    <row r="14" spans="1:9">
      <c r="A14" s="27" t="s">
        <v>3</v>
      </c>
      <c r="B14" s="27" t="s">
        <v>11</v>
      </c>
      <c r="C14" s="27" t="s">
        <v>9</v>
      </c>
      <c r="D14" s="28">
        <v>468</v>
      </c>
      <c r="F14" s="35" t="s">
        <v>11</v>
      </c>
      <c r="I14" s="14">
        <f>COUNTIFS(B3:B21,"&lt;&gt;"&amp;F14)</f>
        <v>15</v>
      </c>
    </row>
    <row r="15" spans="1:9">
      <c r="A15" s="27" t="s">
        <v>4</v>
      </c>
      <c r="B15" s="27" t="s">
        <v>10</v>
      </c>
      <c r="C15" s="27" t="s">
        <v>9</v>
      </c>
      <c r="D15" s="28">
        <v>568</v>
      </c>
    </row>
    <row r="16" spans="1:9">
      <c r="A16" s="27" t="s">
        <v>4</v>
      </c>
      <c r="B16" s="27" t="s">
        <v>8</v>
      </c>
      <c r="C16" s="27" t="s">
        <v>9</v>
      </c>
      <c r="D16" s="28">
        <v>432</v>
      </c>
    </row>
    <row r="17" spans="1:9">
      <c r="A17" s="27" t="s">
        <v>4</v>
      </c>
      <c r="B17" s="27" t="s">
        <v>8</v>
      </c>
      <c r="C17" s="27" t="s">
        <v>9</v>
      </c>
      <c r="D17" s="28">
        <v>431</v>
      </c>
      <c r="F17" s="10" t="s">
        <v>29</v>
      </c>
    </row>
    <row r="18" spans="1:9">
      <c r="A18" s="27" t="s">
        <v>4</v>
      </c>
      <c r="B18" s="27" t="s">
        <v>10</v>
      </c>
      <c r="C18" s="27"/>
      <c r="D18" s="28">
        <v>479</v>
      </c>
      <c r="F18" s="34">
        <v>550</v>
      </c>
      <c r="I18" s="14">
        <f>COUNTIFS(D3:D21,"&gt;"&amp;F18)</f>
        <v>3</v>
      </c>
    </row>
    <row r="19" spans="1:9">
      <c r="A19" s="27" t="s">
        <v>4</v>
      </c>
      <c r="B19" s="27" t="s">
        <v>11</v>
      </c>
      <c r="C19" s="27" t="s">
        <v>12</v>
      </c>
      <c r="D19" s="28">
        <v>471</v>
      </c>
    </row>
    <row r="20" spans="1:9">
      <c r="A20" s="27" t="s">
        <v>5</v>
      </c>
      <c r="B20" s="27" t="s">
        <v>11</v>
      </c>
      <c r="C20" s="27" t="s">
        <v>9</v>
      </c>
      <c r="D20" s="28">
        <v>534</v>
      </c>
      <c r="F20" s="10" t="s">
        <v>30</v>
      </c>
      <c r="I20" s="14">
        <f>COUNTIFS(C3:C21,"")</f>
        <v>2</v>
      </c>
    </row>
    <row r="21" spans="1:9">
      <c r="A21" s="27" t="s">
        <v>5</v>
      </c>
      <c r="B21" s="27" t="s">
        <v>8</v>
      </c>
      <c r="C21" s="27" t="s">
        <v>12</v>
      </c>
      <c r="D21" s="28">
        <v>409</v>
      </c>
      <c r="F21" s="10" t="s">
        <v>31</v>
      </c>
      <c r="H21" s="41" t="s">
        <v>8</v>
      </c>
      <c r="I21" s="14">
        <f>COUNTIFS(C3:C21,"&lt;&gt;",B3:B21,"shirt white")</f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7AFA-0CC5-43EA-80FC-EA38502AC90C}">
  <sheetPr>
    <tabColor theme="3" tint="0.39997558519241921"/>
  </sheetPr>
  <dimension ref="A1:J21"/>
  <sheetViews>
    <sheetView showGridLines="0" zoomScale="120" zoomScaleNormal="120" workbookViewId="0">
      <selection activeCell="J4" sqref="J4"/>
    </sheetView>
  </sheetViews>
  <sheetFormatPr defaultColWidth="9" defaultRowHeight="14.6"/>
  <cols>
    <col min="1" max="1" width="8.84375" style="9" customWidth="1"/>
    <col min="2" max="2" width="11" style="13" customWidth="1"/>
    <col min="3" max="3" width="11.53515625" style="9" bestFit="1" customWidth="1"/>
    <col min="4" max="4" width="9" style="9"/>
    <col min="5" max="5" width="14" style="9" bestFit="1" customWidth="1"/>
    <col min="6" max="6" width="4.07421875" style="9" customWidth="1"/>
    <col min="7" max="7" width="7.69140625" style="9" customWidth="1"/>
    <col min="8" max="8" width="10.69140625" style="9" bestFit="1" customWidth="1"/>
    <col min="9" max="9" width="3.23046875" style="9" customWidth="1"/>
    <col min="10" max="16384" width="9" style="9"/>
  </cols>
  <sheetData>
    <row r="1" spans="1:10" ht="9.4499999999999993" customHeight="1"/>
    <row r="2" spans="1:10">
      <c r="A2" s="36" t="s">
        <v>18</v>
      </c>
      <c r="B2" s="39" t="s">
        <v>19</v>
      </c>
      <c r="C2" s="29" t="s">
        <v>6</v>
      </c>
      <c r="D2" s="29" t="s">
        <v>7</v>
      </c>
      <c r="E2" s="29" t="s">
        <v>17</v>
      </c>
      <c r="G2" s="10" t="s">
        <v>20</v>
      </c>
    </row>
    <row r="3" spans="1:10">
      <c r="A3" s="21">
        <v>45297</v>
      </c>
      <c r="B3" s="22">
        <v>905600</v>
      </c>
      <c r="C3" s="23" t="s">
        <v>8</v>
      </c>
      <c r="D3" s="23" t="s">
        <v>9</v>
      </c>
      <c r="E3" s="24">
        <v>546</v>
      </c>
      <c r="G3" s="38">
        <v>45323</v>
      </c>
      <c r="H3" s="37">
        <v>45350</v>
      </c>
      <c r="J3" s="14">
        <f>COUNTIFS(A3:A21,"&gt;"&amp;G3,A3:A21,"&lt;"&amp;H3)</f>
        <v>7</v>
      </c>
    </row>
    <row r="4" spans="1:10">
      <c r="A4" s="25">
        <v>45298</v>
      </c>
      <c r="B4" s="26">
        <v>905601</v>
      </c>
      <c r="C4" s="27" t="s">
        <v>10</v>
      </c>
      <c r="D4" s="27" t="s">
        <v>9</v>
      </c>
      <c r="E4" s="28">
        <v>519</v>
      </c>
    </row>
    <row r="5" spans="1:10">
      <c r="A5" s="25">
        <v>45301</v>
      </c>
      <c r="B5" s="26">
        <v>905602</v>
      </c>
      <c r="C5" s="27" t="s">
        <v>8</v>
      </c>
      <c r="D5" s="27" t="s">
        <v>9</v>
      </c>
      <c r="E5" s="28">
        <v>492</v>
      </c>
    </row>
    <row r="6" spans="1:10">
      <c r="A6" s="25">
        <v>45324</v>
      </c>
      <c r="B6" s="26">
        <v>905603</v>
      </c>
      <c r="C6" s="27" t="s">
        <v>10</v>
      </c>
      <c r="D6" s="27" t="s">
        <v>9</v>
      </c>
      <c r="E6" s="28">
        <v>559</v>
      </c>
    </row>
    <row r="7" spans="1:10">
      <c r="A7" s="25">
        <v>45328</v>
      </c>
      <c r="B7" s="26">
        <v>905604</v>
      </c>
      <c r="C7" s="27" t="s">
        <v>8</v>
      </c>
      <c r="D7" s="27" t="s">
        <v>9</v>
      </c>
      <c r="E7" s="28">
        <v>591</v>
      </c>
    </row>
    <row r="8" spans="1:10">
      <c r="A8" s="25">
        <v>45329</v>
      </c>
      <c r="B8" s="26">
        <v>905605</v>
      </c>
      <c r="C8" s="27" t="s">
        <v>8</v>
      </c>
      <c r="D8" s="27" t="s">
        <v>9</v>
      </c>
      <c r="E8" s="28">
        <v>535</v>
      </c>
    </row>
    <row r="9" spans="1:10">
      <c r="A9" s="25">
        <v>45336</v>
      </c>
      <c r="B9" s="26">
        <v>905606</v>
      </c>
      <c r="C9" s="27" t="s">
        <v>10</v>
      </c>
      <c r="D9" s="27" t="s">
        <v>9</v>
      </c>
      <c r="E9" s="28">
        <v>550</v>
      </c>
    </row>
    <row r="10" spans="1:10">
      <c r="A10" s="25">
        <v>45338</v>
      </c>
      <c r="B10" s="26">
        <v>905607</v>
      </c>
      <c r="C10" s="27" t="s">
        <v>11</v>
      </c>
      <c r="D10" s="27" t="s">
        <v>9</v>
      </c>
      <c r="E10" s="28">
        <v>517</v>
      </c>
    </row>
    <row r="11" spans="1:10">
      <c r="A11" s="25">
        <v>45343</v>
      </c>
      <c r="B11" s="26">
        <v>905608</v>
      </c>
      <c r="C11" s="27" t="s">
        <v>10</v>
      </c>
      <c r="D11" s="27" t="s">
        <v>12</v>
      </c>
      <c r="E11" s="28">
        <v>449</v>
      </c>
    </row>
    <row r="12" spans="1:10">
      <c r="A12" s="25">
        <v>45345</v>
      </c>
      <c r="B12" s="26">
        <v>905609</v>
      </c>
      <c r="C12" s="27" t="s">
        <v>8</v>
      </c>
      <c r="D12" s="27" t="s">
        <v>12</v>
      </c>
      <c r="E12" s="28">
        <v>410</v>
      </c>
    </row>
    <row r="13" spans="1:10">
      <c r="A13" s="25">
        <v>45356</v>
      </c>
      <c r="B13" s="26">
        <v>905610</v>
      </c>
      <c r="C13" s="27" t="s">
        <v>8</v>
      </c>
      <c r="D13" s="27" t="s">
        <v>12</v>
      </c>
      <c r="E13" s="28">
        <v>435</v>
      </c>
    </row>
    <row r="14" spans="1:10">
      <c r="A14" s="25">
        <v>45357</v>
      </c>
      <c r="B14" s="26">
        <v>905611</v>
      </c>
      <c r="C14" s="27" t="s">
        <v>11</v>
      </c>
      <c r="D14" s="27" t="s">
        <v>9</v>
      </c>
      <c r="E14" s="28">
        <v>468</v>
      </c>
    </row>
    <row r="15" spans="1:10">
      <c r="A15" s="25">
        <v>45388</v>
      </c>
      <c r="B15" s="26">
        <v>905612</v>
      </c>
      <c r="C15" s="27" t="s">
        <v>10</v>
      </c>
      <c r="D15" s="27" t="s">
        <v>9</v>
      </c>
      <c r="E15" s="28">
        <v>568</v>
      </c>
    </row>
    <row r="16" spans="1:10">
      <c r="A16" s="25">
        <v>45391</v>
      </c>
      <c r="B16" s="26">
        <v>905613</v>
      </c>
      <c r="C16" s="27" t="s">
        <v>8</v>
      </c>
      <c r="D16" s="27" t="s">
        <v>9</v>
      </c>
      <c r="E16" s="28">
        <v>432</v>
      </c>
    </row>
    <row r="17" spans="1:5">
      <c r="A17" s="25">
        <v>45408</v>
      </c>
      <c r="B17" s="26">
        <v>905614</v>
      </c>
      <c r="C17" s="27" t="s">
        <v>8</v>
      </c>
      <c r="D17" s="27" t="s">
        <v>9</v>
      </c>
      <c r="E17" s="28">
        <v>431</v>
      </c>
    </row>
    <row r="18" spans="1:5">
      <c r="A18" s="25">
        <v>45410</v>
      </c>
      <c r="B18" s="26">
        <v>905615</v>
      </c>
      <c r="C18" s="27" t="s">
        <v>10</v>
      </c>
      <c r="D18" s="27" t="s">
        <v>12</v>
      </c>
      <c r="E18" s="28">
        <v>479</v>
      </c>
    </row>
    <row r="19" spans="1:5">
      <c r="A19" s="25">
        <v>45412</v>
      </c>
      <c r="B19" s="26">
        <v>905616</v>
      </c>
      <c r="C19" s="27" t="s">
        <v>11</v>
      </c>
      <c r="D19" s="27" t="s">
        <v>12</v>
      </c>
      <c r="E19" s="28">
        <v>471</v>
      </c>
    </row>
    <row r="20" spans="1:5">
      <c r="A20" s="25">
        <v>45418</v>
      </c>
      <c r="B20" s="26">
        <v>905617</v>
      </c>
      <c r="C20" s="27" t="s">
        <v>11</v>
      </c>
      <c r="D20" s="27" t="s">
        <v>9</v>
      </c>
      <c r="E20" s="28">
        <v>534</v>
      </c>
    </row>
    <row r="21" spans="1:5">
      <c r="A21" s="25">
        <v>45420</v>
      </c>
      <c r="B21" s="26">
        <v>905618</v>
      </c>
      <c r="C21" s="27" t="s">
        <v>8</v>
      </c>
      <c r="D21" s="27" t="s">
        <v>12</v>
      </c>
      <c r="E21" s="28">
        <v>409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A95D-1D8B-492A-A76F-25A29557C5CB}">
  <sheetPr>
    <tabColor theme="3" tint="0.39997558519241921"/>
  </sheetPr>
  <dimension ref="A1:J21"/>
  <sheetViews>
    <sheetView showGridLines="0" zoomScale="120" zoomScaleNormal="120" workbookViewId="0">
      <selection activeCell="B13" sqref="B13"/>
    </sheetView>
  </sheetViews>
  <sheetFormatPr defaultColWidth="9" defaultRowHeight="14.6"/>
  <cols>
    <col min="1" max="1" width="8.84375" style="9" customWidth="1"/>
    <col min="2" max="2" width="12.3046875" style="13" customWidth="1"/>
    <col min="3" max="3" width="11.53515625" style="9" bestFit="1" customWidth="1"/>
    <col min="4" max="4" width="13.84375" style="9" bestFit="1" customWidth="1"/>
    <col min="5" max="5" width="9.07421875" customWidth="1"/>
    <col min="6" max="6" width="6.07421875" style="9" customWidth="1"/>
    <col min="7" max="7" width="16" style="9" customWidth="1"/>
    <col min="8" max="8" width="7" style="9" customWidth="1"/>
    <col min="9" max="9" width="0.765625" style="9" customWidth="1"/>
    <col min="10" max="16384" width="9" style="9"/>
  </cols>
  <sheetData>
    <row r="1" spans="1:10" ht="9.4499999999999993" customHeight="1"/>
    <row r="2" spans="1:10">
      <c r="A2" s="29" t="s">
        <v>0</v>
      </c>
      <c r="B2" s="31" t="s">
        <v>6</v>
      </c>
      <c r="C2" s="32" t="s">
        <v>7</v>
      </c>
      <c r="D2" s="33" t="s">
        <v>17</v>
      </c>
      <c r="G2" s="10" t="s">
        <v>33</v>
      </c>
      <c r="H2" s="10"/>
    </row>
    <row r="3" spans="1:10">
      <c r="A3" s="17" t="s">
        <v>2</v>
      </c>
      <c r="B3" s="17" t="s">
        <v>24</v>
      </c>
      <c r="C3" s="17" t="s">
        <v>9</v>
      </c>
      <c r="D3" s="18">
        <v>546</v>
      </c>
    </row>
    <row r="4" spans="1:10">
      <c r="A4" s="19" t="s">
        <v>2</v>
      </c>
      <c r="B4" s="19" t="s">
        <v>25</v>
      </c>
      <c r="C4" s="19" t="s">
        <v>9</v>
      </c>
      <c r="D4" s="20">
        <v>519</v>
      </c>
      <c r="F4" s="40" t="s">
        <v>34</v>
      </c>
      <c r="G4" s="15" t="s">
        <v>37</v>
      </c>
      <c r="J4" s="14">
        <f>COUNTIFS(B3:B21,G4)</f>
        <v>3</v>
      </c>
    </row>
    <row r="5" spans="1:10">
      <c r="A5" s="19" t="s">
        <v>1</v>
      </c>
      <c r="B5" s="19" t="s">
        <v>24</v>
      </c>
      <c r="C5" s="19" t="s">
        <v>9</v>
      </c>
      <c r="D5" s="20">
        <v>492</v>
      </c>
      <c r="F5" s="40" t="s">
        <v>35</v>
      </c>
      <c r="G5" s="15" t="s">
        <v>32</v>
      </c>
      <c r="H5" s="30" t="s">
        <v>1</v>
      </c>
      <c r="J5" s="14">
        <f>COUNTIFS(B3:B21,"*"&amp;G5&amp;"*",A3:A21,H5)</f>
        <v>3</v>
      </c>
    </row>
    <row r="6" spans="1:10">
      <c r="A6" s="19" t="s">
        <v>1</v>
      </c>
      <c r="B6" s="19" t="s">
        <v>21</v>
      </c>
      <c r="C6" s="19" t="s">
        <v>9</v>
      </c>
      <c r="D6" s="20">
        <v>559</v>
      </c>
    </row>
    <row r="7" spans="1:10">
      <c r="A7" s="19" t="s">
        <v>1</v>
      </c>
      <c r="B7" s="19" t="s">
        <v>23</v>
      </c>
      <c r="C7" s="19" t="s">
        <v>9</v>
      </c>
      <c r="D7" s="20">
        <v>591</v>
      </c>
    </row>
    <row r="8" spans="1:10">
      <c r="A8" s="19" t="s">
        <v>1</v>
      </c>
      <c r="B8" s="19" t="s">
        <v>24</v>
      </c>
      <c r="C8" s="19" t="s">
        <v>9</v>
      </c>
      <c r="D8" s="20">
        <v>535</v>
      </c>
    </row>
    <row r="9" spans="1:10">
      <c r="A9" s="19" t="s">
        <v>1</v>
      </c>
      <c r="B9" s="19" t="s">
        <v>10</v>
      </c>
      <c r="C9" s="19" t="s">
        <v>9</v>
      </c>
      <c r="D9" s="20">
        <v>550</v>
      </c>
    </row>
    <row r="10" spans="1:10">
      <c r="A10" s="19" t="s">
        <v>1</v>
      </c>
      <c r="B10" s="19" t="s">
        <v>11</v>
      </c>
      <c r="C10" s="19" t="s">
        <v>9</v>
      </c>
      <c r="D10" s="20">
        <v>517</v>
      </c>
    </row>
    <row r="11" spans="1:10">
      <c r="A11" s="19" t="s">
        <v>1</v>
      </c>
      <c r="B11" s="19" t="s">
        <v>36</v>
      </c>
      <c r="C11" s="19" t="s">
        <v>12</v>
      </c>
      <c r="D11" s="20">
        <v>449</v>
      </c>
    </row>
    <row r="12" spans="1:10">
      <c r="A12" s="19" t="s">
        <v>1</v>
      </c>
      <c r="B12" s="19" t="s">
        <v>24</v>
      </c>
      <c r="C12" s="19" t="s">
        <v>12</v>
      </c>
      <c r="D12" s="20">
        <v>410</v>
      </c>
    </row>
    <row r="13" spans="1:10">
      <c r="A13" s="19" t="s">
        <v>3</v>
      </c>
      <c r="B13" s="19" t="s">
        <v>24</v>
      </c>
      <c r="C13" s="19" t="s">
        <v>12</v>
      </c>
      <c r="D13" s="20">
        <v>435</v>
      </c>
    </row>
    <row r="14" spans="1:10">
      <c r="A14" s="19" t="s">
        <v>3</v>
      </c>
      <c r="B14" s="19" t="s">
        <v>22</v>
      </c>
      <c r="C14" s="19" t="s">
        <v>9</v>
      </c>
      <c r="D14" s="20">
        <v>468</v>
      </c>
    </row>
    <row r="15" spans="1:10">
      <c r="A15" s="19" t="s">
        <v>4</v>
      </c>
      <c r="B15" s="19" t="s">
        <v>25</v>
      </c>
      <c r="C15" s="19" t="s">
        <v>9</v>
      </c>
      <c r="D15" s="20">
        <v>568</v>
      </c>
    </row>
    <row r="16" spans="1:10">
      <c r="A16" s="19" t="s">
        <v>4</v>
      </c>
      <c r="B16" s="19" t="s">
        <v>23</v>
      </c>
      <c r="C16" s="19" t="s">
        <v>9</v>
      </c>
      <c r="D16" s="20">
        <v>432</v>
      </c>
    </row>
    <row r="17" spans="1:10">
      <c r="A17" s="19" t="s">
        <v>4</v>
      </c>
      <c r="B17" s="19" t="s">
        <v>23</v>
      </c>
      <c r="C17" s="19" t="s">
        <v>9</v>
      </c>
      <c r="D17" s="20">
        <v>431</v>
      </c>
    </row>
    <row r="18" spans="1:10">
      <c r="A18" s="19" t="s">
        <v>4</v>
      </c>
      <c r="B18" s="19" t="s">
        <v>25</v>
      </c>
      <c r="C18" s="19" t="s">
        <v>12</v>
      </c>
      <c r="D18" s="20">
        <v>479</v>
      </c>
    </row>
    <row r="19" spans="1:10">
      <c r="A19" s="19" t="s">
        <v>4</v>
      </c>
      <c r="B19" s="19" t="s">
        <v>11</v>
      </c>
      <c r="C19" s="19" t="s">
        <v>12</v>
      </c>
      <c r="D19" s="20">
        <v>471</v>
      </c>
      <c r="I19" s="16"/>
      <c r="J19" s="16"/>
    </row>
    <row r="20" spans="1:10">
      <c r="A20" s="19" t="s">
        <v>5</v>
      </c>
      <c r="B20" s="19" t="s">
        <v>22</v>
      </c>
      <c r="C20" s="19" t="s">
        <v>9</v>
      </c>
      <c r="D20" s="20">
        <v>534</v>
      </c>
      <c r="I20" s="16"/>
      <c r="J20" s="16"/>
    </row>
    <row r="21" spans="1:10">
      <c r="A21" s="19" t="s">
        <v>5</v>
      </c>
      <c r="B21" s="19" t="s">
        <v>23</v>
      </c>
      <c r="C21" s="19" t="s">
        <v>12</v>
      </c>
      <c r="D21" s="20">
        <v>409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8" ma:contentTypeDescription="Create a new document." ma:contentTypeScope="" ma:versionID="8aa3f68585f3313fa3d6d5d948255aef">
  <xsd:schema xmlns:xsd="http://www.w3.org/2001/XMLSchema" xmlns:xs="http://www.w3.org/2001/XMLSchema" xmlns:p="http://schemas.microsoft.com/office/2006/metadata/properties" xmlns:ns2="8602ebc8-99ea-4c12-aabd-36e02eea0ec4" xmlns:ns3="8ea0a048-5e79-414d-a984-5fa877d55858" targetNamespace="http://schemas.microsoft.com/office/2006/metadata/properties" ma:root="true" ma:fieldsID="8c75791bf4f61cd10d82e907445600a7" ns2:_="" ns3:_="">
    <xsd:import namespace="8602ebc8-99ea-4c12-aabd-36e02eea0ec4"/>
    <xsd:import namespace="8ea0a048-5e79-414d-a984-5fa877d55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4d8f9d6-9daa-4c01-95ba-9fd911da66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0a048-5e79-414d-a984-5fa877d55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9c6fd0d-bccc-4929-be17-09f5c5a8f8af}" ma:internalName="TaxCatchAll" ma:showField="CatchAllData" ma:web="8ea0a048-5e79-414d-a984-5fa877d558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1411E2-01B7-46C0-9C06-D24DBF688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8ea0a048-5e79-414d-a984-5fa877d55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2B7074-2A0B-4818-A387-5F7DF5117920}">
  <ds:schemaRefs>
    <ds:schemaRef ds:uri="http://schemas.microsoft.com/PowerBIAddIn"/>
  </ds:schemaRefs>
</ds:datastoreItem>
</file>

<file path=customXml/itemProps3.xml><?xml version="1.0" encoding="utf-8"?>
<ds:datastoreItem xmlns:ds="http://schemas.openxmlformats.org/officeDocument/2006/customXml" ds:itemID="{186FA3B0-77AF-46DD-B23B-287D19FAF0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More --&gt;</vt:lpstr>
      <vt:lpstr>COUNTIFS</vt:lpstr>
      <vt:lpstr>Dates</vt:lpstr>
      <vt:lpstr>Contains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This file is part of the comprehensive courses offered at XelPlus.com, designed to enhance your Excel skills.</dc:description>
  <dcterms:created xsi:type="dcterms:W3CDTF">2016-11-30T10:58:30Z</dcterms:created>
  <dcterms:modified xsi:type="dcterms:W3CDTF">2024-07-31T08:04:59Z</dcterms:modified>
</cp:coreProperties>
</file>