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ris\Desktop\MSC\"/>
    </mc:Choice>
  </mc:AlternateContent>
  <xr:revisionPtr revIDLastSave="0" documentId="13_ncr:1_{E909D289-0614-4E73-88EE-717B76FD16A1}" xr6:coauthVersionLast="47" xr6:coauthVersionMax="47" xr10:uidLastSave="{00000000-0000-0000-0000-000000000000}"/>
  <bookViews>
    <workbookView xWindow="-108" yWindow="-108" windowWidth="23256" windowHeight="12456" activeTab="4" xr2:uid="{C4FA3628-33F5-4E4B-A8E5-28AA8BD6685E}"/>
  </bookViews>
  <sheets>
    <sheet name="ΠΡΩΤΟ ΠΡΟΒΛΗΜΑ" sheetId="1" r:id="rId1"/>
    <sheet name="ΔΕΥΤΕΡΟ ΠΡΟΒΛΗΜΑ" sheetId="2" r:id="rId2"/>
    <sheet name="MAXIMIN" sheetId="3" r:id="rId3"/>
    <sheet name="ΑΝΑΜΕΝΟΜΕΝΟ ΚΕΡΔΟΣ" sheetId="4" r:id="rId4"/>
    <sheet name="WORD ΑΣΚΗΣΗ" sheetId="5" r:id="rId5"/>
  </sheets>
  <definedNames>
    <definedName name="solver_adj" localSheetId="1" hidden="1">'ΔΕΥΤΕΡΟ ΠΡΟΒΛΗΜΑ'!$A$2:$H$2</definedName>
    <definedName name="solver_adj" localSheetId="0" hidden="1">'ΠΡΩΤΟ ΠΡΟΒΛΗΜΑ'!$A$2:$Y$2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'ΔΕΥΤΕΡΟ ΠΡΟΒΛΗΜΑ'!$A$2:$H$2</definedName>
    <definedName name="solver_lhs1" localSheetId="0" hidden="1">'ΠΡΩΤΟ ΠΡΟΒΛΗΜΑ'!$A$2:$Y$2</definedName>
    <definedName name="solver_lhs2" localSheetId="1" hidden="1">'ΔΕΥΤΕΡΟ ΠΡΟΒΛΗΜΑ'!$I$5:$I$6</definedName>
    <definedName name="solver_lhs2" localSheetId="0" hidden="1">'ΠΡΩΤΟ ΠΡΟΒΛΗΜΑ'!$Z$5:$Z$13</definedName>
    <definedName name="solver_lhs3" localSheetId="1" hidden="1">'ΔΕΥΤΕΡΟ ΠΡΟΒΛΗΜΑ'!$I$7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3</definedName>
    <definedName name="solver_num" localSheetId="0" hidden="1">2</definedName>
    <definedName name="solver_nwt" localSheetId="1" hidden="1">1</definedName>
    <definedName name="solver_nwt" localSheetId="0" hidden="1">1</definedName>
    <definedName name="solver_opt" localSheetId="1" hidden="1">'ΔΕΥΤΕΡΟ ΠΡΟΒΛΗΜΑ'!$I$3</definedName>
    <definedName name="solver_opt" localSheetId="0" hidden="1">'ΠΡΩΤΟ ΠΡΟΒΛΗΜΑ'!$Z$3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5</definedName>
    <definedName name="solver_rel1" localSheetId="0" hidden="1">5</definedName>
    <definedName name="solver_rel2" localSheetId="1" hidden="1">1</definedName>
    <definedName name="solver_rel2" localSheetId="0" hidden="1">2</definedName>
    <definedName name="solver_rel3" localSheetId="1" hidden="1">3</definedName>
    <definedName name="solver_rhs1" localSheetId="1" hidden="1">"δυαδικός"</definedName>
    <definedName name="solver_rhs1" localSheetId="0" hidden="1">"δυαδικός"</definedName>
    <definedName name="solver_rhs2" localSheetId="1" hidden="1">'ΔΕΥΤΕΡΟ ΠΡΟΒΛΗΜΑ'!$K$5:$K$6</definedName>
    <definedName name="solver_rhs2" localSheetId="0" hidden="1">'ΠΡΩΤΟ ΠΡΟΒΛΗΜΑ'!$AB$5:$AB$13</definedName>
    <definedName name="solver_rhs3" localSheetId="1" hidden="1">'ΔΕΥΤΕΡΟ ΠΡΟΒΛΗΜΑ'!$K$7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" i="5" l="1"/>
  <c r="L12" i="5"/>
  <c r="L13" i="5"/>
  <c r="L14" i="5"/>
  <c r="L11" i="5"/>
  <c r="I11" i="5"/>
  <c r="J11" i="5"/>
  <c r="K11" i="5"/>
  <c r="I12" i="5"/>
  <c r="J12" i="5"/>
  <c r="K12" i="5"/>
  <c r="I13" i="5"/>
  <c r="J13" i="5"/>
  <c r="K13" i="5"/>
  <c r="I14" i="5"/>
  <c r="J14" i="5"/>
  <c r="K14" i="5"/>
  <c r="H12" i="5"/>
  <c r="H13" i="5"/>
  <c r="H14" i="5"/>
  <c r="H11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2" i="5"/>
  <c r="D6" i="5"/>
  <c r="F12" i="4"/>
  <c r="E6" i="4"/>
  <c r="E7" i="4"/>
  <c r="E12" i="4"/>
  <c r="E13" i="4"/>
  <c r="E14" i="4"/>
  <c r="E5" i="4"/>
  <c r="S5" i="3"/>
  <c r="S6" i="3"/>
  <c r="S4" i="3"/>
  <c r="F10" i="3"/>
  <c r="E11" i="3"/>
  <c r="E12" i="3"/>
  <c r="E10" i="3"/>
  <c r="C10" i="3"/>
  <c r="D10" i="3"/>
  <c r="C11" i="3"/>
  <c r="D11" i="3"/>
  <c r="C12" i="3"/>
  <c r="D12" i="3"/>
  <c r="B11" i="3"/>
  <c r="B12" i="3"/>
  <c r="B10" i="3"/>
  <c r="E4" i="3"/>
  <c r="E5" i="3"/>
  <c r="E3" i="3"/>
  <c r="F3" i="3" s="1"/>
  <c r="I5" i="2"/>
  <c r="I6" i="2"/>
  <c r="I7" i="2"/>
  <c r="I3" i="2"/>
  <c r="Z5" i="1"/>
  <c r="Z6" i="1"/>
  <c r="Z7" i="1"/>
  <c r="Z8" i="1"/>
  <c r="Z9" i="1"/>
  <c r="Z10" i="1"/>
  <c r="Z11" i="1"/>
  <c r="Z12" i="1"/>
  <c r="Z13" i="1"/>
  <c r="Z3" i="1"/>
</calcChain>
</file>

<file path=xl/sharedStrings.xml><?xml version="1.0" encoding="utf-8"?>
<sst xmlns="http://schemas.openxmlformats.org/spreadsheetml/2006/main" count="74" uniqueCount="53">
  <si>
    <t>X11</t>
  </si>
  <si>
    <t>X12</t>
  </si>
  <si>
    <t>X13</t>
  </si>
  <si>
    <t>X14</t>
  </si>
  <si>
    <t>X15</t>
  </si>
  <si>
    <t>X21</t>
  </si>
  <si>
    <t>X22</t>
  </si>
  <si>
    <t>X23</t>
  </si>
  <si>
    <t>X24</t>
  </si>
  <si>
    <t>X25</t>
  </si>
  <si>
    <t>X31</t>
  </si>
  <si>
    <t>X32</t>
  </si>
  <si>
    <t>X33</t>
  </si>
  <si>
    <t>X34</t>
  </si>
  <si>
    <t>X41</t>
  </si>
  <si>
    <t>X42</t>
  </si>
  <si>
    <t>X43</t>
  </si>
  <si>
    <t>X44</t>
  </si>
  <si>
    <t>X45</t>
  </si>
  <si>
    <t>X51</t>
  </si>
  <si>
    <t>X52</t>
  </si>
  <si>
    <t>X53</t>
  </si>
  <si>
    <t>X54</t>
  </si>
  <si>
    <t>X55</t>
  </si>
  <si>
    <t>X35</t>
  </si>
  <si>
    <t>=</t>
  </si>
  <si>
    <t>Χ1</t>
  </si>
  <si>
    <t>Χ2</t>
  </si>
  <si>
    <t>Χ3</t>
  </si>
  <si>
    <t>Χ4</t>
  </si>
  <si>
    <t>Χ5</t>
  </si>
  <si>
    <t>Χ6</t>
  </si>
  <si>
    <t>Χ7</t>
  </si>
  <si>
    <t>Χ8</t>
  </si>
  <si>
    <t>&lt;=</t>
  </si>
  <si>
    <t>&gt;=</t>
  </si>
  <si>
    <t>ΖΗΤΗΣΗ</t>
  </si>
  <si>
    <t>ΠΑΡΑΓΩΓΗ</t>
  </si>
  <si>
    <t>MIN</t>
  </si>
  <si>
    <t>MAX</t>
  </si>
  <si>
    <t>MAXIMIN</t>
  </si>
  <si>
    <t>MINIMAX</t>
  </si>
  <si>
    <t>ΜΟ</t>
  </si>
  <si>
    <t>ΠΙΝΑΚΑΣ ΚΕΡΔΩΝ</t>
  </si>
  <si>
    <t>ΠΙΝΑΚΑΣ ΚΟΣΤΟΥΣ ΕΥΚΑΙΡΙΑΣ</t>
  </si>
  <si>
    <t>ΠΙΘΑΝΟΤΗΤΑ</t>
  </si>
  <si>
    <t>ΑΝΑΜΕΝΟΜΕΝΟ ΚΕΡΔΟΣ</t>
  </si>
  <si>
    <t>ΑΝΑΜΕΝΟΜΕΝΟ ΚΟΣΤΟΣ ΕΥΚΑΙΡΙΑΣ</t>
  </si>
  <si>
    <t>ΚΟΣΤΟΣ ΑΠΟΚΤΗΣΗΣ</t>
  </si>
  <si>
    <t>ΕΣΟΔΑ ΠΩΛΗΣΕΩΝ</t>
  </si>
  <si>
    <t>ΚΕΡΔΟΣ</t>
  </si>
  <si>
    <t>ΚΟΣΤΟΣ ΕΥΚΑΙΡΙΑΣ</t>
  </si>
  <si>
    <t>ΜΑΧ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</si>
</sst>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</xdr:colOff>
      <xdr:row>0</xdr:row>
      <xdr:rowOff>121920</xdr:rowOff>
    </xdr:from>
    <xdr:to>
      <xdr:col>13</xdr:col>
      <xdr:colOff>15240</xdr:colOff>
      <xdr:row>13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F552AB0-F542-520D-7A4F-F3613AD52AC3}"/>
            </a:ext>
          </a:extLst>
        </xdr:cNvPr>
        <xdr:cNvSpPr txBox="1"/>
      </xdr:nvSpPr>
      <xdr:spPr>
        <a:xfrm>
          <a:off x="4594860" y="121920"/>
          <a:ext cx="3611880" cy="2255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 kern="1200"/>
            <a:t>.ΠΑΡΑΓΩΓΗ 2 ΚΑΙ</a:t>
          </a:r>
          <a:r>
            <a:rPr lang="el-GR" sz="1100" kern="1200" baseline="0"/>
            <a:t> ΖΗΤΗΣΗ 3 ΤΟ ΚΟΣΤΟΣ ΕΥΚΑΡΙΑΣ ΕΙΝΑΙ 9000 (15000-6000) </a:t>
          </a:r>
          <a:r>
            <a:rPr lang="en-US" sz="1100" kern="1200" baseline="0"/>
            <a:t>(D5-D4)</a:t>
          </a:r>
        </a:p>
        <a:p>
          <a:r>
            <a:rPr lang="el-GR" sz="1100" b="1" kern="1200"/>
            <a:t>ΠΙΝΑΚΑΣ</a:t>
          </a:r>
          <a:r>
            <a:rPr lang="el-GR" sz="1100" b="1" kern="1200" baseline="0"/>
            <a:t> 1 ΕΙΝΑΙ Ο ΠΙΝΑΚΑΣ ΚΕΡΔΩΝ </a:t>
          </a:r>
          <a:r>
            <a:rPr lang="el-GR" sz="1100" kern="1200" baseline="0"/>
            <a:t>ΚΑΙ ΚΑΝΩ </a:t>
          </a:r>
          <a:r>
            <a:rPr lang="en-US" sz="1100" kern="1200" baseline="0"/>
            <a:t>MAXIMIN,</a:t>
          </a:r>
        </a:p>
        <a:p>
          <a:r>
            <a:rPr lang="el-GR" sz="1100" b="1" kern="1200" baseline="0"/>
            <a:t>ΠΙΝΑΚΑΣ 2 ΕΙΝΑΙ Ο ΠΙΝΑΚΑΣ ΚΟΣΤΟΥ ΕΥΚΑΙΡΙΑΣ </a:t>
          </a:r>
          <a:r>
            <a:rPr lang="el-GR" sz="1100" kern="1200" baseline="0"/>
            <a:t>ΚΑΙ ΚΑΝΩ </a:t>
          </a:r>
          <a:r>
            <a:rPr lang="en-US" sz="1100" kern="1200" baseline="0"/>
            <a:t>MINIMAX,</a:t>
          </a:r>
        </a:p>
        <a:p>
          <a:r>
            <a:rPr lang="el-GR" sz="1100" b="1" kern="1200" baseline="0"/>
            <a:t>ΜΕΣΟΣ ΟΡΟΣ ΚΕΡΔΩΝ ΑΠΟ ΠΙΝΑΚΑ 1, ΠΡΕΠΕΙ ΝΑ ΕΙΝΑΙ ΙΣΟΠΙΘΑΝΑ ΤΑ ΣΕΝΑΡΙΑ</a:t>
          </a:r>
          <a:endParaRPr lang="el-GR" sz="1100" b="1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83820</xdr:colOff>
      <xdr:row>0</xdr:row>
      <xdr:rowOff>137160</xdr:rowOff>
    </xdr:from>
    <xdr:to>
      <xdr:col>14</xdr:col>
      <xdr:colOff>556260</xdr:colOff>
      <xdr:row>9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01A08CE-B209-17C4-E85C-5C179CF848A3}"/>
            </a:ext>
          </a:extLst>
        </xdr:cNvPr>
        <xdr:cNvSpPr txBox="1"/>
      </xdr:nvSpPr>
      <xdr:spPr>
        <a:xfrm>
          <a:off x="5189220" y="137160"/>
          <a:ext cx="4130040" cy="1661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 b="1" kern="1200"/>
            <a:t>0.2Χ 5000</a:t>
          </a:r>
          <a:r>
            <a:rPr lang="el-GR" sz="1100" b="1" kern="1200" baseline="0"/>
            <a:t> + 0.5Χ10000 + 0.3 Χ 15000 = 10500 </a:t>
          </a:r>
          <a:r>
            <a:rPr lang="el-GR" sz="1100" kern="1200" baseline="0"/>
            <a:t>ΑΝΑΜΕΝΟΜΕΝΟ ΚΕΡΔΟΣ </a:t>
          </a:r>
          <a:r>
            <a:rPr lang="el-GR" sz="1100" b="1" kern="1200" baseline="0"/>
            <a:t>ΜΕ ΑΡΙΣΤΗ ΠΛΗΡΟΦΟΡΗΣΗ</a:t>
          </a:r>
          <a:r>
            <a:rPr lang="el-GR" sz="1100" kern="1200" baseline="0"/>
            <a:t>.</a:t>
          </a:r>
          <a:endParaRPr lang="el-GR" sz="1100" kern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434340</xdr:colOff>
      <xdr:row>8</xdr:row>
      <xdr:rowOff>53340</xdr:rowOff>
    </xdr:from>
    <xdr:to>
      <xdr:col>17</xdr:col>
      <xdr:colOff>22860</xdr:colOff>
      <xdr:row>15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4A8AD39-E944-5486-2B8D-B7FCDB31084A}"/>
            </a:ext>
          </a:extLst>
        </xdr:cNvPr>
        <xdr:cNvSpPr txBox="1"/>
      </xdr:nvSpPr>
      <xdr:spPr>
        <a:xfrm>
          <a:off x="9547860" y="1516380"/>
          <a:ext cx="2026920" cy="1394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 kern="1200"/>
            <a:t>ΕΠΙΛΕΓΩ ΤΗΝ</a:t>
          </a:r>
          <a:r>
            <a:rPr lang="el-GR" sz="1100" kern="1200" baseline="0"/>
            <a:t> ΠΑΡΑΓΩΓΗ 2</a:t>
          </a:r>
        </a:p>
        <a:p>
          <a:r>
            <a:rPr lang="el-GR" sz="1100" kern="1200" baseline="0"/>
            <a:t>ΜΕΓΙΣΤΟΠΟΙΕΙ ΤΟ ΚΟΣΤΟΣ ΕΥΚΑΙΡΙΑΣ</a:t>
          </a:r>
          <a:endParaRPr lang="el-GR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80C8-5E48-411E-9A5B-4F7C2F5E9E2B}">
  <dimension ref="A1:AB13"/>
  <sheetViews>
    <sheetView topLeftCell="F1" workbookViewId="0">
      <selection activeCell="J19" sqref="J19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24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8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</row>
    <row r="3" spans="1:28" x14ac:dyDescent="0.3">
      <c r="A3">
        <v>26</v>
      </c>
      <c r="B3">
        <v>14</v>
      </c>
      <c r="C3">
        <v>10</v>
      </c>
      <c r="D3">
        <v>12</v>
      </c>
      <c r="E3">
        <v>9</v>
      </c>
      <c r="F3">
        <v>31</v>
      </c>
      <c r="G3">
        <v>27</v>
      </c>
      <c r="H3">
        <v>30</v>
      </c>
      <c r="I3">
        <v>14</v>
      </c>
      <c r="J3">
        <v>16</v>
      </c>
      <c r="K3">
        <v>20</v>
      </c>
      <c r="L3">
        <v>16</v>
      </c>
      <c r="M3">
        <v>25</v>
      </c>
      <c r="N3">
        <v>16</v>
      </c>
      <c r="O3">
        <v>10</v>
      </c>
      <c r="P3">
        <v>17</v>
      </c>
      <c r="Q3">
        <v>12</v>
      </c>
      <c r="R3">
        <v>21</v>
      </c>
      <c r="S3">
        <v>30</v>
      </c>
      <c r="T3">
        <v>25</v>
      </c>
      <c r="U3">
        <v>15</v>
      </c>
      <c r="V3">
        <v>18</v>
      </c>
      <c r="W3">
        <v>16</v>
      </c>
      <c r="X3">
        <v>25</v>
      </c>
      <c r="Y3">
        <v>30</v>
      </c>
      <c r="Z3">
        <f>SUMPRODUCT(A3:Y3,$A$2:$Y$2)</f>
        <v>120</v>
      </c>
    </row>
    <row r="4" spans="1:28" x14ac:dyDescent="0.3">
      <c r="A4">
        <v>1</v>
      </c>
      <c r="B4">
        <v>1</v>
      </c>
      <c r="C4">
        <v>1</v>
      </c>
      <c r="D4">
        <v>1</v>
      </c>
      <c r="E4">
        <v>1</v>
      </c>
    </row>
    <row r="5" spans="1:28" x14ac:dyDescent="0.3">
      <c r="F5">
        <v>1</v>
      </c>
      <c r="G5">
        <v>1</v>
      </c>
      <c r="H5">
        <v>1</v>
      </c>
      <c r="I5">
        <v>1</v>
      </c>
      <c r="J5">
        <v>1</v>
      </c>
      <c r="Z5">
        <f t="shared" ref="Z5:Z13" si="0">SUMPRODUCT(A5:Y5,$A$2:$Y$2)</f>
        <v>1</v>
      </c>
      <c r="AA5" t="s">
        <v>25</v>
      </c>
      <c r="AB5">
        <v>1</v>
      </c>
    </row>
    <row r="6" spans="1:28" x14ac:dyDescent="0.3">
      <c r="K6">
        <v>1</v>
      </c>
      <c r="L6">
        <v>1</v>
      </c>
      <c r="M6">
        <v>1</v>
      </c>
      <c r="N6">
        <v>1</v>
      </c>
      <c r="O6">
        <v>1</v>
      </c>
      <c r="Z6">
        <f t="shared" si="0"/>
        <v>1</v>
      </c>
      <c r="AA6" t="s">
        <v>25</v>
      </c>
      <c r="AB6">
        <v>1</v>
      </c>
    </row>
    <row r="7" spans="1:28" x14ac:dyDescent="0.3">
      <c r="P7">
        <v>1</v>
      </c>
      <c r="Q7">
        <v>1</v>
      </c>
      <c r="R7">
        <v>1</v>
      </c>
      <c r="S7">
        <v>1</v>
      </c>
      <c r="T7">
        <v>1</v>
      </c>
      <c r="Z7">
        <f t="shared" si="0"/>
        <v>1</v>
      </c>
      <c r="AA7" t="s">
        <v>25</v>
      </c>
      <c r="AB7">
        <v>1</v>
      </c>
    </row>
    <row r="8" spans="1:28" x14ac:dyDescent="0.3">
      <c r="U8">
        <v>1</v>
      </c>
      <c r="V8">
        <v>1</v>
      </c>
      <c r="W8">
        <v>1</v>
      </c>
      <c r="X8">
        <v>1</v>
      </c>
      <c r="Y8">
        <v>1</v>
      </c>
      <c r="Z8">
        <f t="shared" si="0"/>
        <v>1</v>
      </c>
      <c r="AA8" t="s">
        <v>25</v>
      </c>
      <c r="AB8">
        <v>1</v>
      </c>
    </row>
    <row r="9" spans="1:28" x14ac:dyDescent="0.3">
      <c r="A9">
        <v>1</v>
      </c>
      <c r="F9">
        <v>1</v>
      </c>
      <c r="K9">
        <v>1</v>
      </c>
      <c r="P9">
        <v>1</v>
      </c>
      <c r="U9">
        <v>1</v>
      </c>
      <c r="Z9">
        <f t="shared" si="0"/>
        <v>1</v>
      </c>
      <c r="AA9" t="s">
        <v>25</v>
      </c>
      <c r="AB9">
        <v>1</v>
      </c>
    </row>
    <row r="10" spans="1:28" x14ac:dyDescent="0.3">
      <c r="B10">
        <v>1</v>
      </c>
      <c r="G10">
        <v>1</v>
      </c>
      <c r="L10">
        <v>1</v>
      </c>
      <c r="Q10">
        <v>1</v>
      </c>
      <c r="V10">
        <v>1</v>
      </c>
      <c r="Z10">
        <f t="shared" si="0"/>
        <v>1</v>
      </c>
      <c r="AA10" t="s">
        <v>25</v>
      </c>
      <c r="AB10">
        <v>1</v>
      </c>
    </row>
    <row r="11" spans="1:28" x14ac:dyDescent="0.3">
      <c r="C11">
        <v>1</v>
      </c>
      <c r="H11">
        <v>1</v>
      </c>
      <c r="M11">
        <v>1</v>
      </c>
      <c r="R11">
        <v>1</v>
      </c>
      <c r="W11">
        <v>1</v>
      </c>
      <c r="Z11">
        <f t="shared" si="0"/>
        <v>1</v>
      </c>
      <c r="AA11" t="s">
        <v>25</v>
      </c>
      <c r="AB11">
        <v>1</v>
      </c>
    </row>
    <row r="12" spans="1:28" x14ac:dyDescent="0.3">
      <c r="D12">
        <v>1</v>
      </c>
      <c r="I12">
        <v>1</v>
      </c>
      <c r="N12">
        <v>1</v>
      </c>
      <c r="S12">
        <v>1</v>
      </c>
      <c r="X12">
        <v>1</v>
      </c>
      <c r="Z12">
        <f t="shared" si="0"/>
        <v>1</v>
      </c>
      <c r="AA12" t="s">
        <v>25</v>
      </c>
      <c r="AB12">
        <v>1</v>
      </c>
    </row>
    <row r="13" spans="1:28" x14ac:dyDescent="0.3">
      <c r="E13">
        <v>1</v>
      </c>
      <c r="J13">
        <v>1</v>
      </c>
      <c r="O13">
        <v>1</v>
      </c>
      <c r="T13">
        <v>1</v>
      </c>
      <c r="Y13">
        <v>1</v>
      </c>
      <c r="Z13">
        <f t="shared" si="0"/>
        <v>1</v>
      </c>
      <c r="AA13" t="s">
        <v>25</v>
      </c>
      <c r="AB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9CBF-C323-45DB-8EBF-1E143EB56FD4}">
  <dimension ref="A1:L8"/>
  <sheetViews>
    <sheetView topLeftCell="A2" workbookViewId="0">
      <selection activeCell="H26" sqref="H25:H26"/>
    </sheetView>
  </sheetViews>
  <sheetFormatPr defaultRowHeight="14.4" x14ac:dyDescent="0.3"/>
  <cols>
    <col min="9" max="9" width="9.109375" customWidth="1"/>
    <col min="12" max="12" width="22.109375" bestFit="1" customWidth="1"/>
  </cols>
  <sheetData>
    <row r="1" spans="1:12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12" x14ac:dyDescent="0.3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</row>
    <row r="3" spans="1:12" x14ac:dyDescent="0.3">
      <c r="A3">
        <v>40</v>
      </c>
      <c r="B3">
        <v>10</v>
      </c>
      <c r="C3">
        <v>80</v>
      </c>
      <c r="D3">
        <v>50</v>
      </c>
      <c r="E3">
        <v>20</v>
      </c>
      <c r="F3">
        <v>5</v>
      </c>
      <c r="G3">
        <v>80</v>
      </c>
      <c r="H3">
        <v>100</v>
      </c>
      <c r="I3">
        <f>SUMPRODUCT(A3:H3,$A$2:$H$2)</f>
        <v>240</v>
      </c>
    </row>
    <row r="5" spans="1:12" x14ac:dyDescent="0.3">
      <c r="A5">
        <v>80</v>
      </c>
      <c r="B5">
        <v>15</v>
      </c>
      <c r="C5">
        <v>120</v>
      </c>
      <c r="D5">
        <v>65</v>
      </c>
      <c r="E5">
        <v>20</v>
      </c>
      <c r="F5">
        <v>10</v>
      </c>
      <c r="G5">
        <v>60</v>
      </c>
      <c r="H5">
        <v>100</v>
      </c>
      <c r="I5">
        <f t="shared" ref="I5:I7" si="0">SUMPRODUCT(A5:H5,$A$2:$H$2)</f>
        <v>320</v>
      </c>
      <c r="J5" t="s">
        <v>34</v>
      </c>
      <c r="K5">
        <v>320</v>
      </c>
    </row>
    <row r="6" spans="1:12" x14ac:dyDescent="0.3">
      <c r="G6">
        <v>1</v>
      </c>
      <c r="H6">
        <v>1</v>
      </c>
      <c r="I6">
        <f t="shared" si="0"/>
        <v>1</v>
      </c>
      <c r="J6" t="s">
        <v>34</v>
      </c>
      <c r="K6">
        <v>1</v>
      </c>
    </row>
    <row r="7" spans="1:12" x14ac:dyDescent="0.3">
      <c r="A7">
        <v>1</v>
      </c>
      <c r="D7">
        <v>-1</v>
      </c>
      <c r="I7">
        <f t="shared" si="0"/>
        <v>1</v>
      </c>
      <c r="J7" t="s">
        <v>35</v>
      </c>
      <c r="K7">
        <v>0</v>
      </c>
      <c r="L7" s="1"/>
    </row>
    <row r="8" spans="1:12" x14ac:dyDescent="0.3">
      <c r="L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7F81-A02F-407D-9A82-8E687BEDD433}">
  <dimension ref="A1:S12"/>
  <sheetViews>
    <sheetView workbookViewId="0">
      <selection activeCell="B10" sqref="B10"/>
    </sheetView>
  </sheetViews>
  <sheetFormatPr defaultRowHeight="14.4" x14ac:dyDescent="0.3"/>
  <cols>
    <col min="1" max="1" width="12.77734375" customWidth="1"/>
    <col min="6" max="6" width="9.6640625" bestFit="1" customWidth="1"/>
    <col min="15" max="15" width="9.5546875" bestFit="1" customWidth="1"/>
  </cols>
  <sheetData>
    <row r="1" spans="1:19" x14ac:dyDescent="0.3">
      <c r="C1" t="s">
        <v>36</v>
      </c>
      <c r="D1" s="1" t="s">
        <v>43</v>
      </c>
    </row>
    <row r="2" spans="1:19" x14ac:dyDescent="0.3">
      <c r="A2" t="s">
        <v>37</v>
      </c>
      <c r="B2" s="3">
        <v>1</v>
      </c>
      <c r="C2" s="3">
        <v>2</v>
      </c>
      <c r="D2" s="3">
        <v>3</v>
      </c>
      <c r="E2" t="s">
        <v>38</v>
      </c>
      <c r="F2" s="5" t="s">
        <v>40</v>
      </c>
      <c r="Q2" t="s">
        <v>36</v>
      </c>
      <c r="R2" s="1" t="s">
        <v>43</v>
      </c>
    </row>
    <row r="3" spans="1:19" x14ac:dyDescent="0.3">
      <c r="A3" s="2">
        <v>1</v>
      </c>
      <c r="B3">
        <v>5000</v>
      </c>
      <c r="C3">
        <v>1000</v>
      </c>
      <c r="D3">
        <v>-3000</v>
      </c>
      <c r="E3" s="4">
        <f>MIN(B3:D3)</f>
        <v>-3000</v>
      </c>
      <c r="F3" s="4">
        <f>MAX(E3:E5)</f>
        <v>-3000</v>
      </c>
      <c r="O3" t="s">
        <v>37</v>
      </c>
      <c r="P3" s="3">
        <v>1</v>
      </c>
      <c r="Q3" s="3">
        <v>2</v>
      </c>
      <c r="R3" s="3">
        <v>3</v>
      </c>
      <c r="S3" s="5" t="s">
        <v>42</v>
      </c>
    </row>
    <row r="4" spans="1:19" x14ac:dyDescent="0.3">
      <c r="A4" s="2">
        <v>2</v>
      </c>
      <c r="B4">
        <v>-5000</v>
      </c>
      <c r="C4">
        <v>10000</v>
      </c>
      <c r="D4">
        <v>6000</v>
      </c>
      <c r="E4">
        <f>MIN(B4:D4)</f>
        <v>-5000</v>
      </c>
      <c r="O4" s="2">
        <v>1</v>
      </c>
      <c r="P4">
        <v>5000</v>
      </c>
      <c r="Q4">
        <v>1000</v>
      </c>
      <c r="R4">
        <v>-3000</v>
      </c>
      <c r="S4">
        <f>AVERAGE(P4:R4)</f>
        <v>1000</v>
      </c>
    </row>
    <row r="5" spans="1:19" x14ac:dyDescent="0.3">
      <c r="A5" s="2">
        <v>3</v>
      </c>
      <c r="B5">
        <v>-15000</v>
      </c>
      <c r="C5">
        <v>0</v>
      </c>
      <c r="D5">
        <v>15000</v>
      </c>
      <c r="E5">
        <f>MIN(B5:D5)</f>
        <v>-15000</v>
      </c>
      <c r="O5" s="2">
        <v>2</v>
      </c>
      <c r="P5">
        <v>-5000</v>
      </c>
      <c r="Q5">
        <v>10000</v>
      </c>
      <c r="R5">
        <v>6000</v>
      </c>
      <c r="S5">
        <f t="shared" ref="S5:S6" si="0">AVERAGE(P5:R5)</f>
        <v>3666.6666666666665</v>
      </c>
    </row>
    <row r="6" spans="1:19" x14ac:dyDescent="0.3">
      <c r="O6" s="2">
        <v>3</v>
      </c>
      <c r="P6">
        <v>-15000</v>
      </c>
      <c r="Q6">
        <v>0</v>
      </c>
      <c r="R6">
        <v>15000</v>
      </c>
      <c r="S6">
        <f t="shared" si="0"/>
        <v>0</v>
      </c>
    </row>
    <row r="8" spans="1:19" x14ac:dyDescent="0.3">
      <c r="C8" t="s">
        <v>36</v>
      </c>
      <c r="D8" s="1" t="s">
        <v>44</v>
      </c>
    </row>
    <row r="9" spans="1:19" x14ac:dyDescent="0.3">
      <c r="A9" t="s">
        <v>37</v>
      </c>
      <c r="B9" s="3">
        <v>1</v>
      </c>
      <c r="C9" s="3">
        <v>2</v>
      </c>
      <c r="D9" s="3">
        <v>3</v>
      </c>
      <c r="E9" t="s">
        <v>39</v>
      </c>
      <c r="F9" s="5" t="s">
        <v>41</v>
      </c>
    </row>
    <row r="10" spans="1:19" x14ac:dyDescent="0.3">
      <c r="A10" s="2">
        <v>1</v>
      </c>
      <c r="B10">
        <f>MAX(B$3:B$5)-B3</f>
        <v>0</v>
      </c>
      <c r="C10">
        <f t="shared" ref="C10:D10" si="1">MAX(C$3:C$5)-C3</f>
        <v>9000</v>
      </c>
      <c r="D10">
        <f t="shared" si="1"/>
        <v>18000</v>
      </c>
      <c r="E10">
        <f>MAX(B10:D10)</f>
        <v>18000</v>
      </c>
      <c r="F10" s="4">
        <f>MIN(E10:E12)</f>
        <v>10000</v>
      </c>
    </row>
    <row r="11" spans="1:19" x14ac:dyDescent="0.3">
      <c r="A11" s="2">
        <v>2</v>
      </c>
      <c r="B11">
        <f t="shared" ref="B11:D12" si="2">MAX(B$3:B$5)-B4</f>
        <v>10000</v>
      </c>
      <c r="C11">
        <f t="shared" si="2"/>
        <v>0</v>
      </c>
      <c r="D11">
        <f t="shared" si="2"/>
        <v>9000</v>
      </c>
      <c r="E11" s="4">
        <f t="shared" ref="E11:E12" si="3">MAX(B11:D11)</f>
        <v>10000</v>
      </c>
    </row>
    <row r="12" spans="1:19" x14ac:dyDescent="0.3">
      <c r="A12" s="2">
        <v>3</v>
      </c>
      <c r="B12">
        <f t="shared" si="2"/>
        <v>20000</v>
      </c>
      <c r="C12">
        <f t="shared" si="2"/>
        <v>10000</v>
      </c>
      <c r="D12">
        <f t="shared" si="2"/>
        <v>0</v>
      </c>
      <c r="E12">
        <f t="shared" si="3"/>
        <v>20000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3AA8-02EB-4935-96BA-1EB96E4CE00A}">
  <dimension ref="A2:F14"/>
  <sheetViews>
    <sheetView workbookViewId="0">
      <selection activeCell="L17" sqref="L17"/>
    </sheetView>
  </sheetViews>
  <sheetFormatPr defaultRowHeight="14.4" x14ac:dyDescent="0.3"/>
  <cols>
    <col min="1" max="1" width="12.21875" bestFit="1" customWidth="1"/>
  </cols>
  <sheetData>
    <row r="2" spans="1:6" x14ac:dyDescent="0.3">
      <c r="A2" t="s">
        <v>45</v>
      </c>
      <c r="B2">
        <v>0.2</v>
      </c>
      <c r="C2">
        <v>0.5</v>
      </c>
      <c r="D2">
        <v>0.3</v>
      </c>
    </row>
    <row r="3" spans="1:6" x14ac:dyDescent="0.3">
      <c r="C3" t="s">
        <v>36</v>
      </c>
      <c r="D3" s="1" t="s">
        <v>43</v>
      </c>
    </row>
    <row r="4" spans="1:6" x14ac:dyDescent="0.3">
      <c r="A4" t="s">
        <v>37</v>
      </c>
      <c r="B4" s="3">
        <v>1</v>
      </c>
      <c r="C4" s="3">
        <v>2</v>
      </c>
      <c r="D4" s="3">
        <v>3</v>
      </c>
      <c r="E4" s="1" t="s">
        <v>46</v>
      </c>
    </row>
    <row r="5" spans="1:6" x14ac:dyDescent="0.3">
      <c r="A5" s="2">
        <v>1</v>
      </c>
      <c r="B5" s="4">
        <v>5000</v>
      </c>
      <c r="C5">
        <v>1000</v>
      </c>
      <c r="D5">
        <v>-3000</v>
      </c>
      <c r="E5">
        <f>$B$2*B5+$C$2*C5+$D$2*D5</f>
        <v>600</v>
      </c>
    </row>
    <row r="6" spans="1:6" x14ac:dyDescent="0.3">
      <c r="A6" s="2">
        <v>2</v>
      </c>
      <c r="B6">
        <v>-5000</v>
      </c>
      <c r="C6" s="4">
        <v>10000</v>
      </c>
      <c r="D6">
        <v>6000</v>
      </c>
      <c r="E6">
        <f t="shared" ref="E6:E14" si="0">$B$2*B6+$C$2*C6+$D$2*D6</f>
        <v>5800</v>
      </c>
    </row>
    <row r="7" spans="1:6" x14ac:dyDescent="0.3">
      <c r="A7" s="2">
        <v>3</v>
      </c>
      <c r="B7">
        <v>-15000</v>
      </c>
      <c r="C7">
        <v>0</v>
      </c>
      <c r="D7" s="4">
        <v>15000</v>
      </c>
      <c r="E7">
        <f t="shared" si="0"/>
        <v>1500</v>
      </c>
    </row>
    <row r="10" spans="1:6" x14ac:dyDescent="0.3">
      <c r="D10" s="1"/>
    </row>
    <row r="11" spans="1:6" x14ac:dyDescent="0.3">
      <c r="B11" s="3">
        <v>1</v>
      </c>
      <c r="C11" s="3">
        <v>2</v>
      </c>
      <c r="D11" s="3">
        <v>3</v>
      </c>
      <c r="E11" s="1" t="s">
        <v>47</v>
      </c>
    </row>
    <row r="12" spans="1:6" x14ac:dyDescent="0.3">
      <c r="A12" s="2">
        <v>1</v>
      </c>
      <c r="B12">
        <v>0</v>
      </c>
      <c r="C12">
        <v>9000</v>
      </c>
      <c r="D12">
        <v>18000</v>
      </c>
      <c r="E12">
        <f t="shared" si="0"/>
        <v>9900</v>
      </c>
      <c r="F12">
        <f>MIN(E12:E14)</f>
        <v>4700</v>
      </c>
    </row>
    <row r="13" spans="1:6" x14ac:dyDescent="0.3">
      <c r="A13" s="2">
        <v>2</v>
      </c>
      <c r="B13">
        <v>10000</v>
      </c>
      <c r="C13">
        <v>0</v>
      </c>
      <c r="D13">
        <v>9000</v>
      </c>
      <c r="E13">
        <f t="shared" si="0"/>
        <v>4700</v>
      </c>
    </row>
    <row r="14" spans="1:6" x14ac:dyDescent="0.3">
      <c r="A14" s="2">
        <v>3</v>
      </c>
      <c r="B14">
        <v>20000</v>
      </c>
      <c r="C14">
        <v>10000</v>
      </c>
      <c r="D14">
        <v>0</v>
      </c>
      <c r="E14">
        <f t="shared" si="0"/>
        <v>9000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CBF4-37C7-45ED-B1CB-42DCDE581F16}">
  <dimension ref="A1:M17"/>
  <sheetViews>
    <sheetView tabSelected="1" workbookViewId="0">
      <selection activeCell="N3" sqref="N3"/>
    </sheetView>
  </sheetViews>
  <sheetFormatPr defaultRowHeight="14.4" x14ac:dyDescent="0.3"/>
  <cols>
    <col min="1" max="1" width="9.5546875" bestFit="1" customWidth="1"/>
    <col min="3" max="3" width="18" bestFit="1" customWidth="1"/>
    <col min="4" max="4" width="16.44140625" bestFit="1" customWidth="1"/>
  </cols>
  <sheetData>
    <row r="1" spans="1:13" x14ac:dyDescent="0.3">
      <c r="A1" t="s">
        <v>37</v>
      </c>
      <c r="B1" t="s">
        <v>36</v>
      </c>
      <c r="C1" t="s">
        <v>48</v>
      </c>
      <c r="D1" t="s">
        <v>49</v>
      </c>
      <c r="E1" t="s">
        <v>50</v>
      </c>
      <c r="H1" s="1" t="s">
        <v>43</v>
      </c>
    </row>
    <row r="2" spans="1:13" x14ac:dyDescent="0.3">
      <c r="A2">
        <v>1</v>
      </c>
      <c r="B2">
        <v>1</v>
      </c>
      <c r="C2">
        <v>10000</v>
      </c>
      <c r="D2">
        <v>15000</v>
      </c>
      <c r="E2">
        <f>D2-C2</f>
        <v>5000</v>
      </c>
      <c r="H2">
        <v>1</v>
      </c>
      <c r="I2">
        <v>2</v>
      </c>
      <c r="J2">
        <v>3</v>
      </c>
      <c r="K2">
        <v>4</v>
      </c>
    </row>
    <row r="3" spans="1:13" x14ac:dyDescent="0.3">
      <c r="A3">
        <v>1</v>
      </c>
      <c r="B3">
        <v>2</v>
      </c>
      <c r="C3">
        <v>26000</v>
      </c>
      <c r="D3">
        <v>30000</v>
      </c>
      <c r="E3">
        <f t="shared" ref="E3:E17" si="0">D3-C3</f>
        <v>4000</v>
      </c>
      <c r="G3">
        <v>1</v>
      </c>
      <c r="H3">
        <v>5000</v>
      </c>
      <c r="I3">
        <v>4000</v>
      </c>
      <c r="J3">
        <v>3000</v>
      </c>
      <c r="K3">
        <v>2000</v>
      </c>
    </row>
    <row r="4" spans="1:13" x14ac:dyDescent="0.3">
      <c r="A4">
        <v>1</v>
      </c>
      <c r="B4">
        <v>3</v>
      </c>
      <c r="C4">
        <v>42000</v>
      </c>
      <c r="D4">
        <v>45000</v>
      </c>
      <c r="E4">
        <f t="shared" si="0"/>
        <v>3000</v>
      </c>
      <c r="G4">
        <v>2</v>
      </c>
      <c r="H4">
        <v>-1000</v>
      </c>
      <c r="I4">
        <v>10000</v>
      </c>
      <c r="J4">
        <v>9000</v>
      </c>
      <c r="K4">
        <v>8000</v>
      </c>
    </row>
    <row r="5" spans="1:13" x14ac:dyDescent="0.3">
      <c r="A5">
        <v>1</v>
      </c>
      <c r="B5">
        <v>4</v>
      </c>
      <c r="C5">
        <v>58000</v>
      </c>
      <c r="D5">
        <v>60000</v>
      </c>
      <c r="E5">
        <f t="shared" si="0"/>
        <v>2000</v>
      </c>
      <c r="G5">
        <v>3</v>
      </c>
      <c r="H5">
        <v>-7000</v>
      </c>
      <c r="I5">
        <v>4000</v>
      </c>
      <c r="J5">
        <v>15000</v>
      </c>
      <c r="K5">
        <v>14000</v>
      </c>
    </row>
    <row r="6" spans="1:13" x14ac:dyDescent="0.3">
      <c r="A6">
        <v>2</v>
      </c>
      <c r="B6">
        <v>1</v>
      </c>
      <c r="C6">
        <v>20000</v>
      </c>
      <c r="D6">
        <f>15000+4000</f>
        <v>19000</v>
      </c>
      <c r="E6">
        <f t="shared" si="0"/>
        <v>-1000</v>
      </c>
      <c r="G6">
        <v>4</v>
      </c>
      <c r="H6">
        <v>-13000</v>
      </c>
      <c r="I6">
        <v>-2000</v>
      </c>
      <c r="J6">
        <v>9000</v>
      </c>
      <c r="K6">
        <v>2000</v>
      </c>
    </row>
    <row r="7" spans="1:13" x14ac:dyDescent="0.3">
      <c r="A7">
        <v>2</v>
      </c>
      <c r="B7">
        <v>2</v>
      </c>
      <c r="C7">
        <v>36000</v>
      </c>
      <c r="D7">
        <v>30000</v>
      </c>
      <c r="E7">
        <f t="shared" si="0"/>
        <v>-6000</v>
      </c>
    </row>
    <row r="8" spans="1:13" x14ac:dyDescent="0.3">
      <c r="A8">
        <v>2</v>
      </c>
      <c r="B8">
        <v>3</v>
      </c>
      <c r="C8">
        <v>52000</v>
      </c>
      <c r="D8">
        <v>45000</v>
      </c>
      <c r="E8">
        <f t="shared" si="0"/>
        <v>-7000</v>
      </c>
    </row>
    <row r="9" spans="1:13" x14ac:dyDescent="0.3">
      <c r="A9">
        <v>2</v>
      </c>
      <c r="B9">
        <v>4</v>
      </c>
      <c r="C9">
        <v>30000</v>
      </c>
      <c r="D9">
        <v>60000</v>
      </c>
      <c r="E9">
        <f t="shared" si="0"/>
        <v>30000</v>
      </c>
      <c r="H9" s="1" t="s">
        <v>51</v>
      </c>
    </row>
    <row r="10" spans="1:13" x14ac:dyDescent="0.3">
      <c r="A10">
        <v>3</v>
      </c>
      <c r="B10">
        <v>1</v>
      </c>
      <c r="C10">
        <v>30000</v>
      </c>
      <c r="D10">
        <v>23000</v>
      </c>
      <c r="E10">
        <f t="shared" si="0"/>
        <v>-7000</v>
      </c>
      <c r="H10">
        <v>1</v>
      </c>
      <c r="I10">
        <v>2</v>
      </c>
      <c r="J10">
        <v>3</v>
      </c>
      <c r="K10">
        <v>4</v>
      </c>
      <c r="L10" t="s">
        <v>52</v>
      </c>
      <c r="M10" t="s">
        <v>41</v>
      </c>
    </row>
    <row r="11" spans="1:13" x14ac:dyDescent="0.3">
      <c r="A11">
        <v>3</v>
      </c>
      <c r="B11">
        <v>2</v>
      </c>
      <c r="C11">
        <v>30000</v>
      </c>
      <c r="D11">
        <v>34000</v>
      </c>
      <c r="E11">
        <f t="shared" si="0"/>
        <v>4000</v>
      </c>
      <c r="G11">
        <v>1</v>
      </c>
      <c r="H11">
        <f>MAX(H$3:H$6)-H3</f>
        <v>0</v>
      </c>
      <c r="I11">
        <f t="shared" ref="I11:K11" si="1">MAX(I$3:I$6)-I3</f>
        <v>6000</v>
      </c>
      <c r="J11">
        <f t="shared" si="1"/>
        <v>12000</v>
      </c>
      <c r="K11">
        <f t="shared" si="1"/>
        <v>12000</v>
      </c>
      <c r="L11">
        <f>MAX(H11:K11)</f>
        <v>12000</v>
      </c>
      <c r="M11">
        <f>MIN(L11:L14)</f>
        <v>6000</v>
      </c>
    </row>
    <row r="12" spans="1:13" x14ac:dyDescent="0.3">
      <c r="A12">
        <v>3</v>
      </c>
      <c r="B12">
        <v>3</v>
      </c>
      <c r="C12">
        <v>30000</v>
      </c>
      <c r="D12">
        <v>45000</v>
      </c>
      <c r="E12">
        <f t="shared" si="0"/>
        <v>15000</v>
      </c>
      <c r="G12">
        <v>2</v>
      </c>
      <c r="H12">
        <f t="shared" ref="H12:K14" si="2">MAX(H$3:H$6)-H4</f>
        <v>6000</v>
      </c>
      <c r="I12">
        <f t="shared" si="2"/>
        <v>0</v>
      </c>
      <c r="J12">
        <f t="shared" si="2"/>
        <v>6000</v>
      </c>
      <c r="K12">
        <f t="shared" si="2"/>
        <v>6000</v>
      </c>
      <c r="L12">
        <f t="shared" ref="L12:L14" si="3">MAX(H12:K12)</f>
        <v>6000</v>
      </c>
    </row>
    <row r="13" spans="1:13" x14ac:dyDescent="0.3">
      <c r="A13">
        <v>3</v>
      </c>
      <c r="B13">
        <v>4</v>
      </c>
      <c r="C13">
        <v>46000</v>
      </c>
      <c r="D13">
        <v>60000</v>
      </c>
      <c r="E13">
        <f t="shared" si="0"/>
        <v>14000</v>
      </c>
      <c r="G13">
        <v>3</v>
      </c>
      <c r="H13">
        <f t="shared" si="2"/>
        <v>12000</v>
      </c>
      <c r="I13">
        <f t="shared" si="2"/>
        <v>6000</v>
      </c>
      <c r="J13">
        <f t="shared" si="2"/>
        <v>0</v>
      </c>
      <c r="K13">
        <f t="shared" si="2"/>
        <v>0</v>
      </c>
      <c r="L13">
        <f t="shared" si="3"/>
        <v>12000</v>
      </c>
    </row>
    <row r="14" spans="1:13" x14ac:dyDescent="0.3">
      <c r="A14">
        <v>4</v>
      </c>
      <c r="B14">
        <v>1</v>
      </c>
      <c r="C14">
        <v>40000</v>
      </c>
      <c r="D14">
        <v>27000</v>
      </c>
      <c r="E14">
        <f t="shared" si="0"/>
        <v>-13000</v>
      </c>
      <c r="G14">
        <v>4</v>
      </c>
      <c r="H14">
        <f t="shared" si="2"/>
        <v>18000</v>
      </c>
      <c r="I14">
        <f t="shared" si="2"/>
        <v>12000</v>
      </c>
      <c r="J14">
        <f t="shared" si="2"/>
        <v>6000</v>
      </c>
      <c r="K14">
        <f t="shared" si="2"/>
        <v>12000</v>
      </c>
      <c r="L14">
        <f t="shared" si="3"/>
        <v>18000</v>
      </c>
    </row>
    <row r="15" spans="1:13" x14ac:dyDescent="0.3">
      <c r="A15">
        <v>4</v>
      </c>
      <c r="B15">
        <v>2</v>
      </c>
      <c r="C15">
        <v>40000</v>
      </c>
      <c r="D15">
        <v>38000</v>
      </c>
      <c r="E15">
        <f t="shared" si="0"/>
        <v>-2000</v>
      </c>
    </row>
    <row r="16" spans="1:13" x14ac:dyDescent="0.3">
      <c r="A16">
        <v>4</v>
      </c>
      <c r="B16">
        <v>3</v>
      </c>
      <c r="C16">
        <v>40000</v>
      </c>
      <c r="D16">
        <v>49000</v>
      </c>
      <c r="E16">
        <f t="shared" si="0"/>
        <v>9000</v>
      </c>
    </row>
    <row r="17" spans="1:5" x14ac:dyDescent="0.3">
      <c r="A17">
        <v>4</v>
      </c>
      <c r="B17">
        <v>4</v>
      </c>
      <c r="C17">
        <v>40000</v>
      </c>
      <c r="D17">
        <v>60000</v>
      </c>
      <c r="E17">
        <f t="shared" si="0"/>
        <v>20000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5</vt:i4>
      </vt:variant>
    </vt:vector>
  </HeadingPairs>
  <TitlesOfParts>
    <vt:vector size="5" baseType="lpstr">
      <vt:lpstr>ΠΡΩΤΟ ΠΡΟΒΛΗΜΑ</vt:lpstr>
      <vt:lpstr>ΔΕΥΤΕΡΟ ΠΡΟΒΛΗΜΑ</vt:lpstr>
      <vt:lpstr>MAXIMIN</vt:lpstr>
      <vt:lpstr>ΑΝΑΜΕΝΟΜΕΝΟ ΚΕΡΔΟΣ</vt:lpstr>
      <vt:lpstr>WORD ΑΣΚΗΣΗ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Papadopoulos</dc:creator>
  <cp:lastModifiedBy>Dimitris Papadopoulos</cp:lastModifiedBy>
  <dcterms:created xsi:type="dcterms:W3CDTF">2025-01-09T16:46:07Z</dcterms:created>
  <dcterms:modified xsi:type="dcterms:W3CDTF">2025-01-10T18:28:56Z</dcterms:modified>
</cp:coreProperties>
</file>