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25000" xWindow="0" yWindow="460"/>
  </bookViews>
  <sheets>
    <sheet xmlns:r="http://schemas.openxmlformats.org/officeDocument/2006/relationships" name="alpha=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3"/>
  <sheetViews>
    <sheetView tabSelected="1" workbookViewId="0" zoomScale="75">
      <selection activeCell="N26" sqref="N26"/>
    </sheetView>
  </sheetViews>
  <sheetFormatPr baseColWidth="10" defaultRowHeight="20"/>
  <cols>
    <col customWidth="1" max="16384" min="1" style="1" width="10.7109375"/>
  </cols>
  <sheetData>
    <row r="1">
      <c r="A1" s="1" t="inlineStr">
        <is>
          <t>SIMPLE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" t="n">
        <v>4</v>
      </c>
    </row>
    <row r="2">
      <c r="A2" s="1" t="inlineStr">
        <is>
          <t>drag</t>
        </is>
      </c>
      <c r="B2" s="1" t="n">
        <v>6.737544010000001</v>
      </c>
      <c r="C2" s="1" t="n">
        <v>0.2020494420000001</v>
      </c>
      <c r="D2" s="1" t="n">
        <v>0.211207407</v>
      </c>
      <c r="E2" s="1" t="n">
        <v>0.8223234569999996</v>
      </c>
      <c r="F2" s="1" t="n">
        <v>0.8246025939999996</v>
      </c>
      <c r="G2" s="1" t="n">
        <v>0.305289657</v>
      </c>
      <c r="H2" s="1" t="n">
        <v>0.3114672989999999</v>
      </c>
      <c r="I2" s="1" t="n">
        <v>0.5262437309999999</v>
      </c>
      <c r="J2" s="1" t="n">
        <v>0.252498173</v>
      </c>
      <c r="K2" s="1" t="n">
        <v>0.247246521</v>
      </c>
      <c r="L2" s="1" t="n">
        <v>1.26919925</v>
      </c>
      <c r="M2" s="1" t="n">
        <v>1.46793258</v>
      </c>
      <c r="N2" s="1" t="n">
        <v>0.05120304360000003</v>
      </c>
      <c r="O2" s="1" t="n">
        <v>0.05226720600000002</v>
      </c>
      <c r="P2" s="1">
        <f>SUM(B2:O2)</f>
        <v/>
      </c>
    </row>
    <row r="3">
      <c r="A3" s="1" t="inlineStr">
        <is>
          <t>lift</t>
        </is>
      </c>
      <c r="B3" s="1" t="n">
        <v>12.2650042</v>
      </c>
      <c r="C3" s="1" t="n">
        <v>33.7361793</v>
      </c>
      <c r="D3" s="1" t="n">
        <v>33.78336969999999</v>
      </c>
      <c r="E3" s="1" t="n">
        <v>0.307244372</v>
      </c>
      <c r="F3" s="1" t="n">
        <v>0.311681866</v>
      </c>
      <c r="G3" s="1" t="n">
        <v>-0.08224288209999997</v>
      </c>
      <c r="H3" s="1" t="n">
        <v>-0.08115237650000001</v>
      </c>
      <c r="I3" s="1" t="n">
        <v>-0.06805043710000003</v>
      </c>
      <c r="J3" s="1" t="n">
        <v>0.254042783</v>
      </c>
      <c r="K3" s="1" t="n">
        <v>0.263949008</v>
      </c>
      <c r="L3" s="1" t="n">
        <v>0.4771891220000001</v>
      </c>
      <c r="M3" s="1" t="n">
        <v>0.07446182916499997</v>
      </c>
      <c r="N3" s="1" t="n">
        <v>0.0009238314320000003</v>
      </c>
      <c r="O3" s="1" t="n">
        <v>0.00100905645</v>
      </c>
      <c r="P3" s="1">
        <f>SUM(B3:O3)</f>
        <v/>
      </c>
    </row>
    <row r="4">
      <c r="A4" s="1" t="inlineStr">
        <is>
          <t>moment</t>
        </is>
      </c>
      <c r="B4" s="1" t="n">
        <v>3.486403699999999</v>
      </c>
      <c r="C4" s="1" t="n">
        <v>-1.746087050000002</v>
      </c>
      <c r="D4" s="1" t="n">
        <v>-1.77337312</v>
      </c>
      <c r="E4" s="1" t="n">
        <v>-0.07080176530000001</v>
      </c>
      <c r="F4" s="1" t="n">
        <v>-0.06851922620000001</v>
      </c>
      <c r="G4" s="1" t="n">
        <v>-0.0291505181</v>
      </c>
      <c r="H4" s="1" t="n">
        <v>-0.0298499933</v>
      </c>
      <c r="I4" s="1" t="n">
        <v>-0.0766473749</v>
      </c>
      <c r="J4" s="1" t="n">
        <v>0.07700801309999998</v>
      </c>
      <c r="K4" s="1" t="n">
        <v>0.07407876970000003</v>
      </c>
      <c r="L4" s="1" t="n">
        <v>1.165623124e-05</v>
      </c>
      <c r="M4" s="1" t="n">
        <v>0.02790498929999999</v>
      </c>
      <c r="N4" s="1" t="n">
        <v>-0.000176098805</v>
      </c>
      <c r="O4" s="1" t="n">
        <v>-0.0001809339690000001</v>
      </c>
      <c r="P4" s="1">
        <f>SUM(B4:O4)</f>
        <v/>
      </c>
    </row>
    <row r="5">
      <c r="A5" s="1" t="inlineStr">
        <is>
          <t>メッシュ数</t>
        </is>
      </c>
    </row>
    <row r="7">
      <c r="A7" s="1" t="inlineStr">
        <is>
          <t>SIMPLEC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2897.614849500002</v>
      </c>
      <c r="C8" s="1" t="n">
        <v>-34.66370148700001</v>
      </c>
      <c r="D8" s="1" t="n">
        <v>-2.944316466940001</v>
      </c>
      <c r="E8" s="1" t="n">
        <v>-8.754208494010001</v>
      </c>
      <c r="F8" s="1" t="n">
        <v>0.5516585785</v>
      </c>
      <c r="G8" s="1" t="n">
        <v>0.262723638</v>
      </c>
      <c r="H8" s="1" t="n">
        <v>0.3492991879999999</v>
      </c>
      <c r="I8" s="1" t="n">
        <v>0.6714369450000001</v>
      </c>
      <c r="J8" s="1" t="n">
        <v>-8.499071945299997</v>
      </c>
      <c r="K8" s="1" t="n">
        <v>-0.3924655074499999</v>
      </c>
      <c r="L8" s="1" t="n">
        <v>3.087452382000001</v>
      </c>
      <c r="M8" s="1" t="n">
        <v>0.731211433</v>
      </c>
      <c r="N8" s="1" t="n">
        <v>0.0341177881</v>
      </c>
      <c r="O8" s="1" t="n">
        <v>0.05509328520000002</v>
      </c>
      <c r="P8" s="1">
        <f>SUM(B8:O8)</f>
        <v/>
      </c>
    </row>
    <row r="9">
      <c r="A9" s="1" t="inlineStr">
        <is>
          <t>lift</t>
        </is>
      </c>
      <c r="B9" s="1" t="n">
        <v>11670.06931499999</v>
      </c>
      <c r="C9" s="1" t="n">
        <v>68.52368269999999</v>
      </c>
      <c r="D9" s="1" t="n">
        <v>48.2651236</v>
      </c>
      <c r="E9" s="1" t="n">
        <v>7.103313115</v>
      </c>
      <c r="F9" s="1" t="n">
        <v>1.99768228</v>
      </c>
      <c r="G9" s="1" t="n">
        <v>-0.04967527718499997</v>
      </c>
      <c r="H9" s="1" t="n">
        <v>-0.08486505840000003</v>
      </c>
      <c r="I9" s="1" t="n">
        <v>-0.1165421274</v>
      </c>
      <c r="J9" s="1" t="n">
        <v>9.297509443999996</v>
      </c>
      <c r="K9" s="1" t="n">
        <v>0.8303076970000002</v>
      </c>
      <c r="L9" s="1" t="n">
        <v>0.255602845077</v>
      </c>
      <c r="M9" s="1" t="n">
        <v>-0.3057955070162001</v>
      </c>
      <c r="N9" s="1" t="n">
        <v>0.0005776942870000002</v>
      </c>
      <c r="O9" s="1" t="n">
        <v>0.001022815687000001</v>
      </c>
      <c r="P9" s="1">
        <f>SUM(B9:O9)</f>
        <v/>
      </c>
    </row>
    <row r="10">
      <c r="A10" s="1" t="inlineStr">
        <is>
          <t>moment</t>
        </is>
      </c>
      <c r="B10" s="1" t="n">
        <v>2431.874427</v>
      </c>
      <c r="C10" s="1" t="n">
        <v>-0.1575016257999998</v>
      </c>
      <c r="D10" s="1" t="n">
        <v>-1.98675056</v>
      </c>
      <c r="E10" s="1" t="n">
        <v>1.5249620114</v>
      </c>
      <c r="F10" s="1" t="n">
        <v>0.02864533913000002</v>
      </c>
      <c r="G10" s="1" t="n">
        <v>-0.0265439523</v>
      </c>
      <c r="H10" s="1" t="n">
        <v>-0.03405258339999999</v>
      </c>
      <c r="I10" s="1" t="n">
        <v>-0.1096747536</v>
      </c>
      <c r="J10" s="1" t="n">
        <v>1.1620728124</v>
      </c>
      <c r="K10" s="1" t="n">
        <v>0.05568458600999998</v>
      </c>
      <c r="L10" s="1" t="n">
        <v>-6.450043690000002e-05</v>
      </c>
      <c r="M10" s="1" t="n">
        <v>0.07752267979999998</v>
      </c>
      <c r="N10" s="1" t="n">
        <v>-0.0001133154682</v>
      </c>
      <c r="O10" t="n">
        <v>-0.000190612347</v>
      </c>
      <c r="P10" s="1">
        <f>SUM(B10:O10)</f>
        <v/>
      </c>
    </row>
    <row r="11">
      <c r="A11" s="1" t="inlineStr">
        <is>
          <t>メッシュ数</t>
        </is>
      </c>
    </row>
    <row r="13">
      <c r="A13" s="1" t="inlineStr">
        <is>
          <t>PISO</t>
        </is>
      </c>
      <c r="B13" s="1" t="inlineStr">
        <is>
          <t>機首</t>
        </is>
      </c>
      <c r="C13" s="1" t="inlineStr">
        <is>
          <t>左翼</t>
        </is>
      </c>
      <c r="D13" s="1" t="inlineStr">
        <is>
          <t>右翼</t>
        </is>
      </c>
      <c r="E13" s="1" t="inlineStr">
        <is>
          <t>左タンク</t>
        </is>
      </c>
      <c r="F13" s="1" t="inlineStr">
        <is>
          <t>右タンク</t>
        </is>
      </c>
      <c r="G13" s="1" t="inlineStr">
        <is>
          <t>左足</t>
        </is>
      </c>
      <c r="H13" s="1" t="inlineStr">
        <is>
          <t>右足</t>
        </is>
      </c>
      <c r="I13" s="1" t="inlineStr">
        <is>
          <t>前足</t>
        </is>
      </c>
      <c r="J13" s="1" t="inlineStr">
        <is>
          <t>左垂直尾翼</t>
        </is>
      </c>
      <c r="K13" s="1" t="inlineStr">
        <is>
          <t>右垂直尾翼</t>
        </is>
      </c>
      <c r="L13" s="1" t="inlineStr">
        <is>
          <t>前フレーム</t>
        </is>
      </c>
      <c r="M13" s="1" t="inlineStr">
        <is>
          <t>後フレーム</t>
        </is>
      </c>
      <c r="N13" s="1" t="inlineStr">
        <is>
          <t>左翼タンク接続</t>
        </is>
      </c>
      <c r="O13" s="1" t="inlineStr">
        <is>
          <t>右翼タンク接続</t>
        </is>
      </c>
      <c r="P13" s="1" t="inlineStr">
        <is>
          <t>合計</t>
        </is>
      </c>
    </row>
    <row r="14">
      <c r="A14" s="1" t="inlineStr">
        <is>
          <t>drag</t>
        </is>
      </c>
      <c r="P14" s="1">
        <f>SUM(B14:O14)</f>
        <v/>
      </c>
    </row>
    <row r="15">
      <c r="A15" s="1" t="inlineStr">
        <is>
          <t>lift</t>
        </is>
      </c>
      <c r="P15" s="1">
        <f>SUM(B15:O15)</f>
        <v/>
      </c>
    </row>
    <row r="16">
      <c r="A16" s="1" t="inlineStr">
        <is>
          <t>moment</t>
        </is>
      </c>
      <c r="P16" s="1">
        <f>SUM(B16:O16)</f>
        <v/>
      </c>
    </row>
    <row r="17">
      <c r="A17" s="1" t="inlineStr">
        <is>
          <t>メッシュ数</t>
        </is>
      </c>
    </row>
    <row r="19">
      <c r="A19" s="1" t="inlineStr">
        <is>
          <t>Coupled</t>
        </is>
      </c>
      <c r="B19" s="1" t="inlineStr">
        <is>
          <t>機首</t>
        </is>
      </c>
      <c r="C19" s="1" t="inlineStr">
        <is>
          <t>左翼</t>
        </is>
      </c>
      <c r="D19" s="1" t="inlineStr">
        <is>
          <t>右翼</t>
        </is>
      </c>
      <c r="E19" s="1" t="inlineStr">
        <is>
          <t>左タンク</t>
        </is>
      </c>
      <c r="F19" s="1" t="inlineStr">
        <is>
          <t>右タンク</t>
        </is>
      </c>
      <c r="G19" s="1" t="inlineStr">
        <is>
          <t>左足</t>
        </is>
      </c>
      <c r="H19" s="1" t="inlineStr">
        <is>
          <t>右足</t>
        </is>
      </c>
      <c r="I19" s="1" t="inlineStr">
        <is>
          <t>前足</t>
        </is>
      </c>
      <c r="J19" s="1" t="inlineStr">
        <is>
          <t>左垂直尾翼</t>
        </is>
      </c>
      <c r="K19" s="1" t="inlineStr">
        <is>
          <t>右垂直尾翼</t>
        </is>
      </c>
      <c r="L19" s="1" t="inlineStr">
        <is>
          <t>前フレーム</t>
        </is>
      </c>
      <c r="M19" s="1" t="inlineStr">
        <is>
          <t>後フレーム</t>
        </is>
      </c>
      <c r="N19" s="1" t="inlineStr">
        <is>
          <t>左翼タンク接続</t>
        </is>
      </c>
      <c r="O19" s="1" t="inlineStr">
        <is>
          <t>右翼タンク接続</t>
        </is>
      </c>
      <c r="P19" s="1" t="inlineStr">
        <is>
          <t>合計</t>
        </is>
      </c>
    </row>
    <row r="20">
      <c r="A20" s="1" t="inlineStr">
        <is>
          <t>drag</t>
        </is>
      </c>
      <c r="P20" s="1">
        <f>SUM(B20:O20)</f>
        <v/>
      </c>
    </row>
    <row r="21">
      <c r="A21" s="1" t="inlineStr">
        <is>
          <t>lift</t>
        </is>
      </c>
      <c r="P21" s="1">
        <f>SUM(B21:O21)</f>
        <v/>
      </c>
    </row>
    <row r="22">
      <c r="A22" s="1" t="inlineStr">
        <is>
          <t>moment</t>
        </is>
      </c>
      <c r="P22" s="1">
        <f>SUM(B22:O22)</f>
        <v/>
      </c>
    </row>
    <row r="23">
      <c r="A23" s="1" t="inlineStr">
        <is>
          <t>メッシュ数</t>
        </is>
      </c>
    </row>
    <row r="25">
      <c r="C25" s="1" t="inlineStr">
        <is>
          <t>機首</t>
        </is>
      </c>
      <c r="D25" s="1" t="inlineStr">
        <is>
          <t>左翼</t>
        </is>
      </c>
      <c r="E25" s="1" t="inlineStr">
        <is>
          <t>右翼</t>
        </is>
      </c>
      <c r="F25" s="1" t="inlineStr">
        <is>
          <t>左右バッテリーカバー</t>
        </is>
      </c>
      <c r="G25" s="1" t="inlineStr">
        <is>
          <t>脚3本</t>
        </is>
      </c>
      <c r="H25" s="1" t="inlineStr">
        <is>
          <t>左右垂直尾翼</t>
        </is>
      </c>
      <c r="I25" s="1" t="inlineStr">
        <is>
          <t>フレーム</t>
        </is>
      </c>
      <c r="J25" s="1" t="inlineStr">
        <is>
          <t>合計</t>
        </is>
      </c>
    </row>
    <row r="26">
      <c r="A26" s="1" t="inlineStr">
        <is>
          <t>drag</t>
        </is>
      </c>
      <c r="B26" s="1" t="inlineStr">
        <is>
          <t>SIMPLE</t>
        </is>
      </c>
      <c r="C26" s="1">
        <f>COS(RADIANS($R$1))*(B2)+SIN(RADIANS($R$1))*(B3)</f>
        <v/>
      </c>
      <c r="D26" s="1">
        <f>COS(RADIANS($R$1))*(C2)+SIN(RADIANS($R$1))*(C3)</f>
        <v/>
      </c>
      <c r="E26" s="1">
        <f>COS(RADIANS($R$1))*(D2)+SIN(RADIANS($R$1))*(D3)</f>
        <v/>
      </c>
      <c r="F26" s="1">
        <f>COS(RADIANS($R$1))*(E2+F2+N2+O2)+SIN(RADIANS($R$1))*(E3+F3+N3+O3)</f>
        <v/>
      </c>
      <c r="G26" s="1">
        <f>COS(RADIANS($R$1))*(I2+G2+H2)+SIN(RADIANS($R$1))*(I3+G3+H3)</f>
        <v/>
      </c>
      <c r="H26" s="1">
        <f>COS(RADIANS($R$1))*(J2+K2)+SIN(RADIANS($R$1))*(J3+K3)</f>
        <v/>
      </c>
      <c r="I26" s="1">
        <f>COS(RADIANS($R$1))*(L2+M2)+SIN(RADIANS($R$1))*(L3+M3)</f>
        <v/>
      </c>
      <c r="J26" s="1">
        <f>+SUM(C26:I26)</f>
        <v/>
      </c>
    </row>
    <row r="27">
      <c r="B27" s="1" t="inlineStr">
        <is>
          <t>SIMPLEC</t>
        </is>
      </c>
      <c r="C27" s="1">
        <f>COS(RADIANS($R$1))*(B8)+SIN(RADIANS($R$1))*(B9)</f>
        <v/>
      </c>
      <c r="D27" s="1">
        <f>COS(RADIANS($R$1))*(C8)+SIN(RADIANS($R$1))*(C9)</f>
        <v/>
      </c>
      <c r="E27" s="1">
        <f>COS(RADIANS($R$1))*(D8)+SIN(RADIANS($R$1))*(D9)</f>
        <v/>
      </c>
      <c r="F27" s="1">
        <f>COS(RADIANS($R$1))*(E8+F8+N8+O8)+SIN(RADIANS($R$1))*(E9+F9+N9+O9)</f>
        <v/>
      </c>
      <c r="G27" s="1">
        <f>COS(RADIANS($R$1))*(I8+G8+H8)+SIN(RADIANS($R$1))*(I9+G9+H9)</f>
        <v/>
      </c>
      <c r="H27" s="1">
        <f>COS(RADIANS($R$1))*(J8+K8)+SIN(RADIANS($R$1))*(J9+K9)</f>
        <v/>
      </c>
      <c r="I27" s="1">
        <f>COS(RADIANS($R$1))*(L8+M8)+SIN(RADIANS($R$1))*(L9+M9)</f>
        <v/>
      </c>
      <c r="J27" s="1">
        <f>+SUM(C27:I27)</f>
        <v/>
      </c>
    </row>
    <row r="28">
      <c r="B28" s="1" t="inlineStr">
        <is>
          <t>PISO</t>
        </is>
      </c>
      <c r="C28" s="1">
        <f>COS(RADIANS($R$1))*(B14)+SIN(RADIANS($R$1))*(B15)</f>
        <v/>
      </c>
      <c r="D28" s="1">
        <f>COS(RADIANS($R$1))*(C14)+SIN(RADIANS($R$1))*(C15)</f>
        <v/>
      </c>
      <c r="E28" s="1">
        <f>COS(RADIANS($R$1))*(D14)+SIN(RADIANS($R$1))*(D15)</f>
        <v/>
      </c>
      <c r="F28" s="1">
        <f>COS(RADIANS($R$1))*(E14+F14+N14+O14)+SIN(RADIANS($R$1))*(E15+F15+N15+O15)</f>
        <v/>
      </c>
      <c r="G28" s="1">
        <f>COS(RADIANS($R$1))*(I14+G14+H14)+SIN(RADIANS($R$1))*(I15+G15+H15)</f>
        <v/>
      </c>
      <c r="H28" s="1">
        <f>COS(RADIANS($R$1))*(J14+K14)+SIN(RADIANS($R$1))*(J15+K15)</f>
        <v/>
      </c>
      <c r="I28" s="1">
        <f>COS(RADIANS($R$1))*(L14+M14)+SIN(RADIANS($R$1))*(L15+M15)</f>
        <v/>
      </c>
      <c r="J28" s="1">
        <f>+SUM(C28:I28)</f>
        <v/>
      </c>
    </row>
    <row r="29">
      <c r="B29" s="1" t="inlineStr">
        <is>
          <t>Coupled</t>
        </is>
      </c>
      <c r="C29" s="1">
        <f>COS(RADIANS($R$1))*(B20)+SIN(RADIANS($R$1))*(B21)</f>
        <v/>
      </c>
      <c r="D29" s="1">
        <f>COS(RADIANS($R$1))*(C20)+SIN(RADIANS($R$1))*(C21)</f>
        <v/>
      </c>
      <c r="E29" s="1">
        <f>COS(RADIANS($R$1))*(D20)+SIN(RADIANS($R$1))*(D21)</f>
        <v/>
      </c>
      <c r="F29" s="1">
        <f>COS(RADIANS($R$1))*(E20+F20+N20+O20)+SIN(RADIANS($R$1))*(E21+F21+N21+O21)</f>
        <v/>
      </c>
      <c r="G29" s="1">
        <f>COS(RADIANS($R$1))*(I20+G20+H20)+SIN(RADIANS($R$1))*(I21+G21+H21)</f>
        <v/>
      </c>
      <c r="H29" s="1">
        <f>COS(RADIANS($R$1))*(J20+K20)+SIN(RADIANS($R$1))*(J21+K21)</f>
        <v/>
      </c>
      <c r="I29" s="1">
        <f>COS(RADIANS($R$1))*(L20+M20)+SIN(RADIANS($R$1))*(L21+M21)</f>
        <v/>
      </c>
      <c r="J29" s="1">
        <f>+SUM(C29:I29)</f>
        <v/>
      </c>
    </row>
    <row r="30">
      <c r="A30" s="1" t="inlineStr">
        <is>
          <t>lift</t>
        </is>
      </c>
      <c r="B30" s="1" t="inlineStr">
        <is>
          <t>SIMPLE</t>
        </is>
      </c>
      <c r="C30" s="1">
        <f>-SIN(RADIANS($R$1))*(B2)+COS(RADIANS($R$1))*(B3)</f>
        <v/>
      </c>
      <c r="D30" s="1">
        <f>-SIN(RADIANS($R$1))*(C2)+COS(RADIANS($R$1))*(C3)</f>
        <v/>
      </c>
      <c r="E30" s="1">
        <f>-SIN(RADIANS($R$1))*(D2)+COS(RADIANS($R$1))*(D3)</f>
        <v/>
      </c>
      <c r="F30" s="1">
        <f>-SIN(RADIANS($R$1))*(E2+F2+N2+O2)+COS(RADIANS($R$1))*(E3+F3+N3+O3)</f>
        <v/>
      </c>
      <c r="G30" s="1">
        <f>-SIN(RADIANS($R$1))*(I2+G2+H2)+COS(RADIANS($R$1))*(I3+G3+H3)</f>
        <v/>
      </c>
      <c r="H30" s="1">
        <f>-SIN(RADIANS($R$1))*(J2+K2)+COS(RADIANS($R$1))*(J3+K3)</f>
        <v/>
      </c>
      <c r="I30" s="1">
        <f>-SIN(RADIANS($R$1))*(L2+M2)+COS(RADIANS($R$1))*(L3+M3)</f>
        <v/>
      </c>
      <c r="J30" s="1">
        <f>+SUM(C30:I30)</f>
        <v/>
      </c>
    </row>
    <row r="31">
      <c r="B31" s="1" t="inlineStr">
        <is>
          <t>SIMPLEC</t>
        </is>
      </c>
      <c r="C31" s="1">
        <f>-SIN(RADIANS($R$1))*(B8)+COS(RADIANS($R$1))*(B9)</f>
        <v/>
      </c>
      <c r="D31" s="1">
        <f>-SIN(RADIANS($R$1))*(C8)+COS(RADIANS($R$1))*(C9)</f>
        <v/>
      </c>
      <c r="E31" s="1">
        <f>-SIN(RADIANS($R$1))*(D8)+COS(RADIANS($R$1))*(D9)</f>
        <v/>
      </c>
      <c r="F31" s="1">
        <f>-SIN(RADIANS($R$1))*(E8+F8+N8+O8)+COS(RADIANS($R$1))*(E9+F9+N9+O9)</f>
        <v/>
      </c>
      <c r="G31" s="1">
        <f>-SIN(RADIANS($R$1))*(I8+G8+H8)+COS(RADIANS($R$1))*(I9+G9+H9)</f>
        <v/>
      </c>
      <c r="H31" s="1">
        <f>-SIN(RADIANS($R$1))*(J8+K8)+COS(RADIANS($R$1))*(J9+K9)</f>
        <v/>
      </c>
      <c r="I31" s="1">
        <f>-SIN(RADIANS($R$1))*(L8+M8)+COS(RADIANS($R$1))*(L9+M9)</f>
        <v/>
      </c>
      <c r="J31" s="1">
        <f>+SUM(C31:I31)</f>
        <v/>
      </c>
    </row>
    <row r="32">
      <c r="B32" s="1" t="inlineStr">
        <is>
          <t>PISO</t>
        </is>
      </c>
      <c r="C32" s="1">
        <f>-SIN(RADIANS($R$1))*(B14)+COS(RADIANS($R$1))*(B15)</f>
        <v/>
      </c>
      <c r="D32" s="1">
        <f>-SIN(RADIANS($R$1))*(C14)+COS(RADIANS($R$1))*(C15)</f>
        <v/>
      </c>
      <c r="E32" s="1">
        <f>-SIN(RADIANS($R$1))*(D14)+COS(RADIANS($R$1))*(D15)</f>
        <v/>
      </c>
      <c r="F32" s="1">
        <f>-SIN(RADIANS($R$1))*(E14+F14+N14+O14)+COS(RADIANS($R$1))*(E15+F15+N15+O15)</f>
        <v/>
      </c>
      <c r="G32" s="1">
        <f>-SIN(RADIANS($R$1))*(I14+G14+H14)+COS(RADIANS($R$1))*(I15+G15+H15)</f>
        <v/>
      </c>
      <c r="H32" s="1">
        <f>-SIN(RADIANS($R$1))*(J14+K14)+COS(RADIANS($R$1))*(J15+K15)</f>
        <v/>
      </c>
      <c r="I32" s="1">
        <f>-SIN(RADIANS($R$1))*(L14+M14)+COS(RADIANS($R$1))*(L15+M15)</f>
        <v/>
      </c>
      <c r="J32" s="1">
        <f>+SUM(C32:I32)</f>
        <v/>
      </c>
    </row>
    <row r="33">
      <c r="B33" s="1" t="inlineStr">
        <is>
          <t>Coupled</t>
        </is>
      </c>
      <c r="C33" s="1">
        <f>-SIN(RADIANS($R$1))*(B20)+COS(RADIANS($R$1))*(B21)</f>
        <v/>
      </c>
      <c r="D33" s="1">
        <f>-SIN(RADIANS($R$1))*(C20)+COS(RADIANS($R$1))*(C21)</f>
        <v/>
      </c>
      <c r="E33" s="1">
        <f>-SIN(RADIANS($R$1))*(D20)+COS(RADIANS($R$1))*(D21)</f>
        <v/>
      </c>
      <c r="F33" s="1">
        <f>-SIN(RADIANS($R$1))*(E20+F20+N20+O20)+COS(RADIANS($R$1))*(E21+F21+N21+O21)</f>
        <v/>
      </c>
      <c r="G33" s="1">
        <f>-SIN(RADIANS($R$1))*(I20+G20+H20)+COS(RADIANS($R$1))*(I21+G21+H21)</f>
        <v/>
      </c>
      <c r="H33" s="1">
        <f>-SIN(RADIANS($R$1))*(J20+K20)+COS(RADIANS($R$1))*(J21+K21)</f>
        <v/>
      </c>
      <c r="I33" s="1">
        <f>-SIN(RADIANS($R$1))*(L20+M20)+COS(RADIANS($R$1))*(L21+M21)</f>
        <v/>
      </c>
      <c r="J33" s="1">
        <f>+SUM(C33:I33)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2019-11-21T03:18:56Z</dcterms:created>
  <dcterms:modified xmlns:dcterms="http://purl.org/dc/terms/" xmlns:xsi="http://www.w3.org/2001/XMLSchema-instance" xsi:type="dcterms:W3CDTF">2019-11-21T03:30:25Z</dcterms:modified>
  <cp:lastModifiedBy>Microsoft Office User</cp:lastModifiedBy>
</cp:coreProperties>
</file>