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5000" windowWidth="25000" xWindow="300" yWindow="460"/>
  </bookViews>
  <sheets>
    <sheet xmlns:r="http://schemas.openxmlformats.org/officeDocument/2006/relationships" name="alpha=0" sheetId="1" state="visible" r:id="rId1"/>
    <sheet xmlns:r="http://schemas.openxmlformats.org/officeDocument/2006/relationships" name="alpha=2" sheetId="2" state="visible" r:id="rId2"/>
    <sheet xmlns:r="http://schemas.openxmlformats.org/officeDocument/2006/relationships" name="alpha=4" sheetId="3" state="visible" r:id="rId3"/>
    <sheet xmlns:r="http://schemas.openxmlformats.org/officeDocument/2006/relationships" name="プロット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rgb="FFFF0000"/>
      <sz val="12"/>
      <scheme val="minor"/>
    </font>
    <font>
      <name val="游ゴシック"/>
      <charset val="128"/>
      <family val="3"/>
      <color rgb="FFFF0000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lang="ja-JP"/>
              <a:t>翼のみ解析</a:t>
            </a:r>
            <a:r>
              <a:rPr altLang="ja-JP" lang="en-US"/>
              <a:t>(alpha=4)</a:t>
            </a:r>
            <a:r>
              <a:rPr altLang="en-US" lang="ja-JP"/>
              <a:t xml:space="preserve">　比較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'alpha=4'!$A$17</f>
              <strCache>
                <ptCount val="1"/>
                <pt idx="0">
                  <v>drag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'alpha=4'!$B$16:$D$16</f>
              <strCache>
                <ptCount val="3"/>
                <pt idx="0">
                  <v>穴あり</v>
                </pt>
                <pt idx="1">
                  <v>穴なし</v>
                </pt>
                <pt idx="2">
                  <v>穴あり翼1.5</v>
                </pt>
              </strCache>
            </strRef>
          </cat>
          <val>
            <numRef>
              <f>'alpha=4'!$B$17:$D$17</f>
              <numCache>
                <formatCode>General</formatCode>
                <ptCount val="3"/>
                <pt idx="0">
                  <v>1.014994</v>
                </pt>
                <pt idx="1">
                  <v>0.183399</v>
                </pt>
                <pt idx="2">
                  <v>0.930561</v>
                </pt>
              </numCache>
            </numRef>
          </val>
        </ser>
        <ser>
          <idx val="1"/>
          <order val="1"/>
          <tx>
            <strRef>
              <f>'alpha=4'!$A$18</f>
              <strCache>
                <ptCount val="1"/>
                <pt idx="0">
                  <v>lift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'alpha=4'!$B$16:$D$16</f>
              <strCache>
                <ptCount val="3"/>
                <pt idx="0">
                  <v>穴あり</v>
                </pt>
                <pt idx="1">
                  <v>穴なし</v>
                </pt>
                <pt idx="2">
                  <v>穴あり翼1.5</v>
                </pt>
              </strCache>
            </strRef>
          </cat>
          <val>
            <numRef>
              <f>'alpha=4'!$B$18:$D$18</f>
              <numCache>
                <formatCode>General</formatCode>
                <ptCount val="3"/>
                <pt idx="0">
                  <v>24.942199</v>
                </pt>
                <pt idx="1">
                  <v>26.680834</v>
                </pt>
                <pt idx="2">
                  <v>45.355973</v>
                </pt>
              </numCache>
            </numRef>
          </val>
        </ser>
        <ser>
          <idx val="2"/>
          <order val="2"/>
          <tx>
            <strRef>
              <f>'alpha=4'!$A$19</f>
              <strCache>
                <ptCount val="1"/>
                <pt idx="0">
                  <v>moment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'alpha=4'!$B$16:$D$16</f>
              <strCache>
                <ptCount val="3"/>
                <pt idx="0">
                  <v>穴あり</v>
                </pt>
                <pt idx="1">
                  <v>穴なし</v>
                </pt>
                <pt idx="2">
                  <v>穴あり翼1.5</v>
                </pt>
              </strCache>
            </strRef>
          </cat>
          <val>
            <numRef>
              <f>'alpha=4'!$B$19:$D$19</f>
              <numCache>
                <formatCode>General</formatCode>
                <ptCount val="3"/>
                <pt idx="0">
                  <v>-2.541936</v>
                </pt>
                <pt idx="1">
                  <v>-2.47853</v>
                </pt>
                <pt idx="2">
                  <v>-4.321328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908855551"/>
        <axId val="908857231"/>
      </barChart>
      <catAx>
        <axId val="9088555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908857231"/>
        <crosses val="autoZero"/>
        <auto val="1"/>
        <lblAlgn val="ctr"/>
        <lblOffset val="100"/>
        <noMultiLvlLbl val="0"/>
      </catAx>
      <valAx>
        <axId val="908857231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908855551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0</col>
      <colOff>190500</colOff>
      <row>0</row>
      <rowOff>215900</rowOff>
    </from>
    <to>
      <col>7</col>
      <colOff>101454</colOff>
      <row>18</row>
      <rowOff>21386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C20" sqref="C20"/>
    </sheetView>
  </sheetViews>
  <sheetFormatPr baseColWidth="10" defaultRowHeight="20"/>
  <sheetData>
    <row r="1">
      <c r="A1" s="3" t="inlineStr">
        <is>
          <t>翼1.0</t>
        </is>
      </c>
      <c r="B1" s="3" t="inlineStr">
        <is>
          <t>機首</t>
        </is>
      </c>
      <c r="C1" s="3" t="inlineStr">
        <is>
          <t>左翼</t>
        </is>
      </c>
      <c r="D1" s="3" t="inlineStr">
        <is>
          <t>右翼</t>
        </is>
      </c>
      <c r="E1" s="3" t="inlineStr">
        <is>
          <t>左タンク</t>
        </is>
      </c>
      <c r="F1" s="3" t="inlineStr">
        <is>
          <t>右タンク</t>
        </is>
      </c>
      <c r="G1" s="3" t="inlineStr">
        <is>
          <t>左足</t>
        </is>
      </c>
      <c r="H1" s="3" t="inlineStr">
        <is>
          <t>右足</t>
        </is>
      </c>
      <c r="I1" s="3" t="inlineStr">
        <is>
          <t>前足</t>
        </is>
      </c>
      <c r="J1" s="3" t="inlineStr">
        <is>
          <t>左垂直尾翼</t>
        </is>
      </c>
      <c r="K1" s="3" t="inlineStr">
        <is>
          <t>右垂直尾翼</t>
        </is>
      </c>
      <c r="L1" s="3" t="inlineStr">
        <is>
          <t>前フレーム</t>
        </is>
      </c>
      <c r="M1" s="3" t="inlineStr">
        <is>
          <t>後フレーム</t>
        </is>
      </c>
      <c r="N1" s="3" t="inlineStr">
        <is>
          <t>左翼タンク接続</t>
        </is>
      </c>
      <c r="O1" s="3" t="inlineStr">
        <is>
          <t>右翼タンク接続</t>
        </is>
      </c>
      <c r="P1" s="3" t="inlineStr">
        <is>
          <t>合計</t>
        </is>
      </c>
    </row>
    <row r="2">
      <c r="A2" s="3" t="inlineStr">
        <is>
          <t>drag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>
        <f>SUM(B2:O2)</f>
        <v/>
      </c>
    </row>
    <row r="3">
      <c r="A3" s="3" t="inlineStr">
        <is>
          <t>lift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>
        <f>SUM(B3:O3)</f>
        <v/>
      </c>
    </row>
    <row r="4">
      <c r="A4" s="3" t="inlineStr">
        <is>
          <t>moment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>
        <f>SUM(B4:O4)</f>
        <v/>
      </c>
    </row>
    <row r="5">
      <c r="A5" s="3" t="inlineStr">
        <is>
          <t>メッシュ数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>
        <v>17117186</v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3" t="inlineStr">
        <is>
          <t>翼1.5</t>
        </is>
      </c>
      <c r="B7" s="3" t="inlineStr">
        <is>
          <t>機首</t>
        </is>
      </c>
      <c r="C7" s="3" t="inlineStr">
        <is>
          <t>左翼</t>
        </is>
      </c>
      <c r="D7" s="3" t="inlineStr">
        <is>
          <t>右翼</t>
        </is>
      </c>
      <c r="E7" s="3" t="inlineStr">
        <is>
          <t>左タンク</t>
        </is>
      </c>
      <c r="F7" s="3" t="inlineStr">
        <is>
          <t>右タンク</t>
        </is>
      </c>
      <c r="G7" s="3" t="inlineStr">
        <is>
          <t>左足</t>
        </is>
      </c>
      <c r="H7" s="3" t="inlineStr">
        <is>
          <t>右足</t>
        </is>
      </c>
      <c r="I7" s="3" t="inlineStr">
        <is>
          <t>前足</t>
        </is>
      </c>
      <c r="J7" s="3" t="inlineStr">
        <is>
          <t>左垂直尾翼</t>
        </is>
      </c>
      <c r="K7" s="3" t="inlineStr">
        <is>
          <t>右垂直尾翼</t>
        </is>
      </c>
      <c r="L7" s="3" t="inlineStr">
        <is>
          <t>前フレーム</t>
        </is>
      </c>
      <c r="M7" s="3" t="inlineStr">
        <is>
          <t>後フレーム</t>
        </is>
      </c>
      <c r="N7" s="3" t="inlineStr">
        <is>
          <t>左翼タンク接続</t>
        </is>
      </c>
      <c r="O7" s="3" t="inlineStr">
        <is>
          <t>右翼タンク接続</t>
        </is>
      </c>
      <c r="P7" s="3" t="inlineStr">
        <is>
          <t>合計</t>
        </is>
      </c>
    </row>
    <row r="8">
      <c r="A8" s="3" t="inlineStr">
        <is>
          <t>drag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>
        <f>SUM(B8:O8)</f>
        <v/>
      </c>
    </row>
    <row r="9">
      <c r="A9" s="3" t="inlineStr">
        <is>
          <t>lift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>
        <f>SUM(B9:O9)</f>
        <v/>
      </c>
    </row>
    <row r="10">
      <c r="A10" s="3" t="inlineStr">
        <is>
          <t>moment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>
        <f>SUM(B10:O10)</f>
        <v/>
      </c>
    </row>
    <row r="11">
      <c r="A11" s="3" t="inlineStr">
        <is>
          <t>メッシュ数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>
        <v>18917500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M12" sqref="M12"/>
    </sheetView>
  </sheetViews>
  <sheetFormatPr baseColWidth="10" defaultRowHeight="20"/>
  <sheetData>
    <row r="1">
      <c r="A1" s="3" t="inlineStr">
        <is>
          <t>翼1.0</t>
        </is>
      </c>
      <c r="B1" s="3" t="inlineStr">
        <is>
          <t>機首</t>
        </is>
      </c>
      <c r="C1" s="3" t="inlineStr">
        <is>
          <t>左翼</t>
        </is>
      </c>
      <c r="D1" s="3" t="inlineStr">
        <is>
          <t>右翼</t>
        </is>
      </c>
      <c r="E1" s="3" t="inlineStr">
        <is>
          <t>左タンク</t>
        </is>
      </c>
      <c r="F1" s="3" t="inlineStr">
        <is>
          <t>右タンク</t>
        </is>
      </c>
      <c r="G1" s="3" t="inlineStr">
        <is>
          <t>左足</t>
        </is>
      </c>
      <c r="H1" s="3" t="inlineStr">
        <is>
          <t>右足</t>
        </is>
      </c>
      <c r="I1" s="3" t="inlineStr">
        <is>
          <t>前足</t>
        </is>
      </c>
      <c r="J1" s="3" t="inlineStr">
        <is>
          <t>左垂直尾翼</t>
        </is>
      </c>
      <c r="K1" s="3" t="inlineStr">
        <is>
          <t>右垂直尾翼</t>
        </is>
      </c>
      <c r="L1" s="3" t="inlineStr">
        <is>
          <t>前フレーム</t>
        </is>
      </c>
      <c r="M1" s="3" t="inlineStr">
        <is>
          <t>後フレーム</t>
        </is>
      </c>
      <c r="N1" s="3" t="inlineStr">
        <is>
          <t>左翼タンク接続</t>
        </is>
      </c>
      <c r="O1" s="3" t="inlineStr">
        <is>
          <t>右翼タンク接続</t>
        </is>
      </c>
      <c r="P1" s="3" t="inlineStr">
        <is>
          <t>合計</t>
        </is>
      </c>
    </row>
    <row r="2">
      <c r="A2" s="3" t="inlineStr">
        <is>
          <t>drag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>
        <f>SUM(B2:O2)</f>
        <v/>
      </c>
    </row>
    <row r="3">
      <c r="A3" s="3" t="inlineStr">
        <is>
          <t>lift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>
        <f>SUM(B3:O3)</f>
        <v/>
      </c>
    </row>
    <row r="4">
      <c r="A4" s="3" t="inlineStr">
        <is>
          <t>moment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>
        <f>SUM(B4:O4)</f>
        <v/>
      </c>
    </row>
    <row r="5">
      <c r="A5" s="3" t="inlineStr">
        <is>
          <t>メッシュ数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>
        <v>17117186</v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3" t="inlineStr">
        <is>
          <t>翼1.5</t>
        </is>
      </c>
      <c r="B7" s="3" t="inlineStr">
        <is>
          <t>機首</t>
        </is>
      </c>
      <c r="C7" s="3" t="inlineStr">
        <is>
          <t>左翼</t>
        </is>
      </c>
      <c r="D7" s="3" t="inlineStr">
        <is>
          <t>右翼</t>
        </is>
      </c>
      <c r="E7" s="3" t="inlineStr">
        <is>
          <t>左タンク</t>
        </is>
      </c>
      <c r="F7" s="3" t="inlineStr">
        <is>
          <t>右タンク</t>
        </is>
      </c>
      <c r="G7" s="3" t="inlineStr">
        <is>
          <t>左足</t>
        </is>
      </c>
      <c r="H7" s="3" t="inlineStr">
        <is>
          <t>右足</t>
        </is>
      </c>
      <c r="I7" s="3" t="inlineStr">
        <is>
          <t>前足</t>
        </is>
      </c>
      <c r="J7" s="3" t="inlineStr">
        <is>
          <t>左垂直尾翼</t>
        </is>
      </c>
      <c r="K7" s="3" t="inlineStr">
        <is>
          <t>右垂直尾翼</t>
        </is>
      </c>
      <c r="L7" s="3" t="inlineStr">
        <is>
          <t>前フレーム</t>
        </is>
      </c>
      <c r="M7" s="3" t="inlineStr">
        <is>
          <t>後フレーム</t>
        </is>
      </c>
      <c r="N7" s="3" t="inlineStr">
        <is>
          <t>左翼タンク接続</t>
        </is>
      </c>
      <c r="O7" s="3" t="inlineStr">
        <is>
          <t>右翼タンク接続</t>
        </is>
      </c>
      <c r="P7" s="3" t="inlineStr">
        <is>
          <t>合計</t>
        </is>
      </c>
    </row>
    <row r="8">
      <c r="A8" s="3" t="inlineStr">
        <is>
          <t>drag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>
        <f>SUM(B8:O8)</f>
        <v/>
      </c>
    </row>
    <row r="9">
      <c r="A9" s="3" t="inlineStr">
        <is>
          <t>lift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>
        <f>SUM(B9:O9)</f>
        <v/>
      </c>
    </row>
    <row r="10">
      <c r="A10" s="3" t="inlineStr">
        <is>
          <t>moment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>
        <f>SUM(B10:O10)</f>
        <v/>
      </c>
    </row>
    <row r="11">
      <c r="A11" s="3" t="inlineStr">
        <is>
          <t>メッシュ数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>
        <v>18917500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"/>
  <sheetViews>
    <sheetView tabSelected="1" workbookViewId="0" zoomScale="87">
      <selection activeCell="N17" sqref="N17"/>
    </sheetView>
  </sheetViews>
  <sheetFormatPr baseColWidth="10" defaultRowHeight="20"/>
  <sheetData>
    <row r="1">
      <c r="A1" s="0" t="inlineStr">
        <is>
          <t>翼1.0</t>
        </is>
      </c>
      <c r="B1" s="0" t="inlineStr">
        <is>
          <t>機首</t>
        </is>
      </c>
      <c r="C1" s="0" t="inlineStr">
        <is>
          <t>左翼</t>
        </is>
      </c>
      <c r="D1" s="0" t="inlineStr">
        <is>
          <t>右翼</t>
        </is>
      </c>
      <c r="E1" s="0" t="inlineStr">
        <is>
          <t>左タンク</t>
        </is>
      </c>
      <c r="F1" s="0" t="inlineStr">
        <is>
          <t>右タンク</t>
        </is>
      </c>
      <c r="G1" s="0" t="inlineStr">
        <is>
          <t>左足</t>
        </is>
      </c>
      <c r="H1" s="0" t="inlineStr">
        <is>
          <t>右足</t>
        </is>
      </c>
      <c r="I1" s="0" t="inlineStr">
        <is>
          <t>前足</t>
        </is>
      </c>
      <c r="J1" s="0" t="inlineStr">
        <is>
          <t>左垂直尾翼</t>
        </is>
      </c>
      <c r="K1" s="0" t="inlineStr">
        <is>
          <t>右垂直尾翼</t>
        </is>
      </c>
      <c r="L1" s="0" t="inlineStr">
        <is>
          <t>前フレーム</t>
        </is>
      </c>
      <c r="M1" s="0" t="inlineStr">
        <is>
          <t>後フレーム</t>
        </is>
      </c>
      <c r="N1" s="0" t="inlineStr">
        <is>
          <t>左翼タンク接続</t>
        </is>
      </c>
      <c r="O1" s="0" t="inlineStr">
        <is>
          <t>右翼タンク接続</t>
        </is>
      </c>
      <c r="P1" s="0" t="inlineStr">
        <is>
          <t>合計</t>
        </is>
      </c>
      <c r="Q1" s="1" t="inlineStr">
        <is>
          <t>全体解析</t>
        </is>
      </c>
    </row>
    <row r="2">
      <c r="A2" s="0" t="inlineStr">
        <is>
          <t>drag</t>
        </is>
      </c>
      <c r="P2" s="0">
        <f>SUM(B2:O2)</f>
        <v/>
      </c>
      <c r="Q2" s="2" t="n">
        <v>13.7579</v>
      </c>
    </row>
    <row r="3">
      <c r="A3" s="0" t="inlineStr">
        <is>
          <t>lift</t>
        </is>
      </c>
      <c r="P3" s="0">
        <f>SUM(B3:O3)</f>
        <v/>
      </c>
      <c r="Q3" s="2" t="n">
        <v>60.685122</v>
      </c>
    </row>
    <row r="4">
      <c r="A4" s="0" t="inlineStr">
        <is>
          <t>moment</t>
        </is>
      </c>
      <c r="P4" s="0">
        <f>SUM(B4:O4)</f>
        <v/>
      </c>
      <c r="Q4" s="2" t="n">
        <v>1.499046</v>
      </c>
    </row>
    <row r="5">
      <c r="A5" s="0" t="inlineStr">
        <is>
          <t>メッシュ数</t>
        </is>
      </c>
      <c r="P5" s="0" t="n">
        <v>17117186</v>
      </c>
      <c r="Q5" s="2" t="n">
        <v>16496235</v>
      </c>
    </row>
    <row r="7">
      <c r="A7" s="0" t="inlineStr">
        <is>
          <t>翼1.5</t>
        </is>
      </c>
      <c r="B7" s="0" t="inlineStr">
        <is>
          <t>機首</t>
        </is>
      </c>
      <c r="C7" s="0" t="inlineStr">
        <is>
          <t>左翼</t>
        </is>
      </c>
      <c r="D7" s="0" t="inlineStr">
        <is>
          <t>右翼</t>
        </is>
      </c>
      <c r="E7" s="0" t="inlineStr">
        <is>
          <t>左タンク</t>
        </is>
      </c>
      <c r="F7" s="0" t="inlineStr">
        <is>
          <t>右タンク</t>
        </is>
      </c>
      <c r="G7" s="0" t="inlineStr">
        <is>
          <t>左足</t>
        </is>
      </c>
      <c r="H7" s="0" t="inlineStr">
        <is>
          <t>右足</t>
        </is>
      </c>
      <c r="I7" s="0" t="inlineStr">
        <is>
          <t>前足</t>
        </is>
      </c>
      <c r="J7" s="0" t="inlineStr">
        <is>
          <t>左垂直尾翼</t>
        </is>
      </c>
      <c r="K7" s="0" t="inlineStr">
        <is>
          <t>右垂直尾翼</t>
        </is>
      </c>
      <c r="L7" s="0" t="inlineStr">
        <is>
          <t>前フレーム</t>
        </is>
      </c>
      <c r="M7" s="0" t="inlineStr">
        <is>
          <t>後フレーム</t>
        </is>
      </c>
      <c r="N7" s="0" t="inlineStr">
        <is>
          <t>左翼タンク接続</t>
        </is>
      </c>
      <c r="O7" s="0" t="inlineStr">
        <is>
          <t>右翼タンク接続</t>
        </is>
      </c>
      <c r="P7" s="0" t="inlineStr">
        <is>
          <t>合計</t>
        </is>
      </c>
    </row>
    <row r="8">
      <c r="A8" s="0" t="inlineStr">
        <is>
          <t>drag</t>
        </is>
      </c>
      <c r="B8" s="0" t="n">
        <v>6.753506700000004</v>
      </c>
      <c r="C8" s="0" t="n">
        <v>0.4885934673333334</v>
      </c>
      <c r="D8" s="0" t="n">
        <v>0.4860152963333333</v>
      </c>
      <c r="E8" s="0" t="n">
        <v>0.8294217859999994</v>
      </c>
      <c r="F8" s="0" t="n">
        <v>0.8069356186666662</v>
      </c>
      <c r="G8" s="0" t="n">
        <v>0.3043513576666665</v>
      </c>
      <c r="H8" s="0" t="n">
        <v>0.3060884303333335</v>
      </c>
      <c r="I8" s="0" t="n">
        <v>0.5347228733333338</v>
      </c>
      <c r="J8" s="0" t="n">
        <v>0.2535663346666666</v>
      </c>
      <c r="K8" s="0" t="n">
        <v>0.252925604</v>
      </c>
      <c r="L8" s="0" t="n">
        <v>1.248757396666667</v>
      </c>
      <c r="M8" s="0" t="n">
        <v>1.46688606</v>
      </c>
      <c r="N8" s="0" t="n">
        <v>0.05253688093333333</v>
      </c>
      <c r="O8" s="0" t="n">
        <v>0.05250421216666665</v>
      </c>
      <c r="P8" s="0">
        <f>SUM(B24:O24)</f>
        <v/>
      </c>
    </row>
    <row r="9">
      <c r="A9" s="0" t="inlineStr">
        <is>
          <t>lift</t>
        </is>
      </c>
      <c r="B9" s="0" t="n">
        <v>12.96126406666667</v>
      </c>
      <c r="C9" s="0" t="n">
        <v>33.34083946666664</v>
      </c>
      <c r="D9" s="0" t="n">
        <v>33.4943739666667</v>
      </c>
      <c r="E9" s="0" t="n">
        <v>0.3148126963333335</v>
      </c>
      <c r="F9" s="0" t="n">
        <v>0.3221247803333332</v>
      </c>
      <c r="G9" s="0" t="n">
        <v>-0.08143333310000006</v>
      </c>
      <c r="H9" s="0" t="n">
        <v>-0.08175050036666663</v>
      </c>
      <c r="I9" s="0" t="n">
        <v>-0.06765452573333336</v>
      </c>
      <c r="J9" s="0" t="n">
        <v>0.2436413793333335</v>
      </c>
      <c r="K9" s="0" t="n">
        <v>0.2619292429999999</v>
      </c>
      <c r="L9" s="0" t="n">
        <v>0.4479737840000002</v>
      </c>
      <c r="M9" s="0" t="n">
        <v>0.09328555116666661</v>
      </c>
      <c r="N9" s="0" t="n">
        <v>0.001012143594000001</v>
      </c>
      <c r="O9" s="0" t="n">
        <v>0.001034867674333334</v>
      </c>
      <c r="P9" s="0">
        <f>SUM(B25:O25)</f>
        <v/>
      </c>
    </row>
    <row r="10">
      <c r="A10" s="0" t="inlineStr">
        <is>
          <t>moment</t>
        </is>
      </c>
      <c r="B10" s="0" t="n">
        <v>3.83103948</v>
      </c>
      <c r="C10" s="0" t="n">
        <v>-1.834883646666667</v>
      </c>
      <c r="D10" s="0" t="n">
        <v>-1.866361510000002</v>
      </c>
      <c r="E10" s="0" t="n">
        <v>-0.07260716276666668</v>
      </c>
      <c r="F10" s="0" t="n">
        <v>-0.06972535376666671</v>
      </c>
      <c r="G10" s="0" t="n">
        <v>-0.02896871353333333</v>
      </c>
      <c r="H10" s="0" t="n">
        <v>-0.02929934136666667</v>
      </c>
      <c r="I10" s="0" t="n">
        <v>-0.07671608456666665</v>
      </c>
      <c r="J10" s="0" t="n">
        <v>0.07807131063333345</v>
      </c>
      <c r="K10" s="0" t="n">
        <v>0.07502707686666658</v>
      </c>
      <c r="L10" s="0" t="n">
        <v>9.827447563333328e-06</v>
      </c>
      <c r="M10" s="0" t="n">
        <v>0.02438296723333334</v>
      </c>
      <c r="N10" s="0" t="n">
        <v>-0.0001824371519999999</v>
      </c>
      <c r="O10" t="n">
        <v>-0.000183358225</v>
      </c>
      <c r="P10" s="0">
        <f>SUM(B26:O26)</f>
        <v/>
      </c>
    </row>
    <row r="11">
      <c r="A11" s="0" t="inlineStr">
        <is>
          <t>メッシュ数</t>
        </is>
      </c>
      <c r="P11" s="0" t="n">
        <v>18917500</v>
      </c>
    </row>
    <row r="15">
      <c r="B15" s="0" t="inlineStr">
        <is>
          <t>翼のみ</t>
        </is>
      </c>
      <c r="C15" s="0" t="inlineStr">
        <is>
          <t>翼のみ</t>
        </is>
      </c>
      <c r="D15" s="0" t="inlineStr">
        <is>
          <t>翼のみ</t>
        </is>
      </c>
    </row>
    <row r="16">
      <c r="B16" s="0" t="inlineStr">
        <is>
          <t>穴あり</t>
        </is>
      </c>
      <c r="C16" s="0" t="inlineStr">
        <is>
          <t>穴なし</t>
        </is>
      </c>
      <c r="D16" s="0" t="inlineStr">
        <is>
          <t>穴あり翼1.5</t>
        </is>
      </c>
      <c r="H16" s="1" t="inlineStr">
        <is>
          <t>右翼</t>
        </is>
      </c>
      <c r="I16" s="2" t="inlineStr">
        <is>
          <t>左翼</t>
        </is>
      </c>
      <c r="J16" s="2" t="inlineStr">
        <is>
          <t>機首</t>
        </is>
      </c>
      <c r="K16" s="2" t="inlineStr">
        <is>
          <t>合計</t>
        </is>
      </c>
    </row>
    <row r="17">
      <c r="A17" s="0" t="inlineStr">
        <is>
          <t>drag</t>
        </is>
      </c>
      <c r="B17" s="0" t="n">
        <v>1.014994</v>
      </c>
      <c r="C17" s="0" t="n">
        <v>0.183399</v>
      </c>
      <c r="D17" s="0" t="n">
        <v>0.930561</v>
      </c>
      <c r="H17" s="2" t="n">
        <v>1.930136</v>
      </c>
      <c r="I17" s="2" t="n">
        <v>1.933216</v>
      </c>
      <c r="J17" s="2" t="n">
        <v>7.194486</v>
      </c>
      <c r="K17" s="2">
        <f>SUM(H17:J17)</f>
        <v/>
      </c>
    </row>
    <row r="18">
      <c r="A18" s="0" t="inlineStr">
        <is>
          <t>lift</t>
        </is>
      </c>
      <c r="B18" s="0" t="n">
        <v>24.942199</v>
      </c>
      <c r="C18" s="0" t="n">
        <v>26.680834</v>
      </c>
      <c r="D18" s="0" t="n">
        <v>45.355973</v>
      </c>
      <c r="H18" s="2" t="n">
        <v>22.874291</v>
      </c>
      <c r="I18" s="2" t="n">
        <v>22.91173</v>
      </c>
      <c r="J18" s="2" t="n">
        <v>14.287761</v>
      </c>
      <c r="K18" s="2">
        <f>SUM(H18:J18)</f>
        <v/>
      </c>
    </row>
    <row r="19">
      <c r="A19" s="0" t="inlineStr">
        <is>
          <t>moment</t>
        </is>
      </c>
      <c r="B19" s="0" t="n">
        <v>-2.541936</v>
      </c>
      <c r="C19" s="0" t="n">
        <v>-2.47853</v>
      </c>
      <c r="D19" s="0" t="n">
        <v>-4.321328</v>
      </c>
      <c r="H19" s="2" t="n">
        <v>-1.379029</v>
      </c>
      <c r="I19" s="2" t="n">
        <v>-1.384532</v>
      </c>
      <c r="J19" s="2" t="n">
        <v>4.267762</v>
      </c>
      <c r="K19" s="2">
        <f>SUM(H19:J19)</f>
        <v/>
      </c>
    </row>
    <row r="20">
      <c r="A20" s="0" t="inlineStr">
        <is>
          <t>メッシュ数</t>
        </is>
      </c>
      <c r="B20" s="0" t="n">
        <v>10137869</v>
      </c>
      <c r="C20" s="0" t="n">
        <v>9432853</v>
      </c>
      <c r="D20" s="0" t="n">
        <v>19446836</v>
      </c>
      <c r="H20" s="2" t="n"/>
      <c r="I20" s="2" t="n"/>
      <c r="J20" s="2" t="n"/>
    </row>
    <row r="21">
      <c r="D21" s="0" t="n">
        <v>8123967</v>
      </c>
    </row>
    <row r="24">
      <c r="B24" s="0" t="n">
        <v>6.73507</v>
      </c>
      <c r="C24" s="0" t="n">
        <v>0.488593</v>
      </c>
      <c r="D24" s="0" t="n">
        <v>0.486015</v>
      </c>
      <c r="E24" s="0" t="n">
        <v>0.829422</v>
      </c>
      <c r="F24" s="0" t="n">
        <v>0.806936</v>
      </c>
      <c r="G24" s="0" t="n">
        <v>0.304351</v>
      </c>
      <c r="H24" s="0" t="n">
        <v>0.306088</v>
      </c>
      <c r="I24" s="0" t="n">
        <v>0.5347229999999999</v>
      </c>
      <c r="J24" s="0" t="n">
        <v>0.253566</v>
      </c>
      <c r="K24" s="0" t="n">
        <v>0.252926</v>
      </c>
      <c r="L24" s="0" t="n">
        <v>1.248757</v>
      </c>
      <c r="M24" s="0" t="n">
        <v>1.466886</v>
      </c>
      <c r="N24" s="0" t="n">
        <v>0.052537</v>
      </c>
      <c r="O24" s="0" t="n">
        <v>0.052504</v>
      </c>
    </row>
    <row r="25">
      <c r="B25" s="0" t="n">
        <v>12.961264</v>
      </c>
      <c r="C25" s="0" t="n">
        <v>33.340839</v>
      </c>
      <c r="D25" s="0" t="n">
        <v>33.494374</v>
      </c>
      <c r="E25" s="0" t="n">
        <v>0.314813</v>
      </c>
      <c r="F25" s="0" t="n">
        <v>0.322125</v>
      </c>
      <c r="G25" s="0" t="n">
        <v>-0.08143300000000001</v>
      </c>
      <c r="H25" s="0" t="n">
        <v>-0.081751</v>
      </c>
      <c r="I25" s="0" t="n">
        <v>-0.06765500000000001</v>
      </c>
      <c r="J25" s="0" t="n">
        <v>0.243641</v>
      </c>
      <c r="K25" s="0" t="n">
        <v>0.261929</v>
      </c>
      <c r="L25" s="0" t="n">
        <v>0.447974</v>
      </c>
      <c r="M25" s="0" t="n">
        <v>0.09328599999999999</v>
      </c>
      <c r="N25" s="0" t="n">
        <v>0.001012</v>
      </c>
      <c r="O25" s="0" t="n">
        <v>0.001035</v>
      </c>
    </row>
    <row r="26">
      <c r="B26" s="0" t="n">
        <v>3.831039</v>
      </c>
      <c r="C26" s="0" t="n">
        <v>-1.834884</v>
      </c>
      <c r="D26" s="0" t="n">
        <v>-1.866362</v>
      </c>
      <c r="E26" s="0" t="n">
        <v>-0.072607</v>
      </c>
      <c r="F26" s="0" t="n">
        <v>-0.069725</v>
      </c>
      <c r="G26" s="0" t="n">
        <v>-0.028969</v>
      </c>
      <c r="H26" s="0" t="n">
        <v>-0.029299</v>
      </c>
      <c r="I26" s="0" t="n">
        <v>-0.07671600000000001</v>
      </c>
      <c r="J26" s="0" t="n">
        <v>0.078071</v>
      </c>
      <c r="K26" s="0" t="n">
        <v>0.075027</v>
      </c>
      <c r="L26" s="0" t="n">
        <v>1e-05</v>
      </c>
      <c r="M26" s="0" t="n">
        <v>0.024383</v>
      </c>
      <c r="N26" s="0" t="n">
        <v>-0.000182</v>
      </c>
      <c r="O26" s="0" t="n">
        <v>-0.000183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1" sqref="F21"/>
    </sheetView>
  </sheetViews>
  <sheetFormatPr baseColWidth="10" defaultRowHeight="20"/>
  <sheetData/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2019-10-21T04:59:10Z</dcterms:created>
  <dcterms:modified xmlns:dcterms="http://purl.org/dc/terms/" xmlns:xsi="http://www.w3.org/2001/XMLSchema-instance" xsi:type="dcterms:W3CDTF">2019-10-25T08:37:12Z</dcterms:modified>
  <cp:lastModifiedBy>Microsoft Office User</cp:lastModifiedBy>
</cp:coreProperties>
</file>