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ovacs/OneDrive - The Alan Turing Institute/OXFORD/DPhil_Mathematics_Oxford/Research/Code/Python/Pattern_Mining/column_generation/CG_new/experiments/real_data/"/>
    </mc:Choice>
  </mc:AlternateContent>
  <xr:revisionPtr revIDLastSave="0" documentId="13_ncr:1_{B88C8B5B-286F-6D4E-8279-06AA65EDD8B8}" xr6:coauthVersionLast="47" xr6:coauthVersionMax="47" xr10:uidLastSave="{00000000-0000-0000-0000-000000000000}"/>
  <bookViews>
    <workbookView xWindow="0" yWindow="500" windowWidth="33600" windowHeight="19260" xr2:uid="{F644273B-ABDE-7943-991B-CE9773D43BD1}"/>
  </bookViews>
  <sheets>
    <sheet name="Comparison" sheetId="1" r:id="rId1"/>
    <sheet name="MIP(1)" sheetId="2" r:id="rId2"/>
    <sheet name="CIP" sheetId="3" r:id="rId3"/>
    <sheet name="ASSO++" sheetId="4" r:id="rId4"/>
    <sheet name="k-Greedy" sheetId="5" r:id="rId5"/>
    <sheet name="pymf" sheetId="8" r:id="rId6"/>
    <sheet name="ASSO" sheetId="6" r:id="rId7"/>
    <sheet name="NMF" sheetId="7" r:id="rId8"/>
    <sheet name="NMF_completio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2" i="1"/>
  <c r="O11" i="1"/>
  <c r="O10" i="1"/>
  <c r="O9" i="1"/>
  <c r="O8" i="1"/>
  <c r="O7" i="1"/>
  <c r="O6" i="1"/>
  <c r="O5" i="1"/>
  <c r="O4" i="1"/>
  <c r="O3" i="1"/>
  <c r="O2" i="1"/>
  <c r="N13" i="1"/>
  <c r="N12" i="1"/>
  <c r="N11" i="1"/>
  <c r="N10" i="1"/>
  <c r="N9" i="1"/>
  <c r="N8" i="1"/>
  <c r="N7" i="1"/>
  <c r="N6" i="1"/>
  <c r="N5" i="1"/>
  <c r="N4" i="1"/>
  <c r="N3" i="1"/>
  <c r="N2" i="1"/>
  <c r="M13" i="1"/>
  <c r="M12" i="1"/>
  <c r="M11" i="1"/>
  <c r="M10" i="1"/>
  <c r="M9" i="1"/>
  <c r="M8" i="1"/>
  <c r="M7" i="1"/>
  <c r="M6" i="1"/>
  <c r="M5" i="1"/>
  <c r="M4" i="1"/>
  <c r="M3" i="1"/>
  <c r="M2" i="1"/>
  <c r="G13" i="1"/>
  <c r="G12" i="1"/>
  <c r="G11" i="1"/>
  <c r="G10" i="1"/>
  <c r="G9" i="1"/>
  <c r="G8" i="1"/>
  <c r="G7" i="1"/>
  <c r="G6" i="1"/>
  <c r="G5" i="1"/>
  <c r="G4" i="1"/>
  <c r="G3" i="1"/>
  <c r="G2" i="1"/>
  <c r="F13" i="1"/>
  <c r="F12" i="1"/>
  <c r="F10" i="1"/>
  <c r="F11" i="1"/>
  <c r="F9" i="1"/>
  <c r="F8" i="1"/>
  <c r="F7" i="1"/>
  <c r="F6" i="1"/>
  <c r="F5" i="1"/>
  <c r="F4" i="1"/>
  <c r="F3" i="1"/>
  <c r="F2" i="1"/>
  <c r="D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<sst xmlns="http://schemas.openxmlformats.org/spreadsheetml/2006/main" count="222" uniqueCount="58">
  <si>
    <t>ASSO++</t>
  </si>
  <si>
    <t>pymf</t>
  </si>
  <si>
    <t>ASSO</t>
  </si>
  <si>
    <t>NMF</t>
  </si>
  <si>
    <t>k=2</t>
  </si>
  <si>
    <t>zoo</t>
  </si>
  <si>
    <t>heart</t>
  </si>
  <si>
    <t>lymp</t>
  </si>
  <si>
    <t>apb</t>
  </si>
  <si>
    <t>k=5</t>
  </si>
  <si>
    <t>k=10</t>
  </si>
  <si>
    <t>MIP(1)</t>
  </si>
  <si>
    <t>CIP</t>
  </si>
  <si>
    <t>MIP(1)_obj</t>
  </si>
  <si>
    <t>MIP(1)_gap</t>
  </si>
  <si>
    <t>MIP(1)_time</t>
  </si>
  <si>
    <t>Error</t>
  </si>
  <si>
    <t>CIP_obj</t>
  </si>
  <si>
    <t>CIP_dual</t>
  </si>
  <si>
    <t>CIP_time</t>
  </si>
  <si>
    <t>CIP_gap</t>
  </si>
  <si>
    <t>CIP_error</t>
  </si>
  <si>
    <t>k-Greedy</t>
  </si>
  <si>
    <t>error</t>
  </si>
  <si>
    <t>time</t>
  </si>
  <si>
    <t>tumor_w_missing</t>
  </si>
  <si>
    <t>hepatitis_w_missing</t>
  </si>
  <si>
    <t>audio_w_missing</t>
  </si>
  <si>
    <t>votes_w_missing</t>
  </si>
  <si>
    <t>tumor</t>
  </si>
  <si>
    <t>hepatitis</t>
  </si>
  <si>
    <t>audio</t>
  </si>
  <si>
    <t>votes</t>
  </si>
  <si>
    <t>Time</t>
  </si>
  <si>
    <t>Parameter</t>
  </si>
  <si>
    <t>name</t>
  </si>
  <si>
    <t>Error_k=2</t>
  </si>
  <si>
    <t>Error_k=5</t>
  </si>
  <si>
    <t>Error_k=10</t>
  </si>
  <si>
    <t>Time_k=2</t>
  </si>
  <si>
    <t>Time_k=5</t>
  </si>
  <si>
    <t>Time_k=10</t>
  </si>
  <si>
    <t>Tau_k=2</t>
  </si>
  <si>
    <t>Tau_k=5</t>
  </si>
  <si>
    <t>Tau_k=10</t>
  </si>
  <si>
    <t>[0.9]</t>
  </si>
  <si>
    <t>[0.7]</t>
  </si>
  <si>
    <t>[0.6]</t>
  </si>
  <si>
    <t>[0.4]</t>
  </si>
  <si>
    <t>[0.3]</t>
  </si>
  <si>
    <t>[0.7, 0.9]</t>
  </si>
  <si>
    <t>threshold</t>
  </si>
  <si>
    <t>init</t>
  </si>
  <si>
    <t>nndsvda</t>
  </si>
  <si>
    <t>nndsvd</t>
  </si>
  <si>
    <t>random</t>
  </si>
  <si>
    <t>random seed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</si>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</sst>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A195-01E6-3A43-B905-56A81AB516E4}">
  <dimension ref="A1:P13"/>
  <sheetViews>
    <sheetView tabSelected="1" workbookViewId="0">
      <selection activeCell="M3" sqref="M3"/>
    </sheetView>
  </sheetViews>
  <sheetFormatPr baseColWidth="10" defaultRowHeight="16" x14ac:dyDescent="0.2"/>
  <sheetData>
    <row r="1" spans="1:16" x14ac:dyDescent="0.2">
      <c r="A1" s="1"/>
      <c r="B1" s="1"/>
      <c r="C1" s="1" t="s">
        <v>11</v>
      </c>
      <c r="D1" s="1" t="s">
        <v>12</v>
      </c>
      <c r="E1" s="1" t="s">
        <v>0</v>
      </c>
      <c r="F1" s="1" t="s">
        <v>22</v>
      </c>
      <c r="G1" s="1" t="s">
        <v>1</v>
      </c>
      <c r="H1" s="1" t="s">
        <v>2</v>
      </c>
      <c r="I1" s="1" t="s">
        <v>3</v>
      </c>
      <c r="K1" s="1"/>
      <c r="L1" s="1"/>
      <c r="M1" s="1" t="s">
        <v>11</v>
      </c>
      <c r="N1" s="1" t="s">
        <v>12</v>
      </c>
      <c r="O1" s="1" t="s">
        <v>22</v>
      </c>
      <c r="P1" s="1" t="s">
        <v>3</v>
      </c>
    </row>
    <row r="2" spans="1:16" x14ac:dyDescent="0.2">
      <c r="A2" s="9" t="s">
        <v>4</v>
      </c>
      <c r="B2" t="s">
        <v>5</v>
      </c>
      <c r="C2" s="5">
        <f>'MIP(1)'!C5</f>
        <v>272</v>
      </c>
      <c r="D2" s="2">
        <f>CIP!C6</f>
        <v>271</v>
      </c>
      <c r="E2" s="5">
        <v>276</v>
      </c>
      <c r="F2" s="5">
        <f>'k-Greedy'!B2</f>
        <v>323</v>
      </c>
      <c r="G2" s="5">
        <f>pymf!C2</f>
        <v>274</v>
      </c>
      <c r="H2" s="5">
        <v>367</v>
      </c>
      <c r="I2" s="12">
        <v>281</v>
      </c>
      <c r="K2" s="9" t="s">
        <v>4</v>
      </c>
      <c r="L2" t="s">
        <v>29</v>
      </c>
      <c r="M2" s="2">
        <f>'MIP(1)'!G5</f>
        <v>1352</v>
      </c>
      <c r="N2" s="2">
        <f>CIP!G6</f>
        <v>1352</v>
      </c>
      <c r="O2" s="2">
        <f>'k-Greedy'!F2</f>
        <v>1352</v>
      </c>
      <c r="P2" s="12">
        <v>1529</v>
      </c>
    </row>
    <row r="3" spans="1:16" x14ac:dyDescent="0.2">
      <c r="A3" s="9"/>
      <c r="B3" t="s">
        <v>6</v>
      </c>
      <c r="C3" s="2">
        <f>'MIP(1)'!D5</f>
        <v>1185</v>
      </c>
      <c r="D3" s="5">
        <f>CIP!D6</f>
        <v>1187</v>
      </c>
      <c r="E3" s="5">
        <v>1187</v>
      </c>
      <c r="F3" s="5">
        <f>'k-Greedy'!C2</f>
        <v>1187</v>
      </c>
      <c r="G3" s="5">
        <f>pymf!D2</f>
        <v>1241</v>
      </c>
      <c r="H3" s="5">
        <v>1251</v>
      </c>
      <c r="I3" s="13">
        <v>1267</v>
      </c>
      <c r="K3" s="9"/>
      <c r="L3" t="s">
        <v>30</v>
      </c>
      <c r="M3" s="2">
        <f>'MIP(1)'!H5</f>
        <v>1264</v>
      </c>
      <c r="N3" s="5">
        <f>CIP!H6</f>
        <v>1344</v>
      </c>
      <c r="O3" s="5">
        <f>'k-Greedy'!G2</f>
        <v>1416</v>
      </c>
      <c r="P3" s="13">
        <v>1304</v>
      </c>
    </row>
    <row r="4" spans="1:16" x14ac:dyDescent="0.2">
      <c r="A4" s="9"/>
      <c r="B4" t="s">
        <v>7</v>
      </c>
      <c r="C4" s="5">
        <f>'MIP(1)'!E5</f>
        <v>1192</v>
      </c>
      <c r="D4" s="2">
        <f>CIP!E6</f>
        <v>1184</v>
      </c>
      <c r="E4" s="5">
        <v>1202</v>
      </c>
      <c r="F4" s="5">
        <f>'k-Greedy'!D2</f>
        <v>1201</v>
      </c>
      <c r="G4" s="5">
        <f>pymf!E2</f>
        <v>1225</v>
      </c>
      <c r="H4" s="5">
        <v>1352</v>
      </c>
      <c r="I4" s="13">
        <v>1272</v>
      </c>
      <c r="K4" s="9"/>
      <c r="L4" t="s">
        <v>31</v>
      </c>
      <c r="M4" s="2">
        <f>'MIP(1)'!I5</f>
        <v>1419</v>
      </c>
      <c r="N4" s="2">
        <f>CIP!I6</f>
        <v>1419</v>
      </c>
      <c r="O4" s="2">
        <f>'k-Greedy'!H2</f>
        <v>1419</v>
      </c>
      <c r="P4" s="13">
        <v>1876</v>
      </c>
    </row>
    <row r="5" spans="1:16" x14ac:dyDescent="0.2">
      <c r="A5" s="10"/>
      <c r="B5" s="1" t="s">
        <v>8</v>
      </c>
      <c r="C5" s="3">
        <f>'MIP(1)'!F5</f>
        <v>776</v>
      </c>
      <c r="D5" s="3">
        <f>CIP!F6</f>
        <v>776</v>
      </c>
      <c r="E5" s="3">
        <v>776</v>
      </c>
      <c r="F5" s="3">
        <f>'k-Greedy'!E2</f>
        <v>776</v>
      </c>
      <c r="G5" s="6">
        <f>pymf!F2</f>
        <v>794</v>
      </c>
      <c r="H5" s="6">
        <v>778</v>
      </c>
      <c r="I5" s="14">
        <v>808</v>
      </c>
      <c r="K5" s="10"/>
      <c r="L5" s="1" t="s">
        <v>32</v>
      </c>
      <c r="M5" s="3">
        <f>'MIP(1)'!J5</f>
        <v>1246</v>
      </c>
      <c r="N5" s="3">
        <f>CIP!J6</f>
        <v>1246</v>
      </c>
      <c r="O5" s="3">
        <f>'k-Greedy'!I2</f>
        <v>1246</v>
      </c>
      <c r="P5" s="14">
        <v>1268</v>
      </c>
    </row>
    <row r="6" spans="1:16" x14ac:dyDescent="0.2">
      <c r="A6" s="11" t="s">
        <v>9</v>
      </c>
      <c r="B6" s="4" t="s">
        <v>5</v>
      </c>
      <c r="C6" s="2">
        <f>'MIP(1)'!C9</f>
        <v>126</v>
      </c>
      <c r="D6" s="5">
        <f>CIP!C11</f>
        <v>129</v>
      </c>
      <c r="E6" s="7">
        <v>133</v>
      </c>
      <c r="F6" s="5">
        <f>'k-Greedy'!B3</f>
        <v>218</v>
      </c>
      <c r="G6" s="5">
        <f>pymf!C3</f>
        <v>153</v>
      </c>
      <c r="H6" s="7">
        <v>354</v>
      </c>
      <c r="I6" s="12">
        <v>140</v>
      </c>
      <c r="K6" s="11" t="s">
        <v>9</v>
      </c>
      <c r="L6" t="s">
        <v>29</v>
      </c>
      <c r="M6" s="2">
        <f>'MIP(1)'!G9</f>
        <v>962</v>
      </c>
      <c r="N6" s="5">
        <f>CIP!G11</f>
        <v>993</v>
      </c>
      <c r="O6" s="5">
        <f>'k-Greedy'!F3</f>
        <v>1004</v>
      </c>
      <c r="P6" s="12">
        <v>1229</v>
      </c>
    </row>
    <row r="7" spans="1:16" x14ac:dyDescent="0.2">
      <c r="A7" s="9"/>
      <c r="B7" t="s">
        <v>6</v>
      </c>
      <c r="C7" s="2">
        <f>'MIP(1)'!D9</f>
        <v>737</v>
      </c>
      <c r="D7" s="5">
        <f>CIP!D11</f>
        <v>738</v>
      </c>
      <c r="E7" s="5">
        <v>738</v>
      </c>
      <c r="F7" s="5">
        <f>'k-Greedy'!C3</f>
        <v>738</v>
      </c>
      <c r="G7" s="5">
        <f>pymf!D3</f>
        <v>813</v>
      </c>
      <c r="H7" s="5">
        <v>887</v>
      </c>
      <c r="I7" s="13">
        <v>782</v>
      </c>
      <c r="K7" s="9"/>
      <c r="L7" t="s">
        <v>30</v>
      </c>
      <c r="M7" s="2">
        <f>'MIP(1)'!H9</f>
        <v>1138</v>
      </c>
      <c r="N7" s="5">
        <f>CIP!H11</f>
        <v>1229</v>
      </c>
      <c r="O7" s="5">
        <f>'k-Greedy'!G3</f>
        <v>1238</v>
      </c>
      <c r="P7" s="13">
        <v>1172</v>
      </c>
    </row>
    <row r="8" spans="1:16" x14ac:dyDescent="0.2">
      <c r="A8" s="9"/>
      <c r="B8" t="s">
        <v>7</v>
      </c>
      <c r="C8" s="2">
        <f>'MIP(1)'!E9</f>
        <v>982</v>
      </c>
      <c r="D8" s="5">
        <f>CIP!E11</f>
        <v>1026</v>
      </c>
      <c r="E8" s="5">
        <v>1039</v>
      </c>
      <c r="F8" s="5">
        <f>'k-Greedy'!D3</f>
        <v>1053</v>
      </c>
      <c r="G8" s="5">
        <f>pymf!E3</f>
        <v>1067</v>
      </c>
      <c r="H8" s="5">
        <v>1484</v>
      </c>
      <c r="I8" s="13">
        <v>1103</v>
      </c>
      <c r="K8" s="9"/>
      <c r="L8" t="s">
        <v>31</v>
      </c>
      <c r="M8" s="2">
        <f>'MIP(1)'!I9</f>
        <v>1064</v>
      </c>
      <c r="N8" s="5">
        <f>CIP!I11</f>
        <v>1078</v>
      </c>
      <c r="O8" s="5">
        <f>'k-Greedy'!H3</f>
        <v>1094</v>
      </c>
      <c r="P8" s="13">
        <v>1634</v>
      </c>
    </row>
    <row r="9" spans="1:16" x14ac:dyDescent="0.2">
      <c r="A9" s="10"/>
      <c r="B9" s="1" t="s">
        <v>8</v>
      </c>
      <c r="C9" s="3">
        <f>'MIP(1)'!F9</f>
        <v>684</v>
      </c>
      <c r="D9" s="6">
        <f>CIP!F11</f>
        <v>688</v>
      </c>
      <c r="E9" s="6">
        <v>694</v>
      </c>
      <c r="F9" s="6">
        <f>'k-Greedy'!E3</f>
        <v>688</v>
      </c>
      <c r="G9" s="6">
        <f>pymf!F3</f>
        <v>733</v>
      </c>
      <c r="H9" s="6">
        <v>719</v>
      </c>
      <c r="I9" s="14">
        <v>721</v>
      </c>
      <c r="K9" s="10"/>
      <c r="L9" s="1" t="s">
        <v>32</v>
      </c>
      <c r="M9" s="3">
        <f>'MIP(1)'!J9</f>
        <v>779</v>
      </c>
      <c r="N9" s="6">
        <f>CIP!J11</f>
        <v>853</v>
      </c>
      <c r="O9" s="6">
        <f>'k-Greedy'!I3</f>
        <v>853</v>
      </c>
      <c r="P9" s="14">
        <v>900</v>
      </c>
    </row>
    <row r="10" spans="1:16" x14ac:dyDescent="0.2">
      <c r="A10" s="11" t="s">
        <v>10</v>
      </c>
      <c r="B10" s="4" t="s">
        <v>5</v>
      </c>
      <c r="C10" s="2">
        <f>'MIP(1)'!C13</f>
        <v>39</v>
      </c>
      <c r="D10" s="5">
        <f>CIP!C16</f>
        <v>72</v>
      </c>
      <c r="E10" s="7">
        <v>55</v>
      </c>
      <c r="F10" s="5">
        <f>'k-Greedy'!B4</f>
        <v>175</v>
      </c>
      <c r="G10" s="5">
        <f>pymf!C4</f>
        <v>80</v>
      </c>
      <c r="H10" s="7">
        <v>377</v>
      </c>
      <c r="I10" s="12">
        <v>51</v>
      </c>
      <c r="K10" s="11" t="s">
        <v>10</v>
      </c>
      <c r="L10" t="s">
        <v>29</v>
      </c>
      <c r="M10" s="2">
        <f>'MIP(1)'!G13</f>
        <v>514</v>
      </c>
      <c r="N10" s="5">
        <f>CIP!G16</f>
        <v>632</v>
      </c>
      <c r="O10" s="5">
        <f>'k-Greedy'!F4</f>
        <v>646</v>
      </c>
      <c r="P10" s="12">
        <v>851</v>
      </c>
    </row>
    <row r="11" spans="1:16" x14ac:dyDescent="0.2">
      <c r="A11" s="9"/>
      <c r="B11" t="s">
        <v>6</v>
      </c>
      <c r="C11" s="5">
        <f>'MIP(1)'!D13</f>
        <v>425</v>
      </c>
      <c r="D11" s="5">
        <f>CIP!D16</f>
        <v>529</v>
      </c>
      <c r="E11" s="2">
        <v>419</v>
      </c>
      <c r="F11" s="5">
        <f>'k-Greedy'!C4</f>
        <v>565</v>
      </c>
      <c r="G11" s="5">
        <f>pymf!D4</f>
        <v>483</v>
      </c>
      <c r="H11" s="5">
        <v>694</v>
      </c>
      <c r="I11" s="13">
        <v>450</v>
      </c>
      <c r="K11" s="9"/>
      <c r="L11" t="s">
        <v>30</v>
      </c>
      <c r="M11" s="2">
        <f>'MIP(1)'!H13</f>
        <v>907</v>
      </c>
      <c r="N11" s="5">
        <f>CIP!H16</f>
        <v>1048</v>
      </c>
      <c r="O11" s="5">
        <f>'k-Greedy'!G4</f>
        <v>1056</v>
      </c>
      <c r="P11" s="13">
        <v>1013</v>
      </c>
    </row>
    <row r="12" spans="1:16" x14ac:dyDescent="0.2">
      <c r="A12" s="9"/>
      <c r="B12" t="s">
        <v>7</v>
      </c>
      <c r="C12" s="2">
        <f>'MIP(1)'!E13</f>
        <v>728</v>
      </c>
      <c r="D12" s="5">
        <f>CIP!E16</f>
        <v>829</v>
      </c>
      <c r="E12" s="5">
        <v>812</v>
      </c>
      <c r="F12" s="5">
        <f>'k-Greedy'!D4</f>
        <v>859</v>
      </c>
      <c r="G12" s="5">
        <f>pymf!E4</f>
        <v>952</v>
      </c>
      <c r="H12" s="5">
        <v>1525</v>
      </c>
      <c r="I12" s="13">
        <v>821</v>
      </c>
      <c r="K12" s="9"/>
      <c r="L12" t="s">
        <v>31</v>
      </c>
      <c r="M12" s="2">
        <f>'MIP(1)'!I13</f>
        <v>765</v>
      </c>
      <c r="N12" s="5">
        <f>CIP!I16</f>
        <v>881</v>
      </c>
      <c r="O12" s="5">
        <f>'k-Greedy'!H4</f>
        <v>881</v>
      </c>
      <c r="P12" s="13">
        <v>1580</v>
      </c>
    </row>
    <row r="13" spans="1:16" x14ac:dyDescent="0.2">
      <c r="A13" s="10"/>
      <c r="B13" s="1" t="s">
        <v>8</v>
      </c>
      <c r="C13" s="3">
        <f>'MIP(1)'!F13</f>
        <v>573</v>
      </c>
      <c r="D13" s="6">
        <f>CIP!F16</f>
        <v>605</v>
      </c>
      <c r="E13" s="6">
        <v>591</v>
      </c>
      <c r="F13" s="6">
        <f>'k-Greedy'!E4</f>
        <v>606</v>
      </c>
      <c r="G13" s="6">
        <f>pymf!F4</f>
        <v>611</v>
      </c>
      <c r="H13" s="6">
        <v>661</v>
      </c>
      <c r="I13" s="14">
        <v>617</v>
      </c>
      <c r="K13" s="10"/>
      <c r="L13" s="1" t="s">
        <v>32</v>
      </c>
      <c r="M13" s="3">
        <f>'MIP(1)'!J13</f>
        <v>240</v>
      </c>
      <c r="N13" s="6">
        <f>CIP!J16</f>
        <v>701</v>
      </c>
      <c r="O13" s="6">
        <f>'k-Greedy'!I4</f>
        <v>706</v>
      </c>
      <c r="P13" s="14">
        <v>815</v>
      </c>
    </row>
  </sheetData>
  <mergeCells count="6">
    <mergeCell ref="A2:A5"/>
    <mergeCell ref="A6:A9"/>
    <mergeCell ref="A10:A13"/>
    <mergeCell ref="K2:K5"/>
    <mergeCell ref="K6:K9"/>
    <mergeCell ref="K10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62B0-2FD7-D04B-B4C4-2827FE95277E}">
  <dimension ref="A1:J13"/>
  <sheetViews>
    <sheetView workbookViewId="0">
      <selection activeCell="H19" sqref="H19"/>
    </sheetView>
  </sheetViews>
  <sheetFormatPr baseColWidth="10" defaultRowHeight="16" x14ac:dyDescent="0.2"/>
  <sheetData>
    <row r="1" spans="1:10" x14ac:dyDescent="0.2">
      <c r="C1" t="s">
        <v>5</v>
      </c>
      <c r="D1" t="s">
        <v>6</v>
      </c>
      <c r="E1" t="s">
        <v>7</v>
      </c>
      <c r="F1" t="s">
        <v>8</v>
      </c>
      <c r="G1" s="8" t="s">
        <v>25</v>
      </c>
      <c r="H1" s="8" t="s">
        <v>26</v>
      </c>
      <c r="I1" s="8" t="s">
        <v>27</v>
      </c>
      <c r="J1" s="8" t="s">
        <v>28</v>
      </c>
    </row>
    <row r="2" spans="1:10" x14ac:dyDescent="0.2">
      <c r="A2" t="s">
        <v>4</v>
      </c>
      <c r="B2" t="s">
        <v>13</v>
      </c>
      <c r="C2">
        <v>272</v>
      </c>
      <c r="D2">
        <v>1185</v>
      </c>
      <c r="E2">
        <v>1199</v>
      </c>
      <c r="F2">
        <v>776</v>
      </c>
      <c r="G2" s="8">
        <v>1353</v>
      </c>
      <c r="H2" s="8">
        <v>1264</v>
      </c>
      <c r="I2" s="8">
        <v>1419</v>
      </c>
      <c r="J2" s="8">
        <v>1246</v>
      </c>
    </row>
    <row r="3" spans="1:10" x14ac:dyDescent="0.2">
      <c r="A3" t="s">
        <v>4</v>
      </c>
      <c r="B3" t="s">
        <v>14</v>
      </c>
      <c r="C3">
        <v>0</v>
      </c>
      <c r="D3">
        <v>0</v>
      </c>
      <c r="E3">
        <v>36.947456209999999</v>
      </c>
      <c r="F3">
        <v>19.71649485</v>
      </c>
      <c r="G3" s="8">
        <v>0.88691796000000001</v>
      </c>
      <c r="H3" s="8">
        <v>19.620253200000001</v>
      </c>
      <c r="I3" s="8">
        <v>29.880197299999999</v>
      </c>
      <c r="J3" s="8">
        <v>0</v>
      </c>
    </row>
    <row r="4" spans="1:10" x14ac:dyDescent="0.2">
      <c r="A4" t="s">
        <v>4</v>
      </c>
      <c r="B4" t="s">
        <v>15</v>
      </c>
      <c r="C4">
        <v>3.9849996999999998E-2</v>
      </c>
      <c r="D4">
        <v>0.17256093</v>
      </c>
      <c r="E4">
        <v>5.632101059</v>
      </c>
      <c r="F4">
        <v>4.2027950000000001E-2</v>
      </c>
      <c r="G4" s="8">
        <v>1.1897740400000001</v>
      </c>
      <c r="H4" s="8">
        <v>2.0839679200000001</v>
      </c>
      <c r="I4" s="8">
        <v>1.6400980999999999</v>
      </c>
      <c r="J4" s="8">
        <v>0.29892587999999998</v>
      </c>
    </row>
    <row r="5" spans="1:10" x14ac:dyDescent="0.2">
      <c r="A5" t="s">
        <v>4</v>
      </c>
      <c r="B5" t="s">
        <v>16</v>
      </c>
      <c r="C5">
        <v>272</v>
      </c>
      <c r="D5">
        <v>1185</v>
      </c>
      <c r="E5">
        <v>1192</v>
      </c>
      <c r="F5">
        <v>776</v>
      </c>
      <c r="G5" s="8">
        <v>1352</v>
      </c>
      <c r="H5" s="8">
        <v>1264</v>
      </c>
      <c r="I5" s="8">
        <v>1419</v>
      </c>
      <c r="J5" s="8">
        <v>1246</v>
      </c>
    </row>
    <row r="6" spans="1:10" x14ac:dyDescent="0.2">
      <c r="A6" t="s">
        <v>9</v>
      </c>
      <c r="B6" t="s">
        <v>13</v>
      </c>
      <c r="C6">
        <v>127</v>
      </c>
      <c r="D6">
        <v>737</v>
      </c>
      <c r="E6">
        <v>988</v>
      </c>
      <c r="F6">
        <v>685</v>
      </c>
      <c r="G6" s="8">
        <v>963</v>
      </c>
      <c r="H6" s="8">
        <v>1176</v>
      </c>
      <c r="I6" s="8">
        <v>1064</v>
      </c>
      <c r="J6" s="8">
        <v>782</v>
      </c>
    </row>
    <row r="7" spans="1:10" x14ac:dyDescent="0.2">
      <c r="A7" t="s">
        <v>9</v>
      </c>
      <c r="B7" t="s">
        <v>14</v>
      </c>
      <c r="C7">
        <v>0</v>
      </c>
      <c r="D7">
        <v>67.028493889999993</v>
      </c>
      <c r="E7">
        <v>100</v>
      </c>
      <c r="F7">
        <v>73.722627739999993</v>
      </c>
      <c r="G7" s="8">
        <v>45.067497400000001</v>
      </c>
      <c r="H7" s="8">
        <v>100</v>
      </c>
      <c r="I7" s="8">
        <v>75.845864700000007</v>
      </c>
      <c r="J7" s="8">
        <v>14.1943734</v>
      </c>
    </row>
    <row r="8" spans="1:10" x14ac:dyDescent="0.2">
      <c r="A8" t="s">
        <v>9</v>
      </c>
      <c r="B8" t="s">
        <v>15</v>
      </c>
      <c r="C8">
        <v>0.13596224800000001</v>
      </c>
      <c r="D8">
        <v>0.50630307200000002</v>
      </c>
      <c r="E8">
        <v>601.44891689999997</v>
      </c>
      <c r="F8">
        <v>0.131505013</v>
      </c>
      <c r="G8" s="8">
        <v>6.9059619899999998</v>
      </c>
      <c r="H8" s="8">
        <v>603.49428999999998</v>
      </c>
      <c r="I8" s="8">
        <v>10.910437099999999</v>
      </c>
      <c r="J8" s="8">
        <v>95.153837699999997</v>
      </c>
    </row>
    <row r="9" spans="1:10" x14ac:dyDescent="0.2">
      <c r="A9" t="s">
        <v>9</v>
      </c>
      <c r="B9" t="s">
        <v>16</v>
      </c>
      <c r="C9">
        <v>126</v>
      </c>
      <c r="D9">
        <v>737</v>
      </c>
      <c r="E9">
        <v>982</v>
      </c>
      <c r="F9">
        <v>684</v>
      </c>
      <c r="G9" s="8">
        <v>962</v>
      </c>
      <c r="H9" s="8">
        <v>1138</v>
      </c>
      <c r="I9" s="8">
        <v>1064</v>
      </c>
      <c r="J9" s="8">
        <v>779</v>
      </c>
    </row>
    <row r="10" spans="1:10" x14ac:dyDescent="0.2">
      <c r="A10" t="s">
        <v>10</v>
      </c>
      <c r="B10" t="s">
        <v>13</v>
      </c>
      <c r="C10">
        <v>40</v>
      </c>
      <c r="D10">
        <v>425</v>
      </c>
      <c r="E10">
        <v>728</v>
      </c>
      <c r="F10">
        <v>578</v>
      </c>
      <c r="G10" s="8">
        <v>514</v>
      </c>
      <c r="H10" s="8">
        <v>950</v>
      </c>
      <c r="I10" s="8">
        <v>766</v>
      </c>
      <c r="J10" s="8">
        <v>240</v>
      </c>
    </row>
    <row r="11" spans="1:10" x14ac:dyDescent="0.2">
      <c r="A11" t="s">
        <v>10</v>
      </c>
      <c r="B11" t="s">
        <v>14</v>
      </c>
      <c r="C11">
        <v>2.5</v>
      </c>
      <c r="D11">
        <v>100</v>
      </c>
      <c r="E11">
        <v>100</v>
      </c>
      <c r="F11">
        <v>100</v>
      </c>
      <c r="G11" s="8">
        <v>100</v>
      </c>
      <c r="H11" s="8">
        <v>100</v>
      </c>
      <c r="I11" s="8">
        <v>100</v>
      </c>
      <c r="J11" s="8">
        <v>25.8333333</v>
      </c>
    </row>
    <row r="12" spans="1:10" x14ac:dyDescent="0.2">
      <c r="A12" t="s">
        <v>10</v>
      </c>
      <c r="B12" t="s">
        <v>15</v>
      </c>
      <c r="C12">
        <v>0.159152985</v>
      </c>
      <c r="D12">
        <v>3.0694432260000002</v>
      </c>
      <c r="E12">
        <v>602.60158109999998</v>
      </c>
      <c r="F12">
        <v>0.151741982</v>
      </c>
      <c r="G12" s="8">
        <v>1.18043184</v>
      </c>
      <c r="H12" s="8">
        <v>603.75460899999996</v>
      </c>
      <c r="I12" s="8">
        <v>6.7230849299999997</v>
      </c>
      <c r="J12" s="8">
        <v>24.078275000000001</v>
      </c>
    </row>
    <row r="13" spans="1:10" x14ac:dyDescent="0.2">
      <c r="A13" t="s">
        <v>10</v>
      </c>
      <c r="B13" t="s">
        <v>16</v>
      </c>
      <c r="C13">
        <v>39</v>
      </c>
      <c r="D13">
        <v>425</v>
      </c>
      <c r="E13">
        <v>728</v>
      </c>
      <c r="F13">
        <v>573</v>
      </c>
      <c r="G13" s="8">
        <v>514</v>
      </c>
      <c r="H13" s="8">
        <v>907</v>
      </c>
      <c r="I13" s="8">
        <v>765</v>
      </c>
      <c r="J13" s="8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4F64-5706-D644-9E6C-2BCE666D8222}">
  <dimension ref="A1:J16"/>
  <sheetViews>
    <sheetView workbookViewId="0">
      <selection activeCell="B11" sqref="B11"/>
    </sheetView>
  </sheetViews>
  <sheetFormatPr baseColWidth="10" defaultRowHeight="16" x14ac:dyDescent="0.2"/>
  <sheetData>
    <row r="1" spans="1:10" x14ac:dyDescent="0.2">
      <c r="C1" t="s">
        <v>5</v>
      </c>
      <c r="D1" t="s">
        <v>6</v>
      </c>
      <c r="E1" t="s">
        <v>7</v>
      </c>
      <c r="F1" t="s">
        <v>8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">
      <c r="A2" t="s">
        <v>4</v>
      </c>
      <c r="B2" t="s">
        <v>17</v>
      </c>
      <c r="C2">
        <v>271</v>
      </c>
      <c r="D2">
        <v>1187</v>
      </c>
      <c r="E2">
        <v>1184</v>
      </c>
      <c r="F2">
        <v>776</v>
      </c>
      <c r="G2">
        <v>1352</v>
      </c>
      <c r="H2">
        <v>1344</v>
      </c>
      <c r="I2">
        <v>1419</v>
      </c>
      <c r="J2">
        <v>1246</v>
      </c>
    </row>
    <row r="3" spans="1:10" x14ac:dyDescent="0.2">
      <c r="A3" t="s">
        <v>4</v>
      </c>
      <c r="B3" t="s">
        <v>18</v>
      </c>
      <c r="C3">
        <v>271</v>
      </c>
      <c r="D3">
        <v>421.5</v>
      </c>
      <c r="E3">
        <v>156</v>
      </c>
      <c r="F3">
        <v>83.875</v>
      </c>
      <c r="G3">
        <v>543.5</v>
      </c>
      <c r="H3">
        <v>167.125</v>
      </c>
      <c r="I3">
        <v>257.83333329999999</v>
      </c>
      <c r="J3">
        <v>1010.666667</v>
      </c>
    </row>
    <row r="4" spans="1:10" x14ac:dyDescent="0.2">
      <c r="A4" t="s">
        <v>4</v>
      </c>
      <c r="B4" t="s">
        <v>19</v>
      </c>
      <c r="C4">
        <v>15.56122184</v>
      </c>
      <c r="D4">
        <v>1200.645225</v>
      </c>
      <c r="E4">
        <v>1200.73939</v>
      </c>
      <c r="F4">
        <v>1201.3331350000001</v>
      </c>
      <c r="G4">
        <v>1200.8676419999999</v>
      </c>
      <c r="H4">
        <v>1200.651918</v>
      </c>
      <c r="I4">
        <v>1202.364601</v>
      </c>
      <c r="J4">
        <v>1200.732424</v>
      </c>
    </row>
    <row r="5" spans="1:10" x14ac:dyDescent="0.2">
      <c r="A5" t="s">
        <v>4</v>
      </c>
      <c r="B5" t="s">
        <v>20</v>
      </c>
      <c r="C5">
        <v>0</v>
      </c>
      <c r="D5">
        <v>64.490311700000007</v>
      </c>
      <c r="E5">
        <v>86.824324300000001</v>
      </c>
      <c r="F5">
        <v>89.191366000000002</v>
      </c>
      <c r="G5">
        <v>59.800295859999999</v>
      </c>
      <c r="H5">
        <v>87.565104169999998</v>
      </c>
      <c r="I5">
        <v>81.829927179999999</v>
      </c>
      <c r="J5">
        <v>18.887105399999999</v>
      </c>
    </row>
    <row r="6" spans="1:10" x14ac:dyDescent="0.2">
      <c r="A6" t="s">
        <v>4</v>
      </c>
      <c r="B6" t="s">
        <v>21</v>
      </c>
      <c r="C6">
        <v>271</v>
      </c>
      <c r="D6">
        <v>1187</v>
      </c>
      <c r="E6">
        <v>1184</v>
      </c>
      <c r="F6">
        <v>776</v>
      </c>
      <c r="G6">
        <v>1352</v>
      </c>
      <c r="H6">
        <v>1344</v>
      </c>
      <c r="I6">
        <v>1419</v>
      </c>
      <c r="J6">
        <v>1246</v>
      </c>
    </row>
    <row r="7" spans="1:10" x14ac:dyDescent="0.2">
      <c r="A7" t="s">
        <v>9</v>
      </c>
      <c r="B7" t="s">
        <v>17</v>
      </c>
      <c r="C7">
        <v>129</v>
      </c>
      <c r="D7">
        <v>738</v>
      </c>
      <c r="E7">
        <v>1026</v>
      </c>
      <c r="F7">
        <v>688</v>
      </c>
      <c r="G7">
        <v>993</v>
      </c>
      <c r="H7">
        <v>1229</v>
      </c>
      <c r="I7">
        <v>1078</v>
      </c>
      <c r="J7">
        <v>853</v>
      </c>
    </row>
    <row r="8" spans="1:10" x14ac:dyDescent="0.2">
      <c r="A8" t="s">
        <v>9</v>
      </c>
      <c r="B8" t="s">
        <v>18</v>
      </c>
      <c r="C8">
        <v>48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t="s">
        <v>9</v>
      </c>
      <c r="B9" t="s">
        <v>19</v>
      </c>
      <c r="C9">
        <v>1204.654931</v>
      </c>
      <c r="D9">
        <v>1201.1784889999999</v>
      </c>
      <c r="E9">
        <v>1201.8739439999999</v>
      </c>
      <c r="F9">
        <v>1203.7691299999999</v>
      </c>
      <c r="G9">
        <v>1201.904988</v>
      </c>
      <c r="H9">
        <v>1201.448488</v>
      </c>
      <c r="I9">
        <v>1205.7566710000001</v>
      </c>
      <c r="J9">
        <v>1202.1140620000001</v>
      </c>
    </row>
    <row r="10" spans="1:10" x14ac:dyDescent="0.2">
      <c r="A10" t="s">
        <v>9</v>
      </c>
      <c r="B10" t="s">
        <v>20</v>
      </c>
      <c r="C10">
        <v>62.790697700000003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</row>
    <row r="11" spans="1:10" x14ac:dyDescent="0.2">
      <c r="A11" t="s">
        <v>9</v>
      </c>
      <c r="B11" t="s">
        <v>21</v>
      </c>
      <c r="C11">
        <v>129</v>
      </c>
      <c r="D11">
        <v>738</v>
      </c>
      <c r="E11">
        <v>1026</v>
      </c>
      <c r="F11">
        <v>688</v>
      </c>
      <c r="G11">
        <v>993</v>
      </c>
      <c r="H11">
        <v>1229</v>
      </c>
      <c r="I11">
        <v>1078</v>
      </c>
      <c r="J11">
        <v>853</v>
      </c>
    </row>
    <row r="12" spans="1:10" x14ac:dyDescent="0.2">
      <c r="A12" t="s">
        <v>10</v>
      </c>
      <c r="B12" t="s">
        <v>17</v>
      </c>
      <c r="C12">
        <v>72</v>
      </c>
      <c r="D12">
        <v>529</v>
      </c>
      <c r="E12">
        <v>829</v>
      </c>
      <c r="F12">
        <v>605</v>
      </c>
      <c r="G12">
        <v>632</v>
      </c>
      <c r="H12">
        <v>1048</v>
      </c>
      <c r="I12">
        <v>881</v>
      </c>
      <c r="J12">
        <v>701</v>
      </c>
    </row>
    <row r="13" spans="1:10" x14ac:dyDescent="0.2">
      <c r="A13" t="s">
        <v>10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10</v>
      </c>
      <c r="B14" t="s">
        <v>19</v>
      </c>
      <c r="C14">
        <v>1200.559538</v>
      </c>
      <c r="D14">
        <v>1202.824979</v>
      </c>
      <c r="E14">
        <v>1207.4368509999999</v>
      </c>
      <c r="F14">
        <v>1206.022512</v>
      </c>
      <c r="G14">
        <v>1204.248564</v>
      </c>
      <c r="H14">
        <v>1203.6486239999999</v>
      </c>
      <c r="I14">
        <v>1209.3207</v>
      </c>
      <c r="J14">
        <v>1205.2863910000001</v>
      </c>
    </row>
    <row r="15" spans="1:10" x14ac:dyDescent="0.2">
      <c r="A15" t="s">
        <v>10</v>
      </c>
      <c r="B15" t="s">
        <v>20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</row>
    <row r="16" spans="1:10" x14ac:dyDescent="0.2">
      <c r="A16" t="s">
        <v>10</v>
      </c>
      <c r="B16" t="s">
        <v>21</v>
      </c>
      <c r="C16">
        <v>72</v>
      </c>
      <c r="D16">
        <v>529</v>
      </c>
      <c r="E16">
        <v>829</v>
      </c>
      <c r="F16">
        <v>605</v>
      </c>
      <c r="G16">
        <v>632</v>
      </c>
      <c r="H16">
        <v>1048</v>
      </c>
      <c r="I16">
        <v>881</v>
      </c>
      <c r="J16">
        <v>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51E2-92E3-3E4F-AD09-3F81E7760A0F}">
  <dimension ref="A1:F10"/>
  <sheetViews>
    <sheetView workbookViewId="0">
      <selection activeCell="F13" sqref="F13"/>
    </sheetView>
  </sheetViews>
  <sheetFormatPr baseColWidth="10" defaultRowHeight="16" x14ac:dyDescent="0.2"/>
  <sheetData>
    <row r="1" spans="1:6" x14ac:dyDescent="0.2">
      <c r="C1" t="s">
        <v>5</v>
      </c>
      <c r="D1" t="s">
        <v>6</v>
      </c>
      <c r="E1" t="s">
        <v>7</v>
      </c>
      <c r="F1" t="s">
        <v>8</v>
      </c>
    </row>
    <row r="2" spans="1:6" x14ac:dyDescent="0.2">
      <c r="A2" t="s">
        <v>16</v>
      </c>
      <c r="B2">
        <v>2</v>
      </c>
      <c r="C2">
        <v>276</v>
      </c>
      <c r="D2">
        <v>1187</v>
      </c>
      <c r="E2">
        <v>1202</v>
      </c>
      <c r="F2">
        <v>776</v>
      </c>
    </row>
    <row r="3" spans="1:6" x14ac:dyDescent="0.2">
      <c r="A3" t="s">
        <v>16</v>
      </c>
      <c r="B3">
        <v>5</v>
      </c>
      <c r="C3">
        <v>133</v>
      </c>
      <c r="D3">
        <v>738</v>
      </c>
      <c r="E3">
        <v>1039</v>
      </c>
      <c r="F3">
        <v>694</v>
      </c>
    </row>
    <row r="4" spans="1:6" x14ac:dyDescent="0.2">
      <c r="A4" t="s">
        <v>16</v>
      </c>
      <c r="B4">
        <v>10</v>
      </c>
      <c r="C4">
        <v>55</v>
      </c>
      <c r="D4">
        <v>419</v>
      </c>
      <c r="E4">
        <v>812</v>
      </c>
      <c r="F4">
        <v>591</v>
      </c>
    </row>
    <row r="5" spans="1:6" x14ac:dyDescent="0.2">
      <c r="A5" t="s">
        <v>33</v>
      </c>
      <c r="B5">
        <v>2</v>
      </c>
      <c r="C5">
        <v>0.2</v>
      </c>
      <c r="D5">
        <v>0.16</v>
      </c>
      <c r="E5">
        <v>0.23</v>
      </c>
      <c r="F5">
        <v>1.07</v>
      </c>
    </row>
    <row r="6" spans="1:6" x14ac:dyDescent="0.2">
      <c r="A6" t="s">
        <v>33</v>
      </c>
      <c r="B6">
        <v>5</v>
      </c>
      <c r="C6">
        <v>0.41</v>
      </c>
      <c r="D6">
        <v>0.5</v>
      </c>
      <c r="E6">
        <v>1.32</v>
      </c>
      <c r="F6">
        <v>2.0299999999999998</v>
      </c>
    </row>
    <row r="7" spans="1:6" x14ac:dyDescent="0.2">
      <c r="A7" t="s">
        <v>33</v>
      </c>
      <c r="B7">
        <v>10</v>
      </c>
      <c r="C7">
        <v>0.77</v>
      </c>
      <c r="D7">
        <v>2.2400000000000002</v>
      </c>
      <c r="E7">
        <v>2.39</v>
      </c>
      <c r="F7">
        <v>3.76</v>
      </c>
    </row>
    <row r="8" spans="1:6" x14ac:dyDescent="0.2">
      <c r="A8" t="s">
        <v>34</v>
      </c>
      <c r="B8">
        <v>2</v>
      </c>
      <c r="C8">
        <v>1</v>
      </c>
      <c r="D8">
        <v>2</v>
      </c>
      <c r="E8">
        <v>2</v>
      </c>
      <c r="F8">
        <v>1</v>
      </c>
    </row>
    <row r="9" spans="1:6" x14ac:dyDescent="0.2">
      <c r="A9" t="s">
        <v>34</v>
      </c>
      <c r="B9">
        <v>5</v>
      </c>
      <c r="C9">
        <v>1</v>
      </c>
      <c r="D9">
        <v>2</v>
      </c>
      <c r="E9">
        <v>1</v>
      </c>
      <c r="F9">
        <v>1</v>
      </c>
    </row>
    <row r="10" spans="1:6" x14ac:dyDescent="0.2">
      <c r="A10" t="s">
        <v>34</v>
      </c>
      <c r="B10">
        <v>10</v>
      </c>
      <c r="C10">
        <v>1</v>
      </c>
      <c r="D10">
        <v>1</v>
      </c>
      <c r="E10">
        <v>1</v>
      </c>
      <c r="F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7D66-B72C-6B4C-A328-5D6376004E40}">
  <dimension ref="A1:I4"/>
  <sheetViews>
    <sheetView workbookViewId="0">
      <selection activeCell="J29" sqref="J29"/>
    </sheetView>
  </sheetViews>
  <sheetFormatPr baseColWidth="10" defaultRowHeight="16" x14ac:dyDescent="0.2"/>
  <sheetData>
    <row r="1" spans="1:9" x14ac:dyDescent="0.2">
      <c r="B1" t="s">
        <v>5</v>
      </c>
      <c r="C1" t="s">
        <v>6</v>
      </c>
      <c r="D1" t="s">
        <v>7</v>
      </c>
      <c r="E1" t="s">
        <v>8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">
      <c r="A2">
        <v>2</v>
      </c>
      <c r="B2">
        <v>323</v>
      </c>
      <c r="C2">
        <v>1187</v>
      </c>
      <c r="D2">
        <v>1201</v>
      </c>
      <c r="E2">
        <v>776</v>
      </c>
      <c r="F2">
        <v>1352</v>
      </c>
      <c r="G2">
        <v>1416</v>
      </c>
      <c r="H2">
        <v>1419</v>
      </c>
      <c r="I2">
        <v>1246</v>
      </c>
    </row>
    <row r="3" spans="1:9" x14ac:dyDescent="0.2">
      <c r="A3">
        <v>5</v>
      </c>
      <c r="B3">
        <v>218</v>
      </c>
      <c r="C3">
        <v>738</v>
      </c>
      <c r="D3">
        <v>1053</v>
      </c>
      <c r="E3">
        <v>688</v>
      </c>
      <c r="F3">
        <v>1004</v>
      </c>
      <c r="G3">
        <v>1238</v>
      </c>
      <c r="H3">
        <v>1094</v>
      </c>
      <c r="I3">
        <v>853</v>
      </c>
    </row>
    <row r="4" spans="1:9" x14ac:dyDescent="0.2">
      <c r="A4">
        <v>10</v>
      </c>
      <c r="B4">
        <v>175</v>
      </c>
      <c r="C4">
        <v>565</v>
      </c>
      <c r="D4">
        <v>859</v>
      </c>
      <c r="E4">
        <v>606</v>
      </c>
      <c r="F4">
        <v>646</v>
      </c>
      <c r="G4">
        <v>1056</v>
      </c>
      <c r="H4">
        <v>881</v>
      </c>
      <c r="I4">
        <v>706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B9D2-30E2-0044-8FFC-ED4394F46C34}">
  <dimension ref="A1:F7"/>
  <sheetViews>
    <sheetView workbookViewId="0">
      <selection activeCell="H33" sqref="H33"/>
    </sheetView>
  </sheetViews>
  <sheetFormatPr baseColWidth="10" defaultRowHeight="16" x14ac:dyDescent="0.2"/>
  <sheetData>
    <row r="1" spans="1:6" x14ac:dyDescent="0.2">
      <c r="C1" t="s">
        <v>5</v>
      </c>
      <c r="D1" t="s">
        <v>6</v>
      </c>
      <c r="E1" t="s">
        <v>7</v>
      </c>
      <c r="F1" t="s">
        <v>8</v>
      </c>
    </row>
    <row r="2" spans="1:6" x14ac:dyDescent="0.2">
      <c r="A2" t="s">
        <v>23</v>
      </c>
      <c r="B2" t="s">
        <v>4</v>
      </c>
      <c r="C2">
        <v>274</v>
      </c>
      <c r="D2">
        <v>1241</v>
      </c>
      <c r="E2">
        <v>1225</v>
      </c>
      <c r="F2">
        <v>794</v>
      </c>
    </row>
    <row r="3" spans="1:6" x14ac:dyDescent="0.2">
      <c r="A3" t="s">
        <v>23</v>
      </c>
      <c r="B3" t="s">
        <v>9</v>
      </c>
      <c r="C3">
        <v>153</v>
      </c>
      <c r="D3">
        <v>813</v>
      </c>
      <c r="E3">
        <v>1067</v>
      </c>
      <c r="F3">
        <v>733</v>
      </c>
    </row>
    <row r="4" spans="1:6" x14ac:dyDescent="0.2">
      <c r="A4" t="s">
        <v>23</v>
      </c>
      <c r="B4" t="s">
        <v>10</v>
      </c>
      <c r="C4">
        <v>80</v>
      </c>
      <c r="D4">
        <v>483</v>
      </c>
      <c r="E4">
        <v>952</v>
      </c>
      <c r="F4">
        <v>611</v>
      </c>
    </row>
    <row r="5" spans="1:6" x14ac:dyDescent="0.2">
      <c r="A5" t="s">
        <v>24</v>
      </c>
      <c r="B5" t="s">
        <v>4</v>
      </c>
      <c r="C5">
        <v>3.5318136215209898E-2</v>
      </c>
      <c r="D5">
        <v>5.3590774536132799E-2</v>
      </c>
      <c r="E5">
        <v>4.8213005065917899E-2</v>
      </c>
      <c r="F5">
        <v>4.7798871994018499E-2</v>
      </c>
    </row>
    <row r="6" spans="1:6" x14ac:dyDescent="0.2">
      <c r="A6" t="s">
        <v>24</v>
      </c>
      <c r="B6" t="s">
        <v>9</v>
      </c>
      <c r="C6">
        <v>5.7808876037597601E-2</v>
      </c>
      <c r="D6">
        <v>6.6431999206542899E-2</v>
      </c>
      <c r="E6">
        <v>5.2042245864868102E-2</v>
      </c>
      <c r="F6">
        <v>7.0225000381469699E-2</v>
      </c>
    </row>
    <row r="7" spans="1:6" x14ac:dyDescent="0.2">
      <c r="A7" t="s">
        <v>24</v>
      </c>
      <c r="B7" t="s">
        <v>10</v>
      </c>
      <c r="C7">
        <v>5.9128999710083001E-2</v>
      </c>
      <c r="D7">
        <v>0.111269235610961</v>
      </c>
      <c r="E7">
        <v>7.8333139419555595E-2</v>
      </c>
      <c r="F7">
        <v>8.5235118865966797E-2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9112-9370-2944-A8B1-B7F2AF8F98D3}">
  <dimension ref="A1:J5"/>
  <sheetViews>
    <sheetView workbookViewId="0">
      <selection activeCell="C11" sqref="C11"/>
    </sheetView>
  </sheetViews>
  <sheetFormatPr baseColWidth="10" defaultRowHeight="16" x14ac:dyDescent="0.2"/>
  <sheetData>
    <row r="1" spans="1:10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">
      <c r="A2" t="s">
        <v>5</v>
      </c>
      <c r="B2">
        <v>367</v>
      </c>
      <c r="C2">
        <v>354</v>
      </c>
      <c r="D2">
        <v>377</v>
      </c>
      <c r="E2">
        <v>5.0526000000000001E-2</v>
      </c>
      <c r="F2">
        <v>4.4230999999999999E-2</v>
      </c>
      <c r="G2">
        <v>3.9802999999999998E-2</v>
      </c>
      <c r="H2" t="s">
        <v>45</v>
      </c>
      <c r="I2" t="s">
        <v>45</v>
      </c>
      <c r="J2" t="s">
        <v>45</v>
      </c>
    </row>
    <row r="3" spans="1:10" x14ac:dyDescent="0.2">
      <c r="A3" t="s">
        <v>6</v>
      </c>
      <c r="B3">
        <v>1251</v>
      </c>
      <c r="C3">
        <v>887</v>
      </c>
      <c r="D3">
        <v>694</v>
      </c>
      <c r="E3">
        <v>6.2797000000000006E-2</v>
      </c>
      <c r="F3">
        <v>6.1960000000000001E-2</v>
      </c>
      <c r="G3">
        <v>7.2502999999999998E-2</v>
      </c>
      <c r="H3" t="s">
        <v>46</v>
      </c>
      <c r="I3" t="s">
        <v>46</v>
      </c>
      <c r="J3" t="s">
        <v>46</v>
      </c>
    </row>
    <row r="4" spans="1:10" x14ac:dyDescent="0.2">
      <c r="A4" t="s">
        <v>7</v>
      </c>
      <c r="B4">
        <v>1352</v>
      </c>
      <c r="C4">
        <v>1484</v>
      </c>
      <c r="D4">
        <v>1525</v>
      </c>
      <c r="E4">
        <v>0.14536499999999999</v>
      </c>
      <c r="F4">
        <v>8.4292999999999896E-2</v>
      </c>
      <c r="G4">
        <v>7.5800999999999993E-2</v>
      </c>
      <c r="H4" t="s">
        <v>47</v>
      </c>
      <c r="I4" t="s">
        <v>45</v>
      </c>
      <c r="J4" t="s">
        <v>45</v>
      </c>
    </row>
    <row r="5" spans="1:10" x14ac:dyDescent="0.2">
      <c r="A5" t="s">
        <v>8</v>
      </c>
      <c r="B5">
        <v>778</v>
      </c>
      <c r="C5">
        <v>719</v>
      </c>
      <c r="D5">
        <v>661</v>
      </c>
      <c r="E5">
        <v>0.12697800000000001</v>
      </c>
      <c r="F5">
        <v>0.154699</v>
      </c>
      <c r="G5">
        <v>0.101051</v>
      </c>
      <c r="H5" t="s">
        <v>48</v>
      </c>
      <c r="I5" t="s">
        <v>49</v>
      </c>
      <c r="J5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1727-B8C1-E84C-BCF4-E842CA30443C}">
  <dimension ref="A1:F13"/>
  <sheetViews>
    <sheetView workbookViewId="0">
      <selection activeCell="B17" sqref="B17"/>
    </sheetView>
  </sheetViews>
  <sheetFormatPr baseColWidth="10" defaultRowHeight="16" x14ac:dyDescent="0.2"/>
  <sheetData>
    <row r="1" spans="1:6" x14ac:dyDescent="0.2">
      <c r="C1" t="s">
        <v>5</v>
      </c>
      <c r="D1" t="s">
        <v>6</v>
      </c>
      <c r="E1" t="s">
        <v>7</v>
      </c>
      <c r="F1" t="s">
        <v>8</v>
      </c>
    </row>
    <row r="2" spans="1:6" x14ac:dyDescent="0.2">
      <c r="A2" t="s">
        <v>23</v>
      </c>
      <c r="B2" t="s">
        <v>4</v>
      </c>
      <c r="C2">
        <v>281</v>
      </c>
      <c r="D2">
        <v>1267</v>
      </c>
      <c r="E2">
        <v>1272</v>
      </c>
      <c r="F2">
        <v>808</v>
      </c>
    </row>
    <row r="3" spans="1:6" x14ac:dyDescent="0.2">
      <c r="A3" t="s">
        <v>23</v>
      </c>
      <c r="B3" t="s">
        <v>9</v>
      </c>
      <c r="C3">
        <v>140</v>
      </c>
      <c r="D3">
        <v>782</v>
      </c>
      <c r="E3">
        <v>1103</v>
      </c>
      <c r="F3">
        <v>721</v>
      </c>
    </row>
    <row r="4" spans="1:6" x14ac:dyDescent="0.2">
      <c r="A4" t="s">
        <v>23</v>
      </c>
      <c r="B4" t="s">
        <v>10</v>
      </c>
      <c r="C4">
        <v>51</v>
      </c>
      <c r="D4">
        <v>450</v>
      </c>
      <c r="E4">
        <v>821</v>
      </c>
      <c r="F4">
        <v>617</v>
      </c>
    </row>
    <row r="5" spans="1:6" x14ac:dyDescent="0.2">
      <c r="A5" t="s">
        <v>24</v>
      </c>
      <c r="B5" t="s">
        <v>4</v>
      </c>
      <c r="C5">
        <v>3.2670500000000001E-3</v>
      </c>
      <c r="D5">
        <v>4.3988229999999996E-3</v>
      </c>
      <c r="E5">
        <v>6.6189769999999998E-3</v>
      </c>
      <c r="F5">
        <v>1.842022E-3</v>
      </c>
    </row>
    <row r="6" spans="1:6" x14ac:dyDescent="0.2">
      <c r="A6" t="s">
        <v>24</v>
      </c>
      <c r="B6" t="s">
        <v>9</v>
      </c>
      <c r="C6">
        <v>2.2208689999999999E-3</v>
      </c>
      <c r="D6">
        <v>5.6350230000000003E-3</v>
      </c>
      <c r="E6">
        <v>9.812355E-3</v>
      </c>
      <c r="F6">
        <v>6.3238139999999997E-3</v>
      </c>
    </row>
    <row r="7" spans="1:6" x14ac:dyDescent="0.2">
      <c r="A7" t="s">
        <v>24</v>
      </c>
      <c r="B7" t="s">
        <v>10</v>
      </c>
      <c r="C7">
        <v>6.865978E-3</v>
      </c>
      <c r="D7">
        <v>6.7610739999999997E-3</v>
      </c>
      <c r="E7">
        <v>1.2351750999999999E-2</v>
      </c>
      <c r="F7">
        <v>1.2714863E-2</v>
      </c>
    </row>
    <row r="8" spans="1:6" x14ac:dyDescent="0.2">
      <c r="A8" t="s">
        <v>51</v>
      </c>
      <c r="B8" t="s">
        <v>4</v>
      </c>
      <c r="C8">
        <v>0.5</v>
      </c>
      <c r="D8">
        <v>0.5</v>
      </c>
      <c r="E8">
        <v>0.5</v>
      </c>
      <c r="F8">
        <v>0.6</v>
      </c>
    </row>
    <row r="9" spans="1:6" x14ac:dyDescent="0.2">
      <c r="A9" t="s">
        <v>51</v>
      </c>
      <c r="B9" t="s">
        <v>9</v>
      </c>
      <c r="C9">
        <v>0.4</v>
      </c>
      <c r="D9">
        <v>0.5</v>
      </c>
      <c r="E9">
        <v>0.5</v>
      </c>
      <c r="F9">
        <v>0.6</v>
      </c>
    </row>
    <row r="10" spans="1:6" x14ac:dyDescent="0.2">
      <c r="A10" t="s">
        <v>51</v>
      </c>
      <c r="B10" t="s">
        <v>10</v>
      </c>
      <c r="C10">
        <v>0.4</v>
      </c>
      <c r="D10">
        <v>0.4</v>
      </c>
      <c r="E10">
        <v>0.5</v>
      </c>
      <c r="F10">
        <v>0.5</v>
      </c>
    </row>
    <row r="11" spans="1:6" x14ac:dyDescent="0.2">
      <c r="A11" t="s">
        <v>52</v>
      </c>
      <c r="B11" t="s">
        <v>4</v>
      </c>
      <c r="C11" t="s">
        <v>53</v>
      </c>
      <c r="D11" t="s">
        <v>53</v>
      </c>
      <c r="E11" t="s">
        <v>54</v>
      </c>
      <c r="F11" t="s">
        <v>53</v>
      </c>
    </row>
    <row r="12" spans="1:6" x14ac:dyDescent="0.2">
      <c r="A12" t="s">
        <v>52</v>
      </c>
      <c r="B12" t="s">
        <v>9</v>
      </c>
      <c r="C12" t="s">
        <v>53</v>
      </c>
      <c r="D12" t="s">
        <v>53</v>
      </c>
      <c r="E12" t="s">
        <v>54</v>
      </c>
      <c r="F12" t="s">
        <v>55</v>
      </c>
    </row>
    <row r="13" spans="1:6" x14ac:dyDescent="0.2">
      <c r="A13" t="s">
        <v>52</v>
      </c>
      <c r="B13" t="s">
        <v>10</v>
      </c>
      <c r="C13" t="s">
        <v>55</v>
      </c>
      <c r="D13" t="s">
        <v>53</v>
      </c>
      <c r="E13" t="s">
        <v>55</v>
      </c>
      <c r="F13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3F51-6B5C-F642-9076-361C87C79515}">
  <dimension ref="A1:J6"/>
  <sheetViews>
    <sheetView workbookViewId="0">
      <selection activeCell="B14" sqref="B14"/>
    </sheetView>
  </sheetViews>
  <sheetFormatPr baseColWidth="10" defaultRowHeight="16" x14ac:dyDescent="0.2"/>
  <sheetData>
    <row r="1" spans="1:10" x14ac:dyDescent="0.2">
      <c r="B1" t="s">
        <v>23</v>
      </c>
      <c r="E1" t="s">
        <v>51</v>
      </c>
      <c r="H1" t="s">
        <v>56</v>
      </c>
    </row>
    <row r="2" spans="1:10" x14ac:dyDescent="0.2">
      <c r="A2" t="s">
        <v>57</v>
      </c>
      <c r="B2">
        <v>2</v>
      </c>
      <c r="C2">
        <v>5</v>
      </c>
      <c r="D2">
        <v>10</v>
      </c>
      <c r="E2">
        <v>2</v>
      </c>
      <c r="F2">
        <v>5</v>
      </c>
      <c r="G2">
        <v>10</v>
      </c>
      <c r="H2">
        <v>2</v>
      </c>
      <c r="I2">
        <v>5</v>
      </c>
      <c r="J2">
        <v>10</v>
      </c>
    </row>
    <row r="3" spans="1:10" x14ac:dyDescent="0.2">
      <c r="A3" t="s">
        <v>29</v>
      </c>
      <c r="B3">
        <v>1529</v>
      </c>
      <c r="C3">
        <v>1229</v>
      </c>
      <c r="D3">
        <v>851</v>
      </c>
      <c r="E3">
        <v>0.7</v>
      </c>
      <c r="F3">
        <v>0.6</v>
      </c>
      <c r="G3">
        <v>0.5</v>
      </c>
      <c r="H3">
        <v>8</v>
      </c>
      <c r="I3">
        <v>4</v>
      </c>
      <c r="J3">
        <v>6</v>
      </c>
    </row>
    <row r="4" spans="1:10" x14ac:dyDescent="0.2">
      <c r="A4" t="s">
        <v>30</v>
      </c>
      <c r="B4">
        <v>1304</v>
      </c>
      <c r="C4">
        <v>1172</v>
      </c>
      <c r="D4">
        <v>1013</v>
      </c>
      <c r="E4">
        <v>0.5</v>
      </c>
      <c r="F4">
        <v>0.4</v>
      </c>
      <c r="G4">
        <v>0.4</v>
      </c>
      <c r="H4">
        <v>1</v>
      </c>
      <c r="I4">
        <v>5</v>
      </c>
      <c r="J4">
        <v>8</v>
      </c>
    </row>
    <row r="5" spans="1:10" x14ac:dyDescent="0.2">
      <c r="A5" t="s">
        <v>31</v>
      </c>
      <c r="B5">
        <v>1876</v>
      </c>
      <c r="C5">
        <v>1634</v>
      </c>
      <c r="D5">
        <v>1580</v>
      </c>
      <c r="E5">
        <v>0.8</v>
      </c>
      <c r="F5">
        <v>0.9</v>
      </c>
      <c r="G5">
        <v>0.8</v>
      </c>
      <c r="H5">
        <v>2</v>
      </c>
      <c r="I5">
        <v>4</v>
      </c>
      <c r="J5">
        <v>8</v>
      </c>
    </row>
    <row r="6" spans="1:10" x14ac:dyDescent="0.2">
      <c r="A6" t="s">
        <v>32</v>
      </c>
      <c r="B6">
        <v>1268</v>
      </c>
      <c r="C6">
        <v>900</v>
      </c>
      <c r="D6">
        <v>815</v>
      </c>
      <c r="E6">
        <v>0.5</v>
      </c>
      <c r="F6">
        <v>0.4</v>
      </c>
      <c r="G6">
        <v>0.2</v>
      </c>
      <c r="H6">
        <v>10</v>
      </c>
      <c r="I6">
        <v>0</v>
      </c>
      <c r="J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Comparison</vt:lpstr>
      <vt:lpstr>MIP(1)</vt:lpstr>
      <vt:lpstr>CIP</vt:lpstr>
      <vt:lpstr>ASSO++</vt:lpstr>
      <vt:lpstr>k-Greedy</vt:lpstr>
      <vt:lpstr>pymf</vt:lpstr>
      <vt:lpstr>ASSO</vt:lpstr>
      <vt:lpstr>NMF</vt:lpstr>
      <vt:lpstr>NMF_completion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Reka Kovacs</dc:creator>
  <cp:lastModifiedBy>Reka Kovacs</cp:lastModifiedBy>
  <dcterms:created xsi:type="dcterms:W3CDTF">2021-07-16T00:07:11Z</dcterms:created>
  <dcterms:modified xsi:type="dcterms:W3CDTF">2022-08-25T16:04:31Z</dcterms:modified>
</cp:coreProperties>
</file>